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2.xml" ContentType="application/vnd.openxmlformats-officedocument.spreadsheetml.pivotCacheDefinitio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xl/pivotCache/pivotCacheRecords2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 codeName="ThisWorkbook" defaultThemeVersion="124226"/>
  <bookViews>
    <workbookView xWindow="120" yWindow="75" windowWidth="18915" windowHeight="11310" activeTab="4"/>
  </bookViews>
  <sheets>
    <sheet name="Régression quadratique" sheetId="4" r:id="rId1"/>
    <sheet name="Feuil1" sheetId="1" r:id="rId2"/>
    <sheet name="Feuil2" sheetId="2" r:id="rId3"/>
    <sheet name="Feuil3" sheetId="3" r:id="rId4"/>
    <sheet name="Feuil4" sheetId="5" r:id="rId5"/>
  </sheets>
  <calcPr calcId="125725"/>
  <pivotCaches>
    <pivotCache cacheId="9" r:id="rId6"/>
    <pivotCache cacheId="12" r:id="rId7"/>
  </pivotCaches>
</workbook>
</file>

<file path=xl/calcChain.xml><?xml version="1.0" encoding="utf-8"?>
<calcChain xmlns="http://schemas.openxmlformats.org/spreadsheetml/2006/main">
  <c r="I4" i="5" a="1"/>
  <c r="I4" s="1"/>
  <c r="W7" i="4" a="1"/>
  <c r="W7" s="1"/>
  <c r="W8" l="1"/>
  <c r="W9"/>
  <c r="AQ5"/>
  <c r="AR5" s="1"/>
  <c r="AS5" s="1"/>
  <c r="AT5" s="1"/>
  <c r="AU5" s="1"/>
  <c r="AV5" s="1"/>
  <c r="AW5" s="1"/>
  <c r="AX5" s="1"/>
  <c r="AY5" s="1"/>
  <c r="AZ5" s="1"/>
  <c r="BA5" s="1"/>
  <c r="BB5" s="1"/>
  <c r="BC5" s="1"/>
  <c r="BD5" s="1"/>
  <c r="BE5" s="1"/>
  <c r="BF5" s="1"/>
  <c r="BG5" s="1"/>
  <c r="BH5" s="1"/>
  <c r="BI5" s="1"/>
  <c r="BJ5" s="1"/>
  <c r="BK5" s="1"/>
  <c r="BL5" s="1"/>
  <c r="BM5" s="1"/>
  <c r="BN5" s="1"/>
  <c r="BO5" s="1"/>
  <c r="C7"/>
  <c r="D7"/>
  <c r="BC109" s="1"/>
  <c r="E7"/>
  <c r="H7"/>
  <c r="BG109" s="1"/>
  <c r="C8"/>
  <c r="D8"/>
  <c r="BC110" s="1"/>
  <c r="E8"/>
  <c r="H8"/>
  <c r="BG110" s="1"/>
  <c r="C9"/>
  <c r="D9"/>
  <c r="BC111" s="1"/>
  <c r="E9"/>
  <c r="H9"/>
  <c r="BG111" s="1"/>
  <c r="C10"/>
  <c r="D10"/>
  <c r="BC112" s="1"/>
  <c r="E10"/>
  <c r="H10"/>
  <c r="BG112" s="1"/>
  <c r="C11"/>
  <c r="D11"/>
  <c r="BC113" s="1"/>
  <c r="E11"/>
  <c r="H11"/>
  <c r="BG113" s="1"/>
  <c r="C12"/>
  <c r="D12"/>
  <c r="BC114" s="1"/>
  <c r="E12"/>
  <c r="H12"/>
  <c r="BG114" s="1"/>
  <c r="C13"/>
  <c r="D13"/>
  <c r="BC115" s="1"/>
  <c r="E13"/>
  <c r="H13"/>
  <c r="BG115" s="1"/>
  <c r="C14"/>
  <c r="D14"/>
  <c r="BC116" s="1"/>
  <c r="E14"/>
  <c r="H14"/>
  <c r="BG116" s="1"/>
  <c r="C15"/>
  <c r="D15"/>
  <c r="BC117" s="1"/>
  <c r="E15"/>
  <c r="H15"/>
  <c r="BG117" s="1"/>
  <c r="C16"/>
  <c r="D16"/>
  <c r="BC118" s="1"/>
  <c r="E16"/>
  <c r="H16"/>
  <c r="BG118" s="1"/>
  <c r="C17"/>
  <c r="D17"/>
  <c r="BC119" s="1"/>
  <c r="E17"/>
  <c r="H17"/>
  <c r="BG119" s="1"/>
  <c r="C18"/>
  <c r="D18"/>
  <c r="BC120" s="1"/>
  <c r="E18"/>
  <c r="H18"/>
  <c r="C19"/>
  <c r="D19"/>
  <c r="E19"/>
  <c r="H19"/>
  <c r="C20"/>
  <c r="D20"/>
  <c r="BC122" s="1"/>
  <c r="E20"/>
  <c r="H20"/>
  <c r="BG122" s="1"/>
  <c r="C21"/>
  <c r="D21"/>
  <c r="BC123" s="1"/>
  <c r="E21"/>
  <c r="H21"/>
  <c r="BG123" s="1"/>
  <c r="C22"/>
  <c r="D22"/>
  <c r="BC124" s="1"/>
  <c r="E22"/>
  <c r="H22"/>
  <c r="BG124" s="1"/>
  <c r="C23"/>
  <c r="D23"/>
  <c r="BC125" s="1"/>
  <c r="E23"/>
  <c r="H23"/>
  <c r="BG125" s="1"/>
  <c r="C24"/>
  <c r="D24"/>
  <c r="BC126" s="1"/>
  <c r="E24"/>
  <c r="H24"/>
  <c r="BG126" s="1"/>
  <c r="C25"/>
  <c r="D25"/>
  <c r="BC127" s="1"/>
  <c r="E25"/>
  <c r="H25"/>
  <c r="BG127" s="1"/>
  <c r="C26"/>
  <c r="D26"/>
  <c r="E26"/>
  <c r="H26"/>
  <c r="BG128" s="1"/>
  <c r="A27"/>
  <c r="A28" s="1"/>
  <c r="A29" s="1"/>
  <c r="A30" s="1"/>
  <c r="A31" s="1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C27"/>
  <c r="BB129" s="1"/>
  <c r="D27"/>
  <c r="E27"/>
  <c r="BD129" s="1"/>
  <c r="H27"/>
  <c r="C28"/>
  <c r="BB130" s="1"/>
  <c r="D28"/>
  <c r="E28"/>
  <c r="BD130" s="1"/>
  <c r="H28"/>
  <c r="C29"/>
  <c r="BB131" s="1"/>
  <c r="D29"/>
  <c r="E29"/>
  <c r="BD131" s="1"/>
  <c r="H29"/>
  <c r="C30"/>
  <c r="BB132" s="1"/>
  <c r="D30"/>
  <c r="E30"/>
  <c r="BD132" s="1"/>
  <c r="H30"/>
  <c r="C31"/>
  <c r="D31"/>
  <c r="E31"/>
  <c r="H31"/>
  <c r="C32"/>
  <c r="D32"/>
  <c r="E32"/>
  <c r="H32"/>
  <c r="C33"/>
  <c r="BB135" s="1"/>
  <c r="D33"/>
  <c r="E33"/>
  <c r="BD135" s="1"/>
  <c r="H33"/>
  <c r="C34"/>
  <c r="BB136" s="1"/>
  <c r="D34"/>
  <c r="E34"/>
  <c r="BD136" s="1"/>
  <c r="H34"/>
  <c r="C35"/>
  <c r="BB137" s="1"/>
  <c r="D35"/>
  <c r="E35"/>
  <c r="BD137" s="1"/>
  <c r="H35"/>
  <c r="C36"/>
  <c r="BB138" s="1"/>
  <c r="D36"/>
  <c r="E36"/>
  <c r="BD138" s="1"/>
  <c r="H36"/>
  <c r="C37"/>
  <c r="BB139" s="1"/>
  <c r="D37"/>
  <c r="E37"/>
  <c r="BD139" s="1"/>
  <c r="H37"/>
  <c r="C38"/>
  <c r="BB140" s="1"/>
  <c r="D38"/>
  <c r="E38"/>
  <c r="BD140" s="1"/>
  <c r="H38"/>
  <c r="C39"/>
  <c r="BB141" s="1"/>
  <c r="D39"/>
  <c r="E39"/>
  <c r="BD141" s="1"/>
  <c r="H39"/>
  <c r="C40"/>
  <c r="BB142" s="1"/>
  <c r="D40"/>
  <c r="E40"/>
  <c r="BD142" s="1"/>
  <c r="H40"/>
  <c r="C41"/>
  <c r="BB143" s="1"/>
  <c r="D41"/>
  <c r="E41"/>
  <c r="BD143" s="1"/>
  <c r="H41"/>
  <c r="C42"/>
  <c r="BB144" s="1"/>
  <c r="D42"/>
  <c r="E42"/>
  <c r="BD144" s="1"/>
  <c r="H42"/>
  <c r="C43"/>
  <c r="BB145" s="1"/>
  <c r="D43"/>
  <c r="E43"/>
  <c r="BD145" s="1"/>
  <c r="H43"/>
  <c r="C44"/>
  <c r="BB146" s="1"/>
  <c r="D44"/>
  <c r="E44"/>
  <c r="BD146" s="1"/>
  <c r="H44"/>
  <c r="C45"/>
  <c r="BB147" s="1"/>
  <c r="D45"/>
  <c r="E45"/>
  <c r="BD147" s="1"/>
  <c r="H45"/>
  <c r="C46"/>
  <c r="BB148" s="1"/>
  <c r="D46"/>
  <c r="E46"/>
  <c r="BD148" s="1"/>
  <c r="H46"/>
  <c r="C47"/>
  <c r="BB149" s="1"/>
  <c r="D47"/>
  <c r="E47"/>
  <c r="BD149" s="1"/>
  <c r="H47"/>
  <c r="C48"/>
  <c r="BB150" s="1"/>
  <c r="D48"/>
  <c r="E48"/>
  <c r="BD150" s="1"/>
  <c r="H48"/>
  <c r="C49"/>
  <c r="BB151" s="1"/>
  <c r="D49"/>
  <c r="E49"/>
  <c r="BD151" s="1"/>
  <c r="H49"/>
  <c r="C50"/>
  <c r="BB152" s="1"/>
  <c r="D50"/>
  <c r="E50"/>
  <c r="BD152" s="1"/>
  <c r="H50"/>
  <c r="C51"/>
  <c r="BB153" s="1"/>
  <c r="D51"/>
  <c r="E51"/>
  <c r="BD153" s="1"/>
  <c r="H51"/>
  <c r="W57"/>
  <c r="X57"/>
  <c r="Y57"/>
  <c r="AB57"/>
  <c r="X58"/>
  <c r="Y58"/>
  <c r="Z58"/>
  <c r="AA58"/>
  <c r="AB58"/>
  <c r="AC58"/>
  <c r="AD58"/>
  <c r="AE58"/>
  <c r="AF58"/>
  <c r="AG58"/>
  <c r="AH58"/>
  <c r="AI58"/>
  <c r="AJ58"/>
  <c r="W59"/>
  <c r="X59"/>
  <c r="Y59"/>
  <c r="Z59"/>
  <c r="AA59"/>
  <c r="AB59"/>
  <c r="AC59"/>
  <c r="AD59"/>
  <c r="AE59"/>
  <c r="AF59"/>
  <c r="AG59"/>
  <c r="AH59"/>
  <c r="AI59"/>
  <c r="AJ59"/>
  <c r="W60"/>
  <c r="X60"/>
  <c r="Y60"/>
  <c r="Z60"/>
  <c r="AA60"/>
  <c r="AB60"/>
  <c r="AC60"/>
  <c r="AD60"/>
  <c r="AE60"/>
  <c r="AF60"/>
  <c r="AG60"/>
  <c r="AH60"/>
  <c r="AI60"/>
  <c r="AJ60"/>
  <c r="W61"/>
  <c r="X61"/>
  <c r="Y61"/>
  <c r="Z61"/>
  <c r="AA61"/>
  <c r="AB61"/>
  <c r="AC61"/>
  <c r="AD61"/>
  <c r="AE61"/>
  <c r="AF61"/>
  <c r="AG61"/>
  <c r="AH61"/>
  <c r="AI61"/>
  <c r="AJ61"/>
  <c r="W62"/>
  <c r="X62"/>
  <c r="Y62"/>
  <c r="Z62"/>
  <c r="AA62"/>
  <c r="AB62"/>
  <c r="AC62"/>
  <c r="AD62"/>
  <c r="AE62"/>
  <c r="AF62"/>
  <c r="AG62"/>
  <c r="AH62"/>
  <c r="AI62"/>
  <c r="AJ62"/>
  <c r="W63"/>
  <c r="X63"/>
  <c r="Y63"/>
  <c r="Z63"/>
  <c r="AA63"/>
  <c r="AB63"/>
  <c r="AC63"/>
  <c r="AD63"/>
  <c r="AE63"/>
  <c r="AF63"/>
  <c r="AG63"/>
  <c r="AH63"/>
  <c r="AI63"/>
  <c r="AJ63"/>
  <c r="W64"/>
  <c r="X64"/>
  <c r="Y64"/>
  <c r="Z64"/>
  <c r="AA64"/>
  <c r="AB64"/>
  <c r="AC64"/>
  <c r="AD64"/>
  <c r="AE64"/>
  <c r="AF64"/>
  <c r="AG64"/>
  <c r="AH64"/>
  <c r="AI64"/>
  <c r="AJ64"/>
  <c r="W65"/>
  <c r="X65"/>
  <c r="Y65"/>
  <c r="Z65"/>
  <c r="AA65"/>
  <c r="AB65"/>
  <c r="AC65"/>
  <c r="AD65"/>
  <c r="AE65"/>
  <c r="AF65"/>
  <c r="AG65"/>
  <c r="AH65"/>
  <c r="AI65"/>
  <c r="AJ65"/>
  <c r="W66"/>
  <c r="X66"/>
  <c r="Y66"/>
  <c r="Z66"/>
  <c r="AA66"/>
  <c r="AB66"/>
  <c r="AC66"/>
  <c r="AD66"/>
  <c r="AE66"/>
  <c r="AF66"/>
  <c r="AG66"/>
  <c r="AH66"/>
  <c r="AI66"/>
  <c r="AJ66"/>
  <c r="W67"/>
  <c r="X67"/>
  <c r="Y67"/>
  <c r="Z67"/>
  <c r="AA67"/>
  <c r="AB67"/>
  <c r="AC67"/>
  <c r="AD67"/>
  <c r="AE67"/>
  <c r="AF67"/>
  <c r="AG67"/>
  <c r="AH67"/>
  <c r="AI67"/>
  <c r="AJ67"/>
  <c r="X68"/>
  <c r="Y68"/>
  <c r="Z68"/>
  <c r="AA68"/>
  <c r="AB68"/>
  <c r="AC68"/>
  <c r="AD68"/>
  <c r="AE68"/>
  <c r="AF68"/>
  <c r="AG68"/>
  <c r="AH68"/>
  <c r="AI68"/>
  <c r="AJ68"/>
  <c r="W69"/>
  <c r="X69"/>
  <c r="Y69"/>
  <c r="Z69"/>
  <c r="AA69"/>
  <c r="AB69"/>
  <c r="AC69"/>
  <c r="AD69"/>
  <c r="AE69"/>
  <c r="AF69"/>
  <c r="AG69"/>
  <c r="AH69"/>
  <c r="AI69"/>
  <c r="AJ69"/>
  <c r="W70"/>
  <c r="X70"/>
  <c r="Y70"/>
  <c r="Z70"/>
  <c r="AA70"/>
  <c r="AB70"/>
  <c r="AC70"/>
  <c r="AD70"/>
  <c r="AE70"/>
  <c r="AF70"/>
  <c r="AG70"/>
  <c r="AH70"/>
  <c r="AI70"/>
  <c r="AJ70"/>
  <c r="W71"/>
  <c r="X71"/>
  <c r="Y71"/>
  <c r="Z71"/>
  <c r="AA71"/>
  <c r="AB71"/>
  <c r="AC71"/>
  <c r="AD71"/>
  <c r="AE71"/>
  <c r="AF71"/>
  <c r="AG71"/>
  <c r="AH71"/>
  <c r="AI71"/>
  <c r="AJ71"/>
  <c r="W72"/>
  <c r="X72"/>
  <c r="Y72"/>
  <c r="Z72"/>
  <c r="AA72"/>
  <c r="AB72"/>
  <c r="AC72"/>
  <c r="AD72"/>
  <c r="AE72"/>
  <c r="AF72"/>
  <c r="AG72"/>
  <c r="AH72"/>
  <c r="AI72"/>
  <c r="AJ72"/>
  <c r="W73"/>
  <c r="X73"/>
  <c r="Y73"/>
  <c r="Z73"/>
  <c r="AA73"/>
  <c r="AB73"/>
  <c r="AC73"/>
  <c r="AD73"/>
  <c r="AE73"/>
  <c r="AF73"/>
  <c r="AG73"/>
  <c r="AH73"/>
  <c r="AI73"/>
  <c r="AJ73"/>
  <c r="W74"/>
  <c r="X74"/>
  <c r="Y74"/>
  <c r="Z74"/>
  <c r="AA74"/>
  <c r="AB74"/>
  <c r="AC74"/>
  <c r="AD74"/>
  <c r="AE74"/>
  <c r="AF74"/>
  <c r="AG74"/>
  <c r="AH74"/>
  <c r="AI74"/>
  <c r="AJ74"/>
  <c r="W75"/>
  <c r="X75"/>
  <c r="Y75"/>
  <c r="Z75"/>
  <c r="AA75"/>
  <c r="AB75"/>
  <c r="AC75"/>
  <c r="AD75"/>
  <c r="AE75"/>
  <c r="AF75"/>
  <c r="AG75"/>
  <c r="AH75"/>
  <c r="AI75"/>
  <c r="AJ75"/>
  <c r="W76"/>
  <c r="X76"/>
  <c r="Y76"/>
  <c r="Z76"/>
  <c r="AA76"/>
  <c r="AB76"/>
  <c r="AC76"/>
  <c r="AD76"/>
  <c r="AE76"/>
  <c r="AF76"/>
  <c r="AG76"/>
  <c r="AH76"/>
  <c r="AI76"/>
  <c r="AJ76"/>
  <c r="A77"/>
  <c r="U77"/>
  <c r="U78" s="1"/>
  <c r="U79" s="1"/>
  <c r="U80" s="1"/>
  <c r="U81" s="1"/>
  <c r="U82" s="1"/>
  <c r="U83" s="1"/>
  <c r="U84" s="1"/>
  <c r="U85" s="1"/>
  <c r="U86" s="1"/>
  <c r="U87" s="1"/>
  <c r="U88" s="1"/>
  <c r="U89" s="1"/>
  <c r="U90" s="1"/>
  <c r="U91" s="1"/>
  <c r="U92" s="1"/>
  <c r="U93" s="1"/>
  <c r="U94" s="1"/>
  <c r="U95" s="1"/>
  <c r="U96" s="1"/>
  <c r="U97" s="1"/>
  <c r="U98" s="1"/>
  <c r="U99" s="1"/>
  <c r="U100" s="1"/>
  <c r="U101" s="1"/>
  <c r="X77"/>
  <c r="Y77"/>
  <c r="Z77"/>
  <c r="AA77"/>
  <c r="AB77"/>
  <c r="AC77"/>
  <c r="AD77"/>
  <c r="AE77"/>
  <c r="AF77"/>
  <c r="AG77"/>
  <c r="AH77"/>
  <c r="AI77"/>
  <c r="AJ77"/>
  <c r="A78"/>
  <c r="W78"/>
  <c r="X78"/>
  <c r="Y78"/>
  <c r="Z78"/>
  <c r="AA78"/>
  <c r="AB78"/>
  <c r="AC78"/>
  <c r="AD78"/>
  <c r="AE78"/>
  <c r="AF78"/>
  <c r="AG78"/>
  <c r="AH78"/>
  <c r="AI78"/>
  <c r="AJ78"/>
  <c r="A79"/>
  <c r="W79"/>
  <c r="X79"/>
  <c r="Y79"/>
  <c r="Z79"/>
  <c r="AA79"/>
  <c r="AB79"/>
  <c r="AC79"/>
  <c r="AD79"/>
  <c r="AE79"/>
  <c r="AF79"/>
  <c r="AG79"/>
  <c r="AH79"/>
  <c r="AI79"/>
  <c r="AJ79"/>
  <c r="A80"/>
  <c r="W80"/>
  <c r="X80"/>
  <c r="Y80"/>
  <c r="Z80"/>
  <c r="AA80"/>
  <c r="AB80"/>
  <c r="AC80"/>
  <c r="AD80"/>
  <c r="AE80"/>
  <c r="AF80"/>
  <c r="AG80"/>
  <c r="AH80"/>
  <c r="AI80"/>
  <c r="AJ80"/>
  <c r="A81"/>
  <c r="W81"/>
  <c r="X81"/>
  <c r="Y81"/>
  <c r="Z81"/>
  <c r="AA81"/>
  <c r="AB81"/>
  <c r="AC81"/>
  <c r="AD81"/>
  <c r="AE81"/>
  <c r="AF81"/>
  <c r="AG81"/>
  <c r="AH81"/>
  <c r="AI81"/>
  <c r="AJ81"/>
  <c r="A82"/>
  <c r="W82"/>
  <c r="X82"/>
  <c r="Y82"/>
  <c r="Z82"/>
  <c r="AA82"/>
  <c r="AB82"/>
  <c r="AC82"/>
  <c r="AD82"/>
  <c r="AE82"/>
  <c r="AF82"/>
  <c r="AG82"/>
  <c r="AH82"/>
  <c r="AI82"/>
  <c r="AJ82"/>
  <c r="A83"/>
  <c r="W83"/>
  <c r="X83"/>
  <c r="Y83"/>
  <c r="Z83"/>
  <c r="AA83"/>
  <c r="AB83"/>
  <c r="AC83"/>
  <c r="AD83"/>
  <c r="AE83"/>
  <c r="AF83"/>
  <c r="AG83"/>
  <c r="AH83"/>
  <c r="AI83"/>
  <c r="AJ83"/>
  <c r="A84"/>
  <c r="W84"/>
  <c r="X84"/>
  <c r="Y84"/>
  <c r="Z84"/>
  <c r="AA84"/>
  <c r="AB84"/>
  <c r="AC84"/>
  <c r="AD84"/>
  <c r="AE84"/>
  <c r="AF84"/>
  <c r="AG84"/>
  <c r="AH84"/>
  <c r="AI84"/>
  <c r="AJ84"/>
  <c r="A85"/>
  <c r="W85"/>
  <c r="X85"/>
  <c r="Y85"/>
  <c r="Z85"/>
  <c r="AA85"/>
  <c r="AB85"/>
  <c r="AC85"/>
  <c r="AD85"/>
  <c r="AE85"/>
  <c r="AF85"/>
  <c r="AG85"/>
  <c r="AH85"/>
  <c r="AI85"/>
  <c r="AJ85"/>
  <c r="A86"/>
  <c r="W86"/>
  <c r="X86"/>
  <c r="Y86"/>
  <c r="Z86"/>
  <c r="AA86"/>
  <c r="AB86"/>
  <c r="AC86"/>
  <c r="AD86"/>
  <c r="AE86"/>
  <c r="AF86"/>
  <c r="AG86"/>
  <c r="AH86"/>
  <c r="AI86"/>
  <c r="AJ86"/>
  <c r="A87"/>
  <c r="W87"/>
  <c r="X87"/>
  <c r="Y87"/>
  <c r="Z87"/>
  <c r="AA87"/>
  <c r="AB87"/>
  <c r="AC87"/>
  <c r="AD87"/>
  <c r="AE87"/>
  <c r="AF87"/>
  <c r="AG87"/>
  <c r="AH87"/>
  <c r="AI87"/>
  <c r="AJ87"/>
  <c r="A88"/>
  <c r="W88"/>
  <c r="X88"/>
  <c r="Y88"/>
  <c r="Z88"/>
  <c r="AA88"/>
  <c r="AB88"/>
  <c r="AC88"/>
  <c r="AD88"/>
  <c r="AE88"/>
  <c r="AF88"/>
  <c r="AG88"/>
  <c r="AH88"/>
  <c r="AI88"/>
  <c r="AJ88"/>
  <c r="A89"/>
  <c r="W89"/>
  <c r="X89"/>
  <c r="Y89"/>
  <c r="Z89"/>
  <c r="AA89"/>
  <c r="AB89"/>
  <c r="AC89"/>
  <c r="AD89"/>
  <c r="AE89"/>
  <c r="AF89"/>
  <c r="AG89"/>
  <c r="AH89"/>
  <c r="AI89"/>
  <c r="AJ89"/>
  <c r="A90"/>
  <c r="W90"/>
  <c r="X90"/>
  <c r="Y90"/>
  <c r="Z90"/>
  <c r="AA90"/>
  <c r="AB90"/>
  <c r="AC90"/>
  <c r="AD90"/>
  <c r="AE90"/>
  <c r="AF90"/>
  <c r="AG90"/>
  <c r="AH90"/>
  <c r="AI90"/>
  <c r="AJ90"/>
  <c r="A91"/>
  <c r="W91"/>
  <c r="X91"/>
  <c r="Y91"/>
  <c r="Z91"/>
  <c r="AA91"/>
  <c r="AB91"/>
  <c r="AC91"/>
  <c r="AD91"/>
  <c r="AE91"/>
  <c r="AF91"/>
  <c r="AG91"/>
  <c r="AH91"/>
  <c r="AI91"/>
  <c r="AJ91"/>
  <c r="A92"/>
  <c r="A93" s="1"/>
  <c r="A94" s="1"/>
  <c r="A95" s="1"/>
  <c r="A96" s="1"/>
  <c r="A97" s="1"/>
  <c r="A98" s="1"/>
  <c r="A99" s="1"/>
  <c r="A100" s="1"/>
  <c r="A101" s="1"/>
  <c r="X92"/>
  <c r="Y92"/>
  <c r="Z92"/>
  <c r="AA92"/>
  <c r="AB92"/>
  <c r="AC92"/>
  <c r="AD92"/>
  <c r="AE92"/>
  <c r="AF92"/>
  <c r="AG92"/>
  <c r="AH92"/>
  <c r="AI92"/>
  <c r="AJ92"/>
  <c r="W93"/>
  <c r="X93"/>
  <c r="Y93"/>
  <c r="Z93"/>
  <c r="AA93"/>
  <c r="AB93"/>
  <c r="AC93"/>
  <c r="AD93"/>
  <c r="AE93"/>
  <c r="AF93"/>
  <c r="AG93"/>
  <c r="AH93"/>
  <c r="AI93"/>
  <c r="AJ93"/>
  <c r="W94"/>
  <c r="X94"/>
  <c r="Y94"/>
  <c r="Z94"/>
  <c r="AA94"/>
  <c r="AB94"/>
  <c r="AC94"/>
  <c r="AD94"/>
  <c r="AE94"/>
  <c r="AF94"/>
  <c r="AG94"/>
  <c r="AH94"/>
  <c r="AI94"/>
  <c r="AJ94"/>
  <c r="W95"/>
  <c r="X95"/>
  <c r="Y95"/>
  <c r="Z95"/>
  <c r="AA95"/>
  <c r="AB95"/>
  <c r="AC95"/>
  <c r="AD95"/>
  <c r="AE95"/>
  <c r="AF95"/>
  <c r="AG95"/>
  <c r="AH95"/>
  <c r="AI95"/>
  <c r="AJ95"/>
  <c r="W96"/>
  <c r="X96"/>
  <c r="Y96"/>
  <c r="Z96"/>
  <c r="AA96"/>
  <c r="AB96"/>
  <c r="AC96"/>
  <c r="AD96"/>
  <c r="AE96"/>
  <c r="AF96"/>
  <c r="AG96"/>
  <c r="AH96"/>
  <c r="AI96"/>
  <c r="AJ96"/>
  <c r="W97"/>
  <c r="X97"/>
  <c r="Y97"/>
  <c r="Z97"/>
  <c r="AA97"/>
  <c r="AB97"/>
  <c r="AC97"/>
  <c r="AD97"/>
  <c r="AE97"/>
  <c r="AF97"/>
  <c r="AG97"/>
  <c r="AH97"/>
  <c r="AI97"/>
  <c r="AJ97"/>
  <c r="W98"/>
  <c r="X98"/>
  <c r="Y98"/>
  <c r="Z98"/>
  <c r="AA98"/>
  <c r="AB98"/>
  <c r="AC98"/>
  <c r="AD98"/>
  <c r="AE98"/>
  <c r="AF98"/>
  <c r="AG98"/>
  <c r="AH98"/>
  <c r="AI98"/>
  <c r="AJ98"/>
  <c r="X99"/>
  <c r="Y99"/>
  <c r="Z99"/>
  <c r="AA99"/>
  <c r="AB99"/>
  <c r="AC99"/>
  <c r="AD99"/>
  <c r="AE99"/>
  <c r="AF99"/>
  <c r="AG99"/>
  <c r="AH99"/>
  <c r="AI99"/>
  <c r="AJ99"/>
  <c r="W100"/>
  <c r="X100"/>
  <c r="Y100"/>
  <c r="Z100"/>
  <c r="AA100"/>
  <c r="AB100"/>
  <c r="AC100"/>
  <c r="AD100"/>
  <c r="AE100"/>
  <c r="AF100"/>
  <c r="AG100"/>
  <c r="AH100"/>
  <c r="AI100"/>
  <c r="AJ100"/>
  <c r="W101"/>
  <c r="X101"/>
  <c r="Y101"/>
  <c r="Z101"/>
  <c r="AA101"/>
  <c r="AB101"/>
  <c r="AC101"/>
  <c r="AD101"/>
  <c r="AE101"/>
  <c r="AF101"/>
  <c r="AG101"/>
  <c r="AH101"/>
  <c r="AI101"/>
  <c r="AJ101"/>
  <c r="BB109"/>
  <c r="BD109"/>
  <c r="BE109"/>
  <c r="BF109"/>
  <c r="BH109"/>
  <c r="BI109"/>
  <c r="BJ109"/>
  <c r="BK109"/>
  <c r="BL109"/>
  <c r="BM109"/>
  <c r="BN109"/>
  <c r="BO109"/>
  <c r="BB110"/>
  <c r="BD110"/>
  <c r="BE110"/>
  <c r="BF110"/>
  <c r="BH110"/>
  <c r="BI110"/>
  <c r="BJ110"/>
  <c r="BK110"/>
  <c r="BL110"/>
  <c r="BM110"/>
  <c r="BN110"/>
  <c r="BO110"/>
  <c r="Y111"/>
  <c r="Z111" s="1"/>
  <c r="AA111" s="1"/>
  <c r="AB111" s="1"/>
  <c r="AC111" s="1"/>
  <c r="AD111" s="1"/>
  <c r="AE111" s="1"/>
  <c r="AF111" s="1"/>
  <c r="AG111" s="1"/>
  <c r="AH111" s="1"/>
  <c r="AI111" s="1"/>
  <c r="AJ111" s="1"/>
  <c r="AK111" s="1"/>
  <c r="AL111" s="1"/>
  <c r="AM111" s="1"/>
  <c r="AN111" s="1"/>
  <c r="AO111" s="1"/>
  <c r="AP111" s="1"/>
  <c r="AQ111" s="1"/>
  <c r="AR111" s="1"/>
  <c r="AS111" s="1"/>
  <c r="AT111" s="1"/>
  <c r="AU111" s="1"/>
  <c r="AV111" s="1"/>
  <c r="AW111" s="1"/>
  <c r="BB111"/>
  <c r="BD111"/>
  <c r="BE111"/>
  <c r="BF111"/>
  <c r="BH111"/>
  <c r="BI111"/>
  <c r="BJ111"/>
  <c r="BK111"/>
  <c r="BL111"/>
  <c r="BM111"/>
  <c r="BN111"/>
  <c r="BO111"/>
  <c r="BB112"/>
  <c r="BD112"/>
  <c r="BE112"/>
  <c r="BF112"/>
  <c r="BH112"/>
  <c r="BI112"/>
  <c r="BJ112"/>
  <c r="BK112"/>
  <c r="BL112"/>
  <c r="BM112"/>
  <c r="BN112"/>
  <c r="BO112"/>
  <c r="D113" a="1"/>
  <c r="D113"/>
  <c r="BB113"/>
  <c r="BD113"/>
  <c r="BE113"/>
  <c r="BF113"/>
  <c r="BH113"/>
  <c r="BI113"/>
  <c r="BJ113"/>
  <c r="BK113"/>
  <c r="BL113"/>
  <c r="BM113"/>
  <c r="BN113"/>
  <c r="BO113"/>
  <c r="D114"/>
  <c r="BB114"/>
  <c r="BD114"/>
  <c r="BE114"/>
  <c r="BF114"/>
  <c r="BH114"/>
  <c r="BI114"/>
  <c r="BJ114"/>
  <c r="BK114"/>
  <c r="BL114"/>
  <c r="BM114"/>
  <c r="BN114"/>
  <c r="BO114"/>
  <c r="D115"/>
  <c r="BB115"/>
  <c r="BD115"/>
  <c r="BE115"/>
  <c r="BF115"/>
  <c r="BH115"/>
  <c r="BI115"/>
  <c r="BJ115"/>
  <c r="BK115"/>
  <c r="BL115"/>
  <c r="BM115"/>
  <c r="BN115"/>
  <c r="BO115"/>
  <c r="D116"/>
  <c r="BB116"/>
  <c r="BD116"/>
  <c r="BE116"/>
  <c r="BF116"/>
  <c r="BH116"/>
  <c r="BI116"/>
  <c r="BJ116"/>
  <c r="BK116"/>
  <c r="BL116"/>
  <c r="BM116"/>
  <c r="BN116"/>
  <c r="BO116"/>
  <c r="D117"/>
  <c r="BB117"/>
  <c r="BD117"/>
  <c r="BE117"/>
  <c r="BF117"/>
  <c r="BH117"/>
  <c r="BI117"/>
  <c r="BJ117"/>
  <c r="BK117"/>
  <c r="BL117"/>
  <c r="BM117"/>
  <c r="BN117"/>
  <c r="BO117"/>
  <c r="D118"/>
  <c r="BB118"/>
  <c r="BD118"/>
  <c r="BE118"/>
  <c r="BF118"/>
  <c r="BH118"/>
  <c r="BI118"/>
  <c r="BJ118"/>
  <c r="BK118"/>
  <c r="BL118"/>
  <c r="BM118"/>
  <c r="BN118"/>
  <c r="BO118"/>
  <c r="D119"/>
  <c r="BB119"/>
  <c r="BD119"/>
  <c r="BE119"/>
  <c r="BF119"/>
  <c r="BH119"/>
  <c r="BI119"/>
  <c r="BJ119"/>
  <c r="BK119"/>
  <c r="BL119"/>
  <c r="BM119"/>
  <c r="BN119"/>
  <c r="BO119"/>
  <c r="D120"/>
  <c r="BB120"/>
  <c r="BD120"/>
  <c r="BE120"/>
  <c r="BF120"/>
  <c r="BG120"/>
  <c r="BH120"/>
  <c r="BI120"/>
  <c r="BJ120"/>
  <c r="BK120"/>
  <c r="BL120"/>
  <c r="BM120"/>
  <c r="BN120"/>
  <c r="BO120"/>
  <c r="D121"/>
  <c r="BB121"/>
  <c r="BC121"/>
  <c r="BD121"/>
  <c r="BE121"/>
  <c r="BF121"/>
  <c r="BG121"/>
  <c r="BH121"/>
  <c r="BI121"/>
  <c r="BJ121"/>
  <c r="BK121"/>
  <c r="BL121"/>
  <c r="BM121"/>
  <c r="BN121"/>
  <c r="BO121"/>
  <c r="D122"/>
  <c r="BB122"/>
  <c r="BD122"/>
  <c r="BE122"/>
  <c r="BF122"/>
  <c r="BH122"/>
  <c r="BI122"/>
  <c r="BJ122"/>
  <c r="BK122"/>
  <c r="BL122"/>
  <c r="BM122"/>
  <c r="BN122"/>
  <c r="BO122"/>
  <c r="D123"/>
  <c r="BB123"/>
  <c r="BD123"/>
  <c r="BE123"/>
  <c r="BF123"/>
  <c r="BH123"/>
  <c r="BI123"/>
  <c r="BJ123"/>
  <c r="BK123"/>
  <c r="BL123"/>
  <c r="BM123"/>
  <c r="BN123"/>
  <c r="BO123"/>
  <c r="D124"/>
  <c r="BB124"/>
  <c r="BD124"/>
  <c r="BE124"/>
  <c r="BF124"/>
  <c r="BH124"/>
  <c r="BI124"/>
  <c r="BJ124"/>
  <c r="BK124"/>
  <c r="BL124"/>
  <c r="BM124"/>
  <c r="BN124"/>
  <c r="BO124"/>
  <c r="D125"/>
  <c r="BB125"/>
  <c r="BD125"/>
  <c r="BE125"/>
  <c r="BF125"/>
  <c r="BH125"/>
  <c r="BI125"/>
  <c r="BJ125"/>
  <c r="BK125"/>
  <c r="BL125"/>
  <c r="BM125"/>
  <c r="BN125"/>
  <c r="BO125"/>
  <c r="D126"/>
  <c r="BB126"/>
  <c r="BD126"/>
  <c r="BE126"/>
  <c r="BF126"/>
  <c r="BH126"/>
  <c r="BI126"/>
  <c r="BJ126"/>
  <c r="BK126"/>
  <c r="BL126"/>
  <c r="BM126"/>
  <c r="BN126"/>
  <c r="BO126"/>
  <c r="BB127"/>
  <c r="BD127"/>
  <c r="BE127"/>
  <c r="BF127"/>
  <c r="BH127"/>
  <c r="BI127"/>
  <c r="BJ127"/>
  <c r="BK127"/>
  <c r="BL127"/>
  <c r="BM127"/>
  <c r="BN127"/>
  <c r="BO127"/>
  <c r="BB128"/>
  <c r="BC128"/>
  <c r="BD128"/>
  <c r="BE128"/>
  <c r="BF128"/>
  <c r="BH128"/>
  <c r="BI128"/>
  <c r="BJ128"/>
  <c r="BK128"/>
  <c r="BL128"/>
  <c r="BM128"/>
  <c r="BN128"/>
  <c r="BO128"/>
  <c r="AZ129"/>
  <c r="BC129"/>
  <c r="BE129"/>
  <c r="BF129"/>
  <c r="BG129"/>
  <c r="BH129"/>
  <c r="BI129"/>
  <c r="BJ129"/>
  <c r="BK129"/>
  <c r="BL129"/>
  <c r="BM129"/>
  <c r="BN129"/>
  <c r="BO129"/>
  <c r="Y130"/>
  <c r="Z130" s="1"/>
  <c r="AA130" s="1"/>
  <c r="AB130" s="1"/>
  <c r="AC130" s="1"/>
  <c r="AD130" s="1"/>
  <c r="AE130" s="1"/>
  <c r="AF130" s="1"/>
  <c r="AG130"/>
  <c r="AH130" s="1"/>
  <c r="AI130" s="1"/>
  <c r="AJ130" s="1"/>
  <c r="AK130" s="1"/>
  <c r="AL130" s="1"/>
  <c r="AM130" s="1"/>
  <c r="AN130" s="1"/>
  <c r="AO130" s="1"/>
  <c r="AP130" s="1"/>
  <c r="AQ130" s="1"/>
  <c r="AR130" s="1"/>
  <c r="AS130" s="1"/>
  <c r="AT130" s="1"/>
  <c r="AU130" s="1"/>
  <c r="AV130" s="1"/>
  <c r="AW130" s="1"/>
  <c r="AZ130"/>
  <c r="BC130"/>
  <c r="BE130"/>
  <c r="BF130"/>
  <c r="BG130"/>
  <c r="BH130"/>
  <c r="BI130"/>
  <c r="BJ130"/>
  <c r="BK130"/>
  <c r="BL130"/>
  <c r="BM130"/>
  <c r="BN130"/>
  <c r="BO130"/>
  <c r="AZ131"/>
  <c r="BC131"/>
  <c r="BE131"/>
  <c r="BF131"/>
  <c r="BG131"/>
  <c r="BH131"/>
  <c r="BI131"/>
  <c r="BJ131"/>
  <c r="BK131"/>
  <c r="BL131"/>
  <c r="BM131"/>
  <c r="BN131"/>
  <c r="BO131"/>
  <c r="D132" a="1"/>
  <c r="D133" s="1"/>
  <c r="D132"/>
  <c r="AZ132"/>
  <c r="AZ133" s="1"/>
  <c r="BC132"/>
  <c r="BE132"/>
  <c r="BF132"/>
  <c r="BG132"/>
  <c r="BH132"/>
  <c r="BI132"/>
  <c r="BJ132"/>
  <c r="BK132"/>
  <c r="BL132"/>
  <c r="BM132"/>
  <c r="BN132"/>
  <c r="BO132"/>
  <c r="BB133"/>
  <c r="BC133"/>
  <c r="BD133"/>
  <c r="BE133"/>
  <c r="BF133"/>
  <c r="BG133"/>
  <c r="BH133"/>
  <c r="BI133"/>
  <c r="BJ133"/>
  <c r="BK133"/>
  <c r="BL133"/>
  <c r="BM133"/>
  <c r="BN133"/>
  <c r="BO133"/>
  <c r="D134"/>
  <c r="AZ134"/>
  <c r="AZ135" s="1"/>
  <c r="AZ136" s="1"/>
  <c r="AZ137" s="1"/>
  <c r="AZ138" s="1"/>
  <c r="AZ139" s="1"/>
  <c r="AZ140" s="1"/>
  <c r="AZ141" s="1"/>
  <c r="AZ142" s="1"/>
  <c r="AZ143" s="1"/>
  <c r="AZ144" s="1"/>
  <c r="AZ145" s="1"/>
  <c r="AZ146" s="1"/>
  <c r="AZ147" s="1"/>
  <c r="AZ148" s="1"/>
  <c r="AZ149" s="1"/>
  <c r="AZ150" s="1"/>
  <c r="AZ151" s="1"/>
  <c r="AZ152" s="1"/>
  <c r="AZ153" s="1"/>
  <c r="BB134"/>
  <c r="BC134"/>
  <c r="BD134"/>
  <c r="BE134"/>
  <c r="BF134"/>
  <c r="BG134"/>
  <c r="BH134"/>
  <c r="BI134"/>
  <c r="BJ134"/>
  <c r="BK134"/>
  <c r="BL134"/>
  <c r="BM134"/>
  <c r="BN134"/>
  <c r="BO134"/>
  <c r="D135"/>
  <c r="BC135"/>
  <c r="BE135"/>
  <c r="BF135"/>
  <c r="BG135"/>
  <c r="BH135"/>
  <c r="BI135"/>
  <c r="BJ135"/>
  <c r="BK135"/>
  <c r="BL135"/>
  <c r="BM135"/>
  <c r="BN135"/>
  <c r="BO135"/>
  <c r="D136"/>
  <c r="BC136"/>
  <c r="BE136"/>
  <c r="BF136"/>
  <c r="BG136"/>
  <c r="BH136"/>
  <c r="BI136"/>
  <c r="BJ136"/>
  <c r="BK136"/>
  <c r="BL136"/>
  <c r="BM136"/>
  <c r="BN136"/>
  <c r="BO136"/>
  <c r="D137"/>
  <c r="BC137"/>
  <c r="BE137"/>
  <c r="BF137"/>
  <c r="BG137"/>
  <c r="BH137"/>
  <c r="BI137"/>
  <c r="BJ137"/>
  <c r="BK137"/>
  <c r="BL137"/>
  <c r="BM137"/>
  <c r="BN137"/>
  <c r="BO137"/>
  <c r="D138"/>
  <c r="BC138"/>
  <c r="BE138"/>
  <c r="BF138"/>
  <c r="BG138"/>
  <c r="BH138"/>
  <c r="BI138"/>
  <c r="BJ138"/>
  <c r="BK138"/>
  <c r="BL138"/>
  <c r="BM138"/>
  <c r="BN138"/>
  <c r="BO138"/>
  <c r="D139"/>
  <c r="BC139"/>
  <c r="BE139"/>
  <c r="BF139"/>
  <c r="BG139"/>
  <c r="BH139"/>
  <c r="BI139"/>
  <c r="BJ139"/>
  <c r="BK139"/>
  <c r="BL139"/>
  <c r="BM139"/>
  <c r="BN139"/>
  <c r="BO139"/>
  <c r="D140"/>
  <c r="BC140"/>
  <c r="BE140"/>
  <c r="BF140"/>
  <c r="BG140"/>
  <c r="BH140"/>
  <c r="BI140"/>
  <c r="BJ140"/>
  <c r="BK140"/>
  <c r="BL140"/>
  <c r="BM140"/>
  <c r="BN140"/>
  <c r="BO140"/>
  <c r="D141"/>
  <c r="BC141"/>
  <c r="BE141"/>
  <c r="BF141"/>
  <c r="BG141"/>
  <c r="BH141"/>
  <c r="BI141"/>
  <c r="BJ141"/>
  <c r="BK141"/>
  <c r="BL141"/>
  <c r="BM141"/>
  <c r="BN141"/>
  <c r="BO141"/>
  <c r="D142"/>
  <c r="BC142"/>
  <c r="BE142"/>
  <c r="BF142"/>
  <c r="BG142"/>
  <c r="BH142"/>
  <c r="BI142"/>
  <c r="BJ142"/>
  <c r="BK142"/>
  <c r="BL142"/>
  <c r="BM142"/>
  <c r="BN142"/>
  <c r="BO142"/>
  <c r="D143"/>
  <c r="BC143"/>
  <c r="BE143"/>
  <c r="BF143"/>
  <c r="BG143"/>
  <c r="BH143"/>
  <c r="BI143"/>
  <c r="BJ143"/>
  <c r="BK143"/>
  <c r="BL143"/>
  <c r="BM143"/>
  <c r="BN143"/>
  <c r="BO143"/>
  <c r="D144"/>
  <c r="BC144"/>
  <c r="BE144"/>
  <c r="BF144"/>
  <c r="BG144"/>
  <c r="BH144"/>
  <c r="BI144"/>
  <c r="BJ144"/>
  <c r="BK144"/>
  <c r="BL144"/>
  <c r="BM144"/>
  <c r="BN144"/>
  <c r="BO144"/>
  <c r="D145"/>
  <c r="BC145"/>
  <c r="BE145"/>
  <c r="BF145"/>
  <c r="BG145"/>
  <c r="BH145"/>
  <c r="BI145"/>
  <c r="BJ145"/>
  <c r="BK145"/>
  <c r="BL145"/>
  <c r="BM145"/>
  <c r="BN145"/>
  <c r="BO145"/>
  <c r="BC146"/>
  <c r="BE146"/>
  <c r="BF146"/>
  <c r="BG146"/>
  <c r="BH146"/>
  <c r="BI146"/>
  <c r="BJ146"/>
  <c r="BK146"/>
  <c r="BL146"/>
  <c r="BM146"/>
  <c r="BN146"/>
  <c r="BO146"/>
  <c r="BC147"/>
  <c r="BE147"/>
  <c r="BF147"/>
  <c r="BG147"/>
  <c r="BH147"/>
  <c r="BI147"/>
  <c r="BJ147"/>
  <c r="BK147"/>
  <c r="BL147"/>
  <c r="BM147"/>
  <c r="BN147"/>
  <c r="BO147"/>
  <c r="BC148"/>
  <c r="BE148"/>
  <c r="BF148"/>
  <c r="BG148"/>
  <c r="BH148"/>
  <c r="BI148"/>
  <c r="BJ148"/>
  <c r="BK148"/>
  <c r="BL148"/>
  <c r="BM148"/>
  <c r="BN148"/>
  <c r="BO148"/>
  <c r="BC149"/>
  <c r="BE149"/>
  <c r="BF149"/>
  <c r="BG149"/>
  <c r="BH149"/>
  <c r="BI149"/>
  <c r="BJ149"/>
  <c r="BK149"/>
  <c r="BL149"/>
  <c r="BM149"/>
  <c r="BN149"/>
  <c r="BO149"/>
  <c r="BC150"/>
  <c r="BE150"/>
  <c r="BF150"/>
  <c r="BG150"/>
  <c r="BH150"/>
  <c r="BI150"/>
  <c r="BJ150"/>
  <c r="BK150"/>
  <c r="BL150"/>
  <c r="BM150"/>
  <c r="BN150"/>
  <c r="BO150"/>
  <c r="BC151"/>
  <c r="BE151"/>
  <c r="BF151"/>
  <c r="BG151"/>
  <c r="BH151"/>
  <c r="BI151"/>
  <c r="BJ151"/>
  <c r="BK151"/>
  <c r="BL151"/>
  <c r="BM151"/>
  <c r="BN151"/>
  <c r="BO151"/>
  <c r="BC152"/>
  <c r="BE152"/>
  <c r="BF152"/>
  <c r="BG152"/>
  <c r="BH152"/>
  <c r="BI152"/>
  <c r="BJ152"/>
  <c r="BK152"/>
  <c r="BL152"/>
  <c r="BM152"/>
  <c r="BN152"/>
  <c r="BO152"/>
  <c r="BC153"/>
  <c r="BE153"/>
  <c r="BF153"/>
  <c r="BG153"/>
  <c r="BH153"/>
  <c r="BI153"/>
  <c r="BJ153"/>
  <c r="BK153"/>
  <c r="BL153"/>
  <c r="BM153"/>
  <c r="BN153"/>
  <c r="BO153"/>
  <c r="BB162"/>
  <c r="BC162"/>
  <c r="BD162"/>
  <c r="BE162"/>
  <c r="BF162"/>
  <c r="BG162"/>
  <c r="BH162"/>
  <c r="BI162"/>
  <c r="BJ162"/>
  <c r="BK162"/>
  <c r="BL162"/>
  <c r="BM162"/>
  <c r="BN162"/>
  <c r="BO162"/>
  <c r="BB163"/>
  <c r="BC163"/>
  <c r="BD163"/>
  <c r="BE163"/>
  <c r="BF163"/>
  <c r="BG163"/>
  <c r="BH163"/>
  <c r="BI163"/>
  <c r="BJ163"/>
  <c r="BK163"/>
  <c r="BL163"/>
  <c r="BM163"/>
  <c r="BN163"/>
  <c r="BO163"/>
  <c r="BB164"/>
  <c r="BC164"/>
  <c r="BD164"/>
  <c r="BE164"/>
  <c r="BF164"/>
  <c r="BG164"/>
  <c r="BH164"/>
  <c r="BI164"/>
  <c r="BJ164"/>
  <c r="BK164"/>
  <c r="BL164"/>
  <c r="BM164"/>
  <c r="BN164"/>
  <c r="BO164"/>
  <c r="BB165"/>
  <c r="BC165"/>
  <c r="BD165"/>
  <c r="BE165"/>
  <c r="BF165"/>
  <c r="BG165"/>
  <c r="BH165"/>
  <c r="BI165"/>
  <c r="BJ165"/>
  <c r="BK165"/>
  <c r="BL165"/>
  <c r="BM165"/>
  <c r="BN165"/>
  <c r="BO165"/>
  <c r="BB166"/>
  <c r="BC166"/>
  <c r="BD166"/>
  <c r="BE166"/>
  <c r="BF166"/>
  <c r="BG166"/>
  <c r="BH166"/>
  <c r="BI166"/>
  <c r="BJ166"/>
  <c r="BK166"/>
  <c r="BL166"/>
  <c r="BM166"/>
  <c r="BN166"/>
  <c r="BO166"/>
  <c r="BB167"/>
  <c r="BC167"/>
  <c r="BD167"/>
  <c r="BE167"/>
  <c r="BF167"/>
  <c r="BG167"/>
  <c r="BH167"/>
  <c r="BI167"/>
  <c r="BJ167"/>
  <c r="BK167"/>
  <c r="BL167"/>
  <c r="BM167"/>
  <c r="BN167"/>
  <c r="BO167"/>
  <c r="BB168"/>
  <c r="BC168"/>
  <c r="BD168"/>
  <c r="BE168"/>
  <c r="BF168"/>
  <c r="BG168"/>
  <c r="BH168"/>
  <c r="BI168"/>
  <c r="BJ168"/>
  <c r="BK168"/>
  <c r="BL168"/>
  <c r="BM168"/>
  <c r="BN168"/>
  <c r="BO168"/>
  <c r="BB169"/>
  <c r="BC169"/>
  <c r="BD169"/>
  <c r="BE169"/>
  <c r="BF169"/>
  <c r="BG169"/>
  <c r="BH169"/>
  <c r="BI169"/>
  <c r="BJ169"/>
  <c r="BK169"/>
  <c r="BL169"/>
  <c r="BM169"/>
  <c r="BN169"/>
  <c r="BO169"/>
  <c r="BB170"/>
  <c r="BC170"/>
  <c r="BD170"/>
  <c r="BE170"/>
  <c r="BF170"/>
  <c r="BG170"/>
  <c r="BH170"/>
  <c r="BI170"/>
  <c r="BJ170"/>
  <c r="BK170"/>
  <c r="BL170"/>
  <c r="BM170"/>
  <c r="BN170"/>
  <c r="BO170"/>
  <c r="BB171"/>
  <c r="BC171"/>
  <c r="BD171"/>
  <c r="BE171"/>
  <c r="BF171"/>
  <c r="BG171"/>
  <c r="BH171"/>
  <c r="BI171"/>
  <c r="BJ171"/>
  <c r="BK171"/>
  <c r="BL171"/>
  <c r="BM171"/>
  <c r="BN171"/>
  <c r="BO171"/>
  <c r="BB172"/>
  <c r="BC172"/>
  <c r="BD172"/>
  <c r="BE172"/>
  <c r="BF172"/>
  <c r="BG172"/>
  <c r="BH172"/>
  <c r="BI172"/>
  <c r="BJ172"/>
  <c r="BK172"/>
  <c r="BL172"/>
  <c r="BM172"/>
  <c r="BN172"/>
  <c r="BO172"/>
  <c r="BB173"/>
  <c r="BC173"/>
  <c r="BD173"/>
  <c r="BE173"/>
  <c r="BF173"/>
  <c r="BG173"/>
  <c r="BH173"/>
  <c r="BI173"/>
  <c r="BJ173"/>
  <c r="BK173"/>
  <c r="BL173"/>
  <c r="BM173"/>
  <c r="BN173"/>
  <c r="BO173"/>
  <c r="BB174"/>
  <c r="BC174"/>
  <c r="BD174"/>
  <c r="BE174"/>
  <c r="BF174"/>
  <c r="BG174"/>
  <c r="BH174"/>
  <c r="BI174"/>
  <c r="BJ174"/>
  <c r="BK174"/>
  <c r="BL174"/>
  <c r="BM174"/>
  <c r="BN174"/>
  <c r="BO174"/>
  <c r="BB175"/>
  <c r="BC175"/>
  <c r="BD175"/>
  <c r="BE175"/>
  <c r="BF175"/>
  <c r="BG175"/>
  <c r="BH175"/>
  <c r="BI175"/>
  <c r="BJ175"/>
  <c r="BK175"/>
  <c r="BL175"/>
  <c r="BM175"/>
  <c r="BN175"/>
  <c r="BO175"/>
  <c r="BB176"/>
  <c r="BC176"/>
  <c r="BD176"/>
  <c r="BE176"/>
  <c r="BF176"/>
  <c r="BG176"/>
  <c r="BH176"/>
  <c r="BI176"/>
  <c r="BJ176"/>
  <c r="BK176"/>
  <c r="BL176"/>
  <c r="BM176"/>
  <c r="BN176"/>
  <c r="BO176"/>
  <c r="BB177"/>
  <c r="BC177"/>
  <c r="BD177"/>
  <c r="BE177"/>
  <c r="BF177"/>
  <c r="BG177"/>
  <c r="BH177"/>
  <c r="BI177"/>
  <c r="BJ177"/>
  <c r="BK177"/>
  <c r="BL177"/>
  <c r="BM177"/>
  <c r="BN177"/>
  <c r="BO177"/>
  <c r="BB178"/>
  <c r="BC178"/>
  <c r="BD178"/>
  <c r="BE178"/>
  <c r="BF178"/>
  <c r="BG178"/>
  <c r="BH178"/>
  <c r="BI178"/>
  <c r="BJ178"/>
  <c r="BK178"/>
  <c r="BL178"/>
  <c r="BM178"/>
  <c r="BN178"/>
  <c r="BO178"/>
  <c r="BB179"/>
  <c r="BC179"/>
  <c r="BD179"/>
  <c r="BE179"/>
  <c r="BF179"/>
  <c r="BG179"/>
  <c r="BH179"/>
  <c r="BI179"/>
  <c r="BJ179"/>
  <c r="BK179"/>
  <c r="BL179"/>
  <c r="BM179"/>
  <c r="BN179"/>
  <c r="BO179"/>
  <c r="BB180"/>
  <c r="BC180"/>
  <c r="BD180"/>
  <c r="BE180"/>
  <c r="BF180"/>
  <c r="BG180"/>
  <c r="BH180"/>
  <c r="BI180"/>
  <c r="BJ180"/>
  <c r="BK180"/>
  <c r="BL180"/>
  <c r="BM180"/>
  <c r="BN180"/>
  <c r="BO180"/>
  <c r="BB181"/>
  <c r="BC181"/>
  <c r="BD181"/>
  <c r="BE181"/>
  <c r="BF181"/>
  <c r="BG181"/>
  <c r="BH181"/>
  <c r="BI181"/>
  <c r="BJ181"/>
  <c r="BK181"/>
  <c r="BL181"/>
  <c r="BM181"/>
  <c r="BN181"/>
  <c r="BO181"/>
  <c r="AZ182"/>
  <c r="AZ183" s="1"/>
  <c r="AZ184" s="1"/>
  <c r="AZ185" s="1"/>
  <c r="AZ186" s="1"/>
  <c r="AZ187" s="1"/>
  <c r="AZ188" s="1"/>
  <c r="AZ189" s="1"/>
  <c r="AZ190" s="1"/>
  <c r="AZ191" s="1"/>
  <c r="AZ192" s="1"/>
  <c r="AZ193" s="1"/>
  <c r="AZ194" s="1"/>
  <c r="AZ195" s="1"/>
  <c r="AZ196" s="1"/>
  <c r="AZ197" s="1"/>
  <c r="AZ198" s="1"/>
  <c r="AZ199" s="1"/>
  <c r="AZ200" s="1"/>
  <c r="AZ201" s="1"/>
  <c r="AZ202" s="1"/>
  <c r="AZ203" s="1"/>
  <c r="AZ204" s="1"/>
  <c r="AZ205" s="1"/>
  <c r="AZ206" s="1"/>
  <c r="BB182"/>
  <c r="BC182"/>
  <c r="BD182"/>
  <c r="BE182"/>
  <c r="BF182"/>
  <c r="BG182"/>
  <c r="BH182"/>
  <c r="BI182"/>
  <c r="BJ182"/>
  <c r="BK182"/>
  <c r="BL182"/>
  <c r="BM182"/>
  <c r="BN182"/>
  <c r="BO182"/>
  <c r="BB183"/>
  <c r="BC183"/>
  <c r="BD183"/>
  <c r="BE183"/>
  <c r="BF183"/>
  <c r="BG183"/>
  <c r="BH183"/>
  <c r="BI183"/>
  <c r="BJ183"/>
  <c r="BK183"/>
  <c r="BL183"/>
  <c r="BM183"/>
  <c r="BN183"/>
  <c r="BO183"/>
  <c r="BB184"/>
  <c r="BC184"/>
  <c r="BD184"/>
  <c r="BE184"/>
  <c r="BF184"/>
  <c r="BG184"/>
  <c r="BH184"/>
  <c r="BI184"/>
  <c r="BJ184"/>
  <c r="BK184"/>
  <c r="BL184"/>
  <c r="BM184"/>
  <c r="BN184"/>
  <c r="BO184"/>
  <c r="BB185"/>
  <c r="BC185"/>
  <c r="BD185"/>
  <c r="BE185"/>
  <c r="BF185"/>
  <c r="BG185"/>
  <c r="BH185"/>
  <c r="BI185"/>
  <c r="BJ185"/>
  <c r="BK185"/>
  <c r="BL185"/>
  <c r="BM185"/>
  <c r="BN185"/>
  <c r="BO185"/>
  <c r="BB186"/>
  <c r="BC186"/>
  <c r="BD186"/>
  <c r="BE186"/>
  <c r="BF186"/>
  <c r="BG186"/>
  <c r="BH186"/>
  <c r="BI186"/>
  <c r="BJ186"/>
  <c r="BK186"/>
  <c r="BL186"/>
  <c r="BM186"/>
  <c r="BN186"/>
  <c r="BO186"/>
  <c r="BB187"/>
  <c r="BC187"/>
  <c r="BD187"/>
  <c r="BE187"/>
  <c r="BF187"/>
  <c r="BG187"/>
  <c r="BH187"/>
  <c r="BI187"/>
  <c r="BJ187"/>
  <c r="BK187"/>
  <c r="BL187"/>
  <c r="BM187"/>
  <c r="BN187"/>
  <c r="BO187"/>
  <c r="BB188"/>
  <c r="BC188"/>
  <c r="BD188"/>
  <c r="BE188"/>
  <c r="BF188"/>
  <c r="BG188"/>
  <c r="BH188"/>
  <c r="BI188"/>
  <c r="BJ188"/>
  <c r="BK188"/>
  <c r="BL188"/>
  <c r="BM188"/>
  <c r="BN188"/>
  <c r="BO188"/>
  <c r="BB189"/>
  <c r="BC189"/>
  <c r="BD189"/>
  <c r="BE189"/>
  <c r="BF189"/>
  <c r="BG189"/>
  <c r="BH189"/>
  <c r="BI189"/>
  <c r="BJ189"/>
  <c r="BK189"/>
  <c r="BL189"/>
  <c r="BM189"/>
  <c r="BN189"/>
  <c r="BO189"/>
  <c r="BB190"/>
  <c r="BC190"/>
  <c r="BD190"/>
  <c r="BE190"/>
  <c r="BF190"/>
  <c r="BG190"/>
  <c r="BH190"/>
  <c r="BI190"/>
  <c r="BJ190"/>
  <c r="BK190"/>
  <c r="BL190"/>
  <c r="BM190"/>
  <c r="BN190"/>
  <c r="BO190"/>
  <c r="BB191"/>
  <c r="BC191"/>
  <c r="BD191"/>
  <c r="BE191"/>
  <c r="BF191"/>
  <c r="BG191"/>
  <c r="BH191"/>
  <c r="BI191"/>
  <c r="BJ191"/>
  <c r="BK191"/>
  <c r="BL191"/>
  <c r="BM191"/>
  <c r="BN191"/>
  <c r="BO191"/>
  <c r="BB192"/>
  <c r="BC192"/>
  <c r="BD192"/>
  <c r="BE192"/>
  <c r="BF192"/>
  <c r="BG192"/>
  <c r="BH192"/>
  <c r="BI192"/>
  <c r="BJ192"/>
  <c r="BK192"/>
  <c r="BL192"/>
  <c r="BM192"/>
  <c r="BN192"/>
  <c r="BO192"/>
  <c r="BB193"/>
  <c r="BC193"/>
  <c r="BD193"/>
  <c r="BE193"/>
  <c r="BF193"/>
  <c r="BG193"/>
  <c r="BH193"/>
  <c r="BI193"/>
  <c r="BJ193"/>
  <c r="BK193"/>
  <c r="BL193"/>
  <c r="BM193"/>
  <c r="BN193"/>
  <c r="BO193"/>
  <c r="BB194"/>
  <c r="BC194"/>
  <c r="BD194"/>
  <c r="BE194"/>
  <c r="BF194"/>
  <c r="BG194"/>
  <c r="BH194"/>
  <c r="BI194"/>
  <c r="BJ194"/>
  <c r="BK194"/>
  <c r="BL194"/>
  <c r="BM194"/>
  <c r="BN194"/>
  <c r="BO194"/>
  <c r="BB195"/>
  <c r="BC195"/>
  <c r="BD195"/>
  <c r="BE195"/>
  <c r="BF195"/>
  <c r="BG195"/>
  <c r="BH195"/>
  <c r="BI195"/>
  <c r="BJ195"/>
  <c r="BK195"/>
  <c r="BL195"/>
  <c r="BM195"/>
  <c r="BN195"/>
  <c r="BO195"/>
  <c r="BB196"/>
  <c r="BC196"/>
  <c r="BD196"/>
  <c r="BE196"/>
  <c r="BF196"/>
  <c r="BG196"/>
  <c r="BH196"/>
  <c r="BI196"/>
  <c r="BJ196"/>
  <c r="BK196"/>
  <c r="BL196"/>
  <c r="BM196"/>
  <c r="BN196"/>
  <c r="BO196"/>
  <c r="BB197"/>
  <c r="BC197"/>
  <c r="BD197"/>
  <c r="BE197"/>
  <c r="BF197"/>
  <c r="BG197"/>
  <c r="BH197"/>
  <c r="BI197"/>
  <c r="BJ197"/>
  <c r="BK197"/>
  <c r="BL197"/>
  <c r="BM197"/>
  <c r="BN197"/>
  <c r="BO197"/>
  <c r="BB198"/>
  <c r="BC198"/>
  <c r="BD198"/>
  <c r="BE198"/>
  <c r="BF198"/>
  <c r="BG198"/>
  <c r="BH198"/>
  <c r="BI198"/>
  <c r="BJ198"/>
  <c r="BK198"/>
  <c r="BL198"/>
  <c r="BM198"/>
  <c r="BN198"/>
  <c r="BO198"/>
  <c r="BB199"/>
  <c r="BC199"/>
  <c r="BD199"/>
  <c r="BE199"/>
  <c r="BF199"/>
  <c r="BG199"/>
  <c r="BH199"/>
  <c r="BI199"/>
  <c r="BJ199"/>
  <c r="BK199"/>
  <c r="BL199"/>
  <c r="BM199"/>
  <c r="BN199"/>
  <c r="BO199"/>
  <c r="BB200"/>
  <c r="BC200"/>
  <c r="BD200"/>
  <c r="BE200"/>
  <c r="BF200"/>
  <c r="BG200"/>
  <c r="BH200"/>
  <c r="BI200"/>
  <c r="BJ200"/>
  <c r="BK200"/>
  <c r="BL200"/>
  <c r="BM200"/>
  <c r="BN200"/>
  <c r="BO200"/>
  <c r="BB201"/>
  <c r="BC201"/>
  <c r="BD201"/>
  <c r="BE201"/>
  <c r="BF201"/>
  <c r="BG201"/>
  <c r="BH201"/>
  <c r="BI201"/>
  <c r="BJ201"/>
  <c r="BK201"/>
  <c r="BL201"/>
  <c r="BM201"/>
  <c r="BN201"/>
  <c r="BO201"/>
  <c r="BB202"/>
  <c r="BC202"/>
  <c r="BD202"/>
  <c r="BE202"/>
  <c r="BF202"/>
  <c r="BG202"/>
  <c r="BH202"/>
  <c r="BI202"/>
  <c r="BJ202"/>
  <c r="BK202"/>
  <c r="BL202"/>
  <c r="BM202"/>
  <c r="BN202"/>
  <c r="BO202"/>
  <c r="BB203"/>
  <c r="BC203"/>
  <c r="BD203"/>
  <c r="BE203"/>
  <c r="BF203"/>
  <c r="BG203"/>
  <c r="BH203"/>
  <c r="BI203"/>
  <c r="BJ203"/>
  <c r="BK203"/>
  <c r="BL203"/>
  <c r="BM203"/>
  <c r="BN203"/>
  <c r="BO203"/>
  <c r="BB204"/>
  <c r="BC204"/>
  <c r="BD204"/>
  <c r="BE204"/>
  <c r="BF204"/>
  <c r="BG204"/>
  <c r="BH204"/>
  <c r="BI204"/>
  <c r="BJ204"/>
  <c r="BK204"/>
  <c r="BL204"/>
  <c r="BM204"/>
  <c r="BN204"/>
  <c r="BO204"/>
  <c r="BB205"/>
  <c r="BC205"/>
  <c r="BD205"/>
  <c r="BE205"/>
  <c r="BF205"/>
  <c r="BG205"/>
  <c r="BH205"/>
  <c r="BI205"/>
  <c r="BJ205"/>
  <c r="BK205"/>
  <c r="BL205"/>
  <c r="BM205"/>
  <c r="BN205"/>
  <c r="BO205"/>
  <c r="BB206"/>
  <c r="BC206"/>
  <c r="BD206"/>
  <c r="BE206"/>
  <c r="BF206"/>
  <c r="BG206"/>
  <c r="BH206"/>
  <c r="BI206"/>
  <c r="BJ206"/>
  <c r="BK206"/>
  <c r="BL206"/>
  <c r="BM206"/>
  <c r="BN206"/>
  <c r="BO206"/>
  <c r="E132" l="1" a="1"/>
  <c r="E113" a="1"/>
  <c r="F113" l="1"/>
  <c r="J113"/>
  <c r="N113"/>
  <c r="R113"/>
  <c r="V113"/>
  <c r="Z113"/>
  <c r="AD113"/>
  <c r="AH113"/>
  <c r="AL113"/>
  <c r="AP113"/>
  <c r="AT113"/>
  <c r="G113"/>
  <c r="K113"/>
  <c r="O113"/>
  <c r="S113"/>
  <c r="W113"/>
  <c r="AA113"/>
  <c r="AE113"/>
  <c r="AI113"/>
  <c r="AM113"/>
  <c r="AQ113"/>
  <c r="AU113"/>
  <c r="G114"/>
  <c r="K114"/>
  <c r="O114"/>
  <c r="S114"/>
  <c r="H113"/>
  <c r="P113"/>
  <c r="X113"/>
  <c r="AF113"/>
  <c r="AN113"/>
  <c r="AV113"/>
  <c r="I114"/>
  <c r="N114"/>
  <c r="T114"/>
  <c r="X114"/>
  <c r="AB114"/>
  <c r="AF114"/>
  <c r="AJ114"/>
  <c r="AN114"/>
  <c r="AR114"/>
  <c r="AV114"/>
  <c r="H115"/>
  <c r="L115"/>
  <c r="P115"/>
  <c r="T115"/>
  <c r="X115"/>
  <c r="AB115"/>
  <c r="AF115"/>
  <c r="AJ115"/>
  <c r="AN115"/>
  <c r="AR115"/>
  <c r="AV115"/>
  <c r="H116"/>
  <c r="L116"/>
  <c r="P116"/>
  <c r="T116"/>
  <c r="X116"/>
  <c r="AB116"/>
  <c r="AF116"/>
  <c r="AJ116"/>
  <c r="AN116"/>
  <c r="AR116"/>
  <c r="AV116"/>
  <c r="H117"/>
  <c r="L117"/>
  <c r="P117"/>
  <c r="T117"/>
  <c r="X117"/>
  <c r="AB117"/>
  <c r="AF117"/>
  <c r="AJ117"/>
  <c r="AN117"/>
  <c r="AR117"/>
  <c r="AV117"/>
  <c r="H118"/>
  <c r="L118"/>
  <c r="P118"/>
  <c r="T118"/>
  <c r="X118"/>
  <c r="AB118"/>
  <c r="AF118"/>
  <c r="AJ118"/>
  <c r="AN118"/>
  <c r="AR118"/>
  <c r="AV118"/>
  <c r="H119"/>
  <c r="L119"/>
  <c r="P119"/>
  <c r="T119"/>
  <c r="X119"/>
  <c r="AB119"/>
  <c r="AF119"/>
  <c r="AJ119"/>
  <c r="AN119"/>
  <c r="AR119"/>
  <c r="AV119"/>
  <c r="H120"/>
  <c r="L120"/>
  <c r="P120"/>
  <c r="T120"/>
  <c r="X120"/>
  <c r="AB120"/>
  <c r="AF120"/>
  <c r="AJ120"/>
  <c r="AN120"/>
  <c r="AR120"/>
  <c r="AV120"/>
  <c r="H121"/>
  <c r="I113"/>
  <c r="Q113"/>
  <c r="Y113"/>
  <c r="AG113"/>
  <c r="AO113"/>
  <c r="AW113"/>
  <c r="E114"/>
  <c r="J114"/>
  <c r="P114"/>
  <c r="U114"/>
  <c r="Y114"/>
  <c r="AC114"/>
  <c r="AG114"/>
  <c r="AK114"/>
  <c r="AO114"/>
  <c r="AS114"/>
  <c r="AW114"/>
  <c r="E115"/>
  <c r="I115"/>
  <c r="M115"/>
  <c r="Q115"/>
  <c r="U115"/>
  <c r="Y115"/>
  <c r="AC115"/>
  <c r="AG115"/>
  <c r="AK115"/>
  <c r="AO115"/>
  <c r="AS115"/>
  <c r="AW115"/>
  <c r="E116"/>
  <c r="I116"/>
  <c r="M116"/>
  <c r="Q116"/>
  <c r="U116"/>
  <c r="Y116"/>
  <c r="AC116"/>
  <c r="AG116"/>
  <c r="AK116"/>
  <c r="AO116"/>
  <c r="AS116"/>
  <c r="AW116"/>
  <c r="E117"/>
  <c r="I117"/>
  <c r="M117"/>
  <c r="Q117"/>
  <c r="U117"/>
  <c r="Y117"/>
  <c r="AC117"/>
  <c r="AG117"/>
  <c r="AK117"/>
  <c r="AO117"/>
  <c r="AS117"/>
  <c r="AW117"/>
  <c r="E118"/>
  <c r="I118"/>
  <c r="M118"/>
  <c r="Q118"/>
  <c r="U118"/>
  <c r="Y118"/>
  <c r="AC118"/>
  <c r="AG118"/>
  <c r="AK118"/>
  <c r="AO118"/>
  <c r="AS118"/>
  <c r="AW118"/>
  <c r="E119"/>
  <c r="I119"/>
  <c r="M119"/>
  <c r="Q119"/>
  <c r="U119"/>
  <c r="Y119"/>
  <c r="AC119"/>
  <c r="AG119"/>
  <c r="AK119"/>
  <c r="AO119"/>
  <c r="AS119"/>
  <c r="AW119"/>
  <c r="E120"/>
  <c r="I120"/>
  <c r="M120"/>
  <c r="Q120"/>
  <c r="U120"/>
  <c r="Y120"/>
  <c r="AC120"/>
  <c r="AG120"/>
  <c r="AK120"/>
  <c r="AO120"/>
  <c r="AS120"/>
  <c r="AW120"/>
  <c r="E121"/>
  <c r="I121"/>
  <c r="M121"/>
  <c r="Q121"/>
  <c r="U121"/>
  <c r="Y121"/>
  <c r="AC121"/>
  <c r="AG121"/>
  <c r="AK121"/>
  <c r="AO121"/>
  <c r="AS121"/>
  <c r="AW121"/>
  <c r="L113"/>
  <c r="T113"/>
  <c r="AB113"/>
  <c r="AJ113"/>
  <c r="AR113"/>
  <c r="F114"/>
  <c r="L114"/>
  <c r="Q114"/>
  <c r="V114"/>
  <c r="Z114"/>
  <c r="AD114"/>
  <c r="AH114"/>
  <c r="AL114"/>
  <c r="AP114"/>
  <c r="AT114"/>
  <c r="E113"/>
  <c r="M113"/>
  <c r="U113"/>
  <c r="AC113"/>
  <c r="AK113"/>
  <c r="AS113"/>
  <c r="H114"/>
  <c r="M114"/>
  <c r="R114"/>
  <c r="W114"/>
  <c r="AA114"/>
  <c r="AE114"/>
  <c r="AI114"/>
  <c r="AM114"/>
  <c r="AQ114"/>
  <c r="AU114"/>
  <c r="G115"/>
  <c r="K115"/>
  <c r="O115"/>
  <c r="S115"/>
  <c r="W115"/>
  <c r="AA115"/>
  <c r="AE115"/>
  <c r="AI115"/>
  <c r="AM115"/>
  <c r="AQ115"/>
  <c r="AU115"/>
  <c r="G116"/>
  <c r="K116"/>
  <c r="O116"/>
  <c r="S116"/>
  <c r="W116"/>
  <c r="AA116"/>
  <c r="AE116"/>
  <c r="AI116"/>
  <c r="AM116"/>
  <c r="AQ116"/>
  <c r="AU116"/>
  <c r="G117"/>
  <c r="K117"/>
  <c r="O117"/>
  <c r="S117"/>
  <c r="W117"/>
  <c r="AA117"/>
  <c r="AE117"/>
  <c r="AI117"/>
  <c r="AM117"/>
  <c r="AQ117"/>
  <c r="AU117"/>
  <c r="G118"/>
  <c r="K118"/>
  <c r="O118"/>
  <c r="S118"/>
  <c r="W118"/>
  <c r="AA118"/>
  <c r="AE118"/>
  <c r="AI118"/>
  <c r="AM118"/>
  <c r="AQ118"/>
  <c r="AU118"/>
  <c r="G119"/>
  <c r="K119"/>
  <c r="O119"/>
  <c r="S119"/>
  <c r="W119"/>
  <c r="AA119"/>
  <c r="AE119"/>
  <c r="AI119"/>
  <c r="AM119"/>
  <c r="AQ119"/>
  <c r="AU119"/>
  <c r="G120"/>
  <c r="K120"/>
  <c r="O120"/>
  <c r="S120"/>
  <c r="W120"/>
  <c r="AA120"/>
  <c r="AE120"/>
  <c r="AI120"/>
  <c r="AM120"/>
  <c r="AQ120"/>
  <c r="AU120"/>
  <c r="N115"/>
  <c r="AD115"/>
  <c r="AT115"/>
  <c r="F116"/>
  <c r="V116"/>
  <c r="AL116"/>
  <c r="N117"/>
  <c r="AD117"/>
  <c r="AT117"/>
  <c r="F118"/>
  <c r="V118"/>
  <c r="AL118"/>
  <c r="N119"/>
  <c r="AD119"/>
  <c r="AT119"/>
  <c r="F120"/>
  <c r="V120"/>
  <c r="AL120"/>
  <c r="J121"/>
  <c r="O121"/>
  <c r="T121"/>
  <c r="Z121"/>
  <c r="AE121"/>
  <c r="AJ121"/>
  <c r="AP121"/>
  <c r="AU121"/>
  <c r="H122"/>
  <c r="L122"/>
  <c r="P122"/>
  <c r="T122"/>
  <c r="X122"/>
  <c r="AB122"/>
  <c r="AF122"/>
  <c r="AJ122"/>
  <c r="AN122"/>
  <c r="AR122"/>
  <c r="AV122"/>
  <c r="H123"/>
  <c r="L123"/>
  <c r="P123"/>
  <c r="T123"/>
  <c r="X123"/>
  <c r="AB123"/>
  <c r="AF123"/>
  <c r="AJ123"/>
  <c r="AN123"/>
  <c r="AR123"/>
  <c r="AV123"/>
  <c r="H124"/>
  <c r="L124"/>
  <c r="P124"/>
  <c r="T124"/>
  <c r="X124"/>
  <c r="AB124"/>
  <c r="AF124"/>
  <c r="AJ124"/>
  <c r="AN124"/>
  <c r="AR124"/>
  <c r="AV124"/>
  <c r="H125"/>
  <c r="L125"/>
  <c r="P125"/>
  <c r="T125"/>
  <c r="X125"/>
  <c r="AB125"/>
  <c r="AF125"/>
  <c r="AJ125"/>
  <c r="AN125"/>
  <c r="AR125"/>
  <c r="AV125"/>
  <c r="H126"/>
  <c r="L126"/>
  <c r="P126"/>
  <c r="T126"/>
  <c r="X126"/>
  <c r="AB126"/>
  <c r="AF126"/>
  <c r="AJ126"/>
  <c r="AN126"/>
  <c r="AR126"/>
  <c r="AV126"/>
  <c r="R115"/>
  <c r="AH115"/>
  <c r="J116"/>
  <c r="Z116"/>
  <c r="AP116"/>
  <c r="R117"/>
  <c r="AH117"/>
  <c r="J118"/>
  <c r="Z118"/>
  <c r="AP118"/>
  <c r="R119"/>
  <c r="AH119"/>
  <c r="J120"/>
  <c r="Z120"/>
  <c r="AP120"/>
  <c r="K121"/>
  <c r="P121"/>
  <c r="V121"/>
  <c r="AA121"/>
  <c r="AF121"/>
  <c r="AL121"/>
  <c r="AQ121"/>
  <c r="AV121"/>
  <c r="E122"/>
  <c r="I122"/>
  <c r="M122"/>
  <c r="Q122"/>
  <c r="U122"/>
  <c r="Y122"/>
  <c r="AC122"/>
  <c r="AG122"/>
  <c r="AK122"/>
  <c r="AO122"/>
  <c r="AS122"/>
  <c r="AW122"/>
  <c r="E123"/>
  <c r="I123"/>
  <c r="M123"/>
  <c r="Q123"/>
  <c r="U123"/>
  <c r="Y123"/>
  <c r="AC123"/>
  <c r="AG123"/>
  <c r="AK123"/>
  <c r="AO123"/>
  <c r="AS123"/>
  <c r="AW123"/>
  <c r="E124"/>
  <c r="I124"/>
  <c r="M124"/>
  <c r="Q124"/>
  <c r="U124"/>
  <c r="Y124"/>
  <c r="AC124"/>
  <c r="AG124"/>
  <c r="AK124"/>
  <c r="AO124"/>
  <c r="AS124"/>
  <c r="AW124"/>
  <c r="E125"/>
  <c r="I125"/>
  <c r="M125"/>
  <c r="Q125"/>
  <c r="U125"/>
  <c r="Y125"/>
  <c r="AC125"/>
  <c r="AG125"/>
  <c r="AK125"/>
  <c r="AO125"/>
  <c r="AS125"/>
  <c r="AW125"/>
  <c r="E126"/>
  <c r="I126"/>
  <c r="M126"/>
  <c r="Q126"/>
  <c r="U126"/>
  <c r="Y126"/>
  <c r="AC126"/>
  <c r="AG126"/>
  <c r="AK126"/>
  <c r="AO126"/>
  <c r="AS126"/>
  <c r="AW126"/>
  <c r="F115"/>
  <c r="V115"/>
  <c r="AL115"/>
  <c r="N116"/>
  <c r="AD116"/>
  <c r="AT116"/>
  <c r="F117"/>
  <c r="V117"/>
  <c r="AL117"/>
  <c r="N118"/>
  <c r="AD118"/>
  <c r="AT118"/>
  <c r="F119"/>
  <c r="V119"/>
  <c r="AL119"/>
  <c r="N120"/>
  <c r="AD120"/>
  <c r="AT120"/>
  <c r="F121"/>
  <c r="L121"/>
  <c r="R121"/>
  <c r="W121"/>
  <c r="AB121"/>
  <c r="AH121"/>
  <c r="AM121"/>
  <c r="AR121"/>
  <c r="F122"/>
  <c r="J122"/>
  <c r="N122"/>
  <c r="R122"/>
  <c r="V122"/>
  <c r="Z122"/>
  <c r="AD122"/>
  <c r="AH122"/>
  <c r="AL122"/>
  <c r="AP122"/>
  <c r="AT122"/>
  <c r="F123"/>
  <c r="J123"/>
  <c r="N123"/>
  <c r="R123"/>
  <c r="V123"/>
  <c r="Z123"/>
  <c r="AD123"/>
  <c r="AH123"/>
  <c r="AL123"/>
  <c r="AP123"/>
  <c r="AT123"/>
  <c r="F124"/>
  <c r="J124"/>
  <c r="N124"/>
  <c r="R124"/>
  <c r="V124"/>
  <c r="Z124"/>
  <c r="AD124"/>
  <c r="AH124"/>
  <c r="AL124"/>
  <c r="AP124"/>
  <c r="AT124"/>
  <c r="F125"/>
  <c r="J125"/>
  <c r="N125"/>
  <c r="R125"/>
  <c r="V125"/>
  <c r="Z125"/>
  <c r="AD125"/>
  <c r="AH125"/>
  <c r="AL125"/>
  <c r="AP125"/>
  <c r="AT125"/>
  <c r="F126"/>
  <c r="J126"/>
  <c r="N126"/>
  <c r="R126"/>
  <c r="V126"/>
  <c r="Z126"/>
  <c r="AD126"/>
  <c r="AH126"/>
  <c r="AL126"/>
  <c r="AP126"/>
  <c r="AT126"/>
  <c r="Z115"/>
  <c r="AP117"/>
  <c r="R118"/>
  <c r="AH120"/>
  <c r="G121"/>
  <c r="AD121"/>
  <c r="K122"/>
  <c r="AA122"/>
  <c r="AQ122"/>
  <c r="S123"/>
  <c r="AI123"/>
  <c r="K124"/>
  <c r="AA124"/>
  <c r="AQ124"/>
  <c r="S125"/>
  <c r="AI125"/>
  <c r="K126"/>
  <c r="AA126"/>
  <c r="AQ126"/>
  <c r="AP115"/>
  <c r="R116"/>
  <c r="AH118"/>
  <c r="J119"/>
  <c r="N121"/>
  <c r="AI121"/>
  <c r="O122"/>
  <c r="AE122"/>
  <c r="AU122"/>
  <c r="G123"/>
  <c r="W123"/>
  <c r="AM123"/>
  <c r="O124"/>
  <c r="AE124"/>
  <c r="AU124"/>
  <c r="G125"/>
  <c r="W125"/>
  <c r="AM125"/>
  <c r="O126"/>
  <c r="AE126"/>
  <c r="AU126"/>
  <c r="AH116"/>
  <c r="J117"/>
  <c r="Z119"/>
  <c r="S121"/>
  <c r="AN121"/>
  <c r="S122"/>
  <c r="AI122"/>
  <c r="K123"/>
  <c r="AA123"/>
  <c r="AQ123"/>
  <c r="S124"/>
  <c r="AI124"/>
  <c r="K125"/>
  <c r="AA125"/>
  <c r="AQ125"/>
  <c r="S126"/>
  <c r="AI126"/>
  <c r="J115"/>
  <c r="Z117"/>
  <c r="AP119"/>
  <c r="R120"/>
  <c r="X121"/>
  <c r="AT121"/>
  <c r="G122"/>
  <c r="W122"/>
  <c r="AM122"/>
  <c r="O123"/>
  <c r="AE123"/>
  <c r="AU123"/>
  <c r="G124"/>
  <c r="W124"/>
  <c r="AM124"/>
  <c r="O125"/>
  <c r="AE125"/>
  <c r="AU125"/>
  <c r="G126"/>
  <c r="W126"/>
  <c r="AM126"/>
  <c r="G132"/>
  <c r="K132"/>
  <c r="O132"/>
  <c r="S132"/>
  <c r="W132"/>
  <c r="AA132"/>
  <c r="AE132"/>
  <c r="AI132"/>
  <c r="AM132"/>
  <c r="AQ132"/>
  <c r="AU132"/>
  <c r="F133"/>
  <c r="J133"/>
  <c r="N133"/>
  <c r="R133"/>
  <c r="V133"/>
  <c r="Z133"/>
  <c r="AD133"/>
  <c r="AH133"/>
  <c r="AL133"/>
  <c r="AP133"/>
  <c r="AT133"/>
  <c r="E134"/>
  <c r="I134"/>
  <c r="M134"/>
  <c r="Q134"/>
  <c r="U134"/>
  <c r="Y134"/>
  <c r="AC134"/>
  <c r="AG134"/>
  <c r="AK134"/>
  <c r="AO134"/>
  <c r="AS134"/>
  <c r="AW134"/>
  <c r="E132"/>
  <c r="I132"/>
  <c r="M132"/>
  <c r="Q132"/>
  <c r="U132"/>
  <c r="Y132"/>
  <c r="AC132"/>
  <c r="AG132"/>
  <c r="AK132"/>
  <c r="AO132"/>
  <c r="AS132"/>
  <c r="AW132"/>
  <c r="H133"/>
  <c r="L133"/>
  <c r="P133"/>
  <c r="T133"/>
  <c r="X133"/>
  <c r="AB133"/>
  <c r="AF133"/>
  <c r="AJ133"/>
  <c r="AN133"/>
  <c r="AR133"/>
  <c r="AV133"/>
  <c r="G134"/>
  <c r="K134"/>
  <c r="O134"/>
  <c r="S134"/>
  <c r="W134"/>
  <c r="AA134"/>
  <c r="AE134"/>
  <c r="AI134"/>
  <c r="AM134"/>
  <c r="AQ134"/>
  <c r="AU134"/>
  <c r="F135"/>
  <c r="J135"/>
  <c r="N135"/>
  <c r="R135"/>
  <c r="V135"/>
  <c r="Z135"/>
  <c r="AD135"/>
  <c r="AH135"/>
  <c r="AL135"/>
  <c r="AP135"/>
  <c r="AT135"/>
  <c r="E136"/>
  <c r="I136"/>
  <c r="M136"/>
  <c r="Q136"/>
  <c r="U136"/>
  <c r="Y136"/>
  <c r="AC136"/>
  <c r="AG136"/>
  <c r="AK136"/>
  <c r="AO136"/>
  <c r="AS136"/>
  <c r="AW136"/>
  <c r="H137"/>
  <c r="L137"/>
  <c r="P137"/>
  <c r="T137"/>
  <c r="X137"/>
  <c r="AB137"/>
  <c r="L132"/>
  <c r="T132"/>
  <c r="AB132"/>
  <c r="AJ132"/>
  <c r="AR132"/>
  <c r="I133"/>
  <c r="Q133"/>
  <c r="Y133"/>
  <c r="AG133"/>
  <c r="AO133"/>
  <c r="AW133"/>
  <c r="F134"/>
  <c r="N134"/>
  <c r="V134"/>
  <c r="AD134"/>
  <c r="AL134"/>
  <c r="AT134"/>
  <c r="H135"/>
  <c r="M135"/>
  <c r="S135"/>
  <c r="X135"/>
  <c r="AC135"/>
  <c r="AI135"/>
  <c r="AN135"/>
  <c r="AS135"/>
  <c r="G136"/>
  <c r="L136"/>
  <c r="R136"/>
  <c r="W136"/>
  <c r="AB136"/>
  <c r="AH136"/>
  <c r="AM136"/>
  <c r="AR136"/>
  <c r="E137"/>
  <c r="J137"/>
  <c r="O137"/>
  <c r="U137"/>
  <c r="Z137"/>
  <c r="AE137"/>
  <c r="AI137"/>
  <c r="AM137"/>
  <c r="AQ137"/>
  <c r="AU137"/>
  <c r="F138"/>
  <c r="J138"/>
  <c r="N138"/>
  <c r="R138"/>
  <c r="V138"/>
  <c r="Z138"/>
  <c r="AD138"/>
  <c r="AH138"/>
  <c r="AL138"/>
  <c r="AP138"/>
  <c r="AT138"/>
  <c r="E139"/>
  <c r="I139"/>
  <c r="M139"/>
  <c r="Q139"/>
  <c r="U139"/>
  <c r="Y139"/>
  <c r="AC139"/>
  <c r="AG139"/>
  <c r="AK139"/>
  <c r="AO139"/>
  <c r="AS139"/>
  <c r="AW139"/>
  <c r="H140"/>
  <c r="L140"/>
  <c r="P140"/>
  <c r="T140"/>
  <c r="X140"/>
  <c r="AB140"/>
  <c r="AF140"/>
  <c r="AJ140"/>
  <c r="AN140"/>
  <c r="AR140"/>
  <c r="AV140"/>
  <c r="G141"/>
  <c r="K141"/>
  <c r="O141"/>
  <c r="S141"/>
  <c r="W141"/>
  <c r="AA141"/>
  <c r="AE141"/>
  <c r="AI141"/>
  <c r="AM141"/>
  <c r="AQ141"/>
  <c r="AU141"/>
  <c r="F142"/>
  <c r="J142"/>
  <c r="N142"/>
  <c r="R142"/>
  <c r="V142"/>
  <c r="Z142"/>
  <c r="AD142"/>
  <c r="AH142"/>
  <c r="AL142"/>
  <c r="AP142"/>
  <c r="AT142"/>
  <c r="E143"/>
  <c r="I143"/>
  <c r="M143"/>
  <c r="Q143"/>
  <c r="U143"/>
  <c r="Y143"/>
  <c r="AC143"/>
  <c r="AG143"/>
  <c r="AK143"/>
  <c r="AO143"/>
  <c r="AS143"/>
  <c r="AW143"/>
  <c r="H144"/>
  <c r="L144"/>
  <c r="P144"/>
  <c r="T144"/>
  <c r="X144"/>
  <c r="AB144"/>
  <c r="AF144"/>
  <c r="AJ144"/>
  <c r="AN144"/>
  <c r="AR144"/>
  <c r="AV144"/>
  <c r="G145"/>
  <c r="K145"/>
  <c r="O145"/>
  <c r="S145"/>
  <c r="W145"/>
  <c r="AA145"/>
  <c r="AE145"/>
  <c r="AI145"/>
  <c r="AM145"/>
  <c r="AQ145"/>
  <c r="AU145"/>
  <c r="F132"/>
  <c r="X7" s="1" a="1"/>
  <c r="N132"/>
  <c r="V132"/>
  <c r="AN7" s="1" a="1"/>
  <c r="AD132"/>
  <c r="AV7" s="1" a="1"/>
  <c r="AL132"/>
  <c r="BD7" s="1" a="1"/>
  <c r="AT132"/>
  <c r="BL7" s="1" a="1"/>
  <c r="K133"/>
  <c r="S133"/>
  <c r="AA133"/>
  <c r="AI133"/>
  <c r="AQ133"/>
  <c r="H134"/>
  <c r="P134"/>
  <c r="X134"/>
  <c r="AF134"/>
  <c r="AN134"/>
  <c r="AV134"/>
  <c r="I135"/>
  <c r="O135"/>
  <c r="T135"/>
  <c r="Y135"/>
  <c r="AE135"/>
  <c r="AJ135"/>
  <c r="AO135"/>
  <c r="AU135"/>
  <c r="H136"/>
  <c r="N136"/>
  <c r="S136"/>
  <c r="X136"/>
  <c r="AD136"/>
  <c r="AI136"/>
  <c r="AN136"/>
  <c r="AT136"/>
  <c r="F137"/>
  <c r="K137"/>
  <c r="Q137"/>
  <c r="V137"/>
  <c r="AA137"/>
  <c r="AF137"/>
  <c r="AJ137"/>
  <c r="AN137"/>
  <c r="AR137"/>
  <c r="AV137"/>
  <c r="G138"/>
  <c r="K138"/>
  <c r="O138"/>
  <c r="S138"/>
  <c r="W138"/>
  <c r="AA138"/>
  <c r="AE138"/>
  <c r="AI138"/>
  <c r="AM138"/>
  <c r="AQ138"/>
  <c r="AU138"/>
  <c r="F139"/>
  <c r="J139"/>
  <c r="N139"/>
  <c r="R139"/>
  <c r="V139"/>
  <c r="Z139"/>
  <c r="AD139"/>
  <c r="AH139"/>
  <c r="AL139"/>
  <c r="AP139"/>
  <c r="AT139"/>
  <c r="E140"/>
  <c r="I140"/>
  <c r="M140"/>
  <c r="Q140"/>
  <c r="U140"/>
  <c r="Y140"/>
  <c r="AC140"/>
  <c r="AG140"/>
  <c r="AK140"/>
  <c r="AO140"/>
  <c r="AS140"/>
  <c r="AW140"/>
  <c r="H141"/>
  <c r="L141"/>
  <c r="P141"/>
  <c r="T141"/>
  <c r="X141"/>
  <c r="AB141"/>
  <c r="AF141"/>
  <c r="AJ141"/>
  <c r="AN141"/>
  <c r="AR141"/>
  <c r="AV141"/>
  <c r="G142"/>
  <c r="K142"/>
  <c r="O142"/>
  <c r="S142"/>
  <c r="W142"/>
  <c r="AA142"/>
  <c r="AE142"/>
  <c r="AI142"/>
  <c r="AM142"/>
  <c r="AQ142"/>
  <c r="AU142"/>
  <c r="F143"/>
  <c r="J143"/>
  <c r="N143"/>
  <c r="R143"/>
  <c r="V143"/>
  <c r="Z143"/>
  <c r="AD143"/>
  <c r="AH143"/>
  <c r="AL143"/>
  <c r="AP143"/>
  <c r="AT143"/>
  <c r="E144"/>
  <c r="I144"/>
  <c r="M144"/>
  <c r="Q144"/>
  <c r="U144"/>
  <c r="Y144"/>
  <c r="AC144"/>
  <c r="AG144"/>
  <c r="AK144"/>
  <c r="AO144"/>
  <c r="AS144"/>
  <c r="AW144"/>
  <c r="H145"/>
  <c r="L145"/>
  <c r="P145"/>
  <c r="T145"/>
  <c r="X145"/>
  <c r="AB145"/>
  <c r="AF145"/>
  <c r="AJ145"/>
  <c r="AN145"/>
  <c r="AR145"/>
  <c r="AV145"/>
  <c r="H132"/>
  <c r="Z7" s="1" a="1"/>
  <c r="P132"/>
  <c r="X132"/>
  <c r="AP7" s="1" a="1"/>
  <c r="AF132"/>
  <c r="AN132"/>
  <c r="BF7" s="1" a="1"/>
  <c r="AV132"/>
  <c r="E133"/>
  <c r="M133"/>
  <c r="U133"/>
  <c r="AC133"/>
  <c r="AK133"/>
  <c r="AS133"/>
  <c r="J134"/>
  <c r="R134"/>
  <c r="Z134"/>
  <c r="AH134"/>
  <c r="AP134"/>
  <c r="E135"/>
  <c r="K135"/>
  <c r="P135"/>
  <c r="U135"/>
  <c r="AA135"/>
  <c r="AF135"/>
  <c r="AK135"/>
  <c r="AQ135"/>
  <c r="AV135"/>
  <c r="J136"/>
  <c r="O136"/>
  <c r="T136"/>
  <c r="Z136"/>
  <c r="AE136"/>
  <c r="AJ136"/>
  <c r="AP136"/>
  <c r="AU136"/>
  <c r="G137"/>
  <c r="M137"/>
  <c r="R137"/>
  <c r="W137"/>
  <c r="AC137"/>
  <c r="AG137"/>
  <c r="AK137"/>
  <c r="AO137"/>
  <c r="AS137"/>
  <c r="AW137"/>
  <c r="H138"/>
  <c r="L138"/>
  <c r="P138"/>
  <c r="T138"/>
  <c r="X138"/>
  <c r="AB138"/>
  <c r="AF138"/>
  <c r="AJ138"/>
  <c r="AN138"/>
  <c r="AR138"/>
  <c r="AV138"/>
  <c r="G139"/>
  <c r="K139"/>
  <c r="O139"/>
  <c r="S139"/>
  <c r="W139"/>
  <c r="AA139"/>
  <c r="AE139"/>
  <c r="AI139"/>
  <c r="AM139"/>
  <c r="AQ139"/>
  <c r="AU139"/>
  <c r="F140"/>
  <c r="J140"/>
  <c r="N140"/>
  <c r="R140"/>
  <c r="V140"/>
  <c r="Z140"/>
  <c r="AD140"/>
  <c r="AH140"/>
  <c r="AL140"/>
  <c r="AP140"/>
  <c r="AT140"/>
  <c r="E141"/>
  <c r="I141"/>
  <c r="M141"/>
  <c r="Q141"/>
  <c r="U141"/>
  <c r="Y141"/>
  <c r="AC141"/>
  <c r="AG141"/>
  <c r="AK141"/>
  <c r="AO141"/>
  <c r="AS141"/>
  <c r="AW141"/>
  <c r="H142"/>
  <c r="L142"/>
  <c r="P142"/>
  <c r="T142"/>
  <c r="X142"/>
  <c r="AB142"/>
  <c r="AF142"/>
  <c r="AJ142"/>
  <c r="AN142"/>
  <c r="AR142"/>
  <c r="AV142"/>
  <c r="G143"/>
  <c r="K143"/>
  <c r="O143"/>
  <c r="S143"/>
  <c r="W143"/>
  <c r="AA143"/>
  <c r="AE143"/>
  <c r="AI143"/>
  <c r="AM143"/>
  <c r="AQ143"/>
  <c r="AU143"/>
  <c r="F144"/>
  <c r="J144"/>
  <c r="N144"/>
  <c r="R144"/>
  <c r="V144"/>
  <c r="Z144"/>
  <c r="AD144"/>
  <c r="AH144"/>
  <c r="AL144"/>
  <c r="AP144"/>
  <c r="AT144"/>
  <c r="E145"/>
  <c r="I145"/>
  <c r="M145"/>
  <c r="Q145"/>
  <c r="U145"/>
  <c r="Y145"/>
  <c r="AC145"/>
  <c r="AG145"/>
  <c r="AK145"/>
  <c r="AO145"/>
  <c r="AS145"/>
  <c r="AW145"/>
  <c r="J132"/>
  <c r="R132"/>
  <c r="AJ7" s="1" a="1"/>
  <c r="Z132"/>
  <c r="AR7" s="1" a="1"/>
  <c r="AH132"/>
  <c r="AZ7" s="1" a="1"/>
  <c r="AP132"/>
  <c r="BH7" s="1" a="1"/>
  <c r="G133"/>
  <c r="O133"/>
  <c r="W133"/>
  <c r="AE133"/>
  <c r="AM133"/>
  <c r="AU133"/>
  <c r="L134"/>
  <c r="T134"/>
  <c r="AB134"/>
  <c r="AJ134"/>
  <c r="AR134"/>
  <c r="G135"/>
  <c r="L135"/>
  <c r="Q135"/>
  <c r="W135"/>
  <c r="AB135"/>
  <c r="AG135"/>
  <c r="AM135"/>
  <c r="AR135"/>
  <c r="AW135"/>
  <c r="F136"/>
  <c r="K136"/>
  <c r="P136"/>
  <c r="V136"/>
  <c r="AA136"/>
  <c r="AF136"/>
  <c r="AL136"/>
  <c r="AQ136"/>
  <c r="AV136"/>
  <c r="I137"/>
  <c r="N137"/>
  <c r="S137"/>
  <c r="Y137"/>
  <c r="AD137"/>
  <c r="AH137"/>
  <c r="AL137"/>
  <c r="AP137"/>
  <c r="AT137"/>
  <c r="E138"/>
  <c r="I138"/>
  <c r="M138"/>
  <c r="Q138"/>
  <c r="U138"/>
  <c r="Y138"/>
  <c r="AC138"/>
  <c r="AG138"/>
  <c r="AK138"/>
  <c r="AO138"/>
  <c r="AS138"/>
  <c r="AW138"/>
  <c r="H139"/>
  <c r="L139"/>
  <c r="P139"/>
  <c r="T139"/>
  <c r="X139"/>
  <c r="AB139"/>
  <c r="AF139"/>
  <c r="AJ139"/>
  <c r="AN139"/>
  <c r="AR139"/>
  <c r="AV139"/>
  <c r="G140"/>
  <c r="K140"/>
  <c r="O140"/>
  <c r="S140"/>
  <c r="W140"/>
  <c r="AA140"/>
  <c r="AE140"/>
  <c r="AI140"/>
  <c r="AM140"/>
  <c r="AQ140"/>
  <c r="AU140"/>
  <c r="F141"/>
  <c r="J141"/>
  <c r="N141"/>
  <c r="R141"/>
  <c r="V141"/>
  <c r="Z141"/>
  <c r="AD141"/>
  <c r="AH141"/>
  <c r="AL141"/>
  <c r="AP141"/>
  <c r="AT141"/>
  <c r="E142"/>
  <c r="I142"/>
  <c r="M142"/>
  <c r="Q142"/>
  <c r="U142"/>
  <c r="Y142"/>
  <c r="AC142"/>
  <c r="AG142"/>
  <c r="AK142"/>
  <c r="AO142"/>
  <c r="AS142"/>
  <c r="AW142"/>
  <c r="H143"/>
  <c r="L143"/>
  <c r="P143"/>
  <c r="T143"/>
  <c r="X143"/>
  <c r="AB143"/>
  <c r="AF143"/>
  <c r="AJ143"/>
  <c r="AN143"/>
  <c r="AR143"/>
  <c r="AV143"/>
  <c r="G144"/>
  <c r="K144"/>
  <c r="O144"/>
  <c r="S144"/>
  <c r="W144"/>
  <c r="AA144"/>
  <c r="AE144"/>
  <c r="AI144"/>
  <c r="AM144"/>
  <c r="AQ144"/>
  <c r="AU144"/>
  <c r="F145"/>
  <c r="J145"/>
  <c r="N145"/>
  <c r="R145"/>
  <c r="V145"/>
  <c r="Z145"/>
  <c r="AD145"/>
  <c r="AH145"/>
  <c r="AL145"/>
  <c r="AP145"/>
  <c r="AT145"/>
  <c r="BH7" l="1"/>
  <c r="BH8"/>
  <c r="BH9"/>
  <c r="AP7"/>
  <c r="AP8"/>
  <c r="AP9"/>
  <c r="AV7"/>
  <c r="AV8"/>
  <c r="AV9"/>
  <c r="AZ7"/>
  <c r="AZ8"/>
  <c r="AZ9"/>
  <c r="AN7"/>
  <c r="AN8"/>
  <c r="AN9"/>
  <c r="AR7"/>
  <c r="AR8"/>
  <c r="AR9"/>
  <c r="BF7"/>
  <c r="BF8"/>
  <c r="BF9"/>
  <c r="Z7"/>
  <c r="Z8"/>
  <c r="Z9"/>
  <c r="BL7"/>
  <c r="BL8"/>
  <c r="BL9"/>
  <c r="AJ7"/>
  <c r="AJ8"/>
  <c r="AJ9"/>
  <c r="BD7"/>
  <c r="BD8"/>
  <c r="BD9"/>
  <c r="X7"/>
  <c r="X8"/>
  <c r="X9"/>
  <c r="AG7" a="1"/>
  <c r="AG9" s="1"/>
  <c r="AW7" a="1"/>
  <c r="AW9" s="1"/>
  <c r="BM7" a="1"/>
  <c r="BM9" s="1"/>
  <c r="AM7" a="1"/>
  <c r="AM8" s="1"/>
  <c r="BC7" a="1"/>
  <c r="BC8" s="1"/>
  <c r="AL7" a="1"/>
  <c r="AL9" s="1"/>
  <c r="AX7" a="1"/>
  <c r="AX9" s="1"/>
  <c r="AK7" a="1"/>
  <c r="AK9" s="1"/>
  <c r="BA7" a="1"/>
  <c r="BA9" s="1"/>
  <c r="AA7" a="1"/>
  <c r="AA8" s="1"/>
  <c r="AQ7" a="1"/>
  <c r="AQ8" s="1"/>
  <c r="BG7" a="1"/>
  <c r="BG8" s="1"/>
  <c r="AT7" a="1"/>
  <c r="AT9" s="1"/>
  <c r="AF7" a="1"/>
  <c r="AF9" s="1"/>
  <c r="Y7" a="1"/>
  <c r="Y9" s="1"/>
  <c r="AO7" a="1"/>
  <c r="AO9" s="1"/>
  <c r="BE7" a="1"/>
  <c r="BE9" s="1"/>
  <c r="AE7" a="1"/>
  <c r="AE8" s="1"/>
  <c r="AU7" a="1"/>
  <c r="AU8" s="1"/>
  <c r="BK7" a="1"/>
  <c r="BK8" s="1"/>
  <c r="BB7" a="1"/>
  <c r="BB9" s="1"/>
  <c r="AH7" a="1"/>
  <c r="AH9" s="1"/>
  <c r="BN7" a="1"/>
  <c r="BN9" s="1"/>
  <c r="AC7" a="1"/>
  <c r="AC9" s="1"/>
  <c r="AS7" a="1"/>
  <c r="AS9" s="1"/>
  <c r="BI7" a="1"/>
  <c r="BI9" s="1"/>
  <c r="AI7" a="1"/>
  <c r="AI8" s="1"/>
  <c r="AY7" a="1"/>
  <c r="AY8" s="1"/>
  <c r="BO7" a="1"/>
  <c r="BO8" s="1"/>
  <c r="AD7" a="1"/>
  <c r="AD9" s="1"/>
  <c r="BJ7" a="1"/>
  <c r="BJ9" s="1"/>
  <c r="AB7" a="1"/>
  <c r="AB9" s="1"/>
  <c r="AB7" l="1"/>
  <c r="AD7"/>
  <c r="BO9"/>
  <c r="AI9"/>
  <c r="AS8"/>
  <c r="BN7"/>
  <c r="AH7"/>
  <c r="BK9"/>
  <c r="AE9"/>
  <c r="AO8"/>
  <c r="AF7"/>
  <c r="BG9"/>
  <c r="AA9"/>
  <c r="BA8"/>
  <c r="AX7"/>
  <c r="BC9"/>
  <c r="AW8"/>
  <c r="AB8"/>
  <c r="BJ8"/>
  <c r="AD8"/>
  <c r="BO7"/>
  <c r="AY7"/>
  <c r="AI7"/>
  <c r="BI7"/>
  <c r="AS7"/>
  <c r="AC7"/>
  <c r="BN8"/>
  <c r="AH8"/>
  <c r="BB8"/>
  <c r="BK7"/>
  <c r="AU7"/>
  <c r="AE7"/>
  <c r="BE7"/>
  <c r="AO7"/>
  <c r="Y7"/>
  <c r="AF8"/>
  <c r="AT8"/>
  <c r="BG7"/>
  <c r="AQ7"/>
  <c r="AA7"/>
  <c r="BA7"/>
  <c r="AK7"/>
  <c r="AX8"/>
  <c r="AL8"/>
  <c r="BC7"/>
  <c r="AM7"/>
  <c r="BM7"/>
  <c r="AW7"/>
  <c r="AG7"/>
  <c r="BJ7"/>
  <c r="AY9"/>
  <c r="BI8"/>
  <c r="AC8"/>
  <c r="BB7"/>
  <c r="AU9"/>
  <c r="BE8"/>
  <c r="Y8"/>
  <c r="AT7"/>
  <c r="AQ9"/>
  <c r="AK8"/>
  <c r="AL7"/>
  <c r="AM9"/>
  <c r="BM8"/>
  <c r="AG8"/>
</calcChain>
</file>

<file path=xl/comments1.xml><?xml version="1.0" encoding="utf-8"?>
<comments xmlns="http://schemas.openxmlformats.org/spreadsheetml/2006/main">
  <authors>
    <author>cpoggi</author>
    <author/>
    <author>sbureau</author>
    <author>campills</author>
  </authors>
  <commentList>
    <comment ref="E67" authorId="0">
      <text>
        <r>
          <rPr>
            <b/>
            <sz val="8"/>
            <color indexed="81"/>
            <rFont val="Tahoma"/>
            <family val="2"/>
          </rPr>
          <t xml:space="preserve"> cpoggi :</t>
        </r>
        <r>
          <rPr>
            <sz val="8"/>
            <color indexed="81"/>
            <rFont val="Tahoma"/>
            <family val="2"/>
          </rPr>
          <t xml:space="preserve">
Garbe-Schönberg C-D , Geostandards Newsletter 17 (1) (1993) 81-97 
(aussi sur GeoReM 97)
</t>
        </r>
      </text>
    </comment>
    <comment ref="F67" authorId="1">
      <text>
        <r>
          <rPr>
            <b/>
            <sz val="8"/>
            <color indexed="8"/>
            <rFont val="Times New Roman"/>
            <family val="1"/>
          </rPr>
          <t xml:space="preserve">Données Provenant de S.M. Eggins et al,
Chemical Geology 
134 (1997) 311-326 (ou GeoReM 83) </t>
        </r>
      </text>
    </comment>
    <comment ref="G67" authorId="2">
      <text>
        <r>
          <rPr>
            <b/>
            <sz val="8"/>
            <color indexed="81"/>
            <rFont val="Tahoma"/>
            <family val="2"/>
          </rPr>
          <t>Données Provenant de S.M. Eggins et al,
Chemical Geology 
134 (1997) 311-326 (ou GeoReM 83)</t>
        </r>
      </text>
    </comment>
    <comment ref="H67" authorId="1">
      <text>
        <r>
          <rPr>
            <b/>
            <sz val="8"/>
            <color indexed="8"/>
            <rFont val="Times New Roman"/>
            <family val="1"/>
          </rPr>
          <t xml:space="preserve">Données Provenant de S.M. Eggins et al,
Chemical Geology 
134 (1997) 311-326 (ou GeoReM 83) 
</t>
        </r>
      </text>
    </comment>
    <comment ref="J67" authorId="2">
      <text>
        <r>
          <rPr>
            <b/>
            <sz val="8"/>
            <color indexed="81"/>
            <rFont val="Tahoma"/>
            <family val="2"/>
          </rPr>
          <t>Données Provenant de S.M. Eggins et al,
Chemical Geology 
134 (1997) 311-326 (ou GeoReM 83)</t>
        </r>
      </text>
    </comment>
    <comment ref="K67" authorId="2">
      <text>
        <r>
          <rPr>
            <b/>
            <sz val="8"/>
            <color indexed="81"/>
            <rFont val="Tahoma"/>
            <family val="2"/>
          </rPr>
          <t xml:space="preserve">Garbe-Schönberg C-D (1993), GeoRem 97         
</t>
        </r>
      </text>
    </comment>
    <comment ref="L67" authorId="2">
      <text>
        <r>
          <rPr>
            <b/>
            <sz val="8"/>
            <color indexed="81"/>
            <rFont val="Tahoma"/>
            <family val="2"/>
          </rPr>
          <t xml:space="preserve">cpoggi :
Garbe-Schönberg C-D , Geostandards Newsletter 17 (1) (1993) 81-97 
(aussi sur GeoReM 97); 
</t>
        </r>
      </text>
    </comment>
    <comment ref="M67" authorId="2">
      <text>
        <r>
          <rPr>
            <b/>
            <sz val="8"/>
            <color indexed="81"/>
            <rFont val="Tahoma"/>
            <family val="2"/>
          </rPr>
          <t xml:space="preserve">cpoggi :
Garbe-Schönberg C-D , Geostandards Newsletter 17 (1) (1993) 81-97 
(aussi sur GeoReM 97); 
</t>
        </r>
      </text>
    </comment>
    <comment ref="N67" authorId="2">
      <text>
        <r>
          <rPr>
            <b/>
            <sz val="8"/>
            <color indexed="81"/>
            <rFont val="Tahoma"/>
            <family val="2"/>
          </rPr>
          <t xml:space="preserve">cpoggi :
Garbe-Schönberg C-D , Geostandards Newsletter 17 (1) (1993) 81-97 
(aussi sur GeoReM 97); 
</t>
        </r>
      </text>
    </comment>
    <comment ref="O67" authorId="2">
      <text>
        <r>
          <rPr>
            <b/>
            <sz val="8"/>
            <color indexed="81"/>
            <rFont val="Tahoma"/>
            <family val="2"/>
          </rPr>
          <t xml:space="preserve">cpoggi :
Garbe-Schönberg C-D , Geostandards Newsletter 17 (1) (1993) 81-97 
(aussi sur GeoReM 97); 
</t>
        </r>
      </text>
    </comment>
    <comment ref="D69" authorId="0">
      <text>
        <r>
          <rPr>
            <b/>
            <sz val="8"/>
            <color indexed="81"/>
            <rFont val="Tahoma"/>
            <family val="2"/>
          </rPr>
          <t>cpoggi:</t>
        </r>
        <r>
          <rPr>
            <sz val="8"/>
            <color indexed="81"/>
            <rFont val="Tahoma"/>
            <family val="2"/>
          </rPr>
          <t xml:space="preserve">
pas de mesure dans la littérature, moyenne LGCA au 16/10/08.</t>
        </r>
      </text>
    </comment>
    <comment ref="G69" authorId="0">
      <text>
        <r>
          <rPr>
            <b/>
            <sz val="8"/>
            <color indexed="81"/>
            <rFont val="Tahoma"/>
            <family val="2"/>
          </rPr>
          <t>cpoggi:</t>
        </r>
        <r>
          <rPr>
            <sz val="8"/>
            <color indexed="81"/>
            <rFont val="Tahoma"/>
            <family val="2"/>
          </rPr>
          <t xml:space="preserve">
Hu Zhaochu 2005</t>
        </r>
      </text>
    </comment>
    <comment ref="N76" authorId="0">
      <text>
        <r>
          <rPr>
            <b/>
            <sz val="8"/>
            <color indexed="81"/>
            <rFont val="Tahoma"/>
            <family val="2"/>
          </rPr>
          <t>cpoggi:</t>
        </r>
        <r>
          <rPr>
            <sz val="8"/>
            <color indexed="81"/>
            <rFont val="Tahoma"/>
            <family val="2"/>
          </rPr>
          <t xml:space="preserve">
Ujiie-Mikoshiba Applied Geochemistry 21 [2006] 492-514</t>
        </r>
      </text>
    </comment>
    <comment ref="P91" authorId="3">
      <text>
        <r>
          <rPr>
            <b/>
            <sz val="8"/>
            <color indexed="81"/>
            <rFont val="Tahoma"/>
            <family val="2"/>
          </rPr>
          <t>campills:</t>
        </r>
        <r>
          <rPr>
            <sz val="8"/>
            <color indexed="81"/>
            <rFont val="Tahoma"/>
            <family val="2"/>
          </rPr>
          <t xml:space="preserve">
2,17 georem obs?
</t>
        </r>
      </text>
    </comment>
  </commentList>
</comments>
</file>

<file path=xl/sharedStrings.xml><?xml version="1.0" encoding="utf-8"?>
<sst xmlns="http://schemas.openxmlformats.org/spreadsheetml/2006/main" count="144" uniqueCount="35">
  <si>
    <t>N</t>
  </si>
  <si>
    <t>M</t>
  </si>
  <si>
    <t>L</t>
  </si>
  <si>
    <t>K</t>
  </si>
  <si>
    <t>J</t>
  </si>
  <si>
    <t>I</t>
  </si>
  <si>
    <t>H</t>
  </si>
  <si>
    <t>G</t>
  </si>
  <si>
    <t>F</t>
  </si>
  <si>
    <t>E</t>
  </si>
  <si>
    <t>D</t>
  </si>
  <si>
    <t>C</t>
  </si>
  <si>
    <t>B</t>
  </si>
  <si>
    <t>A</t>
  </si>
  <si>
    <t xml:space="preserve">Concentration SSI On a une valeur de concentration fille non nulle </t>
  </si>
  <si>
    <t>Concentrations en solution fille</t>
  </si>
  <si>
    <t>Dilution factor:</t>
  </si>
  <si>
    <t>coups</t>
  </si>
  <si>
    <t xml:space="preserve">Les deux tableaux suivants sont là parce que la formule quadratique ne marche qu'en vertical (ce sont de simples transposées des tableaux de droite). </t>
  </si>
  <si>
    <t xml:space="preserve">Coups SSI On a une valeur de concentration fille non nulle </t>
  </si>
  <si>
    <t xml:space="preserve">Les deux tableaux ci-dessous vident les cellules nulles (en effet, si elles sont prises en compte dans le calcul, elles ne donnent pas la bonne droite, car celle-ci n'est pas forcément censée passer par 0. </t>
  </si>
  <si>
    <t>(ceci est une flèche)</t>
  </si>
  <si>
    <t>Concentrations solution fille</t>
  </si>
  <si>
    <t xml:space="preserve">concentrations solution mère </t>
  </si>
  <si>
    <t>c</t>
  </si>
  <si>
    <t>b</t>
  </si>
  <si>
    <t>aX²+bX+c</t>
  </si>
  <si>
    <t>a</t>
  </si>
  <si>
    <t>concentration = f(coups)</t>
  </si>
  <si>
    <t xml:space="preserve">Régression quadratique : </t>
  </si>
  <si>
    <t>But : faire une régression quadratique "coups en fonction de la concentration"</t>
  </si>
  <si>
    <t xml:space="preserve"> </t>
  </si>
  <si>
    <t>Étiquettes de lignes</t>
  </si>
  <si>
    <t>Total général</t>
  </si>
  <si>
    <t>Formule DroiteReg :</t>
  </si>
</sst>
</file>

<file path=xl/styles.xml><?xml version="1.0" encoding="utf-8"?>
<styleSheet xmlns="http://schemas.openxmlformats.org/spreadsheetml/2006/main">
  <numFmts count="6">
    <numFmt numFmtId="164" formatCode="0.0"/>
    <numFmt numFmtId="165" formatCode="0.000"/>
    <numFmt numFmtId="166" formatCode="[White][=0]#,##0.00;#,##0.00"/>
    <numFmt numFmtId="167" formatCode="0.0000"/>
    <numFmt numFmtId="168" formatCode="[Red][&lt;0.98]#,##0.00;#,##0.00"/>
    <numFmt numFmtId="169" formatCode="0.0E+00"/>
  </numFmts>
  <fonts count="35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Geneva"/>
      <family val="2"/>
    </font>
    <font>
      <b/>
      <sz val="10"/>
      <name val="Geneva"/>
      <family val="2"/>
    </font>
    <font>
      <i/>
      <sz val="10"/>
      <name val="Geneva"/>
      <family val="2"/>
    </font>
    <font>
      <b/>
      <sz val="10"/>
      <color indexed="10"/>
      <name val="Arial"/>
      <family val="2"/>
    </font>
    <font>
      <b/>
      <sz val="9"/>
      <color indexed="10"/>
      <name val="Geneva"/>
      <family val="2"/>
    </font>
    <font>
      <b/>
      <sz val="10"/>
      <color indexed="10"/>
      <name val="Geneva"/>
      <family val="2"/>
    </font>
    <font>
      <b/>
      <sz val="10"/>
      <name val="Arial"/>
      <family val="2"/>
    </font>
    <font>
      <b/>
      <sz val="9"/>
      <name val="Geneva"/>
      <family val="2"/>
    </font>
    <font>
      <sz val="12"/>
      <name val="Arial"/>
      <family val="2"/>
    </font>
    <font>
      <b/>
      <sz val="12"/>
      <name val="Arial"/>
      <family val="2"/>
    </font>
    <font>
      <b/>
      <sz val="9"/>
      <color indexed="12"/>
      <name val="Geneva"/>
      <family val="2"/>
    </font>
    <font>
      <b/>
      <sz val="10"/>
      <color indexed="12"/>
      <name val="Arial"/>
      <family val="2"/>
    </font>
    <font>
      <i/>
      <sz val="9"/>
      <color indexed="14"/>
      <name val="Geneva"/>
      <family val="2"/>
    </font>
    <font>
      <b/>
      <i/>
      <sz val="9"/>
      <name val="Geneva"/>
      <family val="2"/>
    </font>
    <font>
      <b/>
      <i/>
      <sz val="10"/>
      <name val="Geneva"/>
      <family val="2"/>
    </font>
    <font>
      <i/>
      <sz val="10"/>
      <color indexed="57"/>
      <name val="Geneva"/>
      <family val="2"/>
    </font>
    <font>
      <i/>
      <sz val="10"/>
      <color indexed="12"/>
      <name val="Geneva"/>
      <family val="2"/>
    </font>
    <font>
      <i/>
      <sz val="10"/>
      <name val="Arial"/>
      <family val="2"/>
    </font>
    <font>
      <sz val="9"/>
      <name val="Geneva"/>
      <family val="2"/>
    </font>
    <font>
      <i/>
      <sz val="9"/>
      <name val="Geneva"/>
      <family val="2"/>
    </font>
    <font>
      <b/>
      <sz val="9"/>
      <color indexed="14"/>
      <name val="Geneva"/>
      <family val="2"/>
    </font>
    <font>
      <i/>
      <sz val="10"/>
      <color indexed="12"/>
      <name val="Arial"/>
      <family val="2"/>
    </font>
    <font>
      <i/>
      <sz val="9"/>
      <color indexed="12"/>
      <name val="Geneva"/>
      <family val="2"/>
    </font>
    <font>
      <b/>
      <sz val="10"/>
      <color indexed="57"/>
      <name val="Arial"/>
      <family val="2"/>
    </font>
    <font>
      <b/>
      <sz val="10"/>
      <color indexed="12"/>
      <name val="Geneva"/>
      <family val="2"/>
    </font>
    <font>
      <b/>
      <sz val="10"/>
      <color indexed="57"/>
      <name val="Geneva"/>
      <family val="2"/>
    </font>
    <font>
      <b/>
      <sz val="10"/>
      <color indexed="61"/>
      <name val="Geneva"/>
      <family val="2"/>
    </font>
    <font>
      <i/>
      <sz val="10"/>
      <color indexed="22"/>
      <name val="Arial"/>
      <family val="2"/>
    </font>
    <font>
      <b/>
      <sz val="16"/>
      <name val="Arial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b/>
      <sz val="8"/>
      <color indexed="8"/>
      <name val="Times New Roman"/>
      <family val="1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indexed="47"/>
        <bgColor indexed="22"/>
      </patternFill>
    </fill>
    <fill>
      <patternFill patternType="solid">
        <fgColor indexed="45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theme="4" tint="0.79998168889431442"/>
        <bgColor indexed="64"/>
      </patternFill>
    </fill>
  </fills>
  <borders count="11">
    <border>
      <left/>
      <right/>
      <top/>
      <bottom/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/>
      <top/>
      <bottom/>
      <diagonal/>
    </border>
    <border>
      <left/>
      <right style="double">
        <color indexed="64"/>
      </right>
      <top/>
      <bottom/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/>
      <bottom style="double">
        <color indexed="8"/>
      </bottom>
      <diagonal/>
    </border>
    <border>
      <left/>
      <right/>
      <top/>
      <bottom style="double">
        <color indexed="64"/>
      </bottom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medium">
        <color indexed="8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148">
    <xf numFmtId="0" fontId="0" fillId="0" borderId="0" xfId="0"/>
    <xf numFmtId="0" fontId="1" fillId="0" borderId="0" xfId="1"/>
    <xf numFmtId="1" fontId="2" fillId="2" borderId="0" xfId="1" applyNumberFormat="1" applyFont="1" applyFill="1" applyBorder="1" applyAlignment="1">
      <alignment horizontal="center"/>
    </xf>
    <xf numFmtId="0" fontId="3" fillId="3" borderId="1" xfId="1" applyFont="1" applyFill="1" applyBorder="1" applyAlignment="1">
      <alignment horizontal="center"/>
    </xf>
    <xf numFmtId="0" fontId="3" fillId="3" borderId="2" xfId="1" applyFont="1" applyFill="1" applyBorder="1" applyAlignment="1">
      <alignment horizontal="center"/>
    </xf>
    <xf numFmtId="0" fontId="3" fillId="3" borderId="3" xfId="1" applyFont="1" applyFill="1" applyBorder="1" applyAlignment="1">
      <alignment horizontal="center"/>
    </xf>
    <xf numFmtId="0" fontId="4" fillId="3" borderId="3" xfId="1" applyFont="1" applyFill="1" applyBorder="1" applyAlignment="1">
      <alignment horizontal="center"/>
    </xf>
    <xf numFmtId="0" fontId="1" fillId="0" borderId="0" xfId="1" applyFill="1" applyBorder="1"/>
    <xf numFmtId="0" fontId="4" fillId="3" borderId="2" xfId="1" applyFont="1" applyFill="1" applyBorder="1" applyAlignment="1">
      <alignment horizontal="center"/>
    </xf>
    <xf numFmtId="1" fontId="5" fillId="2" borderId="4" xfId="1" applyNumberFormat="1" applyFont="1" applyFill="1" applyBorder="1" applyAlignment="1">
      <alignment horizontal="center" wrapText="1"/>
    </xf>
    <xf numFmtId="1" fontId="5" fillId="2" borderId="5" xfId="1" applyNumberFormat="1" applyFont="1" applyFill="1" applyBorder="1" applyAlignment="1">
      <alignment horizontal="center" wrapText="1"/>
    </xf>
    <xf numFmtId="1" fontId="6" fillId="3" borderId="5" xfId="1" applyNumberFormat="1" applyFont="1" applyFill="1" applyBorder="1" applyAlignment="1">
      <alignment horizontal="center"/>
    </xf>
    <xf numFmtId="1" fontId="7" fillId="3" borderId="5" xfId="1" applyNumberFormat="1" applyFont="1" applyFill="1" applyBorder="1" applyAlignment="1">
      <alignment horizontal="center"/>
    </xf>
    <xf numFmtId="1" fontId="5" fillId="2" borderId="6" xfId="1" applyNumberFormat="1" applyFont="1" applyFill="1" applyBorder="1" applyAlignment="1">
      <alignment horizontal="center" wrapText="1"/>
    </xf>
    <xf numFmtId="0" fontId="6" fillId="0" borderId="7" xfId="1" applyFont="1" applyBorder="1" applyAlignment="1">
      <alignment horizontal="right"/>
    </xf>
    <xf numFmtId="0" fontId="1" fillId="0" borderId="8" xfId="1" applyBorder="1"/>
    <xf numFmtId="0" fontId="8" fillId="2" borderId="0" xfId="1" applyFont="1" applyFill="1" applyBorder="1" applyAlignment="1">
      <alignment horizontal="center" wrapText="1"/>
    </xf>
    <xf numFmtId="0" fontId="9" fillId="3" borderId="0" xfId="1" applyNumberFormat="1" applyFont="1" applyFill="1" applyBorder="1" applyAlignment="1">
      <alignment horizontal="center"/>
    </xf>
    <xf numFmtId="0" fontId="3" fillId="3" borderId="0" xfId="1" applyFont="1" applyFill="1" applyBorder="1" applyAlignment="1">
      <alignment horizontal="center"/>
    </xf>
    <xf numFmtId="0" fontId="1" fillId="0" borderId="0" xfId="1" applyBorder="1"/>
    <xf numFmtId="0" fontId="1" fillId="4" borderId="0" xfId="1" applyFill="1"/>
    <xf numFmtId="0" fontId="10" fillId="4" borderId="0" xfId="1" applyFont="1" applyFill="1"/>
    <xf numFmtId="0" fontId="11" fillId="4" borderId="0" xfId="1" applyFont="1" applyFill="1"/>
    <xf numFmtId="2" fontId="3" fillId="0" borderId="0" xfId="1" applyNumberFormat="1" applyFont="1" applyFill="1" applyBorder="1" applyAlignment="1">
      <alignment horizontal="center"/>
    </xf>
    <xf numFmtId="0" fontId="3" fillId="0" borderId="0" xfId="1" applyFont="1" applyFill="1" applyBorder="1" applyAlignment="1">
      <alignment horizontal="center"/>
    </xf>
    <xf numFmtId="0" fontId="8" fillId="0" borderId="0" xfId="1" applyFont="1" applyFill="1" applyBorder="1" applyAlignment="1">
      <alignment horizontal="center"/>
    </xf>
    <xf numFmtId="0" fontId="12" fillId="0" borderId="0" xfId="1" applyFont="1" applyFill="1" applyBorder="1" applyAlignment="1">
      <alignment horizontal="center"/>
    </xf>
    <xf numFmtId="0" fontId="8" fillId="0" borderId="0" xfId="1" applyFont="1" applyFill="1" applyBorder="1" applyAlignment="1">
      <alignment horizontal="center" vertical="center"/>
    </xf>
    <xf numFmtId="0" fontId="9" fillId="0" borderId="0" xfId="1" applyFont="1" applyFill="1" applyBorder="1" applyAlignment="1">
      <alignment horizontal="center"/>
    </xf>
    <xf numFmtId="0" fontId="4" fillId="0" borderId="0" xfId="1" applyFont="1" applyFill="1" applyBorder="1" applyAlignment="1">
      <alignment horizontal="center"/>
    </xf>
    <xf numFmtId="2" fontId="13" fillId="0" borderId="0" xfId="1" applyNumberFormat="1" applyFont="1" applyFill="1" applyBorder="1" applyAlignment="1">
      <alignment horizontal="center"/>
    </xf>
    <xf numFmtId="0" fontId="14" fillId="0" borderId="0" xfId="1" applyFont="1" applyFill="1" applyBorder="1" applyAlignment="1">
      <alignment horizontal="center"/>
    </xf>
    <xf numFmtId="0" fontId="15" fillId="0" borderId="0" xfId="1" applyFont="1" applyFill="1" applyBorder="1" applyAlignment="1">
      <alignment horizontal="center"/>
    </xf>
    <xf numFmtId="49" fontId="16" fillId="0" borderId="0" xfId="1" applyNumberFormat="1" applyFont="1" applyFill="1" applyBorder="1" applyAlignment="1">
      <alignment horizontal="center"/>
    </xf>
    <xf numFmtId="0" fontId="13" fillId="0" borderId="0" xfId="1" applyFont="1" applyFill="1" applyBorder="1" applyAlignment="1">
      <alignment horizontal="center"/>
    </xf>
    <xf numFmtId="0" fontId="17" fillId="0" borderId="0" xfId="1" applyFont="1" applyFill="1" applyBorder="1" applyAlignment="1">
      <alignment horizontal="center"/>
    </xf>
    <xf numFmtId="0" fontId="18" fillId="0" borderId="0" xfId="1" applyFont="1" applyFill="1" applyBorder="1" applyAlignment="1">
      <alignment horizontal="center"/>
    </xf>
    <xf numFmtId="1" fontId="2" fillId="3" borderId="0" xfId="1" applyNumberFormat="1" applyFont="1" applyFill="1" applyBorder="1" applyAlignment="1">
      <alignment horizontal="center"/>
    </xf>
    <xf numFmtId="1" fontId="4" fillId="3" borderId="0" xfId="1" applyNumberFormat="1" applyFont="1" applyFill="1" applyBorder="1" applyAlignment="1">
      <alignment horizontal="center"/>
    </xf>
    <xf numFmtId="1" fontId="1" fillId="2" borderId="0" xfId="1" applyNumberFormat="1" applyFont="1" applyFill="1" applyBorder="1" applyAlignment="1">
      <alignment horizontal="center" wrapText="1"/>
    </xf>
    <xf numFmtId="1" fontId="1" fillId="2" borderId="0" xfId="1" applyNumberFormat="1" applyFont="1" applyFill="1" applyBorder="1" applyAlignment="1">
      <alignment horizontal="center"/>
    </xf>
    <xf numFmtId="1" fontId="1" fillId="3" borderId="0" xfId="1" applyNumberFormat="1" applyFont="1" applyFill="1" applyBorder="1" applyAlignment="1">
      <alignment horizontal="center"/>
    </xf>
    <xf numFmtId="1" fontId="19" fillId="3" borderId="0" xfId="1" applyNumberFormat="1" applyFont="1" applyFill="1" applyBorder="1" applyAlignment="1">
      <alignment horizontal="center"/>
    </xf>
    <xf numFmtId="1" fontId="20" fillId="3" borderId="0" xfId="1" applyNumberFormat="1" applyFont="1" applyFill="1" applyBorder="1" applyAlignment="1">
      <alignment horizontal="center"/>
    </xf>
    <xf numFmtId="1" fontId="21" fillId="3" borderId="0" xfId="1" applyNumberFormat="1" applyFont="1" applyFill="1" applyBorder="1" applyAlignment="1">
      <alignment horizontal="center"/>
    </xf>
    <xf numFmtId="1" fontId="1" fillId="2" borderId="0" xfId="1" applyNumberFormat="1" applyFont="1" applyFill="1" applyBorder="1" applyAlignment="1">
      <alignment horizontal="center" vertical="center"/>
    </xf>
    <xf numFmtId="1" fontId="19" fillId="2" borderId="0" xfId="1" applyNumberFormat="1" applyFont="1" applyFill="1" applyBorder="1" applyAlignment="1">
      <alignment horizontal="center"/>
    </xf>
    <xf numFmtId="0" fontId="8" fillId="4" borderId="0" xfId="1" applyFont="1" applyFill="1"/>
    <xf numFmtId="1" fontId="4" fillId="2" borderId="0" xfId="1" applyNumberFormat="1" applyFont="1" applyFill="1" applyBorder="1" applyAlignment="1">
      <alignment horizontal="center"/>
    </xf>
    <xf numFmtId="1" fontId="20" fillId="2" borderId="0" xfId="1" applyNumberFormat="1" applyFont="1" applyFill="1" applyBorder="1" applyAlignment="1">
      <alignment horizontal="center"/>
    </xf>
    <xf numFmtId="0" fontId="3" fillId="3" borderId="9" xfId="1" applyFont="1" applyFill="1" applyBorder="1" applyAlignment="1">
      <alignment horizontal="center"/>
    </xf>
    <xf numFmtId="164" fontId="8" fillId="0" borderId="0" xfId="1" applyNumberFormat="1" applyFont="1" applyFill="1" applyBorder="1" applyAlignment="1">
      <alignment horizontal="center" vertical="center"/>
    </xf>
    <xf numFmtId="164" fontId="8" fillId="0" borderId="0" xfId="1" applyNumberFormat="1" applyFont="1" applyFill="1" applyBorder="1" applyAlignment="1">
      <alignment horizontal="center"/>
    </xf>
    <xf numFmtId="1" fontId="2" fillId="2" borderId="0" xfId="1" applyNumberFormat="1" applyFont="1" applyFill="1" applyBorder="1" applyAlignment="1"/>
    <xf numFmtId="0" fontId="22" fillId="0" borderId="0" xfId="1" applyFont="1" applyFill="1" applyBorder="1" applyAlignment="1">
      <alignment horizontal="center"/>
    </xf>
    <xf numFmtId="164" fontId="3" fillId="0" borderId="0" xfId="1" applyNumberFormat="1" applyFont="1" applyFill="1" applyBorder="1" applyAlignment="1">
      <alignment horizontal="center"/>
    </xf>
    <xf numFmtId="165" fontId="23" fillId="0" borderId="0" xfId="1" applyNumberFormat="1" applyFont="1" applyFill="1" applyBorder="1" applyAlignment="1">
      <alignment horizontal="center"/>
    </xf>
    <xf numFmtId="0" fontId="24" fillId="0" borderId="0" xfId="1" applyFont="1" applyFill="1" applyBorder="1" applyAlignment="1">
      <alignment horizontal="center"/>
    </xf>
    <xf numFmtId="2" fontId="18" fillId="0" borderId="0" xfId="1" applyNumberFormat="1" applyFont="1" applyFill="1" applyBorder="1" applyAlignment="1">
      <alignment horizontal="center"/>
    </xf>
    <xf numFmtId="0" fontId="25" fillId="0" borderId="0" xfId="1" applyFont="1" applyFill="1" applyBorder="1" applyAlignment="1">
      <alignment horizontal="center"/>
    </xf>
    <xf numFmtId="165" fontId="18" fillId="0" borderId="0" xfId="1" applyNumberFormat="1" applyFont="1" applyFill="1" applyBorder="1" applyAlignment="1">
      <alignment horizontal="center"/>
    </xf>
    <xf numFmtId="0" fontId="1" fillId="0" borderId="0" xfId="1" applyFont="1"/>
    <xf numFmtId="1" fontId="1" fillId="0" borderId="0" xfId="1" applyNumberFormat="1"/>
    <xf numFmtId="166" fontId="3" fillId="2" borderId="0" xfId="1" applyNumberFormat="1" applyFont="1" applyFill="1" applyBorder="1" applyAlignment="1">
      <alignment horizontal="center"/>
    </xf>
    <xf numFmtId="2" fontId="3" fillId="3" borderId="8" xfId="1" applyNumberFormat="1" applyFont="1" applyFill="1" applyBorder="1" applyAlignment="1">
      <alignment horizontal="center"/>
    </xf>
    <xf numFmtId="0" fontId="3" fillId="3" borderId="8" xfId="1" applyFont="1" applyFill="1" applyBorder="1" applyAlignment="1">
      <alignment horizontal="center"/>
    </xf>
    <xf numFmtId="0" fontId="8" fillId="3" borderId="8" xfId="1" applyFont="1" applyFill="1" applyBorder="1" applyAlignment="1">
      <alignment horizontal="center"/>
    </xf>
    <xf numFmtId="0" fontId="12" fillId="3" borderId="8" xfId="1" applyFont="1" applyFill="1" applyBorder="1" applyAlignment="1">
      <alignment horizontal="center"/>
    </xf>
    <xf numFmtId="0" fontId="8" fillId="2" borderId="8" xfId="1" applyFont="1" applyFill="1" applyBorder="1" applyAlignment="1">
      <alignment horizontal="center" vertical="center"/>
    </xf>
    <xf numFmtId="0" fontId="9" fillId="3" borderId="8" xfId="1" applyFont="1" applyFill="1" applyBorder="1" applyAlignment="1">
      <alignment horizontal="center"/>
    </xf>
    <xf numFmtId="0" fontId="8" fillId="2" borderId="8" xfId="1" applyFont="1" applyFill="1" applyBorder="1" applyAlignment="1">
      <alignment horizontal="center"/>
    </xf>
    <xf numFmtId="0" fontId="3" fillId="2" borderId="8" xfId="1" applyFont="1" applyFill="1" applyBorder="1" applyAlignment="1">
      <alignment horizontal="center"/>
    </xf>
    <xf numFmtId="0" fontId="8" fillId="3" borderId="0" xfId="1" applyFont="1" applyFill="1" applyBorder="1" applyAlignment="1">
      <alignment horizontal="center"/>
    </xf>
    <xf numFmtId="0" fontId="12" fillId="3" borderId="0" xfId="1" applyFont="1" applyFill="1" applyBorder="1" applyAlignment="1">
      <alignment horizontal="center"/>
    </xf>
    <xf numFmtId="0" fontId="8" fillId="2" borderId="0" xfId="1" applyFont="1" applyFill="1" applyBorder="1" applyAlignment="1">
      <alignment horizontal="center" vertical="center"/>
    </xf>
    <xf numFmtId="0" fontId="9" fillId="3" borderId="0" xfId="1" applyFont="1" applyFill="1" applyBorder="1" applyAlignment="1">
      <alignment horizontal="center"/>
    </xf>
    <xf numFmtId="0" fontId="8" fillId="2" borderId="0" xfId="1" applyFont="1" applyFill="1" applyBorder="1" applyAlignment="1">
      <alignment horizontal="center"/>
    </xf>
    <xf numFmtId="0" fontId="3" fillId="2" borderId="0" xfId="1" applyFont="1" applyFill="1" applyBorder="1" applyAlignment="1">
      <alignment horizontal="center"/>
    </xf>
    <xf numFmtId="0" fontId="4" fillId="3" borderId="0" xfId="1" applyFont="1" applyFill="1" applyBorder="1" applyAlignment="1">
      <alignment horizontal="center"/>
    </xf>
    <xf numFmtId="2" fontId="13" fillId="3" borderId="0" xfId="1" applyNumberFormat="1" applyFont="1" applyFill="1" applyBorder="1" applyAlignment="1">
      <alignment horizontal="center"/>
    </xf>
    <xf numFmtId="0" fontId="14" fillId="3" borderId="0" xfId="1" applyFont="1" applyFill="1" applyBorder="1" applyAlignment="1">
      <alignment horizontal="center"/>
    </xf>
    <xf numFmtId="0" fontId="15" fillId="3" borderId="0" xfId="1" applyFont="1" applyFill="1" applyBorder="1" applyAlignment="1">
      <alignment horizontal="center"/>
    </xf>
    <xf numFmtId="49" fontId="16" fillId="3" borderId="0" xfId="1" applyNumberFormat="1" applyFont="1" applyFill="1" applyBorder="1" applyAlignment="1">
      <alignment horizontal="center"/>
    </xf>
    <xf numFmtId="0" fontId="13" fillId="2" borderId="0" xfId="1" applyFont="1" applyFill="1" applyBorder="1" applyAlignment="1">
      <alignment horizontal="center"/>
    </xf>
    <xf numFmtId="0" fontId="17" fillId="2" borderId="0" xfId="1" applyFont="1" applyFill="1" applyBorder="1" applyAlignment="1">
      <alignment horizontal="center"/>
    </xf>
    <xf numFmtId="0" fontId="18" fillId="3" borderId="0" xfId="1" applyFont="1" applyFill="1" applyBorder="1" applyAlignment="1">
      <alignment horizontal="center"/>
    </xf>
    <xf numFmtId="164" fontId="8" fillId="2" borderId="0" xfId="1" applyNumberFormat="1" applyFont="1" applyFill="1" applyBorder="1" applyAlignment="1">
      <alignment horizontal="center" vertical="center"/>
    </xf>
    <xf numFmtId="0" fontId="26" fillId="2" borderId="0" xfId="1" applyFont="1" applyFill="1" applyBorder="1" applyAlignment="1">
      <alignment horizontal="center"/>
    </xf>
    <xf numFmtId="165" fontId="3" fillId="3" borderId="0" xfId="1" applyNumberFormat="1" applyFont="1" applyFill="1" applyBorder="1" applyAlignment="1">
      <alignment horizontal="center"/>
    </xf>
    <xf numFmtId="0" fontId="22" fillId="3" borderId="0" xfId="1" applyFont="1" applyFill="1" applyBorder="1" applyAlignment="1">
      <alignment horizontal="center"/>
    </xf>
    <xf numFmtId="167" fontId="8" fillId="2" borderId="0" xfId="1" applyNumberFormat="1" applyFont="1" applyFill="1" applyBorder="1" applyAlignment="1">
      <alignment horizontal="center"/>
    </xf>
    <xf numFmtId="0" fontId="9" fillId="2" borderId="0" xfId="1" applyFont="1" applyFill="1" applyBorder="1" applyAlignment="1">
      <alignment horizontal="center"/>
    </xf>
    <xf numFmtId="165" fontId="13" fillId="3" borderId="0" xfId="1" applyNumberFormat="1" applyFont="1" applyFill="1" applyBorder="1" applyAlignment="1">
      <alignment horizontal="center"/>
    </xf>
    <xf numFmtId="165" fontId="8" fillId="2" borderId="0" xfId="1" applyNumberFormat="1" applyFont="1" applyFill="1" applyBorder="1" applyAlignment="1">
      <alignment horizontal="center"/>
    </xf>
    <xf numFmtId="0" fontId="4" fillId="2" borderId="0" xfId="1" applyFont="1" applyFill="1" applyBorder="1" applyAlignment="1">
      <alignment horizontal="center"/>
    </xf>
    <xf numFmtId="2" fontId="3" fillId="3" borderId="0" xfId="1" applyNumberFormat="1" applyFont="1" applyFill="1" applyBorder="1" applyAlignment="1">
      <alignment horizontal="center"/>
    </xf>
    <xf numFmtId="2" fontId="8" fillId="2" borderId="0" xfId="1" applyNumberFormat="1" applyFont="1" applyFill="1" applyBorder="1" applyAlignment="1">
      <alignment horizontal="center" vertical="center"/>
    </xf>
    <xf numFmtId="2" fontId="12" fillId="3" borderId="0" xfId="1" applyNumberFormat="1" applyFont="1" applyFill="1" applyBorder="1" applyAlignment="1">
      <alignment horizontal="center"/>
    </xf>
    <xf numFmtId="2" fontId="3" fillId="2" borderId="0" xfId="1" applyNumberFormat="1" applyFont="1" applyFill="1" applyBorder="1" applyAlignment="1">
      <alignment horizontal="center"/>
    </xf>
    <xf numFmtId="167" fontId="3" fillId="3" borderId="0" xfId="1" applyNumberFormat="1" applyFont="1" applyFill="1" applyBorder="1" applyAlignment="1">
      <alignment horizontal="center"/>
    </xf>
    <xf numFmtId="164" fontId="3" fillId="3" borderId="0" xfId="1" applyNumberFormat="1" applyFont="1" applyFill="1" applyBorder="1" applyAlignment="1">
      <alignment horizontal="center"/>
    </xf>
    <xf numFmtId="164" fontId="8" fillId="2" borderId="0" xfId="1" applyNumberFormat="1" applyFont="1" applyFill="1" applyBorder="1" applyAlignment="1">
      <alignment horizontal="center"/>
    </xf>
    <xf numFmtId="49" fontId="18" fillId="3" borderId="0" xfId="1" applyNumberFormat="1" applyFont="1" applyFill="1" applyBorder="1" applyAlignment="1">
      <alignment horizontal="center"/>
    </xf>
    <xf numFmtId="0" fontId="25" fillId="2" borderId="0" xfId="1" applyFont="1" applyFill="1" applyBorder="1" applyAlignment="1">
      <alignment horizontal="center"/>
    </xf>
    <xf numFmtId="0" fontId="26" fillId="3" borderId="0" xfId="1" applyFont="1" applyFill="1" applyBorder="1" applyAlignment="1">
      <alignment horizontal="center"/>
    </xf>
    <xf numFmtId="0" fontId="27" fillId="3" borderId="0" xfId="1" applyFont="1" applyFill="1" applyBorder="1" applyAlignment="1">
      <alignment horizontal="center"/>
    </xf>
    <xf numFmtId="165" fontId="26" fillId="3" borderId="0" xfId="1" applyNumberFormat="1" applyFont="1" applyFill="1" applyBorder="1" applyAlignment="1">
      <alignment horizontal="center"/>
    </xf>
    <xf numFmtId="2" fontId="26" fillId="3" borderId="0" xfId="1" applyNumberFormat="1" applyFont="1" applyFill="1" applyBorder="1" applyAlignment="1">
      <alignment horizontal="center"/>
    </xf>
    <xf numFmtId="0" fontId="28" fillId="3" borderId="0" xfId="1" applyFont="1" applyFill="1" applyBorder="1" applyAlignment="1">
      <alignment horizontal="center"/>
    </xf>
    <xf numFmtId="49" fontId="26" fillId="3" borderId="0" xfId="1" applyNumberFormat="1" applyFont="1" applyFill="1" applyBorder="1" applyAlignment="1">
      <alignment horizontal="center"/>
    </xf>
    <xf numFmtId="0" fontId="1" fillId="5" borderId="0" xfId="1" applyFill="1"/>
    <xf numFmtId="0" fontId="27" fillId="3" borderId="0" xfId="1" applyNumberFormat="1" applyFont="1" applyFill="1" applyBorder="1" applyAlignment="1">
      <alignment horizontal="center"/>
    </xf>
    <xf numFmtId="0" fontId="12" fillId="2" borderId="0" xfId="1" applyFont="1" applyFill="1" applyBorder="1" applyAlignment="1">
      <alignment horizontal="center"/>
    </xf>
    <xf numFmtId="0" fontId="17" fillId="3" borderId="0" xfId="1" applyFont="1" applyFill="1" applyBorder="1" applyAlignment="1">
      <alignment horizontal="center"/>
    </xf>
    <xf numFmtId="164" fontId="13" fillId="3" borderId="0" xfId="1" applyNumberFormat="1" applyFont="1" applyFill="1" applyBorder="1" applyAlignment="1">
      <alignment horizontal="center"/>
    </xf>
    <xf numFmtId="49" fontId="3" fillId="3" borderId="0" xfId="1" applyNumberFormat="1" applyFont="1" applyFill="1" applyBorder="1" applyAlignment="1">
      <alignment horizontal="center"/>
    </xf>
    <xf numFmtId="0" fontId="29" fillId="2" borderId="0" xfId="1" applyFont="1" applyFill="1" applyBorder="1" applyAlignment="1">
      <alignment horizontal="center"/>
    </xf>
    <xf numFmtId="0" fontId="13" fillId="2" borderId="0" xfId="1" applyFont="1" applyFill="1" applyBorder="1" applyAlignment="1">
      <alignment horizontal="center" wrapText="1"/>
    </xf>
    <xf numFmtId="0" fontId="12" fillId="3" borderId="0" xfId="1" applyNumberFormat="1" applyFont="1" applyFill="1" applyBorder="1" applyAlignment="1">
      <alignment horizontal="center"/>
    </xf>
    <xf numFmtId="2" fontId="26" fillId="2" borderId="0" xfId="1" applyNumberFormat="1" applyFont="1" applyFill="1" applyBorder="1" applyAlignment="1">
      <alignment horizontal="center"/>
    </xf>
    <xf numFmtId="164" fontId="3" fillId="2" borderId="0" xfId="1" applyNumberFormat="1" applyFont="1" applyFill="1" applyBorder="1" applyAlignment="1">
      <alignment horizontal="center"/>
    </xf>
    <xf numFmtId="165" fontId="23" fillId="3" borderId="0" xfId="1" applyNumberFormat="1" applyFont="1" applyFill="1" applyBorder="1" applyAlignment="1">
      <alignment horizontal="center"/>
    </xf>
    <xf numFmtId="0" fontId="24" fillId="3" borderId="0" xfId="1" applyFont="1" applyFill="1" applyBorder="1" applyAlignment="1">
      <alignment horizontal="center"/>
    </xf>
    <xf numFmtId="2" fontId="18" fillId="3" borderId="0" xfId="1" applyNumberFormat="1" applyFont="1" applyFill="1" applyBorder="1" applyAlignment="1">
      <alignment horizontal="center"/>
    </xf>
    <xf numFmtId="0" fontId="18" fillId="2" borderId="0" xfId="1" applyFont="1" applyFill="1" applyBorder="1" applyAlignment="1">
      <alignment horizontal="center"/>
    </xf>
    <xf numFmtId="2" fontId="3" fillId="3" borderId="3" xfId="1" applyNumberFormat="1" applyFont="1" applyFill="1" applyBorder="1" applyAlignment="1">
      <alignment horizontal="center"/>
    </xf>
    <xf numFmtId="2" fontId="3" fillId="3" borderId="10" xfId="1" applyNumberFormat="1" applyFont="1" applyFill="1" applyBorder="1" applyAlignment="1">
      <alignment horizontal="center"/>
    </xf>
    <xf numFmtId="0" fontId="3" fillId="3" borderId="10" xfId="1" applyFont="1" applyFill="1" applyBorder="1" applyAlignment="1">
      <alignment horizontal="center"/>
    </xf>
    <xf numFmtId="0" fontId="1" fillId="0" borderId="0" xfId="1" applyFill="1"/>
    <xf numFmtId="168" fontId="1" fillId="0" borderId="0" xfId="1" applyNumberFormat="1" applyFont="1" applyFill="1" applyBorder="1" applyAlignment="1">
      <alignment horizontal="center"/>
    </xf>
    <xf numFmtId="169" fontId="2" fillId="0" borderId="0" xfId="1" applyNumberFormat="1" applyFont="1" applyFill="1" applyBorder="1" applyAlignment="1">
      <alignment horizontal="center"/>
    </xf>
    <xf numFmtId="1" fontId="2" fillId="0" borderId="0" xfId="1" applyNumberFormat="1" applyFont="1" applyFill="1" applyBorder="1" applyAlignment="1">
      <alignment horizontal="center"/>
    </xf>
    <xf numFmtId="1" fontId="1" fillId="0" borderId="0" xfId="1" applyNumberFormat="1" applyFont="1" applyFill="1" applyBorder="1" applyAlignment="1">
      <alignment horizontal="center"/>
    </xf>
    <xf numFmtId="1" fontId="20" fillId="0" borderId="0" xfId="1" applyNumberFormat="1" applyFont="1" applyFill="1" applyBorder="1" applyAlignment="1">
      <alignment horizontal="center"/>
    </xf>
    <xf numFmtId="1" fontId="1" fillId="0" borderId="0" xfId="1" applyNumberFormat="1" applyFont="1" applyFill="1" applyBorder="1" applyAlignment="1">
      <alignment horizontal="center" vertical="center"/>
    </xf>
    <xf numFmtId="1" fontId="2" fillId="3" borderId="8" xfId="1" applyNumberFormat="1" applyFont="1" applyFill="1" applyBorder="1" applyAlignment="1">
      <alignment horizontal="center"/>
    </xf>
    <xf numFmtId="1" fontId="1" fillId="3" borderId="8" xfId="1" applyNumberFormat="1" applyFont="1" applyFill="1" applyBorder="1" applyAlignment="1">
      <alignment horizontal="center"/>
    </xf>
    <xf numFmtId="1" fontId="20" fillId="3" borderId="8" xfId="1" applyNumberFormat="1" applyFont="1" applyFill="1" applyBorder="1" applyAlignment="1">
      <alignment horizontal="center"/>
    </xf>
    <xf numFmtId="1" fontId="1" fillId="2" borderId="8" xfId="1" applyNumberFormat="1" applyFont="1" applyFill="1" applyBorder="1" applyAlignment="1">
      <alignment horizontal="center" vertical="center"/>
    </xf>
    <xf numFmtId="11" fontId="1" fillId="2" borderId="0" xfId="1" applyNumberFormat="1" applyFont="1" applyFill="1" applyBorder="1" applyAlignment="1">
      <alignment horizontal="center"/>
    </xf>
    <xf numFmtId="11" fontId="2" fillId="2" borderId="0" xfId="1" applyNumberFormat="1" applyFont="1" applyFill="1" applyBorder="1" applyAlignment="1">
      <alignment horizontal="center"/>
    </xf>
    <xf numFmtId="1" fontId="7" fillId="3" borderId="6" xfId="1" applyNumberFormat="1" applyFont="1" applyFill="1" applyBorder="1" applyAlignment="1">
      <alignment horizontal="center"/>
    </xf>
    <xf numFmtId="0" fontId="30" fillId="0" borderId="0" xfId="1" applyFont="1"/>
    <xf numFmtId="0" fontId="0" fillId="6" borderId="0" xfId="0" applyFill="1"/>
    <xf numFmtId="0" fontId="34" fillId="6" borderId="0" xfId="0" applyFont="1" applyFill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andev" refreshedDate="42186.448173842589" createdVersion="3" refreshedVersion="3" minRefreshableVersion="3" recordCount="15">
  <cacheSource type="worksheet">
    <worksheetSource ref="E3:E18" sheet="Feuil4"/>
  </cacheSource>
  <cacheFields count="1">
    <cacheField name="1" numFmtId="0">
      <sharedItems containsBlank="1" containsMixedTypes="1" containsNumber="1" containsInteger="1" minValue="71399" maxValue="827107" count="6">
        <m/>
        <n v="662899"/>
        <n v="591049"/>
        <n v="71399"/>
        <s v=" "/>
        <n v="827107"/>
      </sharedItems>
    </cacheField>
  </cacheFields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dandev" refreshedDate="42186.448536574077" createdVersion="3" refreshedVersion="3" minRefreshableVersion="3" recordCount="13">
  <cacheSource type="worksheet">
    <worksheetSource ref="E20:E33" sheet="Feuil4"/>
  </cacheSource>
  <cacheFields count="1">
    <cacheField name="1" numFmtId="0">
      <sharedItems containsBlank="1" containsMixedTypes="1" containsNumber="1" minValue="905.66037735849056" maxValue="13346.938775510205" count="6">
        <m/>
        <n v="1430.0000000000002"/>
        <n v="905.66037735849056"/>
        <n v="2708.3333333333335"/>
        <s v=" "/>
        <n v="13346.938775510205"/>
      </sharedItems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5">
  <r>
    <x v="0"/>
  </r>
  <r>
    <x v="1"/>
  </r>
  <r>
    <x v="2"/>
  </r>
  <r>
    <x v="3"/>
  </r>
  <r>
    <x v="4"/>
  </r>
  <r>
    <x v="4"/>
  </r>
  <r>
    <x v="5"/>
  </r>
  <r>
    <x v="4"/>
  </r>
  <r>
    <x v="4"/>
  </r>
  <r>
    <x v="4"/>
  </r>
  <r>
    <x v="4"/>
  </r>
  <r>
    <x v="4"/>
  </r>
  <r>
    <x v="4"/>
  </r>
  <r>
    <x v="4"/>
  </r>
  <r>
    <x v="4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13">
  <r>
    <x v="0"/>
  </r>
  <r>
    <x v="1"/>
  </r>
  <r>
    <x v="2"/>
  </r>
  <r>
    <x v="3"/>
  </r>
  <r>
    <x v="4"/>
  </r>
  <r>
    <x v="4"/>
  </r>
  <r>
    <x v="5"/>
  </r>
  <r>
    <x v="4"/>
  </r>
  <r>
    <x v="4"/>
  </r>
  <r>
    <x v="4"/>
  </r>
  <r>
    <x v="4"/>
  </r>
  <r>
    <x v="4"/>
  </r>
  <r>
    <x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2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G20:G25" firstHeaderRow="1" firstDataRow="1" firstDataCol="1"/>
  <pivotFields count="1">
    <pivotField axis="axisRow" showAll="0">
      <items count="7">
        <item x="2"/>
        <item x="1"/>
        <item x="3"/>
        <item x="5"/>
        <item h="1" x="4"/>
        <item h="1" x="0"/>
        <item t="default"/>
      </items>
    </pivotField>
  </pivotFields>
  <rowFields count="1">
    <field x="0"/>
  </rowFields>
  <rowItems count="5">
    <i>
      <x/>
    </i>
    <i>
      <x v="1"/>
    </i>
    <i>
      <x v="2"/>
    </i>
    <i>
      <x v="3"/>
    </i>
    <i t="grand">
      <x/>
    </i>
  </rowItems>
  <colItems count="1">
    <i/>
  </colItems>
  <pivotTableStyleInfo name="PivotStyleLight16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1" cacheId="9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G3:G8" firstHeaderRow="1" firstDataRow="1" firstDataCol="1"/>
  <pivotFields count="1">
    <pivotField axis="axisRow" showAll="0" defaultSubtotal="0">
      <items count="6">
        <item x="3"/>
        <item x="2"/>
        <item x="1"/>
        <item x="5"/>
        <item h="1" x="4"/>
        <item h="1" x="0"/>
      </items>
    </pivotField>
  </pivotFields>
  <rowFields count="1">
    <field x="0"/>
  </rowFields>
  <rowItems count="5">
    <i>
      <x/>
    </i>
    <i>
      <x v="1"/>
    </i>
    <i>
      <x v="2"/>
    </i>
    <i>
      <x v="3"/>
    </i>
    <i t="grand">
      <x/>
    </i>
  </rowItems>
  <colItems count="1">
    <i/>
  </colItem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0"/>
  <dimension ref="A1:BO207"/>
  <sheetViews>
    <sheetView zoomScale="70" zoomScaleNormal="70" workbookViewId="0">
      <selection activeCell="W7" sqref="W7"/>
    </sheetView>
  </sheetViews>
  <sheetFormatPr baseColWidth="10" defaultRowHeight="12.75"/>
  <cols>
    <col min="1" max="22" width="11.42578125" style="1"/>
    <col min="23" max="23" width="11.5703125" style="1" bestFit="1" customWidth="1"/>
    <col min="24" max="16384" width="11.42578125" style="1"/>
  </cols>
  <sheetData>
    <row r="1" spans="1:67" ht="20.25">
      <c r="A1" s="142" t="s">
        <v>30</v>
      </c>
    </row>
    <row r="2" spans="1:67">
      <c r="W2" s="1" t="s">
        <v>26</v>
      </c>
    </row>
    <row r="4" spans="1:67">
      <c r="C4" s="47" t="s">
        <v>17</v>
      </c>
      <c r="D4" s="47"/>
      <c r="E4" s="47"/>
      <c r="T4" s="1" t="s">
        <v>29</v>
      </c>
    </row>
    <row r="5" spans="1:67" ht="13.5" thickBot="1">
      <c r="B5" s="19"/>
      <c r="C5" s="16" t="s">
        <v>13</v>
      </c>
      <c r="D5" s="18" t="s">
        <v>12</v>
      </c>
      <c r="E5" s="16" t="s">
        <v>11</v>
      </c>
      <c r="F5" s="17" t="s">
        <v>10</v>
      </c>
      <c r="G5" s="16" t="s">
        <v>9</v>
      </c>
      <c r="H5" s="17" t="s">
        <v>8</v>
      </c>
      <c r="I5" s="17" t="s">
        <v>7</v>
      </c>
      <c r="J5" s="16" t="s">
        <v>6</v>
      </c>
      <c r="K5" s="16" t="s">
        <v>5</v>
      </c>
      <c r="L5" s="16" t="s">
        <v>4</v>
      </c>
      <c r="M5" s="16" t="s">
        <v>3</v>
      </c>
      <c r="N5" s="16" t="s">
        <v>2</v>
      </c>
      <c r="O5" s="16" t="s">
        <v>1</v>
      </c>
      <c r="P5" s="16" t="s">
        <v>0</v>
      </c>
      <c r="W5" s="4">
        <v>1</v>
      </c>
      <c r="X5" s="8">
        <v>2</v>
      </c>
      <c r="Y5" s="4">
        <v>3</v>
      </c>
      <c r="Z5" s="4">
        <v>4</v>
      </c>
      <c r="AA5" s="4">
        <v>5</v>
      </c>
      <c r="AB5" s="4">
        <v>6</v>
      </c>
      <c r="AC5" s="4">
        <v>7</v>
      </c>
      <c r="AD5" s="4">
        <v>8</v>
      </c>
      <c r="AE5" s="4">
        <v>9</v>
      </c>
      <c r="AF5" s="4">
        <v>10</v>
      </c>
      <c r="AG5" s="4">
        <v>11</v>
      </c>
      <c r="AH5" s="8">
        <v>12</v>
      </c>
      <c r="AI5" s="4">
        <v>13</v>
      </c>
      <c r="AJ5" s="4">
        <v>14</v>
      </c>
      <c r="AK5" s="4">
        <v>15</v>
      </c>
      <c r="AL5" s="4">
        <v>16</v>
      </c>
      <c r="AM5" s="4">
        <v>17</v>
      </c>
      <c r="AN5" s="4">
        <v>18</v>
      </c>
      <c r="AO5" s="4">
        <v>19</v>
      </c>
      <c r="AP5" s="4">
        <v>20</v>
      </c>
      <c r="AQ5" s="4">
        <f t="shared" ref="AQ5:BO5" si="0">AP5+1</f>
        <v>21</v>
      </c>
      <c r="AR5" s="4">
        <f t="shared" si="0"/>
        <v>22</v>
      </c>
      <c r="AS5" s="4">
        <f t="shared" si="0"/>
        <v>23</v>
      </c>
      <c r="AT5" s="4">
        <f t="shared" si="0"/>
        <v>24</v>
      </c>
      <c r="AU5" s="4">
        <f t="shared" si="0"/>
        <v>25</v>
      </c>
      <c r="AV5" s="4">
        <f t="shared" si="0"/>
        <v>26</v>
      </c>
      <c r="AW5" s="4">
        <f t="shared" si="0"/>
        <v>27</v>
      </c>
      <c r="AX5" s="4">
        <f t="shared" si="0"/>
        <v>28</v>
      </c>
      <c r="AY5" s="4">
        <f t="shared" si="0"/>
        <v>29</v>
      </c>
      <c r="AZ5" s="4">
        <f t="shared" si="0"/>
        <v>30</v>
      </c>
      <c r="BA5" s="4">
        <f t="shared" si="0"/>
        <v>31</v>
      </c>
      <c r="BB5" s="4">
        <f t="shared" si="0"/>
        <v>32</v>
      </c>
      <c r="BC5" s="4">
        <f t="shared" si="0"/>
        <v>33</v>
      </c>
      <c r="BD5" s="4">
        <f t="shared" si="0"/>
        <v>34</v>
      </c>
      <c r="BE5" s="4">
        <f t="shared" si="0"/>
        <v>35</v>
      </c>
      <c r="BF5" s="4">
        <f t="shared" si="0"/>
        <v>36</v>
      </c>
      <c r="BG5" s="4">
        <f t="shared" si="0"/>
        <v>37</v>
      </c>
      <c r="BH5" s="4">
        <f t="shared" si="0"/>
        <v>38</v>
      </c>
      <c r="BI5" s="4">
        <f t="shared" si="0"/>
        <v>39</v>
      </c>
      <c r="BJ5" s="4">
        <f t="shared" si="0"/>
        <v>40</v>
      </c>
      <c r="BK5" s="4">
        <f t="shared" si="0"/>
        <v>41</v>
      </c>
      <c r="BL5" s="4">
        <f t="shared" si="0"/>
        <v>42</v>
      </c>
      <c r="BM5" s="4">
        <f t="shared" si="0"/>
        <v>43</v>
      </c>
      <c r="BN5" s="4">
        <f t="shared" si="0"/>
        <v>44</v>
      </c>
      <c r="BO5" s="4">
        <f t="shared" si="0"/>
        <v>45</v>
      </c>
    </row>
    <row r="6" spans="1:67" ht="14.25" thickTop="1" thickBot="1">
      <c r="A6" s="15"/>
      <c r="B6" s="14" t="s">
        <v>16</v>
      </c>
      <c r="C6" s="13">
        <v>5</v>
      </c>
      <c r="D6" s="12">
        <v>5.3</v>
      </c>
      <c r="E6" s="10">
        <v>4.8</v>
      </c>
      <c r="F6" s="11"/>
      <c r="G6" s="10"/>
      <c r="H6" s="11">
        <v>4.9000000000000004</v>
      </c>
      <c r="I6" s="11"/>
      <c r="J6" s="10"/>
      <c r="K6" s="10"/>
      <c r="L6" s="10"/>
      <c r="M6" s="10"/>
      <c r="N6" s="10"/>
      <c r="O6" s="10"/>
      <c r="P6" s="9"/>
      <c r="U6" s="19"/>
      <c r="V6" s="14"/>
      <c r="W6" s="50"/>
      <c r="X6" s="6"/>
      <c r="Y6" s="5"/>
      <c r="Z6" s="5"/>
      <c r="AA6" s="5"/>
      <c r="AB6" s="5"/>
      <c r="AC6" s="5"/>
      <c r="AD6" s="5"/>
      <c r="AE6" s="5"/>
      <c r="AF6" s="5"/>
      <c r="AG6" s="5"/>
      <c r="AH6" s="6"/>
      <c r="AI6" s="5"/>
      <c r="AJ6" s="5"/>
      <c r="AK6" s="5"/>
      <c r="AL6" s="5"/>
      <c r="AM6" s="5"/>
      <c r="AN6" s="5"/>
      <c r="AO6" s="5"/>
      <c r="AP6" s="5"/>
      <c r="AQ6" s="6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  <c r="BC6" s="5"/>
      <c r="BD6" s="5"/>
      <c r="BE6" s="5"/>
      <c r="BF6" s="6"/>
      <c r="BG6" s="5"/>
      <c r="BH6" s="5"/>
      <c r="BI6" s="5"/>
      <c r="BJ6" s="5"/>
      <c r="BK6" s="5"/>
      <c r="BL6" s="5"/>
      <c r="BM6" s="6"/>
      <c r="BN6" s="18"/>
      <c r="BO6" s="50"/>
    </row>
    <row r="7" spans="1:67" ht="14.25" thickTop="1" thickBot="1">
      <c r="A7" s="4">
        <v>1</v>
      </c>
      <c r="B7" s="5"/>
      <c r="C7" s="2">
        <f t="shared" ref="C7:E26" ca="1" si="1">RANDBETWEEN(0,1000000)</f>
        <v>353686</v>
      </c>
      <c r="D7" s="2">
        <f t="shared" ca="1" si="1"/>
        <v>301735</v>
      </c>
      <c r="E7" s="2">
        <f t="shared" ca="1" si="1"/>
        <v>502753</v>
      </c>
      <c r="F7" s="43"/>
      <c r="G7" s="45"/>
      <c r="H7" s="2">
        <f t="shared" ref="H7:H51" ca="1" si="2">RANDBETWEEN(0,1000000)</f>
        <v>959533</v>
      </c>
      <c r="I7" s="43"/>
      <c r="J7" s="41"/>
      <c r="K7" s="37"/>
      <c r="L7" s="37"/>
      <c r="M7" s="37"/>
      <c r="N7" s="37"/>
      <c r="O7" s="37"/>
      <c r="P7" s="37"/>
      <c r="T7" s="47" t="s">
        <v>28</v>
      </c>
      <c r="U7" s="16"/>
      <c r="V7" s="13" t="s">
        <v>27</v>
      </c>
      <c r="W7" s="140">
        <f t="array" ref="W7:W9">LINEST(Feuil4!G4:G7,Feuil4!G21:G24^{1,2},TRUE,TRUE)</f>
        <v>-2.2335577080211687E-2</v>
      </c>
      <c r="X7" s="140" t="e">
        <f t="array" ref="X7:X9">LINEST(F113:F126,F132:F145^{1,2},TRUE,TRUE)</f>
        <v>#VALUE!</v>
      </c>
      <c r="Y7" s="140" t="e">
        <f t="array" ref="Y7:Y9">LINEST(G113:G126,G132:G145^{1,2},TRUE,TRUE)</f>
        <v>#VALUE!</v>
      </c>
      <c r="Z7" s="140" t="e">
        <f t="array" ref="Z7:Z9">LINEST(H113:H126,H132:H145^{1,2},TRUE,TRUE)</f>
        <v>#VALUE!</v>
      </c>
      <c r="AA7" s="140" t="e">
        <f t="array" ref="AA7:AA9">LINEST(I113:I126,I132:I145^{1,2},TRUE,TRUE)</f>
        <v>#VALUE!</v>
      </c>
      <c r="AB7" s="140" t="e">
        <f t="array" ref="AB7:AB9">LINEST(J113:J126,J132:J145^{1,2},TRUE,TRUE)</f>
        <v>#VALUE!</v>
      </c>
      <c r="AC7" s="140" t="e">
        <f t="array" ref="AC7:AC9">LINEST(K113:K126,K132:K145^{1,2},TRUE,TRUE)</f>
        <v>#VALUE!</v>
      </c>
      <c r="AD7" s="140" t="e">
        <f t="array" ref="AD7:AD9">LINEST(L113:L126,L132:L145^{1,2},TRUE,TRUE)</f>
        <v>#VALUE!</v>
      </c>
      <c r="AE7" s="140" t="e">
        <f t="array" ref="AE7:AE9">LINEST(M113:M126,M132:M145^{1,2},TRUE,TRUE)</f>
        <v>#VALUE!</v>
      </c>
      <c r="AF7" s="140" t="e">
        <f t="array" ref="AF7:AF9">LINEST(N113:N126,N132:N145^{1,2},TRUE,TRUE)</f>
        <v>#VALUE!</v>
      </c>
      <c r="AG7" s="140" t="e">
        <f t="array" ref="AG7:AG9">LINEST(O113:O126,O132:O145^{1,2},TRUE,TRUE)</f>
        <v>#VALUE!</v>
      </c>
      <c r="AH7" s="140" t="e">
        <f t="array" ref="AH7:AH9">LINEST(P113:P126,P132:P145^{1,2},TRUE,TRUE)</f>
        <v>#VALUE!</v>
      </c>
      <c r="AI7" s="140" t="e">
        <f t="array" ref="AI7:AI9">LINEST(Q113:Q126,Q132:Q145^{1,2},TRUE,TRUE)</f>
        <v>#VALUE!</v>
      </c>
      <c r="AJ7" s="140" t="e">
        <f t="array" ref="AJ7:AJ9">LINEST(R113:R126,R132:R145^{1,2},TRUE,TRUE)</f>
        <v>#VALUE!</v>
      </c>
      <c r="AK7" s="140" t="e">
        <f t="array" ref="AK7:AK9">LINEST(S113:S126,S132:S145^{1,2},TRUE,TRUE)</f>
        <v>#VALUE!</v>
      </c>
      <c r="AL7" s="140" t="e">
        <f t="array" ref="AL7:AL9">LINEST(T113:T126,T132:T145^{1,2},TRUE,TRUE)</f>
        <v>#VALUE!</v>
      </c>
      <c r="AM7" s="140" t="e">
        <f t="array" ref="AM7:AM9">LINEST(U113:U126,U132:U145^{1,2},TRUE,TRUE)</f>
        <v>#VALUE!</v>
      </c>
      <c r="AN7" s="140" t="e">
        <f t="array" ref="AN7:AN9">LINEST(V113:V126,V132:V145^{1,2},TRUE,TRUE)</f>
        <v>#VALUE!</v>
      </c>
      <c r="AO7" s="140" t="e">
        <f t="array" ref="AO7:AO9">LINEST(W113:W126,W132:W145^{1,2},TRUE,TRUE)</f>
        <v>#VALUE!</v>
      </c>
      <c r="AP7" s="140" t="e">
        <f t="array" ref="AP7:AP9">LINEST(X113:X126,X132:X145^{1,2},TRUE,TRUE)</f>
        <v>#VALUE!</v>
      </c>
      <c r="AQ7" s="140" t="e">
        <f t="array" ref="AQ7:AQ9">LINEST(Y113:Y126,Y132:Y145^{1,2},TRUE,TRUE)</f>
        <v>#VALUE!</v>
      </c>
      <c r="AR7" s="140" t="e">
        <f t="array" ref="AR7:AR9">LINEST(Z113:Z126,Z132:Z145^{1,2},TRUE,TRUE)</f>
        <v>#VALUE!</v>
      </c>
      <c r="AS7" s="140" t="e">
        <f t="array" ref="AS7:AS9">LINEST(AA113:AA126,AA132:AA145^{1,2},TRUE,TRUE)</f>
        <v>#VALUE!</v>
      </c>
      <c r="AT7" s="140" t="e">
        <f t="array" ref="AT7:AT9">LINEST(AB113:AB126,AB132:AB145^{1,2},TRUE,TRUE)</f>
        <v>#VALUE!</v>
      </c>
      <c r="AU7" s="140" t="e">
        <f t="array" ref="AU7:AU9">LINEST(AC113:AC126,AC132:AC145^{1,2},TRUE,TRUE)</f>
        <v>#VALUE!</v>
      </c>
      <c r="AV7" s="140" t="e">
        <f t="array" ref="AV7:AV9">LINEST(AD113:AD126,AD132:AD145^{1,2},TRUE,TRUE)</f>
        <v>#VALUE!</v>
      </c>
      <c r="AW7" s="140" t="e">
        <f t="array" ref="AW7:AW9">LINEST(AE113:AE126,AE132:AE145^{1,2},TRUE,TRUE)</f>
        <v>#VALUE!</v>
      </c>
      <c r="AX7" s="140" t="e">
        <f t="array" ref="AX7:AX9">LINEST(AF113:AF126,AF132:AF145^{1,2},TRUE,TRUE)</f>
        <v>#VALUE!</v>
      </c>
      <c r="AY7" s="140" t="e">
        <f t="array" ref="AY7:AY9">LINEST(AG113:AG126,AG132:AG145^{1,2},TRUE,TRUE)</f>
        <v>#VALUE!</v>
      </c>
      <c r="AZ7" s="140" t="e">
        <f t="array" ref="AZ7:AZ9">LINEST(AH113:AH126,AH132:AH145^{1,2},TRUE,TRUE)</f>
        <v>#VALUE!</v>
      </c>
      <c r="BA7" s="140" t="e">
        <f t="array" ref="BA7:BA9">LINEST(AI113:AI126,AI132:AI145^{1,2},TRUE,TRUE)</f>
        <v>#VALUE!</v>
      </c>
      <c r="BB7" s="140" t="e">
        <f t="array" ref="BB7:BB9">LINEST(AJ113:AJ126,AJ132:AJ145^{1,2},TRUE,TRUE)</f>
        <v>#VALUE!</v>
      </c>
      <c r="BC7" s="140" t="e">
        <f t="array" ref="BC7:BC9">LINEST(AK113:AK126,AK132:AK145^{1,2},TRUE,TRUE)</f>
        <v>#VALUE!</v>
      </c>
      <c r="BD7" s="140" t="e">
        <f t="array" ref="BD7:BD9">LINEST(AL113:AL126,AL132:AL145^{1,2},TRUE,TRUE)</f>
        <v>#VALUE!</v>
      </c>
      <c r="BE7" s="140" t="e">
        <f t="array" ref="BE7:BE9">LINEST(AM113:AM126,AM132:AM145^{1,2},TRUE,TRUE)</f>
        <v>#VALUE!</v>
      </c>
      <c r="BF7" s="140" t="e">
        <f t="array" ref="BF7:BF9">LINEST(AN113:AN126,AN132:AN145^{1,2},TRUE,TRUE)</f>
        <v>#VALUE!</v>
      </c>
      <c r="BG7" s="140" t="e">
        <f t="array" ref="BG7:BG9">LINEST(AO113:AO126,AO132:AO145^{1,2},TRUE,TRUE)</f>
        <v>#VALUE!</v>
      </c>
      <c r="BH7" s="140" t="e">
        <f t="array" ref="BH7:BH9">LINEST(AP113:AP126,AP132:AP145^{1,2},TRUE,TRUE)</f>
        <v>#VALUE!</v>
      </c>
      <c r="BI7" s="140" t="e">
        <f t="array" ref="BI7:BI9">LINEST(AQ113:AQ126,AQ132:AQ145^{1,2},TRUE,TRUE)</f>
        <v>#VALUE!</v>
      </c>
      <c r="BJ7" s="140" t="e">
        <f t="array" ref="BJ7:BJ9">LINEST(AR113:AR126,AR132:AR145^{1,2},TRUE,TRUE)</f>
        <v>#VALUE!</v>
      </c>
      <c r="BK7" s="140" t="e">
        <f t="array" ref="BK7:BK9">LINEST(AS113:AS126,AS132:AS145^{1,2},TRUE,TRUE)</f>
        <v>#VALUE!</v>
      </c>
      <c r="BL7" s="140" t="e">
        <f t="array" ref="BL7:BL9">LINEST(AT113:AT126,AT132:AT145^{1,2},TRUE,TRUE)</f>
        <v>#VALUE!</v>
      </c>
      <c r="BM7" s="140" t="e">
        <f t="array" ref="BM7:BM9">LINEST(AU113:AU126,AU132:AU145^{1,2},TRUE,TRUE)</f>
        <v>#VALUE!</v>
      </c>
      <c r="BN7" s="140" t="e">
        <f t="array" ref="BN7:BN9">LINEST(AV113:AV126,AV132:AV145^{1,2},TRUE,TRUE)</f>
        <v>#VALUE!</v>
      </c>
      <c r="BO7" s="140" t="e">
        <f t="array" ref="BO7:BO9">LINEST(AW113:AW126,AW132:AW145^{1,2},TRUE,TRUE)</f>
        <v>#VALUE!</v>
      </c>
    </row>
    <row r="8" spans="1:67" ht="14.25" thickTop="1" thickBot="1">
      <c r="A8" s="8">
        <v>2</v>
      </c>
      <c r="B8" s="6"/>
      <c r="C8" s="2">
        <f t="shared" ca="1" si="1"/>
        <v>113310</v>
      </c>
      <c r="D8" s="2">
        <f t="shared" ca="1" si="1"/>
        <v>950138</v>
      </c>
      <c r="E8" s="2">
        <f t="shared" ca="1" si="1"/>
        <v>501737</v>
      </c>
      <c r="F8" s="44"/>
      <c r="G8" s="38"/>
      <c r="H8" s="2">
        <f t="shared" ca="1" si="2"/>
        <v>665662</v>
      </c>
      <c r="I8" s="44"/>
      <c r="J8" s="42"/>
      <c r="K8" s="38"/>
      <c r="L8" s="38"/>
      <c r="M8" s="38"/>
      <c r="N8" s="38"/>
      <c r="O8" s="38"/>
      <c r="P8" s="38"/>
      <c r="T8" s="47" t="s">
        <v>26</v>
      </c>
      <c r="U8" s="18"/>
      <c r="V8" s="141" t="s">
        <v>25</v>
      </c>
      <c r="W8" s="140">
        <v>1.8018249949865624E-2</v>
      </c>
      <c r="X8" s="140" t="e">
        <v>#VALUE!</v>
      </c>
      <c r="Y8" s="140" t="e">
        <v>#VALUE!</v>
      </c>
      <c r="Z8" s="140" t="e">
        <v>#VALUE!</v>
      </c>
      <c r="AA8" s="140" t="e">
        <v>#VALUE!</v>
      </c>
      <c r="AB8" s="140" t="e">
        <v>#VALUE!</v>
      </c>
      <c r="AC8" s="140" t="e">
        <v>#VALUE!</v>
      </c>
      <c r="AD8" s="140" t="e">
        <v>#VALUE!</v>
      </c>
      <c r="AE8" s="140" t="e">
        <v>#VALUE!</v>
      </c>
      <c r="AF8" s="140" t="e">
        <v>#VALUE!</v>
      </c>
      <c r="AG8" s="140" t="e">
        <v>#VALUE!</v>
      </c>
      <c r="AH8" s="140" t="e">
        <v>#VALUE!</v>
      </c>
      <c r="AI8" s="140" t="e">
        <v>#VALUE!</v>
      </c>
      <c r="AJ8" s="140" t="e">
        <v>#VALUE!</v>
      </c>
      <c r="AK8" s="140" t="e">
        <v>#VALUE!</v>
      </c>
      <c r="AL8" s="140" t="e">
        <v>#VALUE!</v>
      </c>
      <c r="AM8" s="140" t="e">
        <v>#VALUE!</v>
      </c>
      <c r="AN8" s="140" t="e">
        <v>#VALUE!</v>
      </c>
      <c r="AO8" s="140" t="e">
        <v>#VALUE!</v>
      </c>
      <c r="AP8" s="140" t="e">
        <v>#VALUE!</v>
      </c>
      <c r="AQ8" s="140" t="e">
        <v>#VALUE!</v>
      </c>
      <c r="AR8" s="140" t="e">
        <v>#VALUE!</v>
      </c>
      <c r="AS8" s="140" t="e">
        <v>#VALUE!</v>
      </c>
      <c r="AT8" s="140" t="e">
        <v>#VALUE!</v>
      </c>
      <c r="AU8" s="140" t="e">
        <v>#VALUE!</v>
      </c>
      <c r="AV8" s="140" t="e">
        <v>#VALUE!</v>
      </c>
      <c r="AW8" s="140" t="e">
        <v>#VALUE!</v>
      </c>
      <c r="AX8" s="140" t="e">
        <v>#VALUE!</v>
      </c>
      <c r="AY8" s="140" t="e">
        <v>#VALUE!</v>
      </c>
      <c r="AZ8" s="140" t="e">
        <v>#VALUE!</v>
      </c>
      <c r="BA8" s="140" t="e">
        <v>#VALUE!</v>
      </c>
      <c r="BB8" s="140" t="e">
        <v>#VALUE!</v>
      </c>
      <c r="BC8" s="140" t="e">
        <v>#VALUE!</v>
      </c>
      <c r="BD8" s="140" t="e">
        <v>#VALUE!</v>
      </c>
      <c r="BE8" s="140" t="e">
        <v>#VALUE!</v>
      </c>
      <c r="BF8" s="140" t="e">
        <v>#VALUE!</v>
      </c>
      <c r="BG8" s="140" t="e">
        <v>#VALUE!</v>
      </c>
      <c r="BH8" s="140" t="e">
        <v>#VALUE!</v>
      </c>
      <c r="BI8" s="140" t="e">
        <v>#VALUE!</v>
      </c>
      <c r="BJ8" s="140" t="e">
        <v>#VALUE!</v>
      </c>
      <c r="BK8" s="140" t="e">
        <v>#VALUE!</v>
      </c>
      <c r="BL8" s="140" t="e">
        <v>#VALUE!</v>
      </c>
      <c r="BM8" s="140" t="e">
        <v>#VALUE!</v>
      </c>
      <c r="BN8" s="140" t="e">
        <v>#VALUE!</v>
      </c>
      <c r="BO8" s="140" t="e">
        <v>#VALUE!</v>
      </c>
    </row>
    <row r="9" spans="1:67" ht="14.25" thickTop="1" thickBot="1">
      <c r="A9" s="4">
        <v>3</v>
      </c>
      <c r="B9" s="5"/>
      <c r="C9" s="2">
        <f t="shared" ca="1" si="1"/>
        <v>477957</v>
      </c>
      <c r="D9" s="2">
        <f t="shared" ca="1" si="1"/>
        <v>92589</v>
      </c>
      <c r="E9" s="2">
        <f t="shared" ca="1" si="1"/>
        <v>179173</v>
      </c>
      <c r="F9" s="43"/>
      <c r="G9" s="45"/>
      <c r="H9" s="2">
        <f t="shared" ca="1" si="2"/>
        <v>128936</v>
      </c>
      <c r="I9" s="43"/>
      <c r="J9" s="41"/>
      <c r="K9" s="37"/>
      <c r="L9" s="37"/>
      <c r="M9" s="37"/>
      <c r="N9" s="37"/>
      <c r="O9" s="37"/>
      <c r="P9" s="37"/>
      <c r="T9" s="47"/>
      <c r="U9" s="16"/>
      <c r="V9" s="13" t="s">
        <v>24</v>
      </c>
      <c r="W9" s="139">
        <v>0.78171214491224172</v>
      </c>
      <c r="X9" s="139" t="e">
        <v>#VALUE!</v>
      </c>
      <c r="Y9" s="139" t="e">
        <v>#VALUE!</v>
      </c>
      <c r="Z9" s="139" t="e">
        <v>#VALUE!</v>
      </c>
      <c r="AA9" s="139" t="e">
        <v>#VALUE!</v>
      </c>
      <c r="AB9" s="139" t="e">
        <v>#VALUE!</v>
      </c>
      <c r="AC9" s="139" t="e">
        <v>#VALUE!</v>
      </c>
      <c r="AD9" s="139" t="e">
        <v>#VALUE!</v>
      </c>
      <c r="AE9" s="139" t="e">
        <v>#VALUE!</v>
      </c>
      <c r="AF9" s="139" t="e">
        <v>#VALUE!</v>
      </c>
      <c r="AG9" s="139" t="e">
        <v>#VALUE!</v>
      </c>
      <c r="AH9" s="139" t="e">
        <v>#VALUE!</v>
      </c>
      <c r="AI9" s="139" t="e">
        <v>#VALUE!</v>
      </c>
      <c r="AJ9" s="139" t="e">
        <v>#VALUE!</v>
      </c>
      <c r="AK9" s="139" t="e">
        <v>#VALUE!</v>
      </c>
      <c r="AL9" s="139" t="e">
        <v>#VALUE!</v>
      </c>
      <c r="AM9" s="139" t="e">
        <v>#VALUE!</v>
      </c>
      <c r="AN9" s="139" t="e">
        <v>#VALUE!</v>
      </c>
      <c r="AO9" s="139" t="e">
        <v>#VALUE!</v>
      </c>
      <c r="AP9" s="139" t="e">
        <v>#VALUE!</v>
      </c>
      <c r="AQ9" s="139" t="e">
        <v>#VALUE!</v>
      </c>
      <c r="AR9" s="139" t="e">
        <v>#VALUE!</v>
      </c>
      <c r="AS9" s="139" t="e">
        <v>#VALUE!</v>
      </c>
      <c r="AT9" s="139" t="e">
        <v>#VALUE!</v>
      </c>
      <c r="AU9" s="139" t="e">
        <v>#VALUE!</v>
      </c>
      <c r="AV9" s="139" t="e">
        <v>#VALUE!</v>
      </c>
      <c r="AW9" s="139" t="e">
        <v>#VALUE!</v>
      </c>
      <c r="AX9" s="139" t="e">
        <v>#VALUE!</v>
      </c>
      <c r="AY9" s="139" t="e">
        <v>#VALUE!</v>
      </c>
      <c r="AZ9" s="139" t="e">
        <v>#VALUE!</v>
      </c>
      <c r="BA9" s="139" t="e">
        <v>#VALUE!</v>
      </c>
      <c r="BB9" s="139" t="e">
        <v>#VALUE!</v>
      </c>
      <c r="BC9" s="139" t="e">
        <v>#VALUE!</v>
      </c>
      <c r="BD9" s="139" t="e">
        <v>#VALUE!</v>
      </c>
      <c r="BE9" s="139" t="e">
        <v>#VALUE!</v>
      </c>
      <c r="BF9" s="139" t="e">
        <v>#VALUE!</v>
      </c>
      <c r="BG9" s="139" t="e">
        <v>#VALUE!</v>
      </c>
      <c r="BH9" s="139" t="e">
        <v>#VALUE!</v>
      </c>
      <c r="BI9" s="139" t="e">
        <v>#VALUE!</v>
      </c>
      <c r="BJ9" s="139" t="e">
        <v>#VALUE!</v>
      </c>
      <c r="BK9" s="139" t="e">
        <v>#VALUE!</v>
      </c>
      <c r="BL9" s="139" t="e">
        <v>#VALUE!</v>
      </c>
      <c r="BM9" s="139" t="e">
        <v>#VALUE!</v>
      </c>
      <c r="BN9" s="139" t="e">
        <v>#VALUE!</v>
      </c>
      <c r="BO9" s="139" t="e">
        <v>#VALUE!</v>
      </c>
    </row>
    <row r="10" spans="1:67" ht="13.5" thickTop="1">
      <c r="A10" s="4">
        <v>4</v>
      </c>
      <c r="B10" s="5"/>
      <c r="C10" s="2">
        <f t="shared" ca="1" si="1"/>
        <v>729575</v>
      </c>
      <c r="D10" s="2">
        <f t="shared" ca="1" si="1"/>
        <v>898027</v>
      </c>
      <c r="E10" s="2">
        <f t="shared" ca="1" si="1"/>
        <v>567862</v>
      </c>
      <c r="F10" s="43"/>
      <c r="G10" s="45"/>
      <c r="H10" s="2">
        <f t="shared" ca="1" si="2"/>
        <v>349686</v>
      </c>
      <c r="I10" s="43"/>
      <c r="J10" s="41"/>
      <c r="K10" s="40"/>
      <c r="L10" s="37"/>
      <c r="M10" s="37"/>
      <c r="N10" s="37"/>
      <c r="O10" s="37"/>
      <c r="P10" s="37"/>
    </row>
    <row r="11" spans="1:67">
      <c r="A11" s="4">
        <v>5</v>
      </c>
      <c r="B11" s="5"/>
      <c r="C11" s="2">
        <f t="shared" ca="1" si="1"/>
        <v>432671</v>
      </c>
      <c r="D11" s="2">
        <f t="shared" ca="1" si="1"/>
        <v>433300</v>
      </c>
      <c r="E11" s="2">
        <f t="shared" ca="1" si="1"/>
        <v>853530</v>
      </c>
      <c r="F11" s="43"/>
      <c r="G11" s="45"/>
      <c r="H11" s="2">
        <f t="shared" ca="1" si="2"/>
        <v>855401</v>
      </c>
      <c r="I11" s="43"/>
      <c r="J11" s="41"/>
      <c r="K11" s="37"/>
      <c r="L11" s="40"/>
      <c r="M11" s="37"/>
      <c r="N11" s="37"/>
      <c r="O11" s="37"/>
      <c r="P11" s="37"/>
    </row>
    <row r="12" spans="1:67">
      <c r="A12" s="4">
        <v>6</v>
      </c>
      <c r="B12" s="5"/>
      <c r="C12" s="2">
        <f t="shared" ca="1" si="1"/>
        <v>732511</v>
      </c>
      <c r="D12" s="2">
        <f t="shared" ca="1" si="1"/>
        <v>711649</v>
      </c>
      <c r="E12" s="2">
        <f t="shared" ca="1" si="1"/>
        <v>228662</v>
      </c>
      <c r="F12" s="43"/>
      <c r="G12" s="45"/>
      <c r="H12" s="2">
        <f t="shared" ca="1" si="2"/>
        <v>326165</v>
      </c>
      <c r="I12" s="43"/>
      <c r="J12" s="41"/>
      <c r="K12" s="37"/>
      <c r="L12" s="37"/>
      <c r="M12" s="37"/>
      <c r="N12" s="37"/>
      <c r="O12" s="37"/>
      <c r="P12" s="37"/>
    </row>
    <row r="13" spans="1:67">
      <c r="A13" s="4">
        <v>7</v>
      </c>
      <c r="B13" s="5"/>
      <c r="C13" s="2">
        <f t="shared" ca="1" si="1"/>
        <v>491808</v>
      </c>
      <c r="D13" s="2">
        <f t="shared" ca="1" si="1"/>
        <v>176751</v>
      </c>
      <c r="E13" s="2">
        <f t="shared" ca="1" si="1"/>
        <v>38204</v>
      </c>
      <c r="F13" s="43"/>
      <c r="G13" s="45"/>
      <c r="H13" s="2">
        <f t="shared" ca="1" si="2"/>
        <v>315399</v>
      </c>
      <c r="I13" s="43"/>
      <c r="J13" s="41"/>
      <c r="K13" s="37"/>
      <c r="L13" s="37"/>
      <c r="M13" s="37"/>
      <c r="N13" s="37"/>
      <c r="O13" s="37"/>
      <c r="P13" s="37"/>
    </row>
    <row r="14" spans="1:67">
      <c r="A14" s="4">
        <v>8</v>
      </c>
      <c r="B14" s="5"/>
      <c r="C14" s="2">
        <f t="shared" ca="1" si="1"/>
        <v>571450</v>
      </c>
      <c r="D14" s="2">
        <f t="shared" ca="1" si="1"/>
        <v>125838</v>
      </c>
      <c r="E14" s="2">
        <f t="shared" ca="1" si="1"/>
        <v>94192</v>
      </c>
      <c r="F14" s="43"/>
      <c r="G14" s="45"/>
      <c r="H14" s="2">
        <f t="shared" ca="1" si="2"/>
        <v>440789</v>
      </c>
      <c r="I14" s="43"/>
      <c r="J14" s="41"/>
      <c r="K14" s="37"/>
      <c r="L14" s="37"/>
      <c r="M14" s="37"/>
      <c r="N14" s="37"/>
      <c r="O14" s="37"/>
      <c r="P14" s="37"/>
    </row>
    <row r="15" spans="1:67">
      <c r="A15" s="4">
        <v>9</v>
      </c>
      <c r="B15" s="5"/>
      <c r="C15" s="2">
        <f t="shared" ca="1" si="1"/>
        <v>989703</v>
      </c>
      <c r="D15" s="2">
        <f t="shared" ca="1" si="1"/>
        <v>232556</v>
      </c>
      <c r="E15" s="2">
        <f t="shared" ca="1" si="1"/>
        <v>861721</v>
      </c>
      <c r="F15" s="43"/>
      <c r="G15" s="45"/>
      <c r="H15" s="2">
        <f t="shared" ca="1" si="2"/>
        <v>356807</v>
      </c>
      <c r="I15" s="43"/>
      <c r="J15" s="41"/>
      <c r="K15" s="37"/>
      <c r="L15" s="37"/>
      <c r="M15" s="37"/>
      <c r="N15" s="37"/>
      <c r="O15" s="37"/>
      <c r="P15" s="37"/>
    </row>
    <row r="16" spans="1:67">
      <c r="A16" s="4">
        <v>10</v>
      </c>
      <c r="B16" s="5"/>
      <c r="C16" s="2">
        <f t="shared" ca="1" si="1"/>
        <v>801004</v>
      </c>
      <c r="D16" s="2">
        <f t="shared" ca="1" si="1"/>
        <v>844809</v>
      </c>
      <c r="E16" s="2">
        <f t="shared" ca="1" si="1"/>
        <v>550973</v>
      </c>
      <c r="F16" s="43"/>
      <c r="G16" s="45"/>
      <c r="H16" s="2">
        <f t="shared" ca="1" si="2"/>
        <v>808854</v>
      </c>
      <c r="I16" s="43"/>
      <c r="J16" s="41"/>
      <c r="K16" s="37"/>
      <c r="L16" s="37"/>
      <c r="M16" s="37"/>
      <c r="N16" s="37"/>
      <c r="O16" s="37"/>
      <c r="P16" s="37"/>
    </row>
    <row r="17" spans="1:16">
      <c r="A17" s="4">
        <v>11</v>
      </c>
      <c r="B17" s="5"/>
      <c r="C17" s="2">
        <f t="shared" ca="1" si="1"/>
        <v>470417</v>
      </c>
      <c r="D17" s="2">
        <f t="shared" ca="1" si="1"/>
        <v>661122</v>
      </c>
      <c r="E17" s="2">
        <f t="shared" ca="1" si="1"/>
        <v>167971</v>
      </c>
      <c r="F17" s="43"/>
      <c r="G17" s="39"/>
      <c r="H17" s="2">
        <f t="shared" ca="1" si="2"/>
        <v>271780</v>
      </c>
      <c r="I17" s="43"/>
      <c r="J17" s="39"/>
      <c r="K17" s="39"/>
      <c r="L17" s="39"/>
      <c r="M17" s="39"/>
      <c r="N17" s="39"/>
      <c r="O17" s="39"/>
      <c r="P17" s="39"/>
    </row>
    <row r="18" spans="1:16">
      <c r="A18" s="8">
        <v>12</v>
      </c>
      <c r="B18" s="6"/>
      <c r="C18" s="2">
        <f t="shared" ca="1" si="1"/>
        <v>288675</v>
      </c>
      <c r="D18" s="2">
        <f t="shared" ca="1" si="1"/>
        <v>50520</v>
      </c>
      <c r="E18" s="2">
        <f t="shared" ca="1" si="1"/>
        <v>377029</v>
      </c>
      <c r="F18" s="43"/>
      <c r="G18" s="37"/>
      <c r="H18" s="2">
        <f t="shared" ca="1" si="2"/>
        <v>602862</v>
      </c>
      <c r="I18" s="43"/>
      <c r="J18" s="41"/>
      <c r="K18" s="38"/>
      <c r="L18" s="37"/>
      <c r="M18" s="37"/>
      <c r="N18" s="37"/>
      <c r="O18" s="37"/>
      <c r="P18" s="37"/>
    </row>
    <row r="19" spans="1:16">
      <c r="A19" s="4">
        <v>13</v>
      </c>
      <c r="B19" s="5"/>
      <c r="C19" s="2">
        <f t="shared" ca="1" si="1"/>
        <v>298990</v>
      </c>
      <c r="D19" s="2">
        <f t="shared" ca="1" si="1"/>
        <v>352768</v>
      </c>
      <c r="E19" s="2">
        <f t="shared" ca="1" si="1"/>
        <v>127348</v>
      </c>
      <c r="F19" s="43"/>
      <c r="G19" s="37"/>
      <c r="H19" s="2">
        <f t="shared" ca="1" si="2"/>
        <v>127819</v>
      </c>
      <c r="I19" s="43"/>
      <c r="J19" s="41"/>
      <c r="K19" s="37"/>
      <c r="L19" s="37"/>
      <c r="M19" s="37"/>
      <c r="N19" s="37"/>
      <c r="O19" s="37"/>
      <c r="P19" s="37"/>
    </row>
    <row r="20" spans="1:16">
      <c r="A20" s="4">
        <v>14</v>
      </c>
      <c r="B20" s="5"/>
      <c r="C20" s="2">
        <f t="shared" ca="1" si="1"/>
        <v>323129</v>
      </c>
      <c r="D20" s="2">
        <f t="shared" ca="1" si="1"/>
        <v>948775</v>
      </c>
      <c r="E20" s="2">
        <f t="shared" ca="1" si="1"/>
        <v>179088</v>
      </c>
      <c r="F20" s="43"/>
      <c r="G20" s="45"/>
      <c r="H20" s="2">
        <f t="shared" ca="1" si="2"/>
        <v>174174</v>
      </c>
      <c r="I20" s="43"/>
      <c r="J20" s="41"/>
      <c r="K20" s="37"/>
      <c r="L20" s="37"/>
      <c r="M20" s="37"/>
      <c r="N20" s="37"/>
      <c r="O20" s="37"/>
      <c r="P20" s="37"/>
    </row>
    <row r="21" spans="1:16">
      <c r="A21" s="4">
        <v>15</v>
      </c>
      <c r="B21" s="5"/>
      <c r="C21" s="2">
        <f t="shared" ca="1" si="1"/>
        <v>108540</v>
      </c>
      <c r="D21" s="2">
        <f t="shared" ca="1" si="1"/>
        <v>348438</v>
      </c>
      <c r="E21" s="2">
        <f t="shared" ca="1" si="1"/>
        <v>145714</v>
      </c>
      <c r="F21" s="43"/>
      <c r="G21" s="45"/>
      <c r="H21" s="2">
        <f t="shared" ca="1" si="2"/>
        <v>476649</v>
      </c>
      <c r="I21" s="43"/>
      <c r="J21" s="41"/>
      <c r="K21" s="37"/>
      <c r="L21" s="37"/>
      <c r="M21" s="37"/>
      <c r="N21" s="37"/>
      <c r="O21" s="37"/>
      <c r="P21" s="37"/>
    </row>
    <row r="22" spans="1:16">
      <c r="A22" s="4">
        <v>16</v>
      </c>
      <c r="B22" s="5"/>
      <c r="C22" s="2">
        <f t="shared" ca="1" si="1"/>
        <v>148084</v>
      </c>
      <c r="D22" s="2">
        <f t="shared" ca="1" si="1"/>
        <v>248561</v>
      </c>
      <c r="E22" s="2">
        <f t="shared" ca="1" si="1"/>
        <v>658082</v>
      </c>
      <c r="F22" s="43"/>
      <c r="G22" s="45"/>
      <c r="H22" s="2">
        <f t="shared" ca="1" si="2"/>
        <v>908420</v>
      </c>
      <c r="I22" s="43"/>
      <c r="J22" s="41"/>
      <c r="K22" s="37"/>
      <c r="L22" s="37"/>
      <c r="M22" s="37"/>
      <c r="N22" s="37"/>
      <c r="O22" s="37"/>
      <c r="P22" s="37"/>
    </row>
    <row r="23" spans="1:16">
      <c r="A23" s="4">
        <v>17</v>
      </c>
      <c r="B23" s="5"/>
      <c r="C23" s="2">
        <f t="shared" ca="1" si="1"/>
        <v>18289</v>
      </c>
      <c r="D23" s="2">
        <f t="shared" ca="1" si="1"/>
        <v>816264</v>
      </c>
      <c r="E23" s="2">
        <f t="shared" ca="1" si="1"/>
        <v>594101</v>
      </c>
      <c r="F23" s="43"/>
      <c r="G23" s="45"/>
      <c r="H23" s="2">
        <f t="shared" ca="1" si="2"/>
        <v>791020</v>
      </c>
      <c r="I23" s="43"/>
      <c r="J23" s="41"/>
      <c r="K23" s="37"/>
      <c r="L23" s="37"/>
      <c r="M23" s="37"/>
      <c r="N23" s="37"/>
      <c r="O23" s="37"/>
      <c r="P23" s="37"/>
    </row>
    <row r="24" spans="1:16">
      <c r="A24" s="4">
        <v>18</v>
      </c>
      <c r="B24" s="5"/>
      <c r="C24" s="2">
        <f t="shared" ca="1" si="1"/>
        <v>24871</v>
      </c>
      <c r="D24" s="2">
        <f t="shared" ca="1" si="1"/>
        <v>993153</v>
      </c>
      <c r="E24" s="2">
        <f t="shared" ca="1" si="1"/>
        <v>926184</v>
      </c>
      <c r="F24" s="43"/>
      <c r="G24" s="45"/>
      <c r="H24" s="2">
        <f t="shared" ca="1" si="2"/>
        <v>129486</v>
      </c>
      <c r="I24" s="43"/>
      <c r="J24" s="41"/>
      <c r="K24" s="37"/>
      <c r="L24" s="37"/>
      <c r="M24" s="37"/>
      <c r="N24" s="37"/>
      <c r="O24" s="37"/>
      <c r="P24" s="37"/>
    </row>
    <row r="25" spans="1:16">
      <c r="A25" s="4">
        <v>19</v>
      </c>
      <c r="B25" s="5"/>
      <c r="C25" s="2">
        <f t="shared" ca="1" si="1"/>
        <v>58441</v>
      </c>
      <c r="D25" s="2">
        <f t="shared" ca="1" si="1"/>
        <v>705220</v>
      </c>
      <c r="E25" s="2">
        <f t="shared" ca="1" si="1"/>
        <v>974032</v>
      </c>
      <c r="F25" s="43"/>
      <c r="G25" s="37"/>
      <c r="H25" s="2">
        <f t="shared" ca="1" si="2"/>
        <v>499121</v>
      </c>
      <c r="I25" s="43"/>
      <c r="J25" s="41"/>
      <c r="K25" s="37"/>
      <c r="L25" s="37"/>
      <c r="M25" s="37"/>
      <c r="N25" s="37"/>
      <c r="O25" s="37"/>
      <c r="P25" s="37"/>
    </row>
    <row r="26" spans="1:16">
      <c r="A26" s="4">
        <v>20</v>
      </c>
      <c r="B26" s="5"/>
      <c r="C26" s="2">
        <f t="shared" ca="1" si="1"/>
        <v>314100</v>
      </c>
      <c r="D26" s="2">
        <f t="shared" ca="1" si="1"/>
        <v>666317</v>
      </c>
      <c r="E26" s="2">
        <f t="shared" ca="1" si="1"/>
        <v>606983</v>
      </c>
      <c r="F26" s="43"/>
      <c r="G26" s="37"/>
      <c r="H26" s="2">
        <f t="shared" ca="1" si="2"/>
        <v>561558</v>
      </c>
      <c r="I26" s="43"/>
      <c r="J26" s="41"/>
      <c r="K26" s="37"/>
      <c r="L26" s="37"/>
      <c r="M26" s="37"/>
      <c r="N26" s="37"/>
      <c r="O26" s="37"/>
      <c r="P26" s="37"/>
    </row>
    <row r="27" spans="1:16">
      <c r="A27" s="4">
        <f t="shared" ref="A27:A51" si="3">A26+1</f>
        <v>21</v>
      </c>
      <c r="B27" s="6"/>
      <c r="C27" s="2">
        <f t="shared" ref="C27:E51" ca="1" si="4">RANDBETWEEN(0,1000000)</f>
        <v>352413</v>
      </c>
      <c r="D27" s="2">
        <f t="shared" ca="1" si="4"/>
        <v>330504</v>
      </c>
      <c r="E27" s="2">
        <f t="shared" ca="1" si="4"/>
        <v>193725</v>
      </c>
      <c r="F27" s="44"/>
      <c r="G27" s="38"/>
      <c r="H27" s="2">
        <f t="shared" ca="1" si="2"/>
        <v>179469</v>
      </c>
      <c r="I27" s="44"/>
      <c r="J27" s="41"/>
      <c r="K27" s="38"/>
      <c r="L27" s="38"/>
      <c r="M27" s="38"/>
      <c r="N27" s="38"/>
      <c r="O27" s="38"/>
      <c r="P27" s="38"/>
    </row>
    <row r="28" spans="1:16">
      <c r="A28" s="4">
        <f t="shared" si="3"/>
        <v>22</v>
      </c>
      <c r="B28" s="5"/>
      <c r="C28" s="2">
        <f t="shared" ca="1" si="4"/>
        <v>171379</v>
      </c>
      <c r="D28" s="2">
        <f t="shared" ca="1" si="4"/>
        <v>911719</v>
      </c>
      <c r="E28" s="2">
        <f t="shared" ca="1" si="4"/>
        <v>42582</v>
      </c>
      <c r="F28" s="43"/>
      <c r="G28" s="45"/>
      <c r="H28" s="2">
        <f t="shared" ca="1" si="2"/>
        <v>176060</v>
      </c>
      <c r="I28" s="43"/>
      <c r="J28" s="41"/>
      <c r="K28" s="37"/>
      <c r="L28" s="37"/>
      <c r="M28" s="37"/>
      <c r="N28" s="37"/>
      <c r="O28" s="37"/>
      <c r="P28" s="37"/>
    </row>
    <row r="29" spans="1:16">
      <c r="A29" s="4">
        <f t="shared" si="3"/>
        <v>23</v>
      </c>
      <c r="B29" s="5"/>
      <c r="C29" s="2">
        <f t="shared" ca="1" si="4"/>
        <v>251099</v>
      </c>
      <c r="D29" s="2">
        <f t="shared" ca="1" si="4"/>
        <v>218115</v>
      </c>
      <c r="E29" s="2">
        <f t="shared" ca="1" si="4"/>
        <v>712031</v>
      </c>
      <c r="F29" s="43"/>
      <c r="G29" s="45"/>
      <c r="H29" s="2">
        <f t="shared" ca="1" si="2"/>
        <v>806499</v>
      </c>
      <c r="I29" s="43"/>
      <c r="J29" s="41"/>
      <c r="K29" s="37"/>
      <c r="L29" s="37"/>
      <c r="M29" s="37"/>
      <c r="N29" s="37"/>
      <c r="O29" s="37"/>
      <c r="P29" s="37"/>
    </row>
    <row r="30" spans="1:16">
      <c r="A30" s="4">
        <f t="shared" si="3"/>
        <v>24</v>
      </c>
      <c r="B30" s="5"/>
      <c r="C30" s="2">
        <f t="shared" ca="1" si="4"/>
        <v>84597</v>
      </c>
      <c r="D30" s="2">
        <f t="shared" ca="1" si="4"/>
        <v>614966</v>
      </c>
      <c r="E30" s="2">
        <f t="shared" ca="1" si="4"/>
        <v>762798</v>
      </c>
      <c r="F30" s="43"/>
      <c r="G30" s="45"/>
      <c r="H30" s="2">
        <f t="shared" ca="1" si="2"/>
        <v>285778</v>
      </c>
      <c r="I30" s="43"/>
      <c r="J30" s="41"/>
      <c r="K30" s="37"/>
      <c r="L30" s="37"/>
      <c r="M30" s="37"/>
      <c r="N30" s="37"/>
      <c r="O30" s="37"/>
      <c r="P30" s="37"/>
    </row>
    <row r="31" spans="1:16">
      <c r="A31" s="4">
        <f t="shared" si="3"/>
        <v>25</v>
      </c>
      <c r="B31" s="5"/>
      <c r="C31" s="2">
        <f t="shared" ca="1" si="4"/>
        <v>559031</v>
      </c>
      <c r="D31" s="2">
        <f t="shared" ca="1" si="4"/>
        <v>996046</v>
      </c>
      <c r="E31" s="2">
        <f t="shared" ca="1" si="4"/>
        <v>579186</v>
      </c>
      <c r="F31" s="43"/>
      <c r="G31" s="45"/>
      <c r="H31" s="2">
        <f t="shared" ca="1" si="2"/>
        <v>33912</v>
      </c>
      <c r="I31" s="43"/>
      <c r="J31" s="41"/>
      <c r="K31" s="37"/>
      <c r="L31" s="37"/>
      <c r="M31" s="37"/>
      <c r="N31" s="37"/>
      <c r="O31" s="37"/>
      <c r="P31" s="37"/>
    </row>
    <row r="32" spans="1:16">
      <c r="A32" s="4">
        <f t="shared" si="3"/>
        <v>26</v>
      </c>
      <c r="B32" s="5"/>
      <c r="C32" s="2">
        <f t="shared" ca="1" si="4"/>
        <v>667096</v>
      </c>
      <c r="D32" s="2">
        <f t="shared" ca="1" si="4"/>
        <v>401457</v>
      </c>
      <c r="E32" s="2">
        <f t="shared" ca="1" si="4"/>
        <v>50421</v>
      </c>
      <c r="F32" s="43"/>
      <c r="G32" s="45"/>
      <c r="H32" s="2">
        <f t="shared" ca="1" si="2"/>
        <v>692369</v>
      </c>
      <c r="I32" s="43"/>
      <c r="J32" s="41"/>
      <c r="K32" s="37"/>
      <c r="L32" s="37"/>
      <c r="M32" s="37"/>
      <c r="N32" s="37"/>
      <c r="O32" s="37"/>
      <c r="P32" s="37"/>
    </row>
    <row r="33" spans="1:16">
      <c r="A33" s="4">
        <f t="shared" si="3"/>
        <v>27</v>
      </c>
      <c r="B33" s="5"/>
      <c r="C33" s="2">
        <f t="shared" ca="1" si="4"/>
        <v>26807</v>
      </c>
      <c r="D33" s="2">
        <f t="shared" ca="1" si="4"/>
        <v>352193</v>
      </c>
      <c r="E33" s="2">
        <f t="shared" ca="1" si="4"/>
        <v>902379</v>
      </c>
      <c r="F33" s="43"/>
      <c r="G33" s="45"/>
      <c r="H33" s="2">
        <f t="shared" ca="1" si="2"/>
        <v>205099</v>
      </c>
      <c r="I33" s="43"/>
      <c r="J33" s="41"/>
      <c r="K33" s="37"/>
      <c r="L33" s="37"/>
      <c r="M33" s="37"/>
      <c r="N33" s="37"/>
      <c r="O33" s="37"/>
      <c r="P33" s="37"/>
    </row>
    <row r="34" spans="1:16">
      <c r="A34" s="4">
        <f t="shared" si="3"/>
        <v>28</v>
      </c>
      <c r="B34" s="5"/>
      <c r="C34" s="2">
        <f t="shared" ca="1" si="4"/>
        <v>575524</v>
      </c>
      <c r="D34" s="2">
        <f t="shared" ca="1" si="4"/>
        <v>739549</v>
      </c>
      <c r="E34" s="2">
        <f t="shared" ca="1" si="4"/>
        <v>392532</v>
      </c>
      <c r="F34" s="43"/>
      <c r="G34" s="45"/>
      <c r="H34" s="2">
        <f t="shared" ca="1" si="2"/>
        <v>758111</v>
      </c>
      <c r="I34" s="43"/>
      <c r="J34" s="41"/>
      <c r="K34" s="37"/>
      <c r="L34" s="37"/>
      <c r="M34" s="37"/>
      <c r="N34" s="37"/>
      <c r="O34" s="37"/>
      <c r="P34" s="37"/>
    </row>
    <row r="35" spans="1:16">
      <c r="A35" s="4">
        <f t="shared" si="3"/>
        <v>29</v>
      </c>
      <c r="B35" s="5"/>
      <c r="C35" s="2">
        <f t="shared" ca="1" si="4"/>
        <v>678383</v>
      </c>
      <c r="D35" s="2">
        <f t="shared" ca="1" si="4"/>
        <v>588012</v>
      </c>
      <c r="E35" s="2">
        <f t="shared" ca="1" si="4"/>
        <v>963338</v>
      </c>
      <c r="F35" s="43"/>
      <c r="G35" s="45"/>
      <c r="H35" s="2">
        <f t="shared" ca="1" si="2"/>
        <v>495957</v>
      </c>
      <c r="I35" s="43"/>
      <c r="J35" s="41"/>
      <c r="K35" s="37"/>
      <c r="L35" s="37"/>
      <c r="M35" s="37"/>
      <c r="N35" s="37"/>
      <c r="O35" s="37"/>
      <c r="P35" s="37"/>
    </row>
    <row r="36" spans="1:16">
      <c r="A36" s="4">
        <f t="shared" si="3"/>
        <v>30</v>
      </c>
      <c r="B36" s="5"/>
      <c r="C36" s="2">
        <f t="shared" ca="1" si="4"/>
        <v>436282</v>
      </c>
      <c r="D36" s="2">
        <f t="shared" ca="1" si="4"/>
        <v>150900</v>
      </c>
      <c r="E36" s="2">
        <f t="shared" ca="1" si="4"/>
        <v>345122</v>
      </c>
      <c r="F36" s="43"/>
      <c r="G36" s="45"/>
      <c r="H36" s="2">
        <f t="shared" ca="1" si="2"/>
        <v>869179</v>
      </c>
      <c r="I36" s="43"/>
      <c r="J36" s="41"/>
      <c r="K36" s="37"/>
      <c r="L36" s="37"/>
      <c r="M36" s="37"/>
      <c r="N36" s="37"/>
      <c r="O36" s="37"/>
      <c r="P36" s="37"/>
    </row>
    <row r="37" spans="1:16">
      <c r="A37" s="4">
        <f t="shared" si="3"/>
        <v>31</v>
      </c>
      <c r="B37" s="5"/>
      <c r="C37" s="2">
        <f t="shared" ca="1" si="4"/>
        <v>201815</v>
      </c>
      <c r="D37" s="2">
        <f t="shared" ca="1" si="4"/>
        <v>918041</v>
      </c>
      <c r="E37" s="2">
        <f t="shared" ca="1" si="4"/>
        <v>717877</v>
      </c>
      <c r="F37" s="43"/>
      <c r="G37" s="45"/>
      <c r="H37" s="2">
        <f t="shared" ca="1" si="2"/>
        <v>515467</v>
      </c>
      <c r="I37" s="43"/>
      <c r="J37" s="41"/>
      <c r="K37" s="37"/>
      <c r="L37" s="37"/>
      <c r="M37" s="37"/>
      <c r="N37" s="37"/>
      <c r="O37" s="37"/>
      <c r="P37" s="37"/>
    </row>
    <row r="38" spans="1:16">
      <c r="A38" s="4">
        <f t="shared" si="3"/>
        <v>32</v>
      </c>
      <c r="B38" s="5"/>
      <c r="C38" s="2">
        <f t="shared" ca="1" si="4"/>
        <v>346414</v>
      </c>
      <c r="D38" s="2">
        <f t="shared" ca="1" si="4"/>
        <v>113249</v>
      </c>
      <c r="E38" s="2">
        <f t="shared" ca="1" si="4"/>
        <v>518429</v>
      </c>
      <c r="F38" s="43"/>
      <c r="G38" s="45"/>
      <c r="H38" s="2">
        <f t="shared" ca="1" si="2"/>
        <v>224740</v>
      </c>
      <c r="I38" s="43"/>
      <c r="J38" s="41"/>
      <c r="K38" s="37"/>
      <c r="L38" s="37"/>
      <c r="M38" s="37"/>
      <c r="N38" s="37"/>
      <c r="O38" s="37"/>
      <c r="P38" s="37"/>
    </row>
    <row r="39" spans="1:16">
      <c r="A39" s="4">
        <f t="shared" si="3"/>
        <v>33</v>
      </c>
      <c r="B39" s="5"/>
      <c r="C39" s="2">
        <f t="shared" ca="1" si="4"/>
        <v>966414</v>
      </c>
      <c r="D39" s="2">
        <f t="shared" ca="1" si="4"/>
        <v>247966</v>
      </c>
      <c r="E39" s="2">
        <f t="shared" ca="1" si="4"/>
        <v>926132</v>
      </c>
      <c r="F39" s="43"/>
      <c r="G39" s="45"/>
      <c r="H39" s="2">
        <f t="shared" ca="1" si="2"/>
        <v>756340</v>
      </c>
      <c r="I39" s="43"/>
      <c r="J39" s="41"/>
      <c r="K39" s="37"/>
      <c r="L39" s="37"/>
      <c r="M39" s="37"/>
      <c r="N39" s="37"/>
      <c r="O39" s="37"/>
      <c r="P39" s="37"/>
    </row>
    <row r="40" spans="1:16">
      <c r="A40" s="4">
        <f t="shared" si="3"/>
        <v>34</v>
      </c>
      <c r="B40" s="5"/>
      <c r="C40" s="2">
        <f t="shared" ca="1" si="4"/>
        <v>668880</v>
      </c>
      <c r="D40" s="2">
        <f t="shared" ca="1" si="4"/>
        <v>246398</v>
      </c>
      <c r="E40" s="2">
        <f t="shared" ca="1" si="4"/>
        <v>520968</v>
      </c>
      <c r="F40" s="43"/>
      <c r="G40" s="45"/>
      <c r="H40" s="2">
        <f t="shared" ca="1" si="2"/>
        <v>337398</v>
      </c>
      <c r="I40" s="43"/>
      <c r="J40" s="41"/>
      <c r="K40" s="37"/>
      <c r="L40" s="37"/>
      <c r="M40" s="37"/>
      <c r="N40" s="37"/>
      <c r="O40" s="37"/>
      <c r="P40" s="37"/>
    </row>
    <row r="41" spans="1:16">
      <c r="A41" s="4">
        <f t="shared" si="3"/>
        <v>35</v>
      </c>
      <c r="B41" s="5"/>
      <c r="C41" s="2">
        <f t="shared" ca="1" si="4"/>
        <v>843552</v>
      </c>
      <c r="D41" s="2">
        <f t="shared" ca="1" si="4"/>
        <v>423463</v>
      </c>
      <c r="E41" s="2">
        <f t="shared" ca="1" si="4"/>
        <v>430849</v>
      </c>
      <c r="F41" s="43"/>
      <c r="G41" s="45"/>
      <c r="H41" s="2">
        <f t="shared" ca="1" si="2"/>
        <v>41620</v>
      </c>
      <c r="I41" s="43"/>
      <c r="J41" s="41"/>
      <c r="K41" s="37"/>
      <c r="L41" s="37"/>
      <c r="M41" s="37"/>
      <c r="N41" s="37"/>
      <c r="O41" s="37"/>
      <c r="P41" s="37"/>
    </row>
    <row r="42" spans="1:16">
      <c r="A42" s="4">
        <f t="shared" si="3"/>
        <v>36</v>
      </c>
      <c r="B42" s="6"/>
      <c r="C42" s="2">
        <f t="shared" ca="1" si="4"/>
        <v>334202</v>
      </c>
      <c r="D42" s="2">
        <f t="shared" ca="1" si="4"/>
        <v>394296</v>
      </c>
      <c r="E42" s="2">
        <f t="shared" ca="1" si="4"/>
        <v>957353</v>
      </c>
      <c r="F42" s="44"/>
      <c r="G42" s="38"/>
      <c r="H42" s="2">
        <f t="shared" ca="1" si="2"/>
        <v>940842</v>
      </c>
      <c r="I42" s="44"/>
      <c r="J42" s="41"/>
      <c r="K42" s="38"/>
      <c r="L42" s="38"/>
      <c r="M42" s="38"/>
      <c r="N42" s="38"/>
      <c r="O42" s="38"/>
      <c r="P42" s="38"/>
    </row>
    <row r="43" spans="1:16">
      <c r="A43" s="4">
        <f t="shared" si="3"/>
        <v>37</v>
      </c>
      <c r="B43" s="5"/>
      <c r="C43" s="2">
        <f t="shared" ca="1" si="4"/>
        <v>600651</v>
      </c>
      <c r="D43" s="2">
        <f t="shared" ca="1" si="4"/>
        <v>362848</v>
      </c>
      <c r="E43" s="2">
        <f t="shared" ca="1" si="4"/>
        <v>798705</v>
      </c>
      <c r="F43" s="43"/>
      <c r="G43" s="45"/>
      <c r="H43" s="2">
        <f t="shared" ca="1" si="2"/>
        <v>488025</v>
      </c>
      <c r="I43" s="43"/>
      <c r="J43" s="41"/>
      <c r="K43" s="37"/>
      <c r="L43" s="37"/>
      <c r="M43" s="37"/>
      <c r="N43" s="37"/>
      <c r="O43" s="37"/>
      <c r="P43" s="37"/>
    </row>
    <row r="44" spans="1:16">
      <c r="A44" s="4">
        <f t="shared" si="3"/>
        <v>38</v>
      </c>
      <c r="B44" s="5"/>
      <c r="C44" s="2">
        <f t="shared" ca="1" si="4"/>
        <v>260100</v>
      </c>
      <c r="D44" s="2">
        <f t="shared" ca="1" si="4"/>
        <v>686370</v>
      </c>
      <c r="E44" s="2">
        <f t="shared" ca="1" si="4"/>
        <v>227573</v>
      </c>
      <c r="F44" s="43"/>
      <c r="G44" s="45"/>
      <c r="H44" s="2">
        <f t="shared" ca="1" si="2"/>
        <v>963115</v>
      </c>
      <c r="I44" s="43"/>
      <c r="J44" s="41"/>
      <c r="K44" s="37"/>
      <c r="L44" s="37"/>
      <c r="M44" s="37"/>
      <c r="N44" s="37"/>
      <c r="O44" s="37"/>
      <c r="P44" s="37"/>
    </row>
    <row r="45" spans="1:16">
      <c r="A45" s="4">
        <f t="shared" si="3"/>
        <v>39</v>
      </c>
      <c r="B45" s="5"/>
      <c r="C45" s="2">
        <f t="shared" ca="1" si="4"/>
        <v>769924</v>
      </c>
      <c r="D45" s="2">
        <f t="shared" ca="1" si="4"/>
        <v>47543</v>
      </c>
      <c r="E45" s="2">
        <f t="shared" ca="1" si="4"/>
        <v>261488</v>
      </c>
      <c r="F45" s="43"/>
      <c r="G45" s="45"/>
      <c r="H45" s="2">
        <f t="shared" ca="1" si="2"/>
        <v>919649</v>
      </c>
      <c r="I45" s="43"/>
      <c r="J45" s="41"/>
      <c r="K45" s="37"/>
      <c r="L45" s="37"/>
      <c r="M45" s="37"/>
      <c r="N45" s="37"/>
      <c r="O45" s="37"/>
      <c r="P45" s="37"/>
    </row>
    <row r="46" spans="1:16">
      <c r="A46" s="4">
        <f t="shared" si="3"/>
        <v>40</v>
      </c>
      <c r="B46" s="5"/>
      <c r="C46" s="2">
        <f t="shared" ca="1" si="4"/>
        <v>898929</v>
      </c>
      <c r="D46" s="2">
        <f t="shared" ca="1" si="4"/>
        <v>766172</v>
      </c>
      <c r="E46" s="2">
        <f t="shared" ca="1" si="4"/>
        <v>435189</v>
      </c>
      <c r="F46" s="43"/>
      <c r="G46" s="45"/>
      <c r="H46" s="2">
        <f t="shared" ca="1" si="2"/>
        <v>298674</v>
      </c>
      <c r="I46" s="43"/>
      <c r="J46" s="41"/>
      <c r="K46" s="37"/>
      <c r="L46" s="37"/>
      <c r="M46" s="37"/>
      <c r="N46" s="37"/>
      <c r="O46" s="37"/>
      <c r="P46" s="37"/>
    </row>
    <row r="47" spans="1:16">
      <c r="A47" s="4">
        <f t="shared" si="3"/>
        <v>41</v>
      </c>
      <c r="B47" s="5"/>
      <c r="C47" s="2">
        <f t="shared" ca="1" si="4"/>
        <v>901883</v>
      </c>
      <c r="D47" s="2">
        <f t="shared" ca="1" si="4"/>
        <v>870480</v>
      </c>
      <c r="E47" s="2">
        <f t="shared" ca="1" si="4"/>
        <v>342549</v>
      </c>
      <c r="F47" s="43"/>
      <c r="G47" s="45"/>
      <c r="H47" s="2">
        <f t="shared" ca="1" si="2"/>
        <v>179401</v>
      </c>
      <c r="I47" s="43"/>
      <c r="J47" s="41"/>
      <c r="K47" s="37"/>
      <c r="L47" s="37"/>
      <c r="M47" s="37"/>
      <c r="N47" s="37"/>
      <c r="O47" s="37"/>
      <c r="P47" s="37"/>
    </row>
    <row r="48" spans="1:16">
      <c r="A48" s="4">
        <f t="shared" si="3"/>
        <v>42</v>
      </c>
      <c r="B48" s="5"/>
      <c r="C48" s="2">
        <f t="shared" ca="1" si="4"/>
        <v>983017</v>
      </c>
      <c r="D48" s="2">
        <f t="shared" ca="1" si="4"/>
        <v>978973</v>
      </c>
      <c r="E48" s="2">
        <f t="shared" ca="1" si="4"/>
        <v>685698</v>
      </c>
      <c r="F48" s="43"/>
      <c r="G48" s="45"/>
      <c r="H48" s="2">
        <f t="shared" ca="1" si="2"/>
        <v>109300</v>
      </c>
      <c r="I48" s="43"/>
      <c r="J48" s="41"/>
      <c r="K48" s="37"/>
      <c r="L48" s="37"/>
      <c r="M48" s="37"/>
      <c r="N48" s="37"/>
      <c r="O48" s="37"/>
      <c r="P48" s="37"/>
    </row>
    <row r="49" spans="1:51">
      <c r="A49" s="4">
        <f t="shared" si="3"/>
        <v>43</v>
      </c>
      <c r="B49" s="6"/>
      <c r="C49" s="2">
        <f t="shared" ca="1" si="4"/>
        <v>678664</v>
      </c>
      <c r="D49" s="2">
        <f t="shared" ca="1" si="4"/>
        <v>91506</v>
      </c>
      <c r="E49" s="2">
        <f t="shared" ca="1" si="4"/>
        <v>463372</v>
      </c>
      <c r="F49" s="44"/>
      <c r="G49" s="38"/>
      <c r="H49" s="2">
        <f t="shared" ca="1" si="2"/>
        <v>524796</v>
      </c>
      <c r="I49" s="44"/>
      <c r="J49" s="41"/>
      <c r="K49" s="38"/>
      <c r="L49" s="38"/>
      <c r="M49" s="38"/>
      <c r="N49" s="38"/>
      <c r="O49" s="38"/>
      <c r="P49" s="38"/>
    </row>
    <row r="50" spans="1:51">
      <c r="A50" s="4">
        <f t="shared" si="3"/>
        <v>44</v>
      </c>
      <c r="B50" s="5"/>
      <c r="C50" s="2">
        <f t="shared" ca="1" si="4"/>
        <v>793386</v>
      </c>
      <c r="D50" s="2">
        <f t="shared" ca="1" si="4"/>
        <v>738274</v>
      </c>
      <c r="E50" s="2">
        <f t="shared" ca="1" si="4"/>
        <v>450924</v>
      </c>
      <c r="F50" s="43"/>
      <c r="G50" s="45"/>
      <c r="H50" s="2">
        <f t="shared" ca="1" si="2"/>
        <v>457087</v>
      </c>
      <c r="I50" s="43"/>
      <c r="J50" s="41"/>
      <c r="K50" s="37"/>
      <c r="L50" s="37"/>
      <c r="M50" s="37"/>
      <c r="N50" s="37"/>
      <c r="O50" s="37"/>
      <c r="P50" s="37"/>
    </row>
    <row r="51" spans="1:51" ht="13.5" thickBot="1">
      <c r="A51" s="4">
        <f t="shared" si="3"/>
        <v>45</v>
      </c>
      <c r="B51" s="3"/>
      <c r="C51" s="2">
        <f t="shared" ca="1" si="4"/>
        <v>315830</v>
      </c>
      <c r="D51" s="2">
        <f t="shared" ca="1" si="4"/>
        <v>159254</v>
      </c>
      <c r="E51" s="2">
        <f t="shared" ca="1" si="4"/>
        <v>952828</v>
      </c>
      <c r="F51" s="137"/>
      <c r="G51" s="138"/>
      <c r="H51" s="2">
        <f t="shared" ca="1" si="2"/>
        <v>782988</v>
      </c>
      <c r="I51" s="137"/>
      <c r="J51" s="136"/>
      <c r="K51" s="135"/>
      <c r="L51" s="135"/>
      <c r="M51" s="135"/>
      <c r="N51" s="135"/>
      <c r="O51" s="135"/>
      <c r="P51" s="135"/>
    </row>
    <row r="52" spans="1:51" ht="13.5" thickTop="1">
      <c r="A52" s="24"/>
      <c r="B52" s="24"/>
      <c r="C52" s="131"/>
      <c r="D52" s="131"/>
      <c r="E52" s="132"/>
      <c r="F52" s="133"/>
      <c r="G52" s="134"/>
      <c r="H52" s="134"/>
      <c r="I52" s="133"/>
      <c r="J52" s="132"/>
      <c r="K52" s="131"/>
      <c r="L52" s="131"/>
      <c r="M52" s="131"/>
      <c r="N52" s="131"/>
      <c r="O52" s="131"/>
      <c r="P52" s="131"/>
    </row>
    <row r="53" spans="1:51">
      <c r="A53" s="24"/>
      <c r="B53" s="24"/>
      <c r="C53" s="131"/>
      <c r="D53" s="131"/>
      <c r="E53" s="132"/>
      <c r="F53" s="133"/>
      <c r="G53" s="134"/>
      <c r="H53" s="134"/>
      <c r="I53" s="133"/>
      <c r="J53" s="132"/>
      <c r="K53" s="131"/>
      <c r="L53" s="131"/>
      <c r="M53" s="131"/>
      <c r="N53" s="131"/>
      <c r="O53" s="131"/>
      <c r="P53" s="131"/>
      <c r="T53" s="128"/>
      <c r="U53" s="24"/>
      <c r="V53" s="24"/>
      <c r="W53" s="131"/>
      <c r="X53" s="131"/>
      <c r="Y53" s="129"/>
      <c r="Z53" s="128"/>
      <c r="AA53" s="130"/>
      <c r="AB53" s="130"/>
      <c r="AC53" s="129"/>
      <c r="AD53" s="128"/>
      <c r="AE53" s="128"/>
      <c r="AF53" s="128"/>
      <c r="AG53" s="128"/>
      <c r="AH53" s="128"/>
      <c r="AI53" s="128"/>
      <c r="AJ53" s="128"/>
      <c r="AK53" s="128"/>
      <c r="AL53" s="128"/>
      <c r="AM53" s="128"/>
    </row>
    <row r="54" spans="1:51">
      <c r="T54" s="128"/>
      <c r="U54" s="24"/>
      <c r="V54" s="24"/>
      <c r="W54" s="131"/>
      <c r="X54" s="131"/>
      <c r="Y54" s="129"/>
      <c r="Z54" s="128"/>
      <c r="AA54" s="130"/>
      <c r="AB54" s="130"/>
      <c r="AC54" s="129"/>
      <c r="AD54" s="128"/>
      <c r="AE54" s="128"/>
      <c r="AF54" s="128"/>
      <c r="AG54" s="128"/>
      <c r="AH54" s="128"/>
      <c r="AI54" s="128"/>
      <c r="AJ54" s="128"/>
      <c r="AK54" s="128"/>
      <c r="AL54" s="128"/>
      <c r="AM54" s="128"/>
    </row>
    <row r="55" spans="1:51">
      <c r="C55" s="47" t="s">
        <v>23</v>
      </c>
      <c r="D55" s="47"/>
      <c r="E55" s="47"/>
      <c r="W55" s="47" t="s">
        <v>22</v>
      </c>
      <c r="X55" s="47"/>
      <c r="Y55" s="47"/>
      <c r="Z55" s="20"/>
    </row>
    <row r="56" spans="1:51">
      <c r="A56" s="127"/>
      <c r="B56" s="5"/>
      <c r="C56" s="16" t="s">
        <v>13</v>
      </c>
      <c r="D56" s="18" t="s">
        <v>12</v>
      </c>
      <c r="E56" s="16" t="s">
        <v>11</v>
      </c>
      <c r="F56" s="17" t="s">
        <v>10</v>
      </c>
      <c r="G56" s="16" t="s">
        <v>9</v>
      </c>
      <c r="H56" s="17" t="s">
        <v>8</v>
      </c>
      <c r="I56" s="17" t="s">
        <v>7</v>
      </c>
      <c r="J56" s="16" t="s">
        <v>6</v>
      </c>
      <c r="K56" s="16" t="s">
        <v>5</v>
      </c>
      <c r="L56" s="16" t="s">
        <v>4</v>
      </c>
      <c r="M56" s="16" t="s">
        <v>3</v>
      </c>
      <c r="N56" s="16" t="s">
        <v>2</v>
      </c>
      <c r="O56" s="16" t="s">
        <v>1</v>
      </c>
      <c r="P56" s="16" t="s">
        <v>0</v>
      </c>
      <c r="U56" s="126"/>
      <c r="V56" s="125"/>
      <c r="W56" s="16" t="s">
        <v>13</v>
      </c>
      <c r="X56" s="18" t="s">
        <v>12</v>
      </c>
      <c r="Y56" s="16" t="s">
        <v>11</v>
      </c>
      <c r="Z56" s="17" t="s">
        <v>10</v>
      </c>
      <c r="AA56" s="16" t="s">
        <v>9</v>
      </c>
      <c r="AB56" s="17" t="s">
        <v>8</v>
      </c>
      <c r="AC56" s="17" t="s">
        <v>7</v>
      </c>
      <c r="AD56" s="16" t="s">
        <v>6</v>
      </c>
      <c r="AE56" s="16" t="s">
        <v>5</v>
      </c>
      <c r="AF56" s="16" t="s">
        <v>4</v>
      </c>
      <c r="AG56" s="16" t="s">
        <v>3</v>
      </c>
      <c r="AH56" s="16" t="s">
        <v>2</v>
      </c>
      <c r="AI56" s="16" t="s">
        <v>1</v>
      </c>
      <c r="AJ56" s="16" t="s">
        <v>0</v>
      </c>
      <c r="AL56" s="62"/>
      <c r="AM56" s="62"/>
      <c r="AN56" s="62"/>
      <c r="AO56" s="62"/>
      <c r="AP56" s="62"/>
      <c r="AQ56" s="62"/>
      <c r="AR56" s="62"/>
      <c r="AS56" s="62"/>
      <c r="AT56" s="62"/>
      <c r="AU56" s="62"/>
      <c r="AV56" s="62"/>
      <c r="AW56" s="62"/>
      <c r="AX56" s="62"/>
      <c r="AY56" s="62"/>
    </row>
    <row r="57" spans="1:51">
      <c r="A57" s="4">
        <v>1</v>
      </c>
      <c r="B57" s="5"/>
      <c r="C57" s="77">
        <v>7.15</v>
      </c>
      <c r="D57" s="77">
        <v>4.8</v>
      </c>
      <c r="E57" s="101">
        <v>13</v>
      </c>
      <c r="F57" s="75">
        <v>15.1</v>
      </c>
      <c r="G57" s="74">
        <v>10.9</v>
      </c>
      <c r="H57" s="74">
        <v>65.400000000000006</v>
      </c>
      <c r="I57" s="73">
        <v>45</v>
      </c>
      <c r="J57" s="72">
        <v>3.37</v>
      </c>
      <c r="K57" s="18">
        <v>28.4</v>
      </c>
      <c r="L57" s="18">
        <v>49.3</v>
      </c>
      <c r="M57" s="18">
        <v>23.6</v>
      </c>
      <c r="N57" s="18">
        <v>22.1</v>
      </c>
      <c r="O57" s="18">
        <v>150</v>
      </c>
      <c r="P57" s="18">
        <v>7.65</v>
      </c>
      <c r="U57" s="4">
        <v>1</v>
      </c>
      <c r="V57" s="5"/>
      <c r="W57" s="63">
        <f>IF(OR(C57=0,ISBLANK(C$6)),0,C57/C$6*1000)</f>
        <v>1430.0000000000002</v>
      </c>
      <c r="X57" s="63">
        <f>IF(OR(D57=0,ISBLANK(D$6)),0,D57/D$6*1000)</f>
        <v>905.66037735849056</v>
      </c>
      <c r="Y57" s="63">
        <f>IF(OR(E57=0,ISBLANK(E$6)),0,E57/E$6*1000)</f>
        <v>2708.3333333333335</v>
      </c>
      <c r="Z57" s="63">
        <v>0</v>
      </c>
      <c r="AA57" s="63">
        <v>0</v>
      </c>
      <c r="AB57" s="63">
        <f t="shared" ref="AB57:AB101" si="5">IF(OR(H57=0,ISBLANK(H$6)),0,H57/H$6*1000)</f>
        <v>13346.938775510205</v>
      </c>
      <c r="AC57" s="63">
        <v>0</v>
      </c>
      <c r="AD57" s="63">
        <v>0</v>
      </c>
      <c r="AE57" s="63">
        <v>0</v>
      </c>
      <c r="AF57" s="63">
        <v>0</v>
      </c>
      <c r="AG57" s="63">
        <v>0</v>
      </c>
      <c r="AH57" s="63">
        <v>0</v>
      </c>
      <c r="AI57" s="63">
        <v>0</v>
      </c>
      <c r="AJ57" s="63">
        <v>0</v>
      </c>
      <c r="AL57" s="62"/>
      <c r="AM57" s="62"/>
      <c r="AN57" s="62"/>
      <c r="AO57" s="62"/>
      <c r="AP57" s="62"/>
      <c r="AQ57" s="62"/>
      <c r="AR57" s="62"/>
      <c r="AS57" s="62"/>
      <c r="AT57" s="62"/>
      <c r="AU57" s="62"/>
      <c r="AV57" s="62"/>
      <c r="AW57" s="62"/>
      <c r="AX57" s="62"/>
      <c r="AY57" s="62"/>
    </row>
    <row r="58" spans="1:51">
      <c r="A58" s="8">
        <v>2</v>
      </c>
      <c r="B58" s="6"/>
      <c r="C58" s="124"/>
      <c r="D58" s="94">
        <v>1</v>
      </c>
      <c r="E58" s="103">
        <v>1.9</v>
      </c>
      <c r="F58" s="122">
        <v>2.23</v>
      </c>
      <c r="G58" s="123">
        <v>2.5499999999999998</v>
      </c>
      <c r="H58" s="122">
        <v>2.93</v>
      </c>
      <c r="I58" s="122"/>
      <c r="J58" s="121">
        <v>0.11600000000000001</v>
      </c>
      <c r="K58" s="113">
        <v>0.3</v>
      </c>
      <c r="L58" s="78"/>
      <c r="M58" s="78"/>
      <c r="N58" s="78"/>
      <c r="O58" s="78"/>
      <c r="P58" s="78"/>
      <c r="U58" s="8">
        <v>2</v>
      </c>
      <c r="V58" s="6"/>
      <c r="W58" s="63">
        <v>1</v>
      </c>
      <c r="X58" s="63">
        <f t="shared" ref="X58:X101" si="6">IF(OR(D58=0,ISBLANK(D$6)),0,D58/D$6*1000)</f>
        <v>188.67924528301887</v>
      </c>
      <c r="Y58" s="63">
        <f t="shared" ref="Y58:Y101" si="7">IF(OR(E58=0,ISBLANK(E$6)),0,E58/E$6*1000)</f>
        <v>395.83333333333331</v>
      </c>
      <c r="Z58" s="63">
        <f t="shared" ref="Z58:Z101" si="8">IF(OR(F58=0,ISBLANK(F$6)),0,F58/F$6*1000)</f>
        <v>0</v>
      </c>
      <c r="AA58" s="63">
        <f t="shared" ref="AA58:AA101" si="9">IF(OR(G58=0,ISBLANK(G$6)),0,G58/G$6*1000)</f>
        <v>0</v>
      </c>
      <c r="AB58" s="63">
        <f t="shared" si="5"/>
        <v>597.9591836734694</v>
      </c>
      <c r="AC58" s="63">
        <f t="shared" ref="AC58:AC101" si="10">IF(OR(I58=0,ISBLANK(I$6)),0,I58/I$6*1000)</f>
        <v>0</v>
      </c>
      <c r="AD58" s="63">
        <f t="shared" ref="AD58:AD101" si="11">IF(OR(J58=0,ISBLANK(J$6)),0,J58/J$6*1000)</f>
        <v>0</v>
      </c>
      <c r="AE58" s="63">
        <f t="shared" ref="AE58:AE101" si="12">IF(OR(K58=0,ISBLANK(K$6)),0,K58/K$6*1000)</f>
        <v>0</v>
      </c>
      <c r="AF58" s="63">
        <f t="shared" ref="AF58:AF101" si="13">IF(OR(L58=0,ISBLANK(L$6)),0,L58/L$6*1000)</f>
        <v>0</v>
      </c>
      <c r="AG58" s="63">
        <f t="shared" ref="AG58:AG101" si="14">IF(OR(M58=0,ISBLANK(M$6)),0,M58/M$6*1000)</f>
        <v>0</v>
      </c>
      <c r="AH58" s="63">
        <f t="shared" ref="AH58:AH101" si="15">IF(OR(N58=0,ISBLANK(N$6)),0,N58/N$6*1000)</f>
        <v>0</v>
      </c>
      <c r="AI58" s="63">
        <f t="shared" ref="AI58:AI101" si="16">IF(OR(O58=0,ISBLANK(O$6)),0,O58/O$6*1000)</f>
        <v>0</v>
      </c>
      <c r="AJ58" s="63">
        <f t="shared" ref="AJ58:AJ101" si="17">IF(OR(P58=0,ISBLANK(P$6)),0,P58/P$6*1000)</f>
        <v>0</v>
      </c>
      <c r="AL58" s="62"/>
      <c r="AM58" s="62"/>
      <c r="AN58" s="62"/>
      <c r="AO58" s="62"/>
      <c r="AP58" s="62"/>
      <c r="AQ58" s="62"/>
      <c r="AR58" s="62"/>
      <c r="AS58" s="62"/>
      <c r="AT58" s="62"/>
      <c r="AU58" s="62"/>
      <c r="AV58" s="62"/>
      <c r="AW58" s="62"/>
      <c r="AX58" s="62"/>
      <c r="AY58" s="62"/>
    </row>
    <row r="59" spans="1:51">
      <c r="A59" s="4">
        <v>3</v>
      </c>
      <c r="B59" s="5"/>
      <c r="C59" s="77">
        <v>25.9</v>
      </c>
      <c r="D59" s="77">
        <v>32</v>
      </c>
      <c r="E59" s="76">
        <v>22.5</v>
      </c>
      <c r="F59" s="75">
        <v>22.8</v>
      </c>
      <c r="G59" s="74">
        <v>12.8</v>
      </c>
      <c r="H59" s="74">
        <v>5.35</v>
      </c>
      <c r="I59" s="73">
        <v>3.7</v>
      </c>
      <c r="J59" s="72">
        <v>42.4</v>
      </c>
      <c r="K59" s="100">
        <v>12</v>
      </c>
      <c r="L59" s="18">
        <v>13.4</v>
      </c>
      <c r="M59" s="18">
        <v>11.1</v>
      </c>
      <c r="N59" s="18">
        <v>17.899999999999999</v>
      </c>
      <c r="O59" s="18">
        <v>9.85</v>
      </c>
      <c r="P59" s="18">
        <v>8.15</v>
      </c>
      <c r="U59" s="4">
        <v>3</v>
      </c>
      <c r="V59" s="5"/>
      <c r="W59" s="63">
        <f t="shared" ref="W59:W67" si="18">IF(OR(C59=0,ISBLANK(C$6)),0,C59/C$6*1000)</f>
        <v>5180</v>
      </c>
      <c r="X59" s="63">
        <f t="shared" si="6"/>
        <v>6037.7358490566039</v>
      </c>
      <c r="Y59" s="63">
        <f t="shared" si="7"/>
        <v>4687.5</v>
      </c>
      <c r="Z59" s="63">
        <f t="shared" si="8"/>
        <v>0</v>
      </c>
      <c r="AA59" s="63">
        <f t="shared" si="9"/>
        <v>0</v>
      </c>
      <c r="AB59" s="63">
        <f t="shared" si="5"/>
        <v>1091.8367346938774</v>
      </c>
      <c r="AC59" s="63">
        <f t="shared" si="10"/>
        <v>0</v>
      </c>
      <c r="AD59" s="63">
        <f t="shared" si="11"/>
        <v>0</v>
      </c>
      <c r="AE59" s="63">
        <f t="shared" si="12"/>
        <v>0</v>
      </c>
      <c r="AF59" s="63">
        <f t="shared" si="13"/>
        <v>0</v>
      </c>
      <c r="AG59" s="63">
        <f t="shared" si="14"/>
        <v>0</v>
      </c>
      <c r="AH59" s="63">
        <f t="shared" si="15"/>
        <v>0</v>
      </c>
      <c r="AI59" s="63">
        <f t="shared" si="16"/>
        <v>0</v>
      </c>
      <c r="AJ59" s="63">
        <f t="shared" si="17"/>
        <v>0</v>
      </c>
      <c r="AL59" s="62"/>
      <c r="AM59" s="62"/>
      <c r="AN59" s="62"/>
      <c r="AO59" s="62"/>
      <c r="AP59" s="62"/>
      <c r="AQ59" s="62"/>
      <c r="AR59" s="62"/>
      <c r="AS59" s="62"/>
      <c r="AT59" s="62"/>
      <c r="AU59" s="62"/>
      <c r="AV59" s="62"/>
      <c r="AW59" s="62"/>
      <c r="AX59" s="62"/>
      <c r="AY59" s="62"/>
    </row>
    <row r="60" spans="1:51">
      <c r="A60" s="4">
        <v>4</v>
      </c>
      <c r="B60" s="5"/>
      <c r="C60" s="77">
        <v>17500</v>
      </c>
      <c r="D60" s="77">
        <v>16300</v>
      </c>
      <c r="E60" s="76">
        <v>15400</v>
      </c>
      <c r="F60" s="75">
        <v>15300</v>
      </c>
      <c r="G60" s="74">
        <v>6080</v>
      </c>
      <c r="H60" s="74">
        <v>1550</v>
      </c>
      <c r="I60" s="89">
        <v>2878</v>
      </c>
      <c r="J60" s="72">
        <v>5630</v>
      </c>
      <c r="K60" s="76">
        <v>542</v>
      </c>
      <c r="L60" s="18">
        <v>3850</v>
      </c>
      <c r="M60" s="18">
        <v>3770</v>
      </c>
      <c r="N60" s="18">
        <v>3570</v>
      </c>
      <c r="O60" s="18">
        <v>2260</v>
      </c>
      <c r="P60" s="18">
        <v>2910</v>
      </c>
      <c r="U60" s="4">
        <v>4</v>
      </c>
      <c r="V60" s="5"/>
      <c r="W60" s="63">
        <f t="shared" si="18"/>
        <v>3500000</v>
      </c>
      <c r="X60" s="63">
        <f t="shared" si="6"/>
        <v>3075471.6981132077</v>
      </c>
      <c r="Y60" s="63">
        <f t="shared" si="7"/>
        <v>3208333.3333333335</v>
      </c>
      <c r="Z60" s="63">
        <f t="shared" si="8"/>
        <v>0</v>
      </c>
      <c r="AA60" s="63">
        <f t="shared" si="9"/>
        <v>0</v>
      </c>
      <c r="AB60" s="63">
        <f t="shared" si="5"/>
        <v>316326.53061224485</v>
      </c>
      <c r="AC60" s="63">
        <f t="shared" si="10"/>
        <v>0</v>
      </c>
      <c r="AD60" s="63">
        <f t="shared" si="11"/>
        <v>0</v>
      </c>
      <c r="AE60" s="63">
        <f t="shared" si="12"/>
        <v>0</v>
      </c>
      <c r="AF60" s="63">
        <f t="shared" si="13"/>
        <v>0</v>
      </c>
      <c r="AG60" s="63">
        <f t="shared" si="14"/>
        <v>0</v>
      </c>
      <c r="AH60" s="63">
        <f t="shared" si="15"/>
        <v>0</v>
      </c>
      <c r="AI60" s="63">
        <f t="shared" si="16"/>
        <v>0</v>
      </c>
      <c r="AJ60" s="63">
        <f t="shared" si="17"/>
        <v>0</v>
      </c>
      <c r="AL60" s="62"/>
      <c r="AM60" s="62"/>
      <c r="AN60" s="62"/>
      <c r="AO60" s="62"/>
      <c r="AP60" s="62"/>
      <c r="AQ60" s="62"/>
      <c r="AR60" s="62"/>
      <c r="AS60" s="62"/>
      <c r="AT60" s="62"/>
      <c r="AU60" s="62"/>
      <c r="AV60" s="62"/>
      <c r="AW60" s="62"/>
      <c r="AX60" s="62"/>
      <c r="AY60" s="62"/>
    </row>
    <row r="61" spans="1:51">
      <c r="A61" s="4">
        <v>5</v>
      </c>
      <c r="B61" s="5"/>
      <c r="C61" s="77">
        <v>267</v>
      </c>
      <c r="D61" s="77">
        <v>317</v>
      </c>
      <c r="E61" s="76">
        <v>226</v>
      </c>
      <c r="F61" s="75">
        <v>226</v>
      </c>
      <c r="G61" s="74">
        <v>117</v>
      </c>
      <c r="H61" s="86">
        <v>11</v>
      </c>
      <c r="I61" s="73">
        <v>38</v>
      </c>
      <c r="J61" s="72">
        <v>319</v>
      </c>
      <c r="K61" s="18">
        <v>59.4</v>
      </c>
      <c r="L61" s="76">
        <v>106</v>
      </c>
      <c r="M61" s="18">
        <v>76.2</v>
      </c>
      <c r="N61" s="18">
        <v>126</v>
      </c>
      <c r="O61" s="18">
        <v>67.2</v>
      </c>
      <c r="P61" s="18">
        <v>49.5</v>
      </c>
      <c r="U61" s="4">
        <v>5</v>
      </c>
      <c r="V61" s="5"/>
      <c r="W61" s="63">
        <f t="shared" si="18"/>
        <v>53400</v>
      </c>
      <c r="X61" s="63">
        <f t="shared" si="6"/>
        <v>59811.32075471698</v>
      </c>
      <c r="Y61" s="63">
        <f t="shared" si="7"/>
        <v>47083.333333333336</v>
      </c>
      <c r="Z61" s="63">
        <f t="shared" si="8"/>
        <v>0</v>
      </c>
      <c r="AA61" s="63">
        <f t="shared" si="9"/>
        <v>0</v>
      </c>
      <c r="AB61" s="63">
        <f t="shared" si="5"/>
        <v>2244.8979591836733</v>
      </c>
      <c r="AC61" s="63">
        <f t="shared" si="10"/>
        <v>0</v>
      </c>
      <c r="AD61" s="63">
        <f t="shared" si="11"/>
        <v>0</v>
      </c>
      <c r="AE61" s="63">
        <f t="shared" si="12"/>
        <v>0</v>
      </c>
      <c r="AF61" s="63">
        <f t="shared" si="13"/>
        <v>0</v>
      </c>
      <c r="AG61" s="63">
        <f t="shared" si="14"/>
        <v>0</v>
      </c>
      <c r="AH61" s="63">
        <f t="shared" si="15"/>
        <v>0</v>
      </c>
      <c r="AI61" s="63">
        <f t="shared" si="16"/>
        <v>0</v>
      </c>
      <c r="AJ61" s="63">
        <f t="shared" si="17"/>
        <v>0</v>
      </c>
      <c r="AL61" s="62"/>
      <c r="AM61" s="62"/>
      <c r="AN61" s="62"/>
      <c r="AO61" s="62"/>
      <c r="AP61" s="62"/>
      <c r="AQ61" s="62"/>
      <c r="AR61" s="62"/>
      <c r="AS61" s="62"/>
      <c r="AT61" s="62"/>
      <c r="AU61" s="62"/>
      <c r="AV61" s="62"/>
      <c r="AW61" s="62"/>
      <c r="AX61" s="62"/>
      <c r="AY61" s="62"/>
    </row>
    <row r="62" spans="1:51">
      <c r="A62" s="4">
        <v>6</v>
      </c>
      <c r="B62" s="5"/>
      <c r="C62" s="18">
        <v>425</v>
      </c>
      <c r="D62" s="77">
        <v>280</v>
      </c>
      <c r="E62" s="76">
        <v>340</v>
      </c>
      <c r="F62" s="75">
        <v>338</v>
      </c>
      <c r="G62" s="74">
        <v>8.0500000000000007</v>
      </c>
      <c r="H62" s="74">
        <v>3.23</v>
      </c>
      <c r="I62" s="89">
        <v>8.6999999999999993</v>
      </c>
      <c r="J62" s="72">
        <v>368</v>
      </c>
      <c r="K62" s="18">
        <v>2090</v>
      </c>
      <c r="L62" s="18">
        <v>59.4</v>
      </c>
      <c r="M62" s="18">
        <v>19.5</v>
      </c>
      <c r="N62" s="18">
        <v>106</v>
      </c>
      <c r="O62" s="18">
        <v>31.9</v>
      </c>
      <c r="P62" s="18">
        <v>26.9</v>
      </c>
      <c r="U62" s="4">
        <v>6</v>
      </c>
      <c r="V62" s="5"/>
      <c r="W62" s="63">
        <f t="shared" si="18"/>
        <v>85000</v>
      </c>
      <c r="X62" s="63">
        <f t="shared" si="6"/>
        <v>52830.188679245279</v>
      </c>
      <c r="Y62" s="63">
        <f t="shared" si="7"/>
        <v>70833.333333333343</v>
      </c>
      <c r="Z62" s="63">
        <f t="shared" si="8"/>
        <v>0</v>
      </c>
      <c r="AA62" s="63">
        <f t="shared" si="9"/>
        <v>0</v>
      </c>
      <c r="AB62" s="63">
        <f t="shared" si="5"/>
        <v>659.18367346938771</v>
      </c>
      <c r="AC62" s="63">
        <f t="shared" si="10"/>
        <v>0</v>
      </c>
      <c r="AD62" s="63">
        <f t="shared" si="11"/>
        <v>0</v>
      </c>
      <c r="AE62" s="63">
        <f t="shared" si="12"/>
        <v>0</v>
      </c>
      <c r="AF62" s="63">
        <f t="shared" si="13"/>
        <v>0</v>
      </c>
      <c r="AG62" s="63">
        <f t="shared" si="14"/>
        <v>0</v>
      </c>
      <c r="AH62" s="63">
        <f t="shared" si="15"/>
        <v>0</v>
      </c>
      <c r="AI62" s="63">
        <f t="shared" si="16"/>
        <v>0</v>
      </c>
      <c r="AJ62" s="63">
        <f t="shared" si="17"/>
        <v>0</v>
      </c>
      <c r="AL62" s="62"/>
      <c r="AM62" s="62"/>
      <c r="AN62" s="62"/>
      <c r="AO62" s="62"/>
      <c r="AP62" s="62"/>
      <c r="AQ62" s="62"/>
      <c r="AR62" s="62"/>
      <c r="AS62" s="62"/>
      <c r="AT62" s="62"/>
      <c r="AU62" s="62"/>
      <c r="AV62" s="62"/>
      <c r="AW62" s="62"/>
      <c r="AX62" s="62"/>
      <c r="AY62" s="62"/>
    </row>
    <row r="63" spans="1:51">
      <c r="A63" s="4">
        <v>7</v>
      </c>
      <c r="B63" s="5"/>
      <c r="C63" s="18">
        <v>52.6</v>
      </c>
      <c r="D63" s="77">
        <v>45</v>
      </c>
      <c r="E63" s="101">
        <v>60</v>
      </c>
      <c r="F63" s="75">
        <v>56.6</v>
      </c>
      <c r="G63" s="74">
        <v>15.3</v>
      </c>
      <c r="H63" s="74">
        <v>2.02</v>
      </c>
      <c r="I63" s="73">
        <v>4.5</v>
      </c>
      <c r="J63" s="72">
        <v>51.1</v>
      </c>
      <c r="K63" s="18">
        <v>95.8</v>
      </c>
      <c r="L63" s="18">
        <v>16.8</v>
      </c>
      <c r="M63" s="18">
        <v>10.8</v>
      </c>
      <c r="N63" s="18">
        <v>47.5</v>
      </c>
      <c r="O63" s="18">
        <v>11.8</v>
      </c>
      <c r="P63" s="18">
        <v>10.6</v>
      </c>
      <c r="U63" s="4">
        <v>7</v>
      </c>
      <c r="V63" s="5"/>
      <c r="W63" s="63">
        <f t="shared" si="18"/>
        <v>10520</v>
      </c>
      <c r="X63" s="63">
        <f t="shared" si="6"/>
        <v>8490.566037735849</v>
      </c>
      <c r="Y63" s="63">
        <f t="shared" si="7"/>
        <v>12500</v>
      </c>
      <c r="Z63" s="63">
        <f t="shared" si="8"/>
        <v>0</v>
      </c>
      <c r="AA63" s="63">
        <f t="shared" si="9"/>
        <v>0</v>
      </c>
      <c r="AB63" s="63">
        <f t="shared" si="5"/>
        <v>412.24489795918362</v>
      </c>
      <c r="AC63" s="63">
        <f t="shared" si="10"/>
        <v>0</v>
      </c>
      <c r="AD63" s="63">
        <f t="shared" si="11"/>
        <v>0</v>
      </c>
      <c r="AE63" s="63">
        <f t="shared" si="12"/>
        <v>0</v>
      </c>
      <c r="AF63" s="63">
        <f t="shared" si="13"/>
        <v>0</v>
      </c>
      <c r="AG63" s="63">
        <f t="shared" si="14"/>
        <v>0</v>
      </c>
      <c r="AH63" s="63">
        <f t="shared" si="15"/>
        <v>0</v>
      </c>
      <c r="AI63" s="63">
        <f t="shared" si="16"/>
        <v>0</v>
      </c>
      <c r="AJ63" s="63">
        <f t="shared" si="17"/>
        <v>0</v>
      </c>
      <c r="AL63" s="62"/>
      <c r="AM63" s="62"/>
      <c r="AN63" s="62"/>
      <c r="AO63" s="62"/>
      <c r="AP63" s="62"/>
      <c r="AQ63" s="62"/>
      <c r="AR63" s="62"/>
      <c r="AS63" s="62"/>
      <c r="AT63" s="62"/>
      <c r="AU63" s="62"/>
      <c r="AV63" s="62"/>
      <c r="AW63" s="62"/>
      <c r="AX63" s="62"/>
      <c r="AY63" s="62"/>
    </row>
    <row r="64" spans="1:51">
      <c r="A64" s="4">
        <v>8</v>
      </c>
      <c r="B64" s="5"/>
      <c r="C64" s="77">
        <v>238</v>
      </c>
      <c r="D64" s="77">
        <v>119</v>
      </c>
      <c r="E64" s="76">
        <v>258</v>
      </c>
      <c r="F64" s="75">
        <v>259</v>
      </c>
      <c r="G64" s="74">
        <v>14.5</v>
      </c>
      <c r="H64" s="96">
        <v>2.1</v>
      </c>
      <c r="I64" s="73">
        <v>2.12</v>
      </c>
      <c r="J64" s="72">
        <v>165</v>
      </c>
      <c r="K64" s="18">
        <v>1740</v>
      </c>
      <c r="L64" s="18">
        <v>33.6</v>
      </c>
      <c r="M64" s="18">
        <v>7.41</v>
      </c>
      <c r="N64" s="18">
        <v>91.1</v>
      </c>
      <c r="O64" s="18">
        <v>18.399999999999999</v>
      </c>
      <c r="P64" s="18">
        <v>16.100000000000001</v>
      </c>
      <c r="U64" s="4">
        <v>8</v>
      </c>
      <c r="V64" s="5"/>
      <c r="W64" s="63">
        <f t="shared" si="18"/>
        <v>47600</v>
      </c>
      <c r="X64" s="63">
        <f t="shared" si="6"/>
        <v>22452.830188679247</v>
      </c>
      <c r="Y64" s="63">
        <f t="shared" si="7"/>
        <v>53750</v>
      </c>
      <c r="Z64" s="63">
        <f t="shared" si="8"/>
        <v>0</v>
      </c>
      <c r="AA64" s="63">
        <f t="shared" si="9"/>
        <v>0</v>
      </c>
      <c r="AB64" s="63">
        <f t="shared" si="5"/>
        <v>428.57142857142856</v>
      </c>
      <c r="AC64" s="63">
        <f t="shared" si="10"/>
        <v>0</v>
      </c>
      <c r="AD64" s="63">
        <f t="shared" si="11"/>
        <v>0</v>
      </c>
      <c r="AE64" s="63">
        <f t="shared" si="12"/>
        <v>0</v>
      </c>
      <c r="AF64" s="63">
        <f t="shared" si="13"/>
        <v>0</v>
      </c>
      <c r="AG64" s="63">
        <f t="shared" si="14"/>
        <v>0</v>
      </c>
      <c r="AH64" s="63">
        <f t="shared" si="15"/>
        <v>0</v>
      </c>
      <c r="AI64" s="63">
        <f t="shared" si="16"/>
        <v>0</v>
      </c>
      <c r="AJ64" s="63">
        <f t="shared" si="17"/>
        <v>0</v>
      </c>
      <c r="AL64" s="62"/>
      <c r="AM64" s="62"/>
      <c r="AN64" s="62"/>
      <c r="AO64" s="62"/>
      <c r="AP64" s="62"/>
      <c r="AQ64" s="62"/>
      <c r="AR64" s="62"/>
      <c r="AS64" s="62"/>
      <c r="AT64" s="62"/>
      <c r="AU64" s="62"/>
      <c r="AV64" s="62"/>
      <c r="AW64" s="62"/>
      <c r="AX64" s="62"/>
      <c r="AY64" s="62"/>
    </row>
    <row r="65" spans="1:51">
      <c r="A65" s="4">
        <v>9</v>
      </c>
      <c r="B65" s="5"/>
      <c r="C65" s="120">
        <v>37</v>
      </c>
      <c r="D65" s="77">
        <v>127</v>
      </c>
      <c r="E65" s="76">
        <v>69.3</v>
      </c>
      <c r="F65" s="75">
        <v>68.8</v>
      </c>
      <c r="G65" s="74">
        <v>57.2</v>
      </c>
      <c r="H65" s="74">
        <v>11.1</v>
      </c>
      <c r="I65" s="73">
        <v>8.9</v>
      </c>
      <c r="J65" s="72">
        <v>115</v>
      </c>
      <c r="K65" s="18">
        <v>21.8</v>
      </c>
      <c r="L65" s="18">
        <v>60.2</v>
      </c>
      <c r="M65" s="18">
        <v>22.9</v>
      </c>
      <c r="N65" s="18">
        <v>1060</v>
      </c>
      <c r="O65" s="18">
        <v>411</v>
      </c>
      <c r="P65" s="18">
        <v>43.4</v>
      </c>
      <c r="U65" s="4">
        <v>9</v>
      </c>
      <c r="V65" s="5"/>
      <c r="W65" s="63">
        <f t="shared" si="18"/>
        <v>7400</v>
      </c>
      <c r="X65" s="63">
        <f t="shared" si="6"/>
        <v>23962.264150943396</v>
      </c>
      <c r="Y65" s="63">
        <f t="shared" si="7"/>
        <v>14437.5</v>
      </c>
      <c r="Z65" s="63">
        <f t="shared" si="8"/>
        <v>0</v>
      </c>
      <c r="AA65" s="63">
        <f t="shared" si="9"/>
        <v>0</v>
      </c>
      <c r="AB65" s="63">
        <f t="shared" si="5"/>
        <v>2265.3061224489793</v>
      </c>
      <c r="AC65" s="63">
        <f t="shared" si="10"/>
        <v>0</v>
      </c>
      <c r="AD65" s="63">
        <f t="shared" si="11"/>
        <v>0</v>
      </c>
      <c r="AE65" s="63">
        <f t="shared" si="12"/>
        <v>0</v>
      </c>
      <c r="AF65" s="63">
        <f t="shared" si="13"/>
        <v>0</v>
      </c>
      <c r="AG65" s="63">
        <f t="shared" si="14"/>
        <v>0</v>
      </c>
      <c r="AH65" s="63">
        <f t="shared" si="15"/>
        <v>0</v>
      </c>
      <c r="AI65" s="63">
        <f t="shared" si="16"/>
        <v>0</v>
      </c>
      <c r="AJ65" s="63">
        <f t="shared" si="17"/>
        <v>0</v>
      </c>
      <c r="AL65" s="62"/>
      <c r="AM65" s="62"/>
      <c r="AN65" s="62"/>
      <c r="AO65" s="62"/>
      <c r="AP65" s="62"/>
      <c r="AQ65" s="62"/>
      <c r="AR65" s="62"/>
      <c r="AS65" s="62"/>
      <c r="AT65" s="62"/>
      <c r="AU65" s="62"/>
      <c r="AV65" s="62"/>
      <c r="AW65" s="62"/>
      <c r="AX65" s="62"/>
      <c r="AY65" s="62"/>
    </row>
    <row r="66" spans="1:51">
      <c r="A66" s="4">
        <v>10</v>
      </c>
      <c r="B66" s="5"/>
      <c r="C66" s="77">
        <v>109</v>
      </c>
      <c r="D66" s="77">
        <v>103</v>
      </c>
      <c r="E66" s="76">
        <v>119</v>
      </c>
      <c r="F66" s="75">
        <v>158</v>
      </c>
      <c r="G66" s="74">
        <v>91.7</v>
      </c>
      <c r="H66" s="74">
        <v>36.200000000000003</v>
      </c>
      <c r="I66" s="73">
        <v>86</v>
      </c>
      <c r="J66" s="72">
        <v>68.400000000000006</v>
      </c>
      <c r="K66" s="18">
        <v>79.400000000000006</v>
      </c>
      <c r="L66" s="18">
        <v>132</v>
      </c>
      <c r="M66" s="18">
        <v>97.5</v>
      </c>
      <c r="N66" s="18">
        <v>1980</v>
      </c>
      <c r="O66" s="18">
        <v>128</v>
      </c>
      <c r="P66" s="18">
        <v>318</v>
      </c>
      <c r="U66" s="4">
        <v>10</v>
      </c>
      <c r="V66" s="5"/>
      <c r="W66" s="63">
        <f t="shared" si="18"/>
        <v>21800</v>
      </c>
      <c r="X66" s="63">
        <f t="shared" si="6"/>
        <v>19433.962264150945</v>
      </c>
      <c r="Y66" s="63">
        <f t="shared" si="7"/>
        <v>24791.666666666668</v>
      </c>
      <c r="Z66" s="63">
        <f t="shared" si="8"/>
        <v>0</v>
      </c>
      <c r="AA66" s="63">
        <f t="shared" si="9"/>
        <v>0</v>
      </c>
      <c r="AB66" s="63">
        <f t="shared" si="5"/>
        <v>7387.7551020408164</v>
      </c>
      <c r="AC66" s="63">
        <f t="shared" si="10"/>
        <v>0</v>
      </c>
      <c r="AD66" s="63">
        <f t="shared" si="11"/>
        <v>0</v>
      </c>
      <c r="AE66" s="63">
        <f t="shared" si="12"/>
        <v>0</v>
      </c>
      <c r="AF66" s="63">
        <f t="shared" si="13"/>
        <v>0</v>
      </c>
      <c r="AG66" s="63">
        <f t="shared" si="14"/>
        <v>0</v>
      </c>
      <c r="AH66" s="63">
        <f t="shared" si="15"/>
        <v>0</v>
      </c>
      <c r="AI66" s="63">
        <f t="shared" si="16"/>
        <v>0</v>
      </c>
      <c r="AJ66" s="63">
        <f t="shared" si="17"/>
        <v>0</v>
      </c>
      <c r="AL66" s="62"/>
      <c r="AM66" s="62"/>
      <c r="AN66" s="62"/>
      <c r="AO66" s="62"/>
      <c r="AP66" s="62"/>
      <c r="AQ66" s="62"/>
      <c r="AR66" s="62"/>
      <c r="AS66" s="62"/>
      <c r="AT66" s="62"/>
      <c r="AU66" s="62"/>
      <c r="AV66" s="62"/>
      <c r="AW66" s="62"/>
      <c r="AX66" s="62"/>
      <c r="AY66" s="62"/>
    </row>
    <row r="67" spans="1:51">
      <c r="A67" s="4">
        <v>11</v>
      </c>
      <c r="B67" s="5"/>
      <c r="C67" s="119">
        <v>20.713636363636361</v>
      </c>
      <c r="D67" s="77">
        <v>22</v>
      </c>
      <c r="E67" s="117">
        <v>18.7</v>
      </c>
      <c r="F67" s="118">
        <v>17.100000000000001</v>
      </c>
      <c r="G67" s="117">
        <v>20.3</v>
      </c>
      <c r="H67" s="118">
        <v>15.9</v>
      </c>
      <c r="I67" s="73">
        <v>25.6</v>
      </c>
      <c r="J67" s="117">
        <v>15.2</v>
      </c>
      <c r="K67" s="117">
        <v>2.87</v>
      </c>
      <c r="L67" s="117">
        <v>24.6</v>
      </c>
      <c r="M67" s="117">
        <v>16.8</v>
      </c>
      <c r="N67" s="117">
        <v>14.2</v>
      </c>
      <c r="O67" s="117">
        <v>13.4</v>
      </c>
      <c r="P67" s="117"/>
      <c r="U67" s="4">
        <v>11</v>
      </c>
      <c r="V67" s="5"/>
      <c r="W67" s="63">
        <f t="shared" si="18"/>
        <v>4142.727272727273</v>
      </c>
      <c r="X67" s="63">
        <f t="shared" si="6"/>
        <v>4150.9433962264147</v>
      </c>
      <c r="Y67" s="63">
        <f t="shared" si="7"/>
        <v>3895.8333333333335</v>
      </c>
      <c r="Z67" s="63">
        <f t="shared" si="8"/>
        <v>0</v>
      </c>
      <c r="AA67" s="63">
        <f t="shared" si="9"/>
        <v>0</v>
      </c>
      <c r="AB67" s="63">
        <f t="shared" si="5"/>
        <v>3244.8979591836733</v>
      </c>
      <c r="AC67" s="63">
        <f t="shared" si="10"/>
        <v>0</v>
      </c>
      <c r="AD67" s="63">
        <f t="shared" si="11"/>
        <v>0</v>
      </c>
      <c r="AE67" s="63">
        <f t="shared" si="12"/>
        <v>0</v>
      </c>
      <c r="AF67" s="63">
        <f t="shared" si="13"/>
        <v>0</v>
      </c>
      <c r="AG67" s="63">
        <f t="shared" si="14"/>
        <v>0</v>
      </c>
      <c r="AH67" s="63">
        <f t="shared" si="15"/>
        <v>0</v>
      </c>
      <c r="AI67" s="63">
        <f t="shared" si="16"/>
        <v>0</v>
      </c>
      <c r="AJ67" s="63">
        <f t="shared" si="17"/>
        <v>0</v>
      </c>
      <c r="AL67" s="62"/>
      <c r="AM67" s="62"/>
      <c r="AN67" s="62"/>
      <c r="AO67" s="62"/>
      <c r="AP67" s="62"/>
      <c r="AQ67" s="62"/>
      <c r="AR67" s="62"/>
      <c r="AS67" s="62"/>
      <c r="AT67" s="62"/>
      <c r="AU67" s="62"/>
      <c r="AV67" s="62"/>
      <c r="AW67" s="62"/>
      <c r="AX67" s="62"/>
      <c r="AY67" s="62"/>
    </row>
    <row r="68" spans="1:51">
      <c r="A68" s="8">
        <v>12</v>
      </c>
      <c r="B68" s="6"/>
      <c r="C68" s="87"/>
      <c r="D68" s="94">
        <v>1.6</v>
      </c>
      <c r="E68" s="116">
        <v>4.6100000000000003</v>
      </c>
      <c r="F68" s="89">
        <v>1.32</v>
      </c>
      <c r="G68" s="115"/>
      <c r="H68" s="75"/>
      <c r="I68" s="89"/>
      <c r="J68" s="114"/>
      <c r="K68" s="113">
        <v>1.03</v>
      </c>
      <c r="L68" s="18"/>
      <c r="M68" s="18"/>
      <c r="N68" s="18"/>
      <c r="O68" s="18"/>
      <c r="P68" s="18"/>
      <c r="R68" s="110"/>
      <c r="U68" s="8">
        <v>12</v>
      </c>
      <c r="V68" s="6"/>
      <c r="W68" s="63">
        <v>1</v>
      </c>
      <c r="X68" s="63">
        <f t="shared" si="6"/>
        <v>301.88679245283021</v>
      </c>
      <c r="Y68" s="63">
        <f t="shared" si="7"/>
        <v>960.41666666666686</v>
      </c>
      <c r="Z68" s="63">
        <f t="shared" si="8"/>
        <v>0</v>
      </c>
      <c r="AA68" s="63">
        <f t="shared" si="9"/>
        <v>0</v>
      </c>
      <c r="AB68" s="63">
        <f t="shared" si="5"/>
        <v>0</v>
      </c>
      <c r="AC68" s="63">
        <f t="shared" si="10"/>
        <v>0</v>
      </c>
      <c r="AD68" s="63">
        <f t="shared" si="11"/>
        <v>0</v>
      </c>
      <c r="AE68" s="63">
        <f t="shared" si="12"/>
        <v>0</v>
      </c>
      <c r="AF68" s="63">
        <f t="shared" si="13"/>
        <v>0</v>
      </c>
      <c r="AG68" s="63">
        <f t="shared" si="14"/>
        <v>0</v>
      </c>
      <c r="AH68" s="63">
        <f t="shared" si="15"/>
        <v>0</v>
      </c>
      <c r="AI68" s="63">
        <f t="shared" si="16"/>
        <v>0</v>
      </c>
      <c r="AJ68" s="63">
        <f t="shared" si="17"/>
        <v>0</v>
      </c>
      <c r="AL68" s="62"/>
      <c r="AM68" s="62"/>
      <c r="AN68" s="62"/>
      <c r="AO68" s="62"/>
      <c r="AP68" s="62"/>
      <c r="AQ68" s="62"/>
      <c r="AR68" s="62"/>
      <c r="AS68" s="62"/>
      <c r="AT68" s="62"/>
      <c r="AU68" s="62"/>
      <c r="AV68" s="62"/>
      <c r="AW68" s="62"/>
      <c r="AX68" s="62"/>
      <c r="AY68" s="62"/>
    </row>
    <row r="69" spans="1:51">
      <c r="A69" s="4">
        <v>13</v>
      </c>
      <c r="B69" s="5"/>
      <c r="C69" s="107">
        <v>0.9171818181818181</v>
      </c>
      <c r="D69" s="112">
        <v>0.87</v>
      </c>
      <c r="E69" s="103">
        <v>1.8</v>
      </c>
      <c r="F69" s="89">
        <v>2.2200000000000002</v>
      </c>
      <c r="G69" s="111">
        <v>0.98</v>
      </c>
      <c r="H69" s="81"/>
      <c r="I69" s="89">
        <v>0.25</v>
      </c>
      <c r="J69" s="79"/>
      <c r="K69" s="105">
        <v>11.9</v>
      </c>
      <c r="L69" s="18">
        <v>28.3</v>
      </c>
      <c r="M69" s="95">
        <v>2.6</v>
      </c>
      <c r="N69" s="18">
        <v>37.799999999999997</v>
      </c>
      <c r="O69" s="18">
        <v>247</v>
      </c>
      <c r="P69" s="18">
        <v>30.9</v>
      </c>
      <c r="S69" s="110"/>
      <c r="U69" s="4">
        <v>13</v>
      </c>
      <c r="V69" s="5"/>
      <c r="W69" s="63">
        <f t="shared" ref="W69:W76" si="19">IF(OR(C69=0,ISBLANK(C$6)),0,C69/C$6*1000)</f>
        <v>183.43636363636361</v>
      </c>
      <c r="X69" s="63">
        <f t="shared" si="6"/>
        <v>164.15094339622641</v>
      </c>
      <c r="Y69" s="63">
        <f t="shared" si="7"/>
        <v>375</v>
      </c>
      <c r="Z69" s="63">
        <f t="shared" si="8"/>
        <v>0</v>
      </c>
      <c r="AA69" s="63">
        <f t="shared" si="9"/>
        <v>0</v>
      </c>
      <c r="AB69" s="63">
        <f t="shared" si="5"/>
        <v>0</v>
      </c>
      <c r="AC69" s="63">
        <f t="shared" si="10"/>
        <v>0</v>
      </c>
      <c r="AD69" s="63">
        <f t="shared" si="11"/>
        <v>0</v>
      </c>
      <c r="AE69" s="63">
        <f t="shared" si="12"/>
        <v>0</v>
      </c>
      <c r="AF69" s="63">
        <f t="shared" si="13"/>
        <v>0</v>
      </c>
      <c r="AG69" s="63">
        <f t="shared" si="14"/>
        <v>0</v>
      </c>
      <c r="AH69" s="63">
        <f t="shared" si="15"/>
        <v>0</v>
      </c>
      <c r="AI69" s="63">
        <f t="shared" si="16"/>
        <v>0</v>
      </c>
      <c r="AJ69" s="63">
        <f t="shared" si="17"/>
        <v>0</v>
      </c>
      <c r="AL69" s="62"/>
      <c r="AM69" s="62"/>
      <c r="AN69" s="62"/>
      <c r="AO69" s="62"/>
      <c r="AP69" s="62"/>
      <c r="AQ69" s="62"/>
      <c r="AR69" s="62"/>
      <c r="AS69" s="62"/>
      <c r="AT69" s="62"/>
      <c r="AU69" s="62"/>
      <c r="AV69" s="62"/>
      <c r="AW69" s="62"/>
      <c r="AX69" s="62"/>
      <c r="AY69" s="62"/>
    </row>
    <row r="70" spans="1:51">
      <c r="A70" s="4">
        <v>14</v>
      </c>
      <c r="B70" s="5"/>
      <c r="C70" s="100">
        <v>80</v>
      </c>
      <c r="D70" s="77">
        <v>9.11</v>
      </c>
      <c r="E70" s="76">
        <v>46.8</v>
      </c>
      <c r="F70" s="75">
        <v>46.6</v>
      </c>
      <c r="G70" s="74">
        <v>66.8</v>
      </c>
      <c r="H70" s="74">
        <v>153</v>
      </c>
      <c r="I70" s="73">
        <v>192</v>
      </c>
      <c r="J70" s="72">
        <v>0.23899999999999999</v>
      </c>
      <c r="K70" s="18">
        <v>2.54</v>
      </c>
      <c r="L70" s="18">
        <v>138</v>
      </c>
      <c r="M70" s="18">
        <v>64.900000000000006</v>
      </c>
      <c r="N70" s="18">
        <v>25.8</v>
      </c>
      <c r="O70" s="18">
        <v>261</v>
      </c>
      <c r="P70" s="18">
        <v>23.3</v>
      </c>
      <c r="Q70" s="110"/>
      <c r="R70" s="110"/>
      <c r="S70" s="110"/>
      <c r="T70" s="110"/>
      <c r="U70" s="4">
        <v>14</v>
      </c>
      <c r="V70" s="5"/>
      <c r="W70" s="63">
        <f t="shared" si="19"/>
        <v>16000</v>
      </c>
      <c r="X70" s="63">
        <f t="shared" si="6"/>
        <v>1718.8679245283017</v>
      </c>
      <c r="Y70" s="63">
        <f t="shared" si="7"/>
        <v>9750</v>
      </c>
      <c r="Z70" s="63">
        <f t="shared" si="8"/>
        <v>0</v>
      </c>
      <c r="AA70" s="63">
        <f t="shared" si="9"/>
        <v>0</v>
      </c>
      <c r="AB70" s="63">
        <f t="shared" si="5"/>
        <v>31224.489795918365</v>
      </c>
      <c r="AC70" s="63">
        <f t="shared" si="10"/>
        <v>0</v>
      </c>
      <c r="AD70" s="63">
        <f t="shared" si="11"/>
        <v>0</v>
      </c>
      <c r="AE70" s="63">
        <f t="shared" si="12"/>
        <v>0</v>
      </c>
      <c r="AF70" s="63">
        <f t="shared" si="13"/>
        <v>0</v>
      </c>
      <c r="AG70" s="63">
        <f t="shared" si="14"/>
        <v>0</v>
      </c>
      <c r="AH70" s="63">
        <f t="shared" si="15"/>
        <v>0</v>
      </c>
      <c r="AI70" s="63">
        <f t="shared" si="16"/>
        <v>0</v>
      </c>
      <c r="AJ70" s="63">
        <f t="shared" si="17"/>
        <v>0</v>
      </c>
      <c r="AL70" s="62"/>
      <c r="AM70" s="62"/>
      <c r="AN70" s="62"/>
      <c r="AO70" s="62"/>
      <c r="AP70" s="62"/>
      <c r="AQ70" s="62"/>
      <c r="AR70" s="62"/>
      <c r="AS70" s="62"/>
      <c r="AT70" s="62"/>
      <c r="AU70" s="62"/>
      <c r="AV70" s="62"/>
      <c r="AW70" s="62"/>
      <c r="AX70" s="62"/>
      <c r="AY70" s="62"/>
    </row>
    <row r="71" spans="1:51">
      <c r="A71" s="4">
        <v>15</v>
      </c>
      <c r="B71" s="5"/>
      <c r="C71" s="18">
        <v>607</v>
      </c>
      <c r="D71" s="77">
        <v>396</v>
      </c>
      <c r="E71" s="76">
        <v>1380</v>
      </c>
      <c r="F71" s="75">
        <v>1340</v>
      </c>
      <c r="G71" s="74">
        <v>657</v>
      </c>
      <c r="H71" s="74">
        <v>111</v>
      </c>
      <c r="I71" s="73">
        <v>546</v>
      </c>
      <c r="J71" s="72">
        <v>106</v>
      </c>
      <c r="K71" s="18">
        <v>7.47</v>
      </c>
      <c r="L71" s="18">
        <v>66.2</v>
      </c>
      <c r="M71" s="18">
        <v>338</v>
      </c>
      <c r="N71" s="18">
        <v>210</v>
      </c>
      <c r="O71" s="100">
        <v>55</v>
      </c>
      <c r="P71" s="100">
        <v>270</v>
      </c>
      <c r="S71" s="110"/>
      <c r="U71" s="4">
        <v>15</v>
      </c>
      <c r="V71" s="5"/>
      <c r="W71" s="63">
        <f t="shared" si="19"/>
        <v>121400</v>
      </c>
      <c r="X71" s="63">
        <f t="shared" si="6"/>
        <v>74716.981132075482</v>
      </c>
      <c r="Y71" s="63">
        <f t="shared" si="7"/>
        <v>287500</v>
      </c>
      <c r="Z71" s="63">
        <f t="shared" si="8"/>
        <v>0</v>
      </c>
      <c r="AA71" s="63">
        <f t="shared" si="9"/>
        <v>0</v>
      </c>
      <c r="AB71" s="63">
        <f t="shared" si="5"/>
        <v>22653.061224489793</v>
      </c>
      <c r="AC71" s="63">
        <f t="shared" si="10"/>
        <v>0</v>
      </c>
      <c r="AD71" s="63">
        <f t="shared" si="11"/>
        <v>0</v>
      </c>
      <c r="AE71" s="63">
        <f t="shared" si="12"/>
        <v>0</v>
      </c>
      <c r="AF71" s="63">
        <f t="shared" si="13"/>
        <v>0</v>
      </c>
      <c r="AG71" s="63">
        <f t="shared" si="14"/>
        <v>0</v>
      </c>
      <c r="AH71" s="63">
        <f t="shared" si="15"/>
        <v>0</v>
      </c>
      <c r="AI71" s="63">
        <f t="shared" si="16"/>
        <v>0</v>
      </c>
      <c r="AJ71" s="63">
        <f t="shared" si="17"/>
        <v>0</v>
      </c>
      <c r="AL71" s="62"/>
      <c r="AM71" s="62"/>
      <c r="AN71" s="62"/>
      <c r="AO71" s="62"/>
      <c r="AP71" s="62"/>
      <c r="AQ71" s="62"/>
      <c r="AR71" s="62"/>
      <c r="AS71" s="62"/>
      <c r="AT71" s="62"/>
      <c r="AU71" s="62"/>
      <c r="AV71" s="62"/>
      <c r="AW71" s="62"/>
      <c r="AX71" s="62"/>
      <c r="AY71" s="62"/>
    </row>
    <row r="72" spans="1:51">
      <c r="A72" s="4">
        <v>16</v>
      </c>
      <c r="B72" s="5"/>
      <c r="C72" s="18">
        <v>28.5</v>
      </c>
      <c r="D72" s="77">
        <v>26</v>
      </c>
      <c r="E72" s="101">
        <v>29</v>
      </c>
      <c r="F72" s="75">
        <v>28.9</v>
      </c>
      <c r="G72" s="74">
        <v>19.5</v>
      </c>
      <c r="H72" s="74">
        <v>23.5</v>
      </c>
      <c r="I72" s="73">
        <v>9</v>
      </c>
      <c r="J72" s="72">
        <v>15.1</v>
      </c>
      <c r="K72" s="95">
        <v>2.5</v>
      </c>
      <c r="L72" s="18">
        <v>40.299999999999997</v>
      </c>
      <c r="M72" s="18">
        <v>14.7</v>
      </c>
      <c r="N72" s="18">
        <v>18.2</v>
      </c>
      <c r="O72" s="18">
        <v>13.7</v>
      </c>
      <c r="P72" s="18">
        <v>22</v>
      </c>
      <c r="R72" s="110"/>
      <c r="U72" s="4">
        <v>16</v>
      </c>
      <c r="V72" s="5"/>
      <c r="W72" s="63">
        <f t="shared" si="19"/>
        <v>5700</v>
      </c>
      <c r="X72" s="63">
        <f t="shared" si="6"/>
        <v>4905.6603773584902</v>
      </c>
      <c r="Y72" s="63">
        <f t="shared" si="7"/>
        <v>6041.666666666667</v>
      </c>
      <c r="Z72" s="63">
        <f t="shared" si="8"/>
        <v>0</v>
      </c>
      <c r="AA72" s="63">
        <f t="shared" si="9"/>
        <v>0</v>
      </c>
      <c r="AB72" s="63">
        <f t="shared" si="5"/>
        <v>4795.9183673469379</v>
      </c>
      <c r="AC72" s="63">
        <f t="shared" si="10"/>
        <v>0</v>
      </c>
      <c r="AD72" s="63">
        <f t="shared" si="11"/>
        <v>0</v>
      </c>
      <c r="AE72" s="63">
        <f t="shared" si="12"/>
        <v>0</v>
      </c>
      <c r="AF72" s="63">
        <f t="shared" si="13"/>
        <v>0</v>
      </c>
      <c r="AG72" s="63">
        <f t="shared" si="14"/>
        <v>0</v>
      </c>
      <c r="AH72" s="63">
        <f t="shared" si="15"/>
        <v>0</v>
      </c>
      <c r="AI72" s="63">
        <f t="shared" si="16"/>
        <v>0</v>
      </c>
      <c r="AJ72" s="63">
        <f t="shared" si="17"/>
        <v>0</v>
      </c>
      <c r="AL72" s="62"/>
      <c r="AM72" s="62"/>
      <c r="AN72" s="62"/>
      <c r="AO72" s="62"/>
      <c r="AP72" s="62"/>
      <c r="AQ72" s="62"/>
      <c r="AR72" s="62"/>
      <c r="AS72" s="62"/>
      <c r="AT72" s="62"/>
      <c r="AU72" s="62"/>
      <c r="AV72" s="62"/>
      <c r="AW72" s="62"/>
      <c r="AX72" s="62"/>
      <c r="AY72" s="62"/>
    </row>
    <row r="73" spans="1:51">
      <c r="A73" s="4">
        <v>17</v>
      </c>
      <c r="B73" s="5"/>
      <c r="C73" s="18">
        <v>294</v>
      </c>
      <c r="D73" s="77">
        <v>172</v>
      </c>
      <c r="E73" s="76">
        <v>274</v>
      </c>
      <c r="F73" s="75">
        <v>273</v>
      </c>
      <c r="G73" s="74">
        <v>237</v>
      </c>
      <c r="H73" s="74">
        <v>234</v>
      </c>
      <c r="I73" s="73">
        <v>356</v>
      </c>
      <c r="J73" s="72">
        <v>13.8</v>
      </c>
      <c r="K73" s="18">
        <v>3.65</v>
      </c>
      <c r="L73" s="18">
        <v>134</v>
      </c>
      <c r="M73" s="18">
        <v>121</v>
      </c>
      <c r="N73" s="18">
        <v>103</v>
      </c>
      <c r="O73" s="18">
        <v>117</v>
      </c>
      <c r="P73" s="18">
        <v>129</v>
      </c>
      <c r="R73" s="1" t="s">
        <v>21</v>
      </c>
      <c r="U73" s="4">
        <v>17</v>
      </c>
      <c r="V73" s="5"/>
      <c r="W73" s="63">
        <f t="shared" si="19"/>
        <v>58800</v>
      </c>
      <c r="X73" s="63">
        <f t="shared" si="6"/>
        <v>32452.830188679243</v>
      </c>
      <c r="Y73" s="63">
        <f t="shared" si="7"/>
        <v>57083.333333333336</v>
      </c>
      <c r="Z73" s="63">
        <f t="shared" si="8"/>
        <v>0</v>
      </c>
      <c r="AA73" s="63">
        <f t="shared" si="9"/>
        <v>0</v>
      </c>
      <c r="AB73" s="63">
        <f t="shared" si="5"/>
        <v>47755.102040816324</v>
      </c>
      <c r="AC73" s="63">
        <f t="shared" si="10"/>
        <v>0</v>
      </c>
      <c r="AD73" s="63">
        <f t="shared" si="11"/>
        <v>0</v>
      </c>
      <c r="AE73" s="63">
        <f t="shared" si="12"/>
        <v>0</v>
      </c>
      <c r="AF73" s="63">
        <f t="shared" si="13"/>
        <v>0</v>
      </c>
      <c r="AG73" s="63">
        <f t="shared" si="14"/>
        <v>0</v>
      </c>
      <c r="AH73" s="63">
        <f t="shared" si="15"/>
        <v>0</v>
      </c>
      <c r="AI73" s="63">
        <f t="shared" si="16"/>
        <v>0</v>
      </c>
      <c r="AJ73" s="63">
        <f t="shared" si="17"/>
        <v>0</v>
      </c>
      <c r="AL73" s="62"/>
      <c r="AM73" s="62"/>
      <c r="AN73" s="62"/>
      <c r="AO73" s="62"/>
      <c r="AP73" s="62"/>
      <c r="AQ73" s="62"/>
      <c r="AR73" s="62"/>
      <c r="AS73" s="62"/>
      <c r="AT73" s="62"/>
      <c r="AU73" s="62"/>
      <c r="AV73" s="62"/>
      <c r="AW73" s="62"/>
      <c r="AX73" s="62"/>
      <c r="AY73" s="62"/>
    </row>
    <row r="74" spans="1:51">
      <c r="A74" s="4">
        <v>18</v>
      </c>
      <c r="B74" s="5"/>
      <c r="C74" s="18">
        <v>38.1</v>
      </c>
      <c r="D74" s="77">
        <v>18.100000000000001</v>
      </c>
      <c r="E74" s="76">
        <v>116</v>
      </c>
      <c r="F74" s="75">
        <v>115</v>
      </c>
      <c r="G74" s="74">
        <v>13.9</v>
      </c>
      <c r="H74" s="74">
        <v>9.24</v>
      </c>
      <c r="I74" s="73">
        <v>11.8</v>
      </c>
      <c r="J74" s="72">
        <v>0.52100000000000002</v>
      </c>
      <c r="K74" s="18">
        <v>4.6300000000000001E-2</v>
      </c>
      <c r="L74" s="18">
        <v>14.9</v>
      </c>
      <c r="M74" s="18">
        <v>11.2</v>
      </c>
      <c r="N74" s="18">
        <v>4.1900000000000004</v>
      </c>
      <c r="O74" s="18">
        <v>6.87</v>
      </c>
      <c r="P74" s="18">
        <v>4.41</v>
      </c>
      <c r="U74" s="4">
        <v>18</v>
      </c>
      <c r="V74" s="5"/>
      <c r="W74" s="63">
        <f t="shared" si="19"/>
        <v>7620</v>
      </c>
      <c r="X74" s="63">
        <f t="shared" si="6"/>
        <v>3415.0943396226417</v>
      </c>
      <c r="Y74" s="63">
        <f t="shared" si="7"/>
        <v>24166.666666666668</v>
      </c>
      <c r="Z74" s="63">
        <f t="shared" si="8"/>
        <v>0</v>
      </c>
      <c r="AA74" s="63">
        <f t="shared" si="9"/>
        <v>0</v>
      </c>
      <c r="AB74" s="63">
        <f t="shared" si="5"/>
        <v>1885.7142857142858</v>
      </c>
      <c r="AC74" s="63">
        <f t="shared" si="10"/>
        <v>0</v>
      </c>
      <c r="AD74" s="63">
        <f t="shared" si="11"/>
        <v>0</v>
      </c>
      <c r="AE74" s="63">
        <f t="shared" si="12"/>
        <v>0</v>
      </c>
      <c r="AF74" s="63">
        <f t="shared" si="13"/>
        <v>0</v>
      </c>
      <c r="AG74" s="63">
        <f t="shared" si="14"/>
        <v>0</v>
      </c>
      <c r="AH74" s="63">
        <f t="shared" si="15"/>
        <v>0</v>
      </c>
      <c r="AI74" s="63">
        <f t="shared" si="16"/>
        <v>0</v>
      </c>
      <c r="AJ74" s="63">
        <f t="shared" si="17"/>
        <v>0</v>
      </c>
      <c r="AL74" s="62"/>
      <c r="AM74" s="62"/>
      <c r="AN74" s="62"/>
      <c r="AO74" s="62"/>
      <c r="AP74" s="62"/>
      <c r="AQ74" s="62"/>
      <c r="AR74" s="62"/>
      <c r="AS74" s="62"/>
      <c r="AT74" s="62"/>
      <c r="AU74" s="62"/>
      <c r="AV74" s="62"/>
      <c r="AW74" s="62"/>
      <c r="AX74" s="62"/>
      <c r="AY74" s="62"/>
    </row>
    <row r="75" spans="1:51">
      <c r="A75" s="4">
        <v>19</v>
      </c>
      <c r="B75" s="5"/>
      <c r="C75" s="107">
        <v>3.6490909090909089</v>
      </c>
      <c r="D75" s="77">
        <v>4</v>
      </c>
      <c r="E75" s="83">
        <v>3</v>
      </c>
      <c r="F75" s="73">
        <v>2.17</v>
      </c>
      <c r="G75" s="109">
        <v>2.12</v>
      </c>
      <c r="H75" s="73">
        <v>2.54</v>
      </c>
      <c r="I75" s="73">
        <v>0.6</v>
      </c>
      <c r="J75" s="92">
        <v>3.6999999999999998E-2</v>
      </c>
      <c r="K75" s="108">
        <v>0.4</v>
      </c>
      <c r="L75" s="105">
        <v>1.86</v>
      </c>
      <c r="M75" s="105">
        <v>0.48</v>
      </c>
      <c r="N75" s="105">
        <v>14.2</v>
      </c>
      <c r="O75" s="105">
        <v>1.55</v>
      </c>
      <c r="P75" s="105"/>
      <c r="U75" s="4">
        <v>19</v>
      </c>
      <c r="V75" s="5"/>
      <c r="W75" s="63">
        <f t="shared" si="19"/>
        <v>729.81818181818176</v>
      </c>
      <c r="X75" s="63">
        <f t="shared" si="6"/>
        <v>754.71698113207549</v>
      </c>
      <c r="Y75" s="63">
        <f t="shared" si="7"/>
        <v>625</v>
      </c>
      <c r="Z75" s="63">
        <f t="shared" si="8"/>
        <v>0</v>
      </c>
      <c r="AA75" s="63">
        <f t="shared" si="9"/>
        <v>0</v>
      </c>
      <c r="AB75" s="63">
        <f t="shared" si="5"/>
        <v>518.36734693877554</v>
      </c>
      <c r="AC75" s="63">
        <f t="shared" si="10"/>
        <v>0</v>
      </c>
      <c r="AD75" s="63">
        <f t="shared" si="11"/>
        <v>0</v>
      </c>
      <c r="AE75" s="63">
        <f t="shared" si="12"/>
        <v>0</v>
      </c>
      <c r="AF75" s="63">
        <f t="shared" si="13"/>
        <v>0</v>
      </c>
      <c r="AG75" s="63">
        <f t="shared" si="14"/>
        <v>0</v>
      </c>
      <c r="AH75" s="63">
        <f t="shared" si="15"/>
        <v>0</v>
      </c>
      <c r="AI75" s="63">
        <f t="shared" si="16"/>
        <v>0</v>
      </c>
      <c r="AJ75" s="63">
        <f t="shared" si="17"/>
        <v>0</v>
      </c>
      <c r="AL75" s="62"/>
      <c r="AM75" s="62"/>
      <c r="AN75" s="62"/>
      <c r="AO75" s="62"/>
      <c r="AP75" s="62"/>
      <c r="AQ75" s="62"/>
      <c r="AR75" s="62"/>
      <c r="AS75" s="62"/>
      <c r="AT75" s="62"/>
      <c r="AU75" s="62"/>
      <c r="AV75" s="62"/>
      <c r="AW75" s="62"/>
      <c r="AX75" s="62"/>
      <c r="AY75" s="62"/>
    </row>
    <row r="76" spans="1:51">
      <c r="A76" s="4">
        <v>20</v>
      </c>
      <c r="B76" s="5"/>
      <c r="C76" s="107">
        <v>0.11069545454545454</v>
      </c>
      <c r="D76" s="77">
        <v>0.06</v>
      </c>
      <c r="E76" s="103">
        <v>0.12</v>
      </c>
      <c r="F76" s="73">
        <v>0.15</v>
      </c>
      <c r="G76" s="106">
        <v>9.9000000000000005E-2</v>
      </c>
      <c r="H76" s="73">
        <v>0.09</v>
      </c>
      <c r="I76" s="73">
        <v>0.26</v>
      </c>
      <c r="J76" s="92">
        <v>0.05</v>
      </c>
      <c r="K76" s="105">
        <v>0.05</v>
      </c>
      <c r="L76" s="18"/>
      <c r="M76" s="18"/>
      <c r="N76" s="104">
        <v>2.34</v>
      </c>
      <c r="O76" s="18"/>
      <c r="P76" s="18"/>
      <c r="U76" s="4">
        <v>20</v>
      </c>
      <c r="V76" s="5"/>
      <c r="W76" s="63">
        <f t="shared" si="19"/>
        <v>22.139090909090907</v>
      </c>
      <c r="X76" s="63">
        <f t="shared" si="6"/>
        <v>11.320754716981131</v>
      </c>
      <c r="Y76" s="63">
        <f t="shared" si="7"/>
        <v>25</v>
      </c>
      <c r="Z76" s="63">
        <f t="shared" si="8"/>
        <v>0</v>
      </c>
      <c r="AA76" s="63">
        <f t="shared" si="9"/>
        <v>0</v>
      </c>
      <c r="AB76" s="63">
        <f t="shared" si="5"/>
        <v>18.367346938775508</v>
      </c>
      <c r="AC76" s="63">
        <f t="shared" si="10"/>
        <v>0</v>
      </c>
      <c r="AD76" s="63">
        <f t="shared" si="11"/>
        <v>0</v>
      </c>
      <c r="AE76" s="63">
        <f t="shared" si="12"/>
        <v>0</v>
      </c>
      <c r="AF76" s="63">
        <f t="shared" si="13"/>
        <v>0</v>
      </c>
      <c r="AG76" s="63">
        <f t="shared" si="14"/>
        <v>0</v>
      </c>
      <c r="AH76" s="63">
        <f t="shared" si="15"/>
        <v>0</v>
      </c>
      <c r="AI76" s="63">
        <f t="shared" si="16"/>
        <v>0</v>
      </c>
      <c r="AJ76" s="63">
        <f t="shared" si="17"/>
        <v>0</v>
      </c>
      <c r="AL76" s="62"/>
      <c r="AM76" s="62"/>
      <c r="AN76" s="62"/>
      <c r="AO76" s="62"/>
      <c r="AP76" s="62"/>
      <c r="AQ76" s="62"/>
      <c r="AR76" s="62"/>
      <c r="AS76" s="62"/>
      <c r="AT76" s="62"/>
      <c r="AU76" s="62"/>
      <c r="AV76" s="62"/>
      <c r="AW76" s="62"/>
      <c r="AX76" s="62"/>
      <c r="AY76" s="62"/>
    </row>
    <row r="77" spans="1:51">
      <c r="A77" s="4">
        <f t="shared" ref="A77:A101" si="20">A76+1</f>
        <v>21</v>
      </c>
      <c r="B77" s="6"/>
      <c r="C77" s="85"/>
      <c r="D77" s="84">
        <v>0.18</v>
      </c>
      <c r="E77" s="103">
        <v>0.08</v>
      </c>
      <c r="F77" s="80">
        <v>0.11</v>
      </c>
      <c r="G77" s="102"/>
      <c r="H77" s="80"/>
      <c r="I77" s="80"/>
      <c r="J77" s="92"/>
      <c r="K77" s="78"/>
      <c r="L77" s="78"/>
      <c r="M77" s="78"/>
      <c r="N77" s="78"/>
      <c r="O77" s="78"/>
      <c r="P77" s="78"/>
      <c r="U77" s="4">
        <f t="shared" ref="U77:U101" si="21">U76+1</f>
        <v>21</v>
      </c>
      <c r="V77" s="6"/>
      <c r="W77" s="63">
        <v>1</v>
      </c>
      <c r="X77" s="63">
        <f t="shared" si="6"/>
        <v>33.962264150943398</v>
      </c>
      <c r="Y77" s="63">
        <f t="shared" si="7"/>
        <v>16.666666666666668</v>
      </c>
      <c r="Z77" s="63">
        <f t="shared" si="8"/>
        <v>0</v>
      </c>
      <c r="AA77" s="63">
        <f t="shared" si="9"/>
        <v>0</v>
      </c>
      <c r="AB77" s="63">
        <f t="shared" si="5"/>
        <v>0</v>
      </c>
      <c r="AC77" s="63">
        <f t="shared" si="10"/>
        <v>0</v>
      </c>
      <c r="AD77" s="63">
        <f t="shared" si="11"/>
        <v>0</v>
      </c>
      <c r="AE77" s="63">
        <f t="shared" si="12"/>
        <v>0</v>
      </c>
      <c r="AF77" s="63">
        <f t="shared" si="13"/>
        <v>0</v>
      </c>
      <c r="AG77" s="63">
        <f t="shared" si="14"/>
        <v>0</v>
      </c>
      <c r="AH77" s="63">
        <f t="shared" si="15"/>
        <v>0</v>
      </c>
      <c r="AI77" s="63">
        <f t="shared" si="16"/>
        <v>0</v>
      </c>
      <c r="AJ77" s="63">
        <f t="shared" si="17"/>
        <v>0</v>
      </c>
      <c r="AL77" s="62"/>
      <c r="AM77" s="62"/>
      <c r="AN77" s="62"/>
      <c r="AO77" s="62"/>
      <c r="AP77" s="62"/>
      <c r="AQ77" s="62"/>
      <c r="AR77" s="62"/>
      <c r="AS77" s="62"/>
      <c r="AT77" s="62"/>
      <c r="AU77" s="62"/>
      <c r="AV77" s="62"/>
      <c r="AW77" s="62"/>
      <c r="AX77" s="62"/>
      <c r="AY77" s="62"/>
    </row>
    <row r="78" spans="1:51">
      <c r="A78" s="4">
        <f t="shared" si="20"/>
        <v>22</v>
      </c>
      <c r="B78" s="5"/>
      <c r="C78" s="18">
        <v>0.64800000000000002</v>
      </c>
      <c r="D78" s="77">
        <v>0.1</v>
      </c>
      <c r="E78" s="76">
        <v>0.752</v>
      </c>
      <c r="F78" s="75">
        <v>0.82</v>
      </c>
      <c r="G78" s="74">
        <v>1.29</v>
      </c>
      <c r="H78" s="74">
        <v>10.4</v>
      </c>
      <c r="I78" s="73">
        <v>1.38</v>
      </c>
      <c r="J78" s="72">
        <v>5.4299999999999999E-3</v>
      </c>
      <c r="K78" s="18">
        <v>11.3</v>
      </c>
      <c r="L78" s="18">
        <v>12.5</v>
      </c>
      <c r="M78" s="18">
        <v>2.11</v>
      </c>
      <c r="N78" s="18">
        <v>1.05</v>
      </c>
      <c r="O78" s="18">
        <v>29.3</v>
      </c>
      <c r="P78" s="18">
        <v>0.747</v>
      </c>
      <c r="U78" s="4">
        <f t="shared" si="21"/>
        <v>22</v>
      </c>
      <c r="V78" s="5"/>
      <c r="W78" s="63">
        <f t="shared" ref="W78:W91" si="22">IF(OR(C78=0,ISBLANK(C$6)),0,C78/C$6*1000)</f>
        <v>129.6</v>
      </c>
      <c r="X78" s="63">
        <f t="shared" si="6"/>
        <v>18.867924528301888</v>
      </c>
      <c r="Y78" s="63">
        <f t="shared" si="7"/>
        <v>156.66666666666669</v>
      </c>
      <c r="Z78" s="63">
        <f t="shared" si="8"/>
        <v>0</v>
      </c>
      <c r="AA78" s="63">
        <f t="shared" si="9"/>
        <v>0</v>
      </c>
      <c r="AB78" s="63">
        <f t="shared" si="5"/>
        <v>2122.4489795918371</v>
      </c>
      <c r="AC78" s="63">
        <f t="shared" si="10"/>
        <v>0</v>
      </c>
      <c r="AD78" s="63">
        <f t="shared" si="11"/>
        <v>0</v>
      </c>
      <c r="AE78" s="63">
        <f t="shared" si="12"/>
        <v>0</v>
      </c>
      <c r="AF78" s="63">
        <f t="shared" si="13"/>
        <v>0</v>
      </c>
      <c r="AG78" s="63">
        <f t="shared" si="14"/>
        <v>0</v>
      </c>
      <c r="AH78" s="63">
        <f t="shared" si="15"/>
        <v>0</v>
      </c>
      <c r="AI78" s="63">
        <f t="shared" si="16"/>
        <v>0</v>
      </c>
      <c r="AJ78" s="63">
        <f t="shared" si="17"/>
        <v>0</v>
      </c>
      <c r="AL78" s="62"/>
      <c r="AM78" s="62"/>
      <c r="AN78" s="62"/>
      <c r="AO78" s="62"/>
      <c r="AP78" s="62"/>
      <c r="AQ78" s="62"/>
      <c r="AR78" s="62"/>
      <c r="AS78" s="62"/>
      <c r="AT78" s="62"/>
      <c r="AU78" s="62"/>
      <c r="AV78" s="62"/>
      <c r="AW78" s="62"/>
      <c r="AX78" s="62"/>
      <c r="AY78" s="62"/>
    </row>
    <row r="79" spans="1:51">
      <c r="A79" s="4">
        <f t="shared" si="20"/>
        <v>23</v>
      </c>
      <c r="B79" s="5"/>
      <c r="C79" s="18">
        <v>390</v>
      </c>
      <c r="D79" s="77">
        <v>131</v>
      </c>
      <c r="E79" s="76">
        <v>1050</v>
      </c>
      <c r="F79" s="75">
        <v>1090</v>
      </c>
      <c r="G79" s="74">
        <v>1230</v>
      </c>
      <c r="H79" s="74">
        <v>853</v>
      </c>
      <c r="I79" s="73">
        <v>2052</v>
      </c>
      <c r="J79" s="72">
        <v>6.47</v>
      </c>
      <c r="K79" s="18">
        <v>26.4</v>
      </c>
      <c r="L79" s="18">
        <v>565</v>
      </c>
      <c r="M79" s="18">
        <v>536</v>
      </c>
      <c r="N79" s="18">
        <v>1230</v>
      </c>
      <c r="O79" s="18">
        <v>435</v>
      </c>
      <c r="P79" s="18">
        <v>403</v>
      </c>
      <c r="U79" s="4">
        <f t="shared" si="21"/>
        <v>23</v>
      </c>
      <c r="V79" s="5"/>
      <c r="W79" s="63">
        <f t="shared" si="22"/>
        <v>78000</v>
      </c>
      <c r="X79" s="63">
        <f t="shared" si="6"/>
        <v>24716.981132075471</v>
      </c>
      <c r="Y79" s="63">
        <f t="shared" si="7"/>
        <v>218750</v>
      </c>
      <c r="Z79" s="63">
        <f t="shared" si="8"/>
        <v>0</v>
      </c>
      <c r="AA79" s="63">
        <f t="shared" si="9"/>
        <v>0</v>
      </c>
      <c r="AB79" s="63">
        <f t="shared" si="5"/>
        <v>174081.63265306121</v>
      </c>
      <c r="AC79" s="63">
        <f t="shared" si="10"/>
        <v>0</v>
      </c>
      <c r="AD79" s="63">
        <f t="shared" si="11"/>
        <v>0</v>
      </c>
      <c r="AE79" s="63">
        <f t="shared" si="12"/>
        <v>0</v>
      </c>
      <c r="AF79" s="63">
        <f t="shared" si="13"/>
        <v>0</v>
      </c>
      <c r="AG79" s="63">
        <f t="shared" si="14"/>
        <v>0</v>
      </c>
      <c r="AH79" s="63">
        <f t="shared" si="15"/>
        <v>0</v>
      </c>
      <c r="AI79" s="63">
        <f t="shared" si="16"/>
        <v>0</v>
      </c>
      <c r="AJ79" s="63">
        <f t="shared" si="17"/>
        <v>0</v>
      </c>
      <c r="AL79" s="62"/>
      <c r="AM79" s="62"/>
      <c r="AN79" s="62"/>
      <c r="AO79" s="62"/>
      <c r="AP79" s="62"/>
      <c r="AQ79" s="62"/>
      <c r="AR79" s="62"/>
      <c r="AS79" s="62"/>
      <c r="AT79" s="62"/>
      <c r="AU79" s="62"/>
      <c r="AV79" s="62"/>
      <c r="AW79" s="62"/>
      <c r="AX79" s="62"/>
      <c r="AY79" s="62"/>
    </row>
    <row r="80" spans="1:51">
      <c r="A80" s="4">
        <f t="shared" si="20"/>
        <v>24</v>
      </c>
      <c r="B80" s="5"/>
      <c r="C80" s="18">
        <v>33.6</v>
      </c>
      <c r="D80" s="77">
        <v>15.2</v>
      </c>
      <c r="E80" s="101">
        <v>83</v>
      </c>
      <c r="F80" s="75">
        <v>82.6</v>
      </c>
      <c r="G80" s="86">
        <v>38</v>
      </c>
      <c r="H80" s="74">
        <v>23.2</v>
      </c>
      <c r="I80" s="73">
        <v>100</v>
      </c>
      <c r="J80" s="72">
        <v>0.59799999999999998</v>
      </c>
      <c r="K80" s="18">
        <v>0.315</v>
      </c>
      <c r="L80" s="18">
        <v>37.700000000000003</v>
      </c>
      <c r="M80" s="18">
        <v>16.899999999999999</v>
      </c>
      <c r="N80" s="18">
        <v>10.8</v>
      </c>
      <c r="O80" s="18">
        <v>18.2</v>
      </c>
      <c r="P80" s="18">
        <v>13.7</v>
      </c>
      <c r="U80" s="4">
        <f t="shared" si="21"/>
        <v>24</v>
      </c>
      <c r="V80" s="5"/>
      <c r="W80" s="63">
        <f t="shared" si="22"/>
        <v>6720.0000000000009</v>
      </c>
      <c r="X80" s="63">
        <f t="shared" si="6"/>
        <v>2867.9245283018868</v>
      </c>
      <c r="Y80" s="63">
        <f t="shared" si="7"/>
        <v>17291.666666666668</v>
      </c>
      <c r="Z80" s="63">
        <f t="shared" si="8"/>
        <v>0</v>
      </c>
      <c r="AA80" s="63">
        <f t="shared" si="9"/>
        <v>0</v>
      </c>
      <c r="AB80" s="63">
        <f t="shared" si="5"/>
        <v>4734.6938775510207</v>
      </c>
      <c r="AC80" s="63">
        <f t="shared" si="10"/>
        <v>0</v>
      </c>
      <c r="AD80" s="63">
        <f t="shared" si="11"/>
        <v>0</v>
      </c>
      <c r="AE80" s="63">
        <f t="shared" si="12"/>
        <v>0</v>
      </c>
      <c r="AF80" s="63">
        <f t="shared" si="13"/>
        <v>0</v>
      </c>
      <c r="AG80" s="63">
        <f t="shared" si="14"/>
        <v>0</v>
      </c>
      <c r="AH80" s="63">
        <f t="shared" si="15"/>
        <v>0</v>
      </c>
      <c r="AI80" s="63">
        <f t="shared" si="16"/>
        <v>0</v>
      </c>
      <c r="AJ80" s="63">
        <f t="shared" si="17"/>
        <v>0</v>
      </c>
      <c r="AL80" s="62"/>
      <c r="AM80" s="62"/>
      <c r="AN80" s="62"/>
      <c r="AO80" s="62"/>
      <c r="AP80" s="62"/>
      <c r="AQ80" s="62"/>
      <c r="AR80" s="62"/>
      <c r="AS80" s="62"/>
      <c r="AT80" s="62"/>
      <c r="AU80" s="62"/>
      <c r="AV80" s="62"/>
      <c r="AW80" s="62"/>
      <c r="AX80" s="62"/>
      <c r="AY80" s="62"/>
    </row>
    <row r="81" spans="1:51">
      <c r="A81" s="4">
        <f t="shared" si="20"/>
        <v>25</v>
      </c>
      <c r="B81" s="5"/>
      <c r="C81" s="18">
        <v>73.900000000000006</v>
      </c>
      <c r="D81" s="77">
        <v>37.5</v>
      </c>
      <c r="E81" s="76">
        <v>155</v>
      </c>
      <c r="F81" s="75">
        <v>155</v>
      </c>
      <c r="G81" s="86">
        <v>69</v>
      </c>
      <c r="H81" s="74">
        <v>47.4</v>
      </c>
      <c r="I81" s="73">
        <v>192</v>
      </c>
      <c r="J81" s="72">
        <v>1.87</v>
      </c>
      <c r="K81" s="18">
        <v>0.78800000000000003</v>
      </c>
      <c r="L81" s="18">
        <v>82.9</v>
      </c>
      <c r="M81" s="18">
        <v>33.700000000000003</v>
      </c>
      <c r="N81" s="18">
        <v>22.1</v>
      </c>
      <c r="O81" s="18">
        <v>40.5</v>
      </c>
      <c r="P81" s="18">
        <v>25.5</v>
      </c>
      <c r="U81" s="4">
        <f t="shared" si="21"/>
        <v>25</v>
      </c>
      <c r="V81" s="5"/>
      <c r="W81" s="63">
        <f t="shared" si="22"/>
        <v>14780.000000000002</v>
      </c>
      <c r="X81" s="63">
        <f t="shared" si="6"/>
        <v>7075.4716981132078</v>
      </c>
      <c r="Y81" s="63">
        <f t="shared" si="7"/>
        <v>32291.666666666672</v>
      </c>
      <c r="Z81" s="63">
        <f t="shared" si="8"/>
        <v>0</v>
      </c>
      <c r="AA81" s="63">
        <f t="shared" si="9"/>
        <v>0</v>
      </c>
      <c r="AB81" s="63">
        <f t="shared" si="5"/>
        <v>9673.4693877551017</v>
      </c>
      <c r="AC81" s="63">
        <f t="shared" si="10"/>
        <v>0</v>
      </c>
      <c r="AD81" s="63">
        <f t="shared" si="11"/>
        <v>0</v>
      </c>
      <c r="AE81" s="63">
        <f t="shared" si="12"/>
        <v>0</v>
      </c>
      <c r="AF81" s="63">
        <f t="shared" si="13"/>
        <v>0</v>
      </c>
      <c r="AG81" s="63">
        <f t="shared" si="14"/>
        <v>0</v>
      </c>
      <c r="AH81" s="63">
        <f t="shared" si="15"/>
        <v>0</v>
      </c>
      <c r="AI81" s="63">
        <f t="shared" si="16"/>
        <v>0</v>
      </c>
      <c r="AJ81" s="63">
        <f t="shared" si="17"/>
        <v>0</v>
      </c>
      <c r="AL81" s="62"/>
      <c r="AM81" s="62"/>
      <c r="AN81" s="62"/>
      <c r="AO81" s="62"/>
      <c r="AP81" s="62"/>
      <c r="AQ81" s="62"/>
      <c r="AR81" s="62"/>
      <c r="AS81" s="62"/>
      <c r="AT81" s="62"/>
      <c r="AU81" s="62"/>
      <c r="AV81" s="62"/>
      <c r="AW81" s="62"/>
      <c r="AX81" s="62"/>
      <c r="AY81" s="62"/>
    </row>
    <row r="82" spans="1:51">
      <c r="A82" s="4">
        <f t="shared" si="20"/>
        <v>26</v>
      </c>
      <c r="B82" s="5"/>
      <c r="C82" s="18">
        <v>9.61</v>
      </c>
      <c r="D82" s="77">
        <v>5.35</v>
      </c>
      <c r="E82" s="76">
        <v>17.399999999999999</v>
      </c>
      <c r="F82" s="75">
        <v>17.399999999999999</v>
      </c>
      <c r="G82" s="74">
        <v>8.4700000000000006</v>
      </c>
      <c r="H82" s="74">
        <v>5.35</v>
      </c>
      <c r="I82" s="73">
        <v>17</v>
      </c>
      <c r="J82" s="72">
        <v>0.374</v>
      </c>
      <c r="K82" s="18">
        <v>0.11700000000000001</v>
      </c>
      <c r="L82" s="18">
        <v>9.1199999999999992</v>
      </c>
      <c r="M82" s="18">
        <v>4.29</v>
      </c>
      <c r="N82" s="18">
        <v>2.94</v>
      </c>
      <c r="O82" s="18">
        <v>4.2300000000000004</v>
      </c>
      <c r="P82" s="18">
        <v>3.98</v>
      </c>
      <c r="U82" s="4">
        <f t="shared" si="21"/>
        <v>26</v>
      </c>
      <c r="V82" s="5"/>
      <c r="W82" s="63">
        <f t="shared" si="22"/>
        <v>1922</v>
      </c>
      <c r="X82" s="63">
        <f t="shared" si="6"/>
        <v>1009.4339622641509</v>
      </c>
      <c r="Y82" s="63">
        <f t="shared" si="7"/>
        <v>3625</v>
      </c>
      <c r="Z82" s="63">
        <f t="shared" si="8"/>
        <v>0</v>
      </c>
      <c r="AA82" s="63">
        <f t="shared" si="9"/>
        <v>0</v>
      </c>
      <c r="AB82" s="63">
        <f t="shared" si="5"/>
        <v>1091.8367346938774</v>
      </c>
      <c r="AC82" s="63">
        <f t="shared" si="10"/>
        <v>0</v>
      </c>
      <c r="AD82" s="63">
        <f t="shared" si="11"/>
        <v>0</v>
      </c>
      <c r="AE82" s="63">
        <f t="shared" si="12"/>
        <v>0</v>
      </c>
      <c r="AF82" s="63">
        <f t="shared" si="13"/>
        <v>0</v>
      </c>
      <c r="AG82" s="63">
        <f t="shared" si="14"/>
        <v>0</v>
      </c>
      <c r="AH82" s="63">
        <f t="shared" si="15"/>
        <v>0</v>
      </c>
      <c r="AI82" s="63">
        <f t="shared" si="16"/>
        <v>0</v>
      </c>
      <c r="AJ82" s="63">
        <f t="shared" si="17"/>
        <v>0</v>
      </c>
      <c r="AL82" s="62"/>
      <c r="AM82" s="62"/>
      <c r="AN82" s="62"/>
      <c r="AO82" s="62"/>
      <c r="AP82" s="62"/>
      <c r="AQ82" s="62"/>
      <c r="AR82" s="62"/>
      <c r="AS82" s="62"/>
      <c r="AT82" s="62"/>
      <c r="AU82" s="62"/>
      <c r="AV82" s="62"/>
      <c r="AW82" s="62"/>
      <c r="AX82" s="62"/>
      <c r="AY82" s="62"/>
    </row>
    <row r="83" spans="1:51">
      <c r="A83" s="4">
        <f t="shared" si="20"/>
        <v>27</v>
      </c>
      <c r="B83" s="5"/>
      <c r="C83" s="18">
        <v>39.9</v>
      </c>
      <c r="D83" s="77">
        <v>24.5</v>
      </c>
      <c r="E83" s="101">
        <v>67</v>
      </c>
      <c r="F83" s="75">
        <v>66.400000000000006</v>
      </c>
      <c r="G83" s="74">
        <v>31.8</v>
      </c>
      <c r="H83" s="74">
        <v>19.399999999999999</v>
      </c>
      <c r="I83" s="73">
        <v>54</v>
      </c>
      <c r="J83" s="72">
        <v>2.36</v>
      </c>
      <c r="K83" s="18">
        <v>0.60299999999999998</v>
      </c>
      <c r="L83" s="18">
        <v>34.200000000000003</v>
      </c>
      <c r="M83" s="100">
        <v>17</v>
      </c>
      <c r="N83" s="18">
        <v>12.1</v>
      </c>
      <c r="O83" s="18">
        <v>15.8</v>
      </c>
      <c r="P83" s="18">
        <v>16.7</v>
      </c>
      <c r="U83" s="4">
        <f t="shared" si="21"/>
        <v>27</v>
      </c>
      <c r="V83" s="5"/>
      <c r="W83" s="63">
        <f t="shared" si="22"/>
        <v>7979.9999999999991</v>
      </c>
      <c r="X83" s="63">
        <f t="shared" si="6"/>
        <v>4622.6415094339627</v>
      </c>
      <c r="Y83" s="63">
        <f t="shared" si="7"/>
        <v>13958.333333333334</v>
      </c>
      <c r="Z83" s="63">
        <f t="shared" si="8"/>
        <v>0</v>
      </c>
      <c r="AA83" s="63">
        <f t="shared" si="9"/>
        <v>0</v>
      </c>
      <c r="AB83" s="63">
        <f t="shared" si="5"/>
        <v>3959.1836734693875</v>
      </c>
      <c r="AC83" s="63">
        <f t="shared" si="10"/>
        <v>0</v>
      </c>
      <c r="AD83" s="63">
        <f t="shared" si="11"/>
        <v>0</v>
      </c>
      <c r="AE83" s="63">
        <f t="shared" si="12"/>
        <v>0</v>
      </c>
      <c r="AF83" s="63">
        <f t="shared" si="13"/>
        <v>0</v>
      </c>
      <c r="AG83" s="63">
        <f t="shared" si="14"/>
        <v>0</v>
      </c>
      <c r="AH83" s="63">
        <f t="shared" si="15"/>
        <v>0</v>
      </c>
      <c r="AI83" s="63">
        <f t="shared" si="16"/>
        <v>0</v>
      </c>
      <c r="AJ83" s="63">
        <f t="shared" si="17"/>
        <v>0</v>
      </c>
      <c r="AL83" s="62"/>
      <c r="AM83" s="62"/>
      <c r="AN83" s="62"/>
      <c r="AO83" s="62"/>
      <c r="AP83" s="62"/>
      <c r="AQ83" s="62"/>
      <c r="AR83" s="62"/>
      <c r="AS83" s="62"/>
      <c r="AT83" s="62"/>
      <c r="AU83" s="62"/>
      <c r="AV83" s="62"/>
      <c r="AW83" s="62"/>
      <c r="AX83" s="62"/>
      <c r="AY83" s="62"/>
    </row>
    <row r="84" spans="1:51">
      <c r="A84" s="4">
        <f t="shared" si="20"/>
        <v>28</v>
      </c>
      <c r="B84" s="5"/>
      <c r="C84" s="18">
        <v>8.36</v>
      </c>
      <c r="D84" s="77">
        <v>6.07</v>
      </c>
      <c r="E84" s="76">
        <v>12.2</v>
      </c>
      <c r="F84" s="75">
        <v>12.2</v>
      </c>
      <c r="G84" s="74">
        <v>5.77</v>
      </c>
      <c r="H84" s="74">
        <v>3.94</v>
      </c>
      <c r="I84" s="73">
        <v>7.5</v>
      </c>
      <c r="J84" s="72">
        <v>1.1000000000000001</v>
      </c>
      <c r="K84" s="18">
        <v>0.215</v>
      </c>
      <c r="L84" s="18">
        <v>7.3</v>
      </c>
      <c r="M84" s="18">
        <v>3.59</v>
      </c>
      <c r="N84" s="18">
        <v>2.86</v>
      </c>
      <c r="O84" s="18">
        <v>3.09</v>
      </c>
      <c r="P84" s="18">
        <v>3.69</v>
      </c>
      <c r="U84" s="4">
        <f t="shared" si="21"/>
        <v>28</v>
      </c>
      <c r="V84" s="5"/>
      <c r="W84" s="63">
        <f t="shared" si="22"/>
        <v>1672</v>
      </c>
      <c r="X84" s="63">
        <f t="shared" si="6"/>
        <v>1145.2830188679245</v>
      </c>
      <c r="Y84" s="63">
        <f t="shared" si="7"/>
        <v>2541.6666666666665</v>
      </c>
      <c r="Z84" s="63">
        <f t="shared" si="8"/>
        <v>0</v>
      </c>
      <c r="AA84" s="63">
        <f t="shared" si="9"/>
        <v>0</v>
      </c>
      <c r="AB84" s="63">
        <f t="shared" si="5"/>
        <v>804.08163265306121</v>
      </c>
      <c r="AC84" s="63">
        <f t="shared" si="10"/>
        <v>0</v>
      </c>
      <c r="AD84" s="63">
        <f t="shared" si="11"/>
        <v>0</v>
      </c>
      <c r="AE84" s="63">
        <f t="shared" si="12"/>
        <v>0</v>
      </c>
      <c r="AF84" s="63">
        <f t="shared" si="13"/>
        <v>0</v>
      </c>
      <c r="AG84" s="63">
        <f t="shared" si="14"/>
        <v>0</v>
      </c>
      <c r="AH84" s="63">
        <f t="shared" si="15"/>
        <v>0</v>
      </c>
      <c r="AI84" s="63">
        <f t="shared" si="16"/>
        <v>0</v>
      </c>
      <c r="AJ84" s="63">
        <f t="shared" si="17"/>
        <v>0</v>
      </c>
      <c r="AL84" s="62"/>
      <c r="AM84" s="62"/>
      <c r="AN84" s="62"/>
      <c r="AO84" s="62"/>
      <c r="AP84" s="62"/>
      <c r="AQ84" s="62"/>
      <c r="AR84" s="62"/>
      <c r="AS84" s="62"/>
      <c r="AT84" s="62"/>
      <c r="AU84" s="62"/>
      <c r="AV84" s="62"/>
      <c r="AW84" s="62"/>
      <c r="AX84" s="62"/>
      <c r="AY84" s="62"/>
    </row>
    <row r="85" spans="1:51">
      <c r="A85" s="4">
        <f t="shared" si="20"/>
        <v>29</v>
      </c>
      <c r="B85" s="5"/>
      <c r="C85" s="18">
        <v>2.5299999999999998</v>
      </c>
      <c r="D85" s="77">
        <v>2.0699999999999998</v>
      </c>
      <c r="E85" s="76">
        <v>3.67</v>
      </c>
      <c r="F85" s="75">
        <v>3.66</v>
      </c>
      <c r="G85" s="74">
        <v>1.61</v>
      </c>
      <c r="H85" s="74">
        <v>0.61199999999999999</v>
      </c>
      <c r="I85" s="73">
        <v>1.37</v>
      </c>
      <c r="J85" s="72">
        <v>0.52300000000000002</v>
      </c>
      <c r="K85" s="99">
        <v>8.1000000000000003E-2</v>
      </c>
      <c r="L85" s="95">
        <v>1.2</v>
      </c>
      <c r="M85" s="88">
        <v>0.96</v>
      </c>
      <c r="N85" s="18">
        <v>0.872</v>
      </c>
      <c r="O85" s="18">
        <v>0.66700000000000004</v>
      </c>
      <c r="P85" s="18">
        <v>0.92600000000000005</v>
      </c>
      <c r="U85" s="4">
        <f t="shared" si="21"/>
        <v>29</v>
      </c>
      <c r="V85" s="5"/>
      <c r="W85" s="63">
        <f t="shared" si="22"/>
        <v>506</v>
      </c>
      <c r="X85" s="63">
        <f t="shared" si="6"/>
        <v>390.56603773584902</v>
      </c>
      <c r="Y85" s="63">
        <f t="shared" si="7"/>
        <v>764.58333333333337</v>
      </c>
      <c r="Z85" s="63">
        <f t="shared" si="8"/>
        <v>0</v>
      </c>
      <c r="AA85" s="63">
        <f t="shared" si="9"/>
        <v>0</v>
      </c>
      <c r="AB85" s="63">
        <f t="shared" si="5"/>
        <v>124.89795918367345</v>
      </c>
      <c r="AC85" s="63">
        <f t="shared" si="10"/>
        <v>0</v>
      </c>
      <c r="AD85" s="63">
        <f t="shared" si="11"/>
        <v>0</v>
      </c>
      <c r="AE85" s="63">
        <f t="shared" si="12"/>
        <v>0</v>
      </c>
      <c r="AF85" s="63">
        <f t="shared" si="13"/>
        <v>0</v>
      </c>
      <c r="AG85" s="63">
        <f t="shared" si="14"/>
        <v>0</v>
      </c>
      <c r="AH85" s="63">
        <f t="shared" si="15"/>
        <v>0</v>
      </c>
      <c r="AI85" s="63">
        <f t="shared" si="16"/>
        <v>0</v>
      </c>
      <c r="AJ85" s="63">
        <f t="shared" si="17"/>
        <v>0</v>
      </c>
      <c r="AL85" s="62"/>
      <c r="AM85" s="62"/>
      <c r="AN85" s="62"/>
      <c r="AO85" s="62"/>
      <c r="AP85" s="62"/>
      <c r="AQ85" s="62"/>
      <c r="AR85" s="62"/>
      <c r="AS85" s="62"/>
      <c r="AT85" s="62"/>
      <c r="AU85" s="62"/>
      <c r="AV85" s="62"/>
      <c r="AW85" s="62"/>
      <c r="AX85" s="62"/>
      <c r="AY85" s="62"/>
    </row>
    <row r="86" spans="1:51">
      <c r="A86" s="4">
        <f t="shared" si="20"/>
        <v>30</v>
      </c>
      <c r="B86" s="5"/>
      <c r="C86" s="18">
        <v>7.28</v>
      </c>
      <c r="D86" s="98">
        <v>6.24</v>
      </c>
      <c r="E86" s="76">
        <v>9.8699999999999992</v>
      </c>
      <c r="F86" s="75">
        <v>9.8800000000000008</v>
      </c>
      <c r="G86" s="74">
        <v>4.6900000000000004</v>
      </c>
      <c r="H86" s="74">
        <v>3.67</v>
      </c>
      <c r="I86" s="97">
        <v>3.9</v>
      </c>
      <c r="J86" s="72">
        <v>1.83</v>
      </c>
      <c r="K86" s="18">
        <v>0.31900000000000001</v>
      </c>
      <c r="L86" s="95">
        <v>6.6</v>
      </c>
      <c r="M86" s="18">
        <v>3.09</v>
      </c>
      <c r="N86" s="18">
        <v>2.85</v>
      </c>
      <c r="O86" s="18">
        <v>2.69</v>
      </c>
      <c r="P86" s="18">
        <v>3.41</v>
      </c>
      <c r="U86" s="4">
        <f t="shared" si="21"/>
        <v>30</v>
      </c>
      <c r="V86" s="5"/>
      <c r="W86" s="63">
        <f t="shared" si="22"/>
        <v>1456</v>
      </c>
      <c r="X86" s="63">
        <f t="shared" si="6"/>
        <v>1177.358490566038</v>
      </c>
      <c r="Y86" s="63">
        <f t="shared" si="7"/>
        <v>2056.25</v>
      </c>
      <c r="Z86" s="63">
        <f t="shared" si="8"/>
        <v>0</v>
      </c>
      <c r="AA86" s="63">
        <f t="shared" si="9"/>
        <v>0</v>
      </c>
      <c r="AB86" s="63">
        <f t="shared" si="5"/>
        <v>748.97959183673458</v>
      </c>
      <c r="AC86" s="63">
        <f t="shared" si="10"/>
        <v>0</v>
      </c>
      <c r="AD86" s="63">
        <f t="shared" si="11"/>
        <v>0</v>
      </c>
      <c r="AE86" s="63">
        <f t="shared" si="12"/>
        <v>0</v>
      </c>
      <c r="AF86" s="63">
        <f t="shared" si="13"/>
        <v>0</v>
      </c>
      <c r="AG86" s="63">
        <f t="shared" si="14"/>
        <v>0</v>
      </c>
      <c r="AH86" s="63">
        <f t="shared" si="15"/>
        <v>0</v>
      </c>
      <c r="AI86" s="63">
        <f t="shared" si="16"/>
        <v>0</v>
      </c>
      <c r="AJ86" s="63">
        <f t="shared" si="17"/>
        <v>0</v>
      </c>
      <c r="AL86" s="62"/>
      <c r="AM86" s="62"/>
      <c r="AN86" s="62"/>
      <c r="AO86" s="62"/>
      <c r="AP86" s="62"/>
      <c r="AQ86" s="62"/>
      <c r="AR86" s="62"/>
      <c r="AS86" s="62"/>
      <c r="AT86" s="62"/>
      <c r="AU86" s="62"/>
      <c r="AV86" s="62"/>
      <c r="AW86" s="62"/>
      <c r="AX86" s="62"/>
      <c r="AY86" s="62"/>
    </row>
    <row r="87" spans="1:51">
      <c r="A87" s="4">
        <f t="shared" si="20"/>
        <v>31</v>
      </c>
      <c r="B87" s="5"/>
      <c r="C87" s="18">
        <v>1.03</v>
      </c>
      <c r="D87" s="98">
        <v>0.92</v>
      </c>
      <c r="E87" s="76">
        <v>1.26</v>
      </c>
      <c r="F87" s="75">
        <v>1.25</v>
      </c>
      <c r="G87" s="74">
        <v>0.63200000000000001</v>
      </c>
      <c r="H87" s="74">
        <v>0.58599999999999997</v>
      </c>
      <c r="I87" s="97">
        <v>0.46</v>
      </c>
      <c r="J87" s="72">
        <v>0.35499999999999998</v>
      </c>
      <c r="K87" s="18">
        <v>5.9400000000000001E-2</v>
      </c>
      <c r="L87" s="18">
        <v>1.06</v>
      </c>
      <c r="M87" s="18">
        <v>0.45400000000000001</v>
      </c>
      <c r="N87" s="18">
        <v>0.46500000000000002</v>
      </c>
      <c r="O87" s="18">
        <v>0.40799999999999997</v>
      </c>
      <c r="P87" s="18">
        <v>0.53600000000000003</v>
      </c>
      <c r="U87" s="4">
        <f t="shared" si="21"/>
        <v>31</v>
      </c>
      <c r="V87" s="5"/>
      <c r="W87" s="63">
        <f t="shared" si="22"/>
        <v>206.00000000000003</v>
      </c>
      <c r="X87" s="63">
        <f t="shared" si="6"/>
        <v>173.58490566037739</v>
      </c>
      <c r="Y87" s="63">
        <f t="shared" si="7"/>
        <v>262.5</v>
      </c>
      <c r="Z87" s="63">
        <f t="shared" si="8"/>
        <v>0</v>
      </c>
      <c r="AA87" s="63">
        <f t="shared" si="9"/>
        <v>0</v>
      </c>
      <c r="AB87" s="63">
        <f t="shared" si="5"/>
        <v>119.59183673469387</v>
      </c>
      <c r="AC87" s="63">
        <f t="shared" si="10"/>
        <v>0</v>
      </c>
      <c r="AD87" s="63">
        <f t="shared" si="11"/>
        <v>0</v>
      </c>
      <c r="AE87" s="63">
        <f t="shared" si="12"/>
        <v>0</v>
      </c>
      <c r="AF87" s="63">
        <f t="shared" si="13"/>
        <v>0</v>
      </c>
      <c r="AG87" s="63">
        <f t="shared" si="14"/>
        <v>0</v>
      </c>
      <c r="AH87" s="63">
        <f t="shared" si="15"/>
        <v>0</v>
      </c>
      <c r="AI87" s="63">
        <f t="shared" si="16"/>
        <v>0</v>
      </c>
      <c r="AJ87" s="63">
        <f t="shared" si="17"/>
        <v>0</v>
      </c>
      <c r="AL87" s="62"/>
      <c r="AM87" s="62"/>
      <c r="AN87" s="62"/>
      <c r="AO87" s="62"/>
      <c r="AP87" s="62"/>
      <c r="AQ87" s="62"/>
      <c r="AR87" s="62"/>
      <c r="AS87" s="62"/>
      <c r="AT87" s="62"/>
      <c r="AU87" s="62"/>
      <c r="AV87" s="62"/>
      <c r="AW87" s="62"/>
      <c r="AX87" s="62"/>
      <c r="AY87" s="62"/>
    </row>
    <row r="88" spans="1:51">
      <c r="A88" s="4">
        <f t="shared" si="20"/>
        <v>32</v>
      </c>
      <c r="B88" s="5"/>
      <c r="C88" s="18">
        <v>7.28</v>
      </c>
      <c r="D88" s="98">
        <v>6.24</v>
      </c>
      <c r="E88" s="76">
        <v>9.8699999999999992</v>
      </c>
      <c r="F88" s="75">
        <v>9.8800000000000008</v>
      </c>
      <c r="G88" s="74">
        <v>4.6900000000000004</v>
      </c>
      <c r="H88" s="74">
        <v>3.67</v>
      </c>
      <c r="I88" s="97">
        <v>3.9</v>
      </c>
      <c r="J88" s="72">
        <v>1.83</v>
      </c>
      <c r="K88" s="18">
        <v>0.31900000000000001</v>
      </c>
      <c r="L88" s="95">
        <v>6.6</v>
      </c>
      <c r="M88" s="18">
        <v>3.09</v>
      </c>
      <c r="N88" s="18">
        <v>2.85</v>
      </c>
      <c r="O88" s="18">
        <v>2.69</v>
      </c>
      <c r="P88" s="18">
        <v>3.41</v>
      </c>
      <c r="U88" s="4">
        <f t="shared" si="21"/>
        <v>32</v>
      </c>
      <c r="V88" s="5"/>
      <c r="W88" s="63">
        <f t="shared" si="22"/>
        <v>1456</v>
      </c>
      <c r="X88" s="63">
        <f t="shared" si="6"/>
        <v>1177.358490566038</v>
      </c>
      <c r="Y88" s="63">
        <f t="shared" si="7"/>
        <v>2056.25</v>
      </c>
      <c r="Z88" s="63">
        <f t="shared" si="8"/>
        <v>0</v>
      </c>
      <c r="AA88" s="63">
        <f t="shared" si="9"/>
        <v>0</v>
      </c>
      <c r="AB88" s="63">
        <f t="shared" si="5"/>
        <v>748.97959183673458</v>
      </c>
      <c r="AC88" s="63">
        <f t="shared" si="10"/>
        <v>0</v>
      </c>
      <c r="AD88" s="63">
        <f t="shared" si="11"/>
        <v>0</v>
      </c>
      <c r="AE88" s="63">
        <f t="shared" si="12"/>
        <v>0</v>
      </c>
      <c r="AF88" s="63">
        <f t="shared" si="13"/>
        <v>0</v>
      </c>
      <c r="AG88" s="63">
        <f t="shared" si="14"/>
        <v>0</v>
      </c>
      <c r="AH88" s="63">
        <f t="shared" si="15"/>
        <v>0</v>
      </c>
      <c r="AI88" s="63">
        <f t="shared" si="16"/>
        <v>0</v>
      </c>
      <c r="AJ88" s="63">
        <f t="shared" si="17"/>
        <v>0</v>
      </c>
      <c r="AL88" s="62"/>
      <c r="AM88" s="62"/>
      <c r="AN88" s="62"/>
      <c r="AO88" s="62"/>
      <c r="AP88" s="62"/>
      <c r="AQ88" s="62"/>
      <c r="AR88" s="62"/>
      <c r="AS88" s="62"/>
      <c r="AT88" s="62"/>
      <c r="AU88" s="62"/>
      <c r="AV88" s="62"/>
      <c r="AW88" s="62"/>
      <c r="AX88" s="62"/>
      <c r="AY88" s="62"/>
    </row>
    <row r="89" spans="1:51">
      <c r="A89" s="4">
        <f t="shared" si="20"/>
        <v>33</v>
      </c>
      <c r="B89" s="5"/>
      <c r="C89" s="18">
        <v>5.77</v>
      </c>
      <c r="D89" s="77">
        <v>5.31</v>
      </c>
      <c r="E89" s="76">
        <v>6.44</v>
      </c>
      <c r="F89" s="75">
        <v>6.42</v>
      </c>
      <c r="G89" s="74">
        <v>3.55</v>
      </c>
      <c r="H89" s="96">
        <v>3.7</v>
      </c>
      <c r="I89" s="73">
        <v>2.2000000000000002</v>
      </c>
      <c r="J89" s="72">
        <v>2.56</v>
      </c>
      <c r="K89" s="18">
        <v>0.42299999999999999</v>
      </c>
      <c r="L89" s="18">
        <v>6.67</v>
      </c>
      <c r="M89" s="18">
        <v>2.67</v>
      </c>
      <c r="N89" s="18">
        <v>3.04</v>
      </c>
      <c r="O89" s="18">
        <v>2.52</v>
      </c>
      <c r="P89" s="18">
        <v>3.44</v>
      </c>
      <c r="U89" s="4">
        <f t="shared" si="21"/>
        <v>33</v>
      </c>
      <c r="V89" s="5"/>
      <c r="W89" s="63">
        <f t="shared" si="22"/>
        <v>1154</v>
      </c>
      <c r="X89" s="63">
        <f t="shared" si="6"/>
        <v>1001.88679245283</v>
      </c>
      <c r="Y89" s="63">
        <f t="shared" si="7"/>
        <v>1341.6666666666667</v>
      </c>
      <c r="Z89" s="63">
        <f t="shared" si="8"/>
        <v>0</v>
      </c>
      <c r="AA89" s="63">
        <f t="shared" si="9"/>
        <v>0</v>
      </c>
      <c r="AB89" s="63">
        <f t="shared" si="5"/>
        <v>755.10204081632651</v>
      </c>
      <c r="AC89" s="63">
        <f t="shared" si="10"/>
        <v>0</v>
      </c>
      <c r="AD89" s="63">
        <f t="shared" si="11"/>
        <v>0</v>
      </c>
      <c r="AE89" s="63">
        <f t="shared" si="12"/>
        <v>0</v>
      </c>
      <c r="AF89" s="63">
        <f t="shared" si="13"/>
        <v>0</v>
      </c>
      <c r="AG89" s="63">
        <f t="shared" si="14"/>
        <v>0</v>
      </c>
      <c r="AH89" s="63">
        <f t="shared" si="15"/>
        <v>0</v>
      </c>
      <c r="AI89" s="63">
        <f t="shared" si="16"/>
        <v>0</v>
      </c>
      <c r="AJ89" s="63">
        <f t="shared" si="17"/>
        <v>0</v>
      </c>
      <c r="AL89" s="62"/>
      <c r="AM89" s="62"/>
      <c r="AN89" s="62"/>
      <c r="AO89" s="62"/>
      <c r="AP89" s="62"/>
      <c r="AQ89" s="62"/>
      <c r="AR89" s="62"/>
      <c r="AS89" s="62"/>
      <c r="AT89" s="62"/>
      <c r="AU89" s="62"/>
      <c r="AV89" s="62"/>
      <c r="AW89" s="62"/>
      <c r="AX89" s="62"/>
      <c r="AY89" s="62"/>
    </row>
    <row r="90" spans="1:51">
      <c r="A90" s="4">
        <f t="shared" si="20"/>
        <v>34</v>
      </c>
      <c r="B90" s="5"/>
      <c r="C90" s="18">
        <v>1.05</v>
      </c>
      <c r="D90" s="77">
        <v>0.98</v>
      </c>
      <c r="E90" s="76">
        <v>1.08</v>
      </c>
      <c r="F90" s="75">
        <v>1.08</v>
      </c>
      <c r="G90" s="74">
        <v>0.67500000000000004</v>
      </c>
      <c r="H90" s="74">
        <v>0.76600000000000001</v>
      </c>
      <c r="I90" s="73">
        <v>0.37</v>
      </c>
      <c r="J90" s="72">
        <v>0.57099999999999995</v>
      </c>
      <c r="K90" s="18">
        <v>9.4100000000000003E-2</v>
      </c>
      <c r="L90" s="18">
        <v>1.35</v>
      </c>
      <c r="M90" s="18">
        <v>0.50900000000000001</v>
      </c>
      <c r="N90" s="18">
        <v>0.64100000000000001</v>
      </c>
      <c r="O90" s="18">
        <v>0.501</v>
      </c>
      <c r="P90" s="18">
        <v>0.72799999999999998</v>
      </c>
      <c r="U90" s="4">
        <f t="shared" si="21"/>
        <v>34</v>
      </c>
      <c r="V90" s="5"/>
      <c r="W90" s="63">
        <f t="shared" si="22"/>
        <v>210.00000000000003</v>
      </c>
      <c r="X90" s="63">
        <f t="shared" si="6"/>
        <v>184.90566037735852</v>
      </c>
      <c r="Y90" s="63">
        <f t="shared" si="7"/>
        <v>225.00000000000003</v>
      </c>
      <c r="Z90" s="63">
        <f t="shared" si="8"/>
        <v>0</v>
      </c>
      <c r="AA90" s="63">
        <f t="shared" si="9"/>
        <v>0</v>
      </c>
      <c r="AB90" s="63">
        <f t="shared" si="5"/>
        <v>156.32653061224488</v>
      </c>
      <c r="AC90" s="63">
        <f t="shared" si="10"/>
        <v>0</v>
      </c>
      <c r="AD90" s="63">
        <f t="shared" si="11"/>
        <v>0</v>
      </c>
      <c r="AE90" s="63">
        <f t="shared" si="12"/>
        <v>0</v>
      </c>
      <c r="AF90" s="63">
        <f t="shared" si="13"/>
        <v>0</v>
      </c>
      <c r="AG90" s="63">
        <f t="shared" si="14"/>
        <v>0</v>
      </c>
      <c r="AH90" s="63">
        <f t="shared" si="15"/>
        <v>0</v>
      </c>
      <c r="AI90" s="63">
        <f t="shared" si="16"/>
        <v>0</v>
      </c>
      <c r="AJ90" s="63">
        <f t="shared" si="17"/>
        <v>0</v>
      </c>
      <c r="AL90" s="62"/>
      <c r="AM90" s="62"/>
      <c r="AN90" s="62"/>
      <c r="AO90" s="62"/>
      <c r="AP90" s="62"/>
      <c r="AQ90" s="62"/>
      <c r="AR90" s="62"/>
      <c r="AS90" s="62"/>
      <c r="AT90" s="62"/>
      <c r="AU90" s="62"/>
      <c r="AV90" s="62"/>
      <c r="AW90" s="62"/>
      <c r="AX90" s="62"/>
      <c r="AY90" s="62"/>
    </row>
    <row r="91" spans="1:51">
      <c r="A91" s="4">
        <f t="shared" si="20"/>
        <v>35</v>
      </c>
      <c r="B91" s="5"/>
      <c r="C91" s="95">
        <v>2.7</v>
      </c>
      <c r="D91" s="77">
        <v>2.54</v>
      </c>
      <c r="E91" s="76">
        <v>2.59</v>
      </c>
      <c r="F91" s="75">
        <v>2.58</v>
      </c>
      <c r="G91" s="74">
        <v>1.84</v>
      </c>
      <c r="H91" s="74">
        <v>2.33</v>
      </c>
      <c r="I91" s="73">
        <v>0.93</v>
      </c>
      <c r="J91" s="72">
        <v>1.72</v>
      </c>
      <c r="K91" s="18">
        <v>0.28799999999999998</v>
      </c>
      <c r="L91" s="18">
        <v>3.95</v>
      </c>
      <c r="M91" s="18">
        <v>1.42</v>
      </c>
      <c r="N91" s="18">
        <v>1.91</v>
      </c>
      <c r="O91" s="95">
        <v>1.5</v>
      </c>
      <c r="P91" s="95">
        <v>2.16</v>
      </c>
      <c r="U91" s="4">
        <f t="shared" si="21"/>
        <v>35</v>
      </c>
      <c r="V91" s="5"/>
      <c r="W91" s="63">
        <f t="shared" si="22"/>
        <v>540</v>
      </c>
      <c r="X91" s="63">
        <f t="shared" si="6"/>
        <v>479.24528301886795</v>
      </c>
      <c r="Y91" s="63">
        <f t="shared" si="7"/>
        <v>539.58333333333326</v>
      </c>
      <c r="Z91" s="63">
        <f t="shared" si="8"/>
        <v>0</v>
      </c>
      <c r="AA91" s="63">
        <f t="shared" si="9"/>
        <v>0</v>
      </c>
      <c r="AB91" s="63">
        <f t="shared" si="5"/>
        <v>475.51020408163265</v>
      </c>
      <c r="AC91" s="63">
        <f t="shared" si="10"/>
        <v>0</v>
      </c>
      <c r="AD91" s="63">
        <f t="shared" si="11"/>
        <v>0</v>
      </c>
      <c r="AE91" s="63">
        <f t="shared" si="12"/>
        <v>0</v>
      </c>
      <c r="AF91" s="63">
        <f t="shared" si="13"/>
        <v>0</v>
      </c>
      <c r="AG91" s="63">
        <f t="shared" si="14"/>
        <v>0</v>
      </c>
      <c r="AH91" s="63">
        <f t="shared" si="15"/>
        <v>0</v>
      </c>
      <c r="AI91" s="63">
        <f t="shared" si="16"/>
        <v>0</v>
      </c>
      <c r="AJ91" s="63">
        <f t="shared" si="17"/>
        <v>0</v>
      </c>
      <c r="AL91" s="62"/>
      <c r="AM91" s="62"/>
      <c r="AN91" s="62"/>
      <c r="AO91" s="62"/>
      <c r="AP91" s="62"/>
      <c r="AQ91" s="62"/>
      <c r="AR91" s="62"/>
      <c r="AS91" s="62"/>
      <c r="AT91" s="62"/>
      <c r="AU91" s="62"/>
      <c r="AV91" s="62"/>
      <c r="AW91" s="62"/>
      <c r="AX91" s="62"/>
      <c r="AY91" s="62"/>
    </row>
    <row r="92" spans="1:51">
      <c r="A92" s="4">
        <f t="shared" si="20"/>
        <v>36</v>
      </c>
      <c r="B92" s="6"/>
      <c r="C92" s="85"/>
      <c r="D92" s="94">
        <v>0.33</v>
      </c>
      <c r="E92" s="93">
        <v>0.32</v>
      </c>
      <c r="F92" s="80">
        <v>0.30299999999999999</v>
      </c>
      <c r="G92" s="82"/>
      <c r="H92" s="81"/>
      <c r="I92" s="80"/>
      <c r="J92" s="92"/>
      <c r="K92" s="78">
        <v>0.05</v>
      </c>
      <c r="L92" s="78"/>
      <c r="M92" s="78"/>
      <c r="N92" s="78"/>
      <c r="O92" s="78"/>
      <c r="P92" s="78"/>
      <c r="U92" s="4">
        <f t="shared" si="21"/>
        <v>36</v>
      </c>
      <c r="V92" s="6"/>
      <c r="W92" s="63">
        <v>1</v>
      </c>
      <c r="X92" s="63">
        <f t="shared" si="6"/>
        <v>62.264150943396231</v>
      </c>
      <c r="Y92" s="63">
        <f t="shared" si="7"/>
        <v>66.666666666666671</v>
      </c>
      <c r="Z92" s="63">
        <f t="shared" si="8"/>
        <v>0</v>
      </c>
      <c r="AA92" s="63">
        <f t="shared" si="9"/>
        <v>0</v>
      </c>
      <c r="AB92" s="63">
        <f t="shared" si="5"/>
        <v>0</v>
      </c>
      <c r="AC92" s="63">
        <f t="shared" si="10"/>
        <v>0</v>
      </c>
      <c r="AD92" s="63">
        <f t="shared" si="11"/>
        <v>0</v>
      </c>
      <c r="AE92" s="63">
        <f t="shared" si="12"/>
        <v>0</v>
      </c>
      <c r="AF92" s="63">
        <f t="shared" si="13"/>
        <v>0</v>
      </c>
      <c r="AG92" s="63">
        <f t="shared" si="14"/>
        <v>0</v>
      </c>
      <c r="AH92" s="63">
        <f t="shared" si="15"/>
        <v>0</v>
      </c>
      <c r="AI92" s="63">
        <f t="shared" si="16"/>
        <v>0</v>
      </c>
      <c r="AJ92" s="63">
        <f t="shared" si="17"/>
        <v>0</v>
      </c>
      <c r="AL92" s="62"/>
      <c r="AM92" s="62"/>
      <c r="AN92" s="62"/>
      <c r="AO92" s="62"/>
      <c r="AP92" s="62"/>
      <c r="AQ92" s="62"/>
      <c r="AR92" s="62"/>
      <c r="AS92" s="62"/>
      <c r="AT92" s="62"/>
      <c r="AU92" s="62"/>
      <c r="AV92" s="62"/>
      <c r="AW92" s="62"/>
      <c r="AX92" s="62"/>
      <c r="AY92" s="62"/>
    </row>
    <row r="93" spans="1:51">
      <c r="A93" s="4">
        <f t="shared" si="20"/>
        <v>37</v>
      </c>
      <c r="B93" s="5"/>
      <c r="C93" s="18">
        <v>2.13</v>
      </c>
      <c r="D93" s="77">
        <v>2</v>
      </c>
      <c r="E93" s="76">
        <v>1.84</v>
      </c>
      <c r="F93" s="75">
        <v>1.84</v>
      </c>
      <c r="G93" s="74">
        <v>1.65</v>
      </c>
      <c r="H93" s="74">
        <v>2.52</v>
      </c>
      <c r="I93" s="73">
        <v>0.81</v>
      </c>
      <c r="J93" s="72">
        <v>1.65</v>
      </c>
      <c r="K93" s="18">
        <v>0.29299999999999998</v>
      </c>
      <c r="L93" s="18">
        <v>3.78</v>
      </c>
      <c r="M93" s="18">
        <v>1.33</v>
      </c>
      <c r="N93" s="18">
        <v>1.91</v>
      </c>
      <c r="O93" s="18">
        <v>1.53</v>
      </c>
      <c r="P93" s="18">
        <v>2.13</v>
      </c>
      <c r="U93" s="4">
        <f t="shared" si="21"/>
        <v>37</v>
      </c>
      <c r="V93" s="5"/>
      <c r="W93" s="63">
        <f t="shared" ref="W93:W98" si="23">IF(OR(C93=0,ISBLANK(C$6)),0,C93/C$6*1000)</f>
        <v>426</v>
      </c>
      <c r="X93" s="63">
        <f t="shared" si="6"/>
        <v>377.35849056603774</v>
      </c>
      <c r="Y93" s="63">
        <f t="shared" si="7"/>
        <v>383.33333333333337</v>
      </c>
      <c r="Z93" s="63">
        <f t="shared" si="8"/>
        <v>0</v>
      </c>
      <c r="AA93" s="63">
        <f t="shared" si="9"/>
        <v>0</v>
      </c>
      <c r="AB93" s="63">
        <f t="shared" si="5"/>
        <v>514.28571428571422</v>
      </c>
      <c r="AC93" s="63">
        <f t="shared" si="10"/>
        <v>0</v>
      </c>
      <c r="AD93" s="63">
        <f t="shared" si="11"/>
        <v>0</v>
      </c>
      <c r="AE93" s="63">
        <f t="shared" si="12"/>
        <v>0</v>
      </c>
      <c r="AF93" s="63">
        <f t="shared" si="13"/>
        <v>0</v>
      </c>
      <c r="AG93" s="63">
        <f t="shared" si="14"/>
        <v>0</v>
      </c>
      <c r="AH93" s="63">
        <f t="shared" si="15"/>
        <v>0</v>
      </c>
      <c r="AI93" s="63">
        <f t="shared" si="16"/>
        <v>0</v>
      </c>
      <c r="AJ93" s="63">
        <f t="shared" si="17"/>
        <v>0</v>
      </c>
      <c r="AL93" s="62"/>
      <c r="AM93" s="62"/>
      <c r="AN93" s="62"/>
      <c r="AO93" s="62"/>
      <c r="AP93" s="62"/>
      <c r="AQ93" s="62"/>
      <c r="AR93" s="62"/>
      <c r="AS93" s="62"/>
      <c r="AT93" s="62"/>
      <c r="AU93" s="62"/>
      <c r="AV93" s="62"/>
      <c r="AW93" s="62"/>
      <c r="AX93" s="62"/>
      <c r="AY93" s="62"/>
    </row>
    <row r="94" spans="1:51">
      <c r="A94" s="4">
        <f t="shared" si="20"/>
        <v>38</v>
      </c>
      <c r="B94" s="5"/>
      <c r="C94" s="18">
        <v>0.29699999999999999</v>
      </c>
      <c r="D94" s="77">
        <v>0.27400000000000002</v>
      </c>
      <c r="E94" s="76">
        <v>0.245</v>
      </c>
      <c r="F94" s="75">
        <v>0.246</v>
      </c>
      <c r="G94" s="74">
        <v>0.24099999999999999</v>
      </c>
      <c r="H94" s="74">
        <v>0.38600000000000001</v>
      </c>
      <c r="I94" s="73">
        <v>0.111</v>
      </c>
      <c r="J94" s="72">
        <v>0.24399999999999999</v>
      </c>
      <c r="K94" s="18">
        <v>4.5499999999999999E-2</v>
      </c>
      <c r="L94" s="18">
        <v>0.54600000000000004</v>
      </c>
      <c r="M94" s="18">
        <v>0.192</v>
      </c>
      <c r="N94" s="18">
        <v>0.28799999999999998</v>
      </c>
      <c r="O94" s="18">
        <v>0.22700000000000001</v>
      </c>
      <c r="P94" s="18">
        <v>0.31900000000000001</v>
      </c>
      <c r="U94" s="4">
        <f t="shared" si="21"/>
        <v>38</v>
      </c>
      <c r="V94" s="5"/>
      <c r="W94" s="63">
        <f t="shared" si="23"/>
        <v>59.399999999999991</v>
      </c>
      <c r="X94" s="63">
        <f t="shared" si="6"/>
        <v>51.698113207547181</v>
      </c>
      <c r="Y94" s="63">
        <f t="shared" si="7"/>
        <v>51.041666666666664</v>
      </c>
      <c r="Z94" s="63">
        <f t="shared" si="8"/>
        <v>0</v>
      </c>
      <c r="AA94" s="63">
        <f t="shared" si="9"/>
        <v>0</v>
      </c>
      <c r="AB94" s="63">
        <f t="shared" si="5"/>
        <v>78.775510204081627</v>
      </c>
      <c r="AC94" s="63">
        <f t="shared" si="10"/>
        <v>0</v>
      </c>
      <c r="AD94" s="63">
        <f t="shared" si="11"/>
        <v>0</v>
      </c>
      <c r="AE94" s="63">
        <f t="shared" si="12"/>
        <v>0</v>
      </c>
      <c r="AF94" s="63">
        <f t="shared" si="13"/>
        <v>0</v>
      </c>
      <c r="AG94" s="63">
        <f t="shared" si="14"/>
        <v>0</v>
      </c>
      <c r="AH94" s="63">
        <f t="shared" si="15"/>
        <v>0</v>
      </c>
      <c r="AI94" s="63">
        <f t="shared" si="16"/>
        <v>0</v>
      </c>
      <c r="AJ94" s="63">
        <f t="shared" si="17"/>
        <v>0</v>
      </c>
      <c r="AL94" s="62"/>
      <c r="AM94" s="62"/>
      <c r="AN94" s="62"/>
      <c r="AO94" s="62"/>
      <c r="AP94" s="62"/>
      <c r="AQ94" s="62"/>
      <c r="AR94" s="62"/>
      <c r="AS94" s="62"/>
      <c r="AT94" s="62"/>
      <c r="AU94" s="62"/>
      <c r="AV94" s="62"/>
      <c r="AW94" s="62"/>
      <c r="AX94" s="62"/>
      <c r="AY94" s="62"/>
    </row>
    <row r="95" spans="1:51">
      <c r="A95" s="4">
        <f t="shared" si="20"/>
        <v>39</v>
      </c>
      <c r="B95" s="5"/>
      <c r="C95" s="18">
        <v>6.75</v>
      </c>
      <c r="D95" s="91">
        <v>4.3600000000000003</v>
      </c>
      <c r="E95" s="76">
        <v>5.64</v>
      </c>
      <c r="F95" s="75">
        <v>5.67</v>
      </c>
      <c r="G95" s="74">
        <v>5.05</v>
      </c>
      <c r="H95" s="74">
        <v>5.93</v>
      </c>
      <c r="I95" s="73">
        <v>8.6</v>
      </c>
      <c r="J95" s="72">
        <v>0.57399999999999995</v>
      </c>
      <c r="K95" s="88">
        <v>0.13</v>
      </c>
      <c r="L95" s="18">
        <v>3.76</v>
      </c>
      <c r="M95" s="18">
        <v>3.06</v>
      </c>
      <c r="N95" s="18">
        <v>2.74</v>
      </c>
      <c r="O95" s="18">
        <v>3.25</v>
      </c>
      <c r="P95" s="18">
        <v>3.12</v>
      </c>
      <c r="U95" s="4">
        <f t="shared" si="21"/>
        <v>39</v>
      </c>
      <c r="V95" s="5"/>
      <c r="W95" s="63">
        <f t="shared" si="23"/>
        <v>1350</v>
      </c>
      <c r="X95" s="63">
        <f t="shared" si="6"/>
        <v>822.64150943396226</v>
      </c>
      <c r="Y95" s="63">
        <f t="shared" si="7"/>
        <v>1175</v>
      </c>
      <c r="Z95" s="63">
        <f t="shared" si="8"/>
        <v>0</v>
      </c>
      <c r="AA95" s="63">
        <f t="shared" si="9"/>
        <v>0</v>
      </c>
      <c r="AB95" s="63">
        <f t="shared" si="5"/>
        <v>1210.204081632653</v>
      </c>
      <c r="AC95" s="63">
        <f t="shared" si="10"/>
        <v>0</v>
      </c>
      <c r="AD95" s="63">
        <f t="shared" si="11"/>
        <v>0</v>
      </c>
      <c r="AE95" s="63">
        <f t="shared" si="12"/>
        <v>0</v>
      </c>
      <c r="AF95" s="63">
        <f t="shared" si="13"/>
        <v>0</v>
      </c>
      <c r="AG95" s="63">
        <f t="shared" si="14"/>
        <v>0</v>
      </c>
      <c r="AH95" s="63">
        <f t="shared" si="15"/>
        <v>0</v>
      </c>
      <c r="AI95" s="63">
        <f t="shared" si="16"/>
        <v>0</v>
      </c>
      <c r="AJ95" s="63">
        <f t="shared" si="17"/>
        <v>0</v>
      </c>
      <c r="AL95" s="62"/>
      <c r="AM95" s="62"/>
      <c r="AN95" s="62"/>
      <c r="AO95" s="62"/>
      <c r="AP95" s="62"/>
      <c r="AQ95" s="62"/>
      <c r="AR95" s="62"/>
      <c r="AS95" s="62"/>
      <c r="AT95" s="62"/>
      <c r="AU95" s="62"/>
      <c r="AV95" s="62"/>
      <c r="AW95" s="62"/>
      <c r="AX95" s="62"/>
      <c r="AY95" s="62"/>
    </row>
    <row r="96" spans="1:51">
      <c r="A96" s="4">
        <f t="shared" si="20"/>
        <v>40</v>
      </c>
      <c r="B96" s="5"/>
      <c r="C96" s="18">
        <v>2.34</v>
      </c>
      <c r="D96" s="77">
        <v>1.1399999999999999</v>
      </c>
      <c r="E96" s="76">
        <v>5.57</v>
      </c>
      <c r="F96" s="75">
        <v>5.55</v>
      </c>
      <c r="G96" s="74">
        <v>0.82499999999999996</v>
      </c>
      <c r="H96" s="74">
        <v>0.89600000000000002</v>
      </c>
      <c r="I96" s="73">
        <v>0.63</v>
      </c>
      <c r="J96" s="72">
        <v>3.8399999999999997E-2</v>
      </c>
      <c r="K96" s="18">
        <v>1.32E-2</v>
      </c>
      <c r="L96" s="18">
        <v>1.22</v>
      </c>
      <c r="M96" s="88">
        <v>0.76</v>
      </c>
      <c r="N96" s="18">
        <v>0.34499999999999997</v>
      </c>
      <c r="O96" s="18">
        <v>0.48299999999999998</v>
      </c>
      <c r="P96" s="18">
        <v>0.255</v>
      </c>
      <c r="U96" s="4">
        <f t="shared" si="21"/>
        <v>40</v>
      </c>
      <c r="V96" s="5"/>
      <c r="W96" s="63">
        <f t="shared" si="23"/>
        <v>468</v>
      </c>
      <c r="X96" s="63">
        <f t="shared" si="6"/>
        <v>215.09433962264148</v>
      </c>
      <c r="Y96" s="63">
        <f t="shared" si="7"/>
        <v>1160.416666666667</v>
      </c>
      <c r="Z96" s="63">
        <f t="shared" si="8"/>
        <v>0</v>
      </c>
      <c r="AA96" s="63">
        <f t="shared" si="9"/>
        <v>0</v>
      </c>
      <c r="AB96" s="63">
        <f t="shared" si="5"/>
        <v>182.85714285714286</v>
      </c>
      <c r="AC96" s="63">
        <f t="shared" si="10"/>
        <v>0</v>
      </c>
      <c r="AD96" s="63">
        <f t="shared" si="11"/>
        <v>0</v>
      </c>
      <c r="AE96" s="63">
        <f t="shared" si="12"/>
        <v>0</v>
      </c>
      <c r="AF96" s="63">
        <f t="shared" si="13"/>
        <v>0</v>
      </c>
      <c r="AG96" s="63">
        <f t="shared" si="14"/>
        <v>0</v>
      </c>
      <c r="AH96" s="63">
        <f t="shared" si="15"/>
        <v>0</v>
      </c>
      <c r="AI96" s="63">
        <f t="shared" si="16"/>
        <v>0</v>
      </c>
      <c r="AJ96" s="63">
        <f t="shared" si="17"/>
        <v>0</v>
      </c>
      <c r="AL96" s="62"/>
      <c r="AM96" s="62"/>
      <c r="AN96" s="62"/>
      <c r="AO96" s="62"/>
      <c r="AP96" s="62"/>
      <c r="AQ96" s="62"/>
      <c r="AR96" s="62"/>
      <c r="AS96" s="62"/>
      <c r="AT96" s="62"/>
      <c r="AU96" s="62"/>
      <c r="AV96" s="62"/>
      <c r="AW96" s="62"/>
      <c r="AX96" s="62"/>
      <c r="AY96" s="62"/>
    </row>
    <row r="97" spans="1:67">
      <c r="A97" s="4">
        <f t="shared" si="20"/>
        <v>41</v>
      </c>
      <c r="B97" s="5"/>
      <c r="C97" s="18">
        <v>8.8900000000000007E-2</v>
      </c>
      <c r="D97" s="87">
        <v>2.7900000000000001E-2</v>
      </c>
      <c r="E97" s="90">
        <v>4.1000000000000002E-2</v>
      </c>
      <c r="F97" s="75">
        <v>7.3999999999999996E-2</v>
      </c>
      <c r="G97" s="74">
        <v>0.43099999999999999</v>
      </c>
      <c r="H97" s="74">
        <v>1.22</v>
      </c>
      <c r="I97" s="89">
        <v>0.86</v>
      </c>
      <c r="J97" s="72">
        <v>2.6199999999999999E-3</v>
      </c>
      <c r="K97" s="18">
        <v>5.3800000000000001E-2</v>
      </c>
      <c r="L97" s="18">
        <v>1.26</v>
      </c>
      <c r="M97" s="18">
        <v>0.48099999999999998</v>
      </c>
      <c r="N97" s="88">
        <v>0.61</v>
      </c>
      <c r="O97" s="18">
        <v>2.85</v>
      </c>
      <c r="P97" s="18">
        <v>0.46300000000000002</v>
      </c>
      <c r="U97" s="4">
        <f t="shared" si="21"/>
        <v>41</v>
      </c>
      <c r="V97" s="5"/>
      <c r="W97" s="63">
        <f t="shared" si="23"/>
        <v>17.78</v>
      </c>
      <c r="X97" s="63">
        <f t="shared" si="6"/>
        <v>5.2641509433962268</v>
      </c>
      <c r="Y97" s="63">
        <f t="shared" si="7"/>
        <v>8.5416666666666679</v>
      </c>
      <c r="Z97" s="63">
        <f t="shared" si="8"/>
        <v>0</v>
      </c>
      <c r="AA97" s="63">
        <f t="shared" si="9"/>
        <v>0</v>
      </c>
      <c r="AB97" s="63">
        <f t="shared" si="5"/>
        <v>248.97959183673467</v>
      </c>
      <c r="AC97" s="63">
        <f t="shared" si="10"/>
        <v>0</v>
      </c>
      <c r="AD97" s="63">
        <f t="shared" si="11"/>
        <v>0</v>
      </c>
      <c r="AE97" s="63">
        <f t="shared" si="12"/>
        <v>0</v>
      </c>
      <c r="AF97" s="63">
        <f t="shared" si="13"/>
        <v>0</v>
      </c>
      <c r="AG97" s="63">
        <f t="shared" si="14"/>
        <v>0</v>
      </c>
      <c r="AH97" s="63">
        <f t="shared" si="15"/>
        <v>0</v>
      </c>
      <c r="AI97" s="63">
        <f t="shared" si="16"/>
        <v>0</v>
      </c>
      <c r="AJ97" s="63">
        <f t="shared" si="17"/>
        <v>0</v>
      </c>
      <c r="AL97" s="62"/>
      <c r="AM97" s="62"/>
      <c r="AN97" s="62"/>
      <c r="AO97" s="62"/>
      <c r="AP97" s="62"/>
      <c r="AQ97" s="62"/>
      <c r="AR97" s="62"/>
      <c r="AS97" s="62"/>
      <c r="AT97" s="62"/>
      <c r="AU97" s="62"/>
      <c r="AV97" s="62"/>
      <c r="AW97" s="62"/>
      <c r="AX97" s="62"/>
      <c r="AY97" s="62"/>
    </row>
    <row r="98" spans="1:67">
      <c r="A98" s="4">
        <f t="shared" si="20"/>
        <v>42</v>
      </c>
      <c r="B98" s="5"/>
      <c r="C98" s="18">
        <v>3.69</v>
      </c>
      <c r="D98" s="87">
        <v>1.54</v>
      </c>
      <c r="E98" s="76">
        <v>4.17</v>
      </c>
      <c r="F98" s="75">
        <v>4.7699999999999996</v>
      </c>
      <c r="G98" s="74">
        <v>35.9</v>
      </c>
      <c r="H98" s="86">
        <v>24</v>
      </c>
      <c r="I98" s="73">
        <v>30</v>
      </c>
      <c r="J98" s="72">
        <v>3.01</v>
      </c>
      <c r="K98" s="18">
        <v>13.2</v>
      </c>
      <c r="L98" s="18">
        <v>44.1</v>
      </c>
      <c r="M98" s="18">
        <v>13.5</v>
      </c>
      <c r="N98" s="18">
        <v>154</v>
      </c>
      <c r="O98" s="18">
        <v>84.1</v>
      </c>
      <c r="P98" s="18">
        <v>83.6</v>
      </c>
      <c r="U98" s="4">
        <f t="shared" si="21"/>
        <v>42</v>
      </c>
      <c r="V98" s="5"/>
      <c r="W98" s="63">
        <f t="shared" si="23"/>
        <v>738</v>
      </c>
      <c r="X98" s="63">
        <f t="shared" si="6"/>
        <v>290.56603773584902</v>
      </c>
      <c r="Y98" s="63">
        <f t="shared" si="7"/>
        <v>868.75</v>
      </c>
      <c r="Z98" s="63">
        <f t="shared" si="8"/>
        <v>0</v>
      </c>
      <c r="AA98" s="63">
        <f t="shared" si="9"/>
        <v>0</v>
      </c>
      <c r="AB98" s="63">
        <f t="shared" si="5"/>
        <v>4897.9591836734689</v>
      </c>
      <c r="AC98" s="63">
        <f t="shared" si="10"/>
        <v>0</v>
      </c>
      <c r="AD98" s="63">
        <f t="shared" si="11"/>
        <v>0</v>
      </c>
      <c r="AE98" s="63">
        <f t="shared" si="12"/>
        <v>0</v>
      </c>
      <c r="AF98" s="63">
        <f t="shared" si="13"/>
        <v>0</v>
      </c>
      <c r="AG98" s="63">
        <f t="shared" si="14"/>
        <v>0</v>
      </c>
      <c r="AH98" s="63">
        <f t="shared" si="15"/>
        <v>0</v>
      </c>
      <c r="AI98" s="63">
        <f t="shared" si="16"/>
        <v>0</v>
      </c>
      <c r="AJ98" s="63">
        <f t="shared" si="17"/>
        <v>0</v>
      </c>
      <c r="AL98" s="62"/>
      <c r="AM98" s="62"/>
      <c r="AN98" s="62"/>
      <c r="AO98" s="62"/>
      <c r="AP98" s="62"/>
      <c r="AQ98" s="62"/>
      <c r="AR98" s="62"/>
      <c r="AS98" s="62"/>
      <c r="AT98" s="62"/>
      <c r="AU98" s="62"/>
      <c r="AV98" s="62"/>
      <c r="AW98" s="62"/>
      <c r="AX98" s="62"/>
      <c r="AY98" s="62"/>
    </row>
    <row r="99" spans="1:67">
      <c r="A99" s="4">
        <f t="shared" si="20"/>
        <v>43</v>
      </c>
      <c r="B99" s="6"/>
      <c r="C99" s="85"/>
      <c r="D99" s="84">
        <v>0.13</v>
      </c>
      <c r="E99" s="83">
        <v>0.02</v>
      </c>
      <c r="F99" s="80">
        <v>0.03</v>
      </c>
      <c r="G99" s="82"/>
      <c r="H99" s="81"/>
      <c r="I99" s="80"/>
      <c r="J99" s="79"/>
      <c r="K99" s="78">
        <v>0.11</v>
      </c>
      <c r="L99" s="78"/>
      <c r="M99" s="78"/>
      <c r="N99" s="78"/>
      <c r="O99" s="78"/>
      <c r="P99" s="78"/>
      <c r="U99" s="4">
        <f t="shared" si="21"/>
        <v>43</v>
      </c>
      <c r="V99" s="6"/>
      <c r="W99" s="63">
        <v>1</v>
      </c>
      <c r="X99" s="63">
        <f t="shared" si="6"/>
        <v>24.528301886792455</v>
      </c>
      <c r="Y99" s="63">
        <f t="shared" si="7"/>
        <v>4.166666666666667</v>
      </c>
      <c r="Z99" s="63">
        <f t="shared" si="8"/>
        <v>0</v>
      </c>
      <c r="AA99" s="63">
        <f t="shared" si="9"/>
        <v>0</v>
      </c>
      <c r="AB99" s="63">
        <f t="shared" si="5"/>
        <v>0</v>
      </c>
      <c r="AC99" s="63">
        <f t="shared" si="10"/>
        <v>0</v>
      </c>
      <c r="AD99" s="63">
        <f t="shared" si="11"/>
        <v>0</v>
      </c>
      <c r="AE99" s="63">
        <f t="shared" si="12"/>
        <v>0</v>
      </c>
      <c r="AF99" s="63">
        <f t="shared" si="13"/>
        <v>0</v>
      </c>
      <c r="AG99" s="63">
        <f t="shared" si="14"/>
        <v>0</v>
      </c>
      <c r="AH99" s="63">
        <f t="shared" si="15"/>
        <v>0</v>
      </c>
      <c r="AI99" s="63">
        <f t="shared" si="16"/>
        <v>0</v>
      </c>
      <c r="AJ99" s="63">
        <f t="shared" si="17"/>
        <v>0</v>
      </c>
      <c r="AL99" s="62"/>
      <c r="AM99" s="62"/>
      <c r="AN99" s="62"/>
      <c r="AO99" s="62"/>
      <c r="AP99" s="62"/>
      <c r="AQ99" s="62"/>
      <c r="AR99" s="62"/>
      <c r="AS99" s="62"/>
      <c r="AT99" s="62"/>
      <c r="AU99" s="62"/>
      <c r="AV99" s="62"/>
      <c r="AW99" s="62"/>
      <c r="AX99" s="62"/>
      <c r="AY99" s="62"/>
    </row>
    <row r="100" spans="1:67">
      <c r="A100" s="4">
        <f t="shared" si="20"/>
        <v>44</v>
      </c>
      <c r="B100" s="5"/>
      <c r="C100" s="18">
        <v>4.75</v>
      </c>
      <c r="D100" s="77">
        <v>1.22</v>
      </c>
      <c r="E100" s="76">
        <v>10.7</v>
      </c>
      <c r="F100" s="75">
        <v>10.7</v>
      </c>
      <c r="G100" s="74">
        <v>6.35</v>
      </c>
      <c r="H100" s="74">
        <v>14.7</v>
      </c>
      <c r="I100" s="73">
        <v>26</v>
      </c>
      <c r="J100" s="72">
        <v>2.9899999999999999E-2</v>
      </c>
      <c r="K100" s="18">
        <v>6.7500000000000004E-2</v>
      </c>
      <c r="L100" s="18">
        <v>17.600000000000001</v>
      </c>
      <c r="M100" s="18">
        <v>4.3499999999999996</v>
      </c>
      <c r="N100" s="18">
        <v>2.4300000000000002</v>
      </c>
      <c r="O100" s="18">
        <v>7.09</v>
      </c>
      <c r="P100" s="18">
        <v>1.84</v>
      </c>
      <c r="U100" s="4">
        <f t="shared" si="21"/>
        <v>44</v>
      </c>
      <c r="V100" s="5"/>
      <c r="W100" s="63">
        <f>IF(OR(C100=0,ISBLANK(C$6)),0,C100/C$6*1000)</f>
        <v>950</v>
      </c>
      <c r="X100" s="63">
        <f t="shared" si="6"/>
        <v>230.18867924528303</v>
      </c>
      <c r="Y100" s="63">
        <f t="shared" si="7"/>
        <v>2229.1666666666665</v>
      </c>
      <c r="Z100" s="63">
        <f t="shared" si="8"/>
        <v>0</v>
      </c>
      <c r="AA100" s="63">
        <f t="shared" si="9"/>
        <v>0</v>
      </c>
      <c r="AB100" s="63">
        <f t="shared" si="5"/>
        <v>2999.9999999999995</v>
      </c>
      <c r="AC100" s="63">
        <f t="shared" si="10"/>
        <v>0</v>
      </c>
      <c r="AD100" s="63">
        <f t="shared" si="11"/>
        <v>0</v>
      </c>
      <c r="AE100" s="63">
        <f t="shared" si="12"/>
        <v>0</v>
      </c>
      <c r="AF100" s="63">
        <f t="shared" si="13"/>
        <v>0</v>
      </c>
      <c r="AG100" s="63">
        <f t="shared" si="14"/>
        <v>0</v>
      </c>
      <c r="AH100" s="63">
        <f t="shared" si="15"/>
        <v>0</v>
      </c>
      <c r="AI100" s="63">
        <f t="shared" si="16"/>
        <v>0</v>
      </c>
      <c r="AJ100" s="63">
        <f t="shared" si="17"/>
        <v>0</v>
      </c>
      <c r="AL100" s="62"/>
      <c r="AM100" s="62"/>
      <c r="AN100" s="62"/>
      <c r="AO100" s="62"/>
      <c r="AP100" s="62"/>
      <c r="AQ100" s="62"/>
      <c r="AR100" s="62"/>
      <c r="AS100" s="62"/>
      <c r="AT100" s="62"/>
      <c r="AU100" s="62"/>
      <c r="AV100" s="62"/>
      <c r="AW100" s="62"/>
      <c r="AX100" s="62"/>
      <c r="AY100" s="62"/>
    </row>
    <row r="101" spans="1:67" ht="13.5" thickBot="1">
      <c r="A101" s="4">
        <f t="shared" si="20"/>
        <v>45</v>
      </c>
      <c r="B101" s="3"/>
      <c r="C101" s="64">
        <v>1.2</v>
      </c>
      <c r="D101" s="71">
        <v>0.40300000000000002</v>
      </c>
      <c r="E101" s="70">
        <v>2.39</v>
      </c>
      <c r="F101" s="69">
        <v>2.39</v>
      </c>
      <c r="G101" s="68">
        <v>1.83</v>
      </c>
      <c r="H101" s="68">
        <v>5.39</v>
      </c>
      <c r="I101" s="67">
        <v>2.5</v>
      </c>
      <c r="J101" s="66">
        <v>9.8099999999999993E-3</v>
      </c>
      <c r="K101" s="65">
        <v>5.9200000000000003E-2</v>
      </c>
      <c r="L101" s="65">
        <v>3.61</v>
      </c>
      <c r="M101" s="65">
        <v>0.93899999999999995</v>
      </c>
      <c r="N101" s="65">
        <v>1.0900000000000001</v>
      </c>
      <c r="O101" s="64">
        <v>1.6</v>
      </c>
      <c r="P101" s="64">
        <v>8.35</v>
      </c>
      <c r="U101" s="4">
        <f t="shared" si="21"/>
        <v>45</v>
      </c>
      <c r="V101" s="3"/>
      <c r="W101" s="63">
        <f>IF(OR(C101=0,ISBLANK(C$6)),0,C101/C$6*1000)</f>
        <v>240</v>
      </c>
      <c r="X101" s="63">
        <f t="shared" si="6"/>
        <v>76.037735849056617</v>
      </c>
      <c r="Y101" s="63">
        <f t="shared" si="7"/>
        <v>497.91666666666674</v>
      </c>
      <c r="Z101" s="63">
        <f t="shared" si="8"/>
        <v>0</v>
      </c>
      <c r="AA101" s="63">
        <f t="shared" si="9"/>
        <v>0</v>
      </c>
      <c r="AB101" s="63">
        <f t="shared" si="5"/>
        <v>1099.9999999999998</v>
      </c>
      <c r="AC101" s="63">
        <f t="shared" si="10"/>
        <v>0</v>
      </c>
      <c r="AD101" s="63">
        <f t="shared" si="11"/>
        <v>0</v>
      </c>
      <c r="AE101" s="63">
        <f t="shared" si="12"/>
        <v>0</v>
      </c>
      <c r="AF101" s="63">
        <f t="shared" si="13"/>
        <v>0</v>
      </c>
      <c r="AG101" s="63">
        <f t="shared" si="14"/>
        <v>0</v>
      </c>
      <c r="AH101" s="63">
        <f t="shared" si="15"/>
        <v>0</v>
      </c>
      <c r="AI101" s="63">
        <f t="shared" si="16"/>
        <v>0</v>
      </c>
      <c r="AJ101" s="63">
        <f t="shared" si="17"/>
        <v>0</v>
      </c>
      <c r="AL101" s="62"/>
      <c r="AM101" s="62"/>
      <c r="AN101" s="62"/>
      <c r="AO101" s="62"/>
      <c r="AP101" s="62"/>
      <c r="AQ101" s="62"/>
      <c r="AR101" s="62"/>
      <c r="AS101" s="62"/>
      <c r="AT101" s="62"/>
      <c r="AU101" s="62"/>
      <c r="AV101" s="62"/>
      <c r="AW101" s="62"/>
      <c r="AX101" s="62"/>
      <c r="AY101" s="62"/>
    </row>
    <row r="102" spans="1:67" ht="13.5" thickTop="1"/>
    <row r="103" spans="1:67">
      <c r="A103" s="7"/>
      <c r="B103" s="7"/>
      <c r="C103" s="7"/>
      <c r="D103" s="7"/>
      <c r="E103" s="7"/>
      <c r="F103" s="7"/>
      <c r="G103" s="7"/>
      <c r="H103" s="7"/>
      <c r="I103" s="7"/>
      <c r="J103" s="7"/>
      <c r="K103" s="7"/>
      <c r="L103" s="7"/>
      <c r="M103" s="7"/>
      <c r="N103" s="7"/>
      <c r="O103" s="7"/>
      <c r="P103" s="7"/>
      <c r="Q103" s="7"/>
      <c r="BB103" s="61" t="s">
        <v>20</v>
      </c>
    </row>
    <row r="104" spans="1:67">
      <c r="A104" s="24"/>
      <c r="B104" s="24"/>
      <c r="C104" s="24"/>
      <c r="D104" s="24"/>
      <c r="E104" s="52"/>
      <c r="F104" s="28"/>
      <c r="G104" s="27"/>
      <c r="H104" s="27"/>
      <c r="I104" s="26"/>
      <c r="J104" s="25"/>
      <c r="K104" s="24"/>
      <c r="L104" s="24"/>
      <c r="M104" s="24"/>
      <c r="N104" s="24"/>
      <c r="O104" s="24"/>
      <c r="P104" s="24"/>
      <c r="Q104" s="7"/>
    </row>
    <row r="105" spans="1:67">
      <c r="A105" s="29"/>
      <c r="B105" s="29"/>
      <c r="C105" s="60"/>
      <c r="D105" s="29"/>
      <c r="E105" s="59"/>
      <c r="F105" s="57"/>
      <c r="G105" s="58"/>
      <c r="H105" s="57"/>
      <c r="I105" s="57"/>
      <c r="J105" s="56"/>
      <c r="K105" s="35"/>
      <c r="L105" s="29"/>
      <c r="M105" s="29"/>
      <c r="N105" s="29"/>
      <c r="O105" s="29"/>
      <c r="P105" s="29"/>
      <c r="Q105" s="7"/>
    </row>
    <row r="106" spans="1:67" ht="15.75">
      <c r="A106" s="24"/>
      <c r="B106" s="24"/>
      <c r="C106" s="24"/>
      <c r="D106" s="24"/>
      <c r="E106" s="25"/>
      <c r="F106" s="28"/>
      <c r="G106" s="27"/>
      <c r="H106" s="27"/>
      <c r="I106" s="26"/>
      <c r="J106" s="25"/>
      <c r="K106" s="55"/>
      <c r="L106" s="24"/>
      <c r="M106" s="24"/>
      <c r="N106" s="24"/>
      <c r="O106" s="24"/>
      <c r="P106" s="24"/>
      <c r="Q106" s="7"/>
      <c r="BB106" s="22" t="s">
        <v>19</v>
      </c>
      <c r="BC106" s="22"/>
      <c r="BD106" s="22"/>
      <c r="BE106" s="21"/>
      <c r="BF106" s="21"/>
      <c r="BG106" s="21"/>
      <c r="BH106" s="21"/>
      <c r="BI106" s="20"/>
      <c r="BJ106" s="20"/>
    </row>
    <row r="107" spans="1:67" ht="13.5" thickBot="1">
      <c r="A107" s="24"/>
      <c r="B107" s="24"/>
      <c r="C107" s="24"/>
      <c r="D107" s="24"/>
      <c r="E107" s="25"/>
      <c r="F107" s="28"/>
      <c r="G107" s="27"/>
      <c r="H107" s="27"/>
      <c r="I107" s="54"/>
      <c r="J107" s="25"/>
      <c r="K107" s="25"/>
      <c r="L107" s="24"/>
      <c r="M107" s="24"/>
      <c r="N107" s="24"/>
      <c r="O107" s="24"/>
      <c r="P107" s="24"/>
      <c r="Q107" s="7"/>
      <c r="BA107" s="19"/>
      <c r="BB107" s="16" t="s">
        <v>13</v>
      </c>
      <c r="BC107" s="18" t="s">
        <v>12</v>
      </c>
      <c r="BD107" s="16" t="s">
        <v>11</v>
      </c>
      <c r="BE107" s="17" t="s">
        <v>10</v>
      </c>
      <c r="BF107" s="16" t="s">
        <v>9</v>
      </c>
      <c r="BG107" s="17" t="s">
        <v>8</v>
      </c>
      <c r="BH107" s="17" t="s">
        <v>7</v>
      </c>
      <c r="BI107" s="16" t="s">
        <v>6</v>
      </c>
      <c r="BJ107" s="16" t="s">
        <v>5</v>
      </c>
      <c r="BK107" s="16" t="s">
        <v>4</v>
      </c>
      <c r="BL107" s="16" t="s">
        <v>3</v>
      </c>
      <c r="BM107" s="16" t="s">
        <v>2</v>
      </c>
      <c r="BN107" s="16" t="s">
        <v>1</v>
      </c>
      <c r="BO107" s="16" t="s">
        <v>0</v>
      </c>
    </row>
    <row r="108" spans="1:67" ht="14.25" thickTop="1" thickBot="1">
      <c r="A108" s="24" t="s">
        <v>18</v>
      </c>
      <c r="B108" s="24"/>
      <c r="C108" s="24"/>
      <c r="D108" s="24"/>
      <c r="E108" s="25"/>
      <c r="F108" s="28"/>
      <c r="G108" s="27"/>
      <c r="H108" s="51"/>
      <c r="I108" s="26"/>
      <c r="J108" s="25"/>
      <c r="K108" s="24"/>
      <c r="L108" s="25"/>
      <c r="M108" s="24"/>
      <c r="N108" s="24"/>
      <c r="O108" s="24"/>
      <c r="P108" s="24"/>
      <c r="Q108" s="7"/>
      <c r="AZ108" s="15"/>
      <c r="BA108" s="14"/>
      <c r="BB108" s="13"/>
      <c r="BC108" s="12"/>
      <c r="BD108" s="10"/>
      <c r="BE108" s="11"/>
      <c r="BF108" s="10"/>
      <c r="BG108" s="11"/>
      <c r="BH108" s="11"/>
      <c r="BI108" s="10"/>
      <c r="BJ108" s="10"/>
      <c r="BK108" s="10"/>
      <c r="BL108" s="10"/>
      <c r="BM108" s="10"/>
      <c r="BN108" s="10"/>
      <c r="BO108" s="9"/>
    </row>
    <row r="109" spans="1:67" ht="13.5" thickTop="1">
      <c r="A109" s="24"/>
      <c r="B109" s="24"/>
      <c r="C109" s="24"/>
      <c r="D109" s="24"/>
      <c r="E109" s="25"/>
      <c r="F109" s="28"/>
      <c r="G109" s="27"/>
      <c r="H109" s="27"/>
      <c r="I109" s="54"/>
      <c r="J109" s="25"/>
      <c r="K109" s="24"/>
      <c r="L109" s="24"/>
      <c r="M109" s="24"/>
      <c r="N109" s="24"/>
      <c r="O109" s="24"/>
      <c r="P109" s="24"/>
      <c r="Q109" s="7"/>
      <c r="AZ109" s="4">
        <v>1</v>
      </c>
      <c r="BA109" s="5"/>
      <c r="BB109" s="2">
        <f t="shared" ref="BB109:BB153" ca="1" si="24">IF(W57=0," ",C7)</f>
        <v>353686</v>
      </c>
      <c r="BC109" s="2">
        <f t="shared" ref="BC109:BC153" ca="1" si="25">IF(X57=0," ",D7)</f>
        <v>301735</v>
      </c>
      <c r="BD109" s="2">
        <f t="shared" ref="BD109:BD153" ca="1" si="26">IF(Y57=0," ",E7)</f>
        <v>502753</v>
      </c>
      <c r="BE109" s="2" t="str">
        <f t="shared" ref="BE109:BE153" si="27">IF(Z57=0," ",F7)</f>
        <v xml:space="preserve"> </v>
      </c>
      <c r="BF109" s="2" t="str">
        <f t="shared" ref="BF109:BF153" si="28">IF(AA57=0," ",G7)</f>
        <v xml:space="preserve"> </v>
      </c>
      <c r="BG109" s="2">
        <f t="shared" ref="BG109:BG153" ca="1" si="29">IF(AB57=0," ",H7)</f>
        <v>959533</v>
      </c>
      <c r="BH109" s="2" t="str">
        <f t="shared" ref="BH109:BH153" si="30">IF(AC57=0," ",I7)</f>
        <v xml:space="preserve"> </v>
      </c>
      <c r="BI109" s="2" t="str">
        <f t="shared" ref="BI109:BI153" si="31">IF(AD57=0," ",J7)</f>
        <v xml:space="preserve"> </v>
      </c>
      <c r="BJ109" s="2" t="str">
        <f t="shared" ref="BJ109:BJ153" si="32">IF(AE57=0," ",K7)</f>
        <v xml:space="preserve"> </v>
      </c>
      <c r="BK109" s="2" t="str">
        <f t="shared" ref="BK109:BK153" si="33">IF(AF57=0," ",L7)</f>
        <v xml:space="preserve"> </v>
      </c>
      <c r="BL109" s="2" t="str">
        <f t="shared" ref="BL109:BL153" si="34">IF(AG57=0," ",M7)</f>
        <v xml:space="preserve"> </v>
      </c>
      <c r="BM109" s="2" t="str">
        <f t="shared" ref="BM109:BM153" si="35">IF(AH57=0," ",N7)</f>
        <v xml:space="preserve"> </v>
      </c>
      <c r="BN109" s="2" t="str">
        <f t="shared" ref="BN109:BN153" si="36">IF(AI57=0," ",O7)</f>
        <v xml:space="preserve"> </v>
      </c>
      <c r="BO109" s="2" t="str">
        <f t="shared" ref="BO109:BO153" si="37">IF(AJ57=0," ",P7)</f>
        <v xml:space="preserve"> </v>
      </c>
    </row>
    <row r="110" spans="1:67">
      <c r="A110" s="24"/>
      <c r="B110" s="24"/>
      <c r="C110" s="24"/>
      <c r="D110" s="24"/>
      <c r="E110" s="52"/>
      <c r="F110" s="28"/>
      <c r="G110" s="27"/>
      <c r="H110" s="27"/>
      <c r="I110" s="26"/>
      <c r="J110" s="25"/>
      <c r="K110" s="24"/>
      <c r="L110" s="24"/>
      <c r="M110" s="24"/>
      <c r="N110" s="24"/>
      <c r="O110" s="24"/>
      <c r="P110" s="24"/>
      <c r="Q110" s="7"/>
      <c r="AZ110" s="8">
        <v>2</v>
      </c>
      <c r="BA110" s="6"/>
      <c r="BB110" s="2">
        <f t="shared" ca="1" si="24"/>
        <v>113310</v>
      </c>
      <c r="BC110" s="2">
        <f t="shared" ca="1" si="25"/>
        <v>950138</v>
      </c>
      <c r="BD110" s="2">
        <f t="shared" ca="1" si="26"/>
        <v>501737</v>
      </c>
      <c r="BE110" s="2" t="str">
        <f t="shared" si="27"/>
        <v xml:space="preserve"> </v>
      </c>
      <c r="BF110" s="2" t="str">
        <f t="shared" si="28"/>
        <v xml:space="preserve"> </v>
      </c>
      <c r="BG110" s="2">
        <f t="shared" ca="1" si="29"/>
        <v>665662</v>
      </c>
      <c r="BH110" s="2" t="str">
        <f t="shared" si="30"/>
        <v xml:space="preserve"> </v>
      </c>
      <c r="BI110" s="2" t="str">
        <f t="shared" si="31"/>
        <v xml:space="preserve"> </v>
      </c>
      <c r="BJ110" s="2" t="str">
        <f t="shared" si="32"/>
        <v xml:space="preserve"> </v>
      </c>
      <c r="BK110" s="2" t="str">
        <f t="shared" si="33"/>
        <v xml:space="preserve"> </v>
      </c>
      <c r="BL110" s="2" t="str">
        <f t="shared" si="34"/>
        <v xml:space="preserve"> </v>
      </c>
      <c r="BM110" s="2" t="str">
        <f t="shared" si="35"/>
        <v xml:space="preserve"> </v>
      </c>
      <c r="BN110" s="2" t="str">
        <f t="shared" si="36"/>
        <v xml:space="preserve"> </v>
      </c>
      <c r="BO110" s="2" t="str">
        <f t="shared" si="37"/>
        <v xml:space="preserve"> </v>
      </c>
    </row>
    <row r="111" spans="1:67" ht="13.5" thickBot="1">
      <c r="D111" s="15"/>
      <c r="E111" s="4">
        <v>1</v>
      </c>
      <c r="F111" s="8">
        <v>2</v>
      </c>
      <c r="G111" s="4">
        <v>3</v>
      </c>
      <c r="H111" s="4">
        <v>4</v>
      </c>
      <c r="I111" s="4">
        <v>5</v>
      </c>
      <c r="J111" s="4">
        <v>6</v>
      </c>
      <c r="K111" s="4">
        <v>7</v>
      </c>
      <c r="L111" s="4">
        <v>8</v>
      </c>
      <c r="M111" s="4">
        <v>9</v>
      </c>
      <c r="N111" s="4">
        <v>10</v>
      </c>
      <c r="O111" s="4">
        <v>11</v>
      </c>
      <c r="P111" s="8">
        <v>12</v>
      </c>
      <c r="Q111" s="4">
        <v>13</v>
      </c>
      <c r="R111" s="4">
        <v>14</v>
      </c>
      <c r="S111" s="4">
        <v>15</v>
      </c>
      <c r="T111" s="4">
        <v>16</v>
      </c>
      <c r="U111" s="4">
        <v>17</v>
      </c>
      <c r="V111" s="4">
        <v>18</v>
      </c>
      <c r="W111" s="4">
        <v>19</v>
      </c>
      <c r="X111" s="4">
        <v>20</v>
      </c>
      <c r="Y111" s="4">
        <f t="shared" ref="Y111:AW111" si="38">X111+1</f>
        <v>21</v>
      </c>
      <c r="Z111" s="4">
        <f t="shared" si="38"/>
        <v>22</v>
      </c>
      <c r="AA111" s="4">
        <f t="shared" si="38"/>
        <v>23</v>
      </c>
      <c r="AB111" s="4">
        <f t="shared" si="38"/>
        <v>24</v>
      </c>
      <c r="AC111" s="4">
        <f t="shared" si="38"/>
        <v>25</v>
      </c>
      <c r="AD111" s="4">
        <f t="shared" si="38"/>
        <v>26</v>
      </c>
      <c r="AE111" s="4">
        <f t="shared" si="38"/>
        <v>27</v>
      </c>
      <c r="AF111" s="4">
        <f t="shared" si="38"/>
        <v>28</v>
      </c>
      <c r="AG111" s="4">
        <f t="shared" si="38"/>
        <v>29</v>
      </c>
      <c r="AH111" s="4">
        <f t="shared" si="38"/>
        <v>30</v>
      </c>
      <c r="AI111" s="4">
        <f t="shared" si="38"/>
        <v>31</v>
      </c>
      <c r="AJ111" s="4">
        <f t="shared" si="38"/>
        <v>32</v>
      </c>
      <c r="AK111" s="4">
        <f t="shared" si="38"/>
        <v>33</v>
      </c>
      <c r="AL111" s="4">
        <f t="shared" si="38"/>
        <v>34</v>
      </c>
      <c r="AM111" s="4">
        <f t="shared" si="38"/>
        <v>35</v>
      </c>
      <c r="AN111" s="4">
        <f t="shared" si="38"/>
        <v>36</v>
      </c>
      <c r="AO111" s="4">
        <f t="shared" si="38"/>
        <v>37</v>
      </c>
      <c r="AP111" s="4">
        <f t="shared" si="38"/>
        <v>38</v>
      </c>
      <c r="AQ111" s="4">
        <f t="shared" si="38"/>
        <v>39</v>
      </c>
      <c r="AR111" s="4">
        <f t="shared" si="38"/>
        <v>40</v>
      </c>
      <c r="AS111" s="4">
        <f t="shared" si="38"/>
        <v>41</v>
      </c>
      <c r="AT111" s="4">
        <f t="shared" si="38"/>
        <v>42</v>
      </c>
      <c r="AU111" s="4">
        <f t="shared" si="38"/>
        <v>43</v>
      </c>
      <c r="AV111" s="4">
        <f t="shared" si="38"/>
        <v>44</v>
      </c>
      <c r="AW111" s="4">
        <f t="shared" si="38"/>
        <v>45</v>
      </c>
      <c r="AZ111" s="4">
        <v>3</v>
      </c>
      <c r="BA111" s="5"/>
      <c r="BB111" s="2">
        <f t="shared" ca="1" si="24"/>
        <v>477957</v>
      </c>
      <c r="BC111" s="2">
        <f t="shared" ca="1" si="25"/>
        <v>92589</v>
      </c>
      <c r="BD111" s="2">
        <f t="shared" ca="1" si="26"/>
        <v>179173</v>
      </c>
      <c r="BE111" s="2" t="str">
        <f t="shared" si="27"/>
        <v xml:space="preserve"> </v>
      </c>
      <c r="BF111" s="2" t="str">
        <f t="shared" si="28"/>
        <v xml:space="preserve"> </v>
      </c>
      <c r="BG111" s="2">
        <f t="shared" ca="1" si="29"/>
        <v>128936</v>
      </c>
      <c r="BH111" s="2" t="str">
        <f t="shared" si="30"/>
        <v xml:space="preserve"> </v>
      </c>
      <c r="BI111" s="2" t="str">
        <f t="shared" si="31"/>
        <v xml:space="preserve"> </v>
      </c>
      <c r="BJ111" s="2" t="str">
        <f t="shared" si="32"/>
        <v xml:space="preserve"> </v>
      </c>
      <c r="BK111" s="2" t="str">
        <f t="shared" si="33"/>
        <v xml:space="preserve"> </v>
      </c>
      <c r="BL111" s="2" t="str">
        <f t="shared" si="34"/>
        <v xml:space="preserve"> </v>
      </c>
      <c r="BM111" s="2" t="str">
        <f t="shared" si="35"/>
        <v xml:space="preserve"> </v>
      </c>
      <c r="BN111" s="2" t="str">
        <f t="shared" si="36"/>
        <v xml:space="preserve"> </v>
      </c>
      <c r="BO111" s="2" t="str">
        <f t="shared" si="37"/>
        <v xml:space="preserve"> </v>
      </c>
    </row>
    <row r="112" spans="1:67" ht="14.25" thickTop="1" thickBot="1">
      <c r="C112" s="19"/>
      <c r="D112" s="14" t="s">
        <v>16</v>
      </c>
      <c r="E112" s="5"/>
      <c r="F112" s="6"/>
      <c r="G112" s="5"/>
      <c r="H112" s="5"/>
      <c r="I112" s="5"/>
      <c r="J112" s="5"/>
      <c r="K112" s="5"/>
      <c r="L112" s="5"/>
      <c r="M112" s="5"/>
      <c r="N112" s="5"/>
      <c r="O112" s="5"/>
      <c r="P112" s="6"/>
      <c r="Q112" s="5"/>
      <c r="R112" s="5"/>
      <c r="S112" s="5"/>
      <c r="T112" s="5"/>
      <c r="U112" s="5"/>
      <c r="V112" s="5"/>
      <c r="W112" s="5"/>
      <c r="X112" s="5"/>
      <c r="Y112" s="6"/>
      <c r="Z112" s="5"/>
      <c r="AA112" s="5"/>
      <c r="AB112" s="5"/>
      <c r="AC112" s="5"/>
      <c r="AD112" s="5"/>
      <c r="AE112" s="5"/>
      <c r="AF112" s="5"/>
      <c r="AG112" s="5"/>
      <c r="AH112" s="5"/>
      <c r="AI112" s="5"/>
      <c r="AJ112" s="5"/>
      <c r="AK112" s="5"/>
      <c r="AL112" s="5"/>
      <c r="AM112" s="5"/>
      <c r="AN112" s="6"/>
      <c r="AO112" s="5"/>
      <c r="AP112" s="5"/>
      <c r="AQ112" s="5"/>
      <c r="AR112" s="5"/>
      <c r="AS112" s="5"/>
      <c r="AT112" s="5"/>
      <c r="AU112" s="6"/>
      <c r="AV112" s="5"/>
      <c r="AW112" s="50"/>
      <c r="AZ112" s="4">
        <v>4</v>
      </c>
      <c r="BA112" s="5"/>
      <c r="BB112" s="2">
        <f t="shared" ca="1" si="24"/>
        <v>729575</v>
      </c>
      <c r="BC112" s="2">
        <f t="shared" ca="1" si="25"/>
        <v>898027</v>
      </c>
      <c r="BD112" s="2">
        <f t="shared" ca="1" si="26"/>
        <v>567862</v>
      </c>
      <c r="BE112" s="2" t="str">
        <f t="shared" si="27"/>
        <v xml:space="preserve"> </v>
      </c>
      <c r="BF112" s="2" t="str">
        <f t="shared" si="28"/>
        <v xml:space="preserve"> </v>
      </c>
      <c r="BG112" s="2">
        <f t="shared" ca="1" si="29"/>
        <v>349686</v>
      </c>
      <c r="BH112" s="2" t="str">
        <f t="shared" si="30"/>
        <v xml:space="preserve"> </v>
      </c>
      <c r="BI112" s="2" t="str">
        <f t="shared" si="31"/>
        <v xml:space="preserve"> </v>
      </c>
      <c r="BJ112" s="2" t="str">
        <f t="shared" si="32"/>
        <v xml:space="preserve"> </v>
      </c>
      <c r="BK112" s="2" t="str">
        <f t="shared" si="33"/>
        <v xml:space="preserve"> </v>
      </c>
      <c r="BL112" s="2" t="str">
        <f t="shared" si="34"/>
        <v xml:space="preserve"> </v>
      </c>
      <c r="BM112" s="2" t="str">
        <f t="shared" si="35"/>
        <v xml:space="preserve"> </v>
      </c>
      <c r="BN112" s="2" t="str">
        <f t="shared" si="36"/>
        <v xml:space="preserve"> </v>
      </c>
      <c r="BO112" s="2" t="str">
        <f t="shared" si="37"/>
        <v xml:space="preserve"> </v>
      </c>
    </row>
    <row r="113" spans="1:67" ht="14.25" thickTop="1" thickBot="1">
      <c r="A113" s="47" t="s">
        <v>17</v>
      </c>
      <c r="C113" s="16" t="s">
        <v>13</v>
      </c>
      <c r="D113" s="13">
        <f t="array" ref="D113:D126">TRANSPOSE(C6:P6)</f>
        <v>5</v>
      </c>
      <c r="E113" s="2">
        <f t="array" ref="E113:AW126" ca="1">TRANSPOSE(BB109:BO153)</f>
        <v>353686</v>
      </c>
      <c r="F113" s="48">
        <f ca="1"/>
        <v>113310</v>
      </c>
      <c r="G113" s="2">
        <f ca="1"/>
        <v>477957</v>
      </c>
      <c r="H113" s="2">
        <f ca="1"/>
        <v>729575</v>
      </c>
      <c r="I113" s="2">
        <f ca="1"/>
        <v>432671</v>
      </c>
      <c r="J113" s="37">
        <f ca="1"/>
        <v>732511</v>
      </c>
      <c r="K113" s="37">
        <f ca="1"/>
        <v>491808</v>
      </c>
      <c r="L113" s="2">
        <f ca="1"/>
        <v>571450</v>
      </c>
      <c r="M113" s="2">
        <f ca="1"/>
        <v>989703</v>
      </c>
      <c r="N113" s="2">
        <f ca="1"/>
        <v>801004</v>
      </c>
      <c r="O113" s="2">
        <f ca="1"/>
        <v>470417</v>
      </c>
      <c r="P113" s="2">
        <f ca="1"/>
        <v>288675</v>
      </c>
      <c r="Q113" s="37">
        <f ca="1"/>
        <v>298990</v>
      </c>
      <c r="R113" s="37">
        <f ca="1"/>
        <v>323129</v>
      </c>
      <c r="S113" s="37">
        <f ca="1"/>
        <v>108540</v>
      </c>
      <c r="T113" s="37">
        <f ca="1"/>
        <v>148084</v>
      </c>
      <c r="U113" s="37">
        <f ca="1"/>
        <v>18289</v>
      </c>
      <c r="V113" s="37">
        <f ca="1"/>
        <v>24871</v>
      </c>
      <c r="W113" s="37">
        <f ca="1"/>
        <v>58441</v>
      </c>
      <c r="X113" s="37">
        <f ca="1"/>
        <v>314100</v>
      </c>
      <c r="Y113" s="38">
        <f ca="1"/>
        <v>352413</v>
      </c>
      <c r="Z113" s="37">
        <f ca="1"/>
        <v>171379</v>
      </c>
      <c r="AA113" s="37">
        <f ca="1"/>
        <v>251099</v>
      </c>
      <c r="AB113" s="37">
        <f ca="1"/>
        <v>84597</v>
      </c>
      <c r="AC113" s="37">
        <f ca="1"/>
        <v>559031</v>
      </c>
      <c r="AD113" s="37">
        <f ca="1"/>
        <v>667096</v>
      </c>
      <c r="AE113" s="37">
        <f ca="1"/>
        <v>26807</v>
      </c>
      <c r="AF113" s="37">
        <f ca="1"/>
        <v>575524</v>
      </c>
      <c r="AG113" s="37">
        <f ca="1"/>
        <v>678383</v>
      </c>
      <c r="AH113" s="37">
        <f ca="1"/>
        <v>436282</v>
      </c>
      <c r="AI113" s="37">
        <f ca="1"/>
        <v>201815</v>
      </c>
      <c r="AJ113" s="37">
        <f ca="1"/>
        <v>346414</v>
      </c>
      <c r="AK113" s="37">
        <f ca="1"/>
        <v>966414</v>
      </c>
      <c r="AL113" s="37">
        <f ca="1"/>
        <v>668880</v>
      </c>
      <c r="AM113" s="37">
        <f ca="1"/>
        <v>843552</v>
      </c>
      <c r="AN113" s="38">
        <f ca="1"/>
        <v>334202</v>
      </c>
      <c r="AO113" s="37">
        <f ca="1"/>
        <v>600651</v>
      </c>
      <c r="AP113" s="37">
        <f ca="1"/>
        <v>260100</v>
      </c>
      <c r="AQ113" s="37">
        <f ca="1"/>
        <v>769924</v>
      </c>
      <c r="AR113" s="37">
        <f ca="1"/>
        <v>898929</v>
      </c>
      <c r="AS113" s="37">
        <f ca="1"/>
        <v>901883</v>
      </c>
      <c r="AT113" s="37">
        <f ca="1"/>
        <v>983017</v>
      </c>
      <c r="AU113" s="38">
        <f ca="1"/>
        <v>678664</v>
      </c>
      <c r="AV113" s="37">
        <f ca="1"/>
        <v>793386</v>
      </c>
      <c r="AW113" s="37">
        <f ca="1"/>
        <v>315830</v>
      </c>
      <c r="AZ113" s="4">
        <v>5</v>
      </c>
      <c r="BA113" s="5"/>
      <c r="BB113" s="2">
        <f t="shared" ca="1" si="24"/>
        <v>432671</v>
      </c>
      <c r="BC113" s="2">
        <f t="shared" ca="1" si="25"/>
        <v>433300</v>
      </c>
      <c r="BD113" s="2">
        <f t="shared" ca="1" si="26"/>
        <v>853530</v>
      </c>
      <c r="BE113" s="2" t="str">
        <f t="shared" si="27"/>
        <v xml:space="preserve"> </v>
      </c>
      <c r="BF113" s="2" t="str">
        <f t="shared" si="28"/>
        <v xml:space="preserve"> </v>
      </c>
      <c r="BG113" s="2">
        <f t="shared" ca="1" si="29"/>
        <v>855401</v>
      </c>
      <c r="BH113" s="2" t="str">
        <f t="shared" si="30"/>
        <v xml:space="preserve"> </v>
      </c>
      <c r="BI113" s="2" t="str">
        <f t="shared" si="31"/>
        <v xml:space="preserve"> </v>
      </c>
      <c r="BJ113" s="2" t="str">
        <f t="shared" si="32"/>
        <v xml:space="preserve"> </v>
      </c>
      <c r="BK113" s="2" t="str">
        <f t="shared" si="33"/>
        <v xml:space="preserve"> </v>
      </c>
      <c r="BL113" s="2" t="str">
        <f t="shared" si="34"/>
        <v xml:space="preserve"> </v>
      </c>
      <c r="BM113" s="2" t="str">
        <f t="shared" si="35"/>
        <v xml:space="preserve"> </v>
      </c>
      <c r="BN113" s="2" t="str">
        <f t="shared" si="36"/>
        <v xml:space="preserve"> </v>
      </c>
      <c r="BO113" s="2" t="str">
        <f t="shared" si="37"/>
        <v xml:space="preserve"> </v>
      </c>
    </row>
    <row r="114" spans="1:67" ht="14.25" thickTop="1" thickBot="1">
      <c r="A114" s="47"/>
      <c r="C114" s="18" t="s">
        <v>12</v>
      </c>
      <c r="D114" s="12">
        <v>5.3</v>
      </c>
      <c r="E114" s="2">
        <f ca="1"/>
        <v>301735</v>
      </c>
      <c r="F114" s="48">
        <f ca="1"/>
        <v>950138</v>
      </c>
      <c r="G114" s="2">
        <f ca="1"/>
        <v>92589</v>
      </c>
      <c r="H114" s="2">
        <f ca="1"/>
        <v>898027</v>
      </c>
      <c r="I114" s="53">
        <f ca="1"/>
        <v>433300</v>
      </c>
      <c r="J114" s="2">
        <f ca="1"/>
        <v>711649</v>
      </c>
      <c r="K114" s="2">
        <f ca="1"/>
        <v>176751</v>
      </c>
      <c r="L114" s="2">
        <f ca="1"/>
        <v>125838</v>
      </c>
      <c r="M114" s="2">
        <f ca="1"/>
        <v>232556</v>
      </c>
      <c r="N114" s="2">
        <f ca="1"/>
        <v>844809</v>
      </c>
      <c r="O114" s="2">
        <f ca="1"/>
        <v>661122</v>
      </c>
      <c r="P114" s="48">
        <f ca="1"/>
        <v>50520</v>
      </c>
      <c r="Q114" s="49">
        <f ca="1"/>
        <v>352768</v>
      </c>
      <c r="R114" s="2">
        <f ca="1"/>
        <v>948775</v>
      </c>
      <c r="S114" s="2">
        <f ca="1"/>
        <v>348438</v>
      </c>
      <c r="T114" s="2">
        <f ca="1"/>
        <v>248561</v>
      </c>
      <c r="U114" s="2">
        <f ca="1"/>
        <v>816264</v>
      </c>
      <c r="V114" s="2">
        <f ca="1"/>
        <v>993153</v>
      </c>
      <c r="W114" s="2">
        <f ca="1"/>
        <v>705220</v>
      </c>
      <c r="X114" s="2">
        <f ca="1"/>
        <v>666317</v>
      </c>
      <c r="Y114" s="48">
        <f ca="1"/>
        <v>330504</v>
      </c>
      <c r="Z114" s="2">
        <f ca="1"/>
        <v>911719</v>
      </c>
      <c r="AA114" s="2">
        <f ca="1"/>
        <v>218115</v>
      </c>
      <c r="AB114" s="2">
        <f ca="1"/>
        <v>614966</v>
      </c>
      <c r="AC114" s="2">
        <f ca="1"/>
        <v>996046</v>
      </c>
      <c r="AD114" s="2">
        <f ca="1"/>
        <v>401457</v>
      </c>
      <c r="AE114" s="2">
        <f ca="1"/>
        <v>352193</v>
      </c>
      <c r="AF114" s="2">
        <f ca="1"/>
        <v>739549</v>
      </c>
      <c r="AG114" s="2">
        <f ca="1"/>
        <v>588012</v>
      </c>
      <c r="AH114" s="2">
        <f ca="1"/>
        <v>150900</v>
      </c>
      <c r="AI114" s="2">
        <f ca="1"/>
        <v>918041</v>
      </c>
      <c r="AJ114" s="2">
        <f ca="1"/>
        <v>113249</v>
      </c>
      <c r="AK114" s="2">
        <f ca="1"/>
        <v>247966</v>
      </c>
      <c r="AL114" s="2">
        <f ca="1"/>
        <v>246398</v>
      </c>
      <c r="AM114" s="2">
        <f ca="1"/>
        <v>423463</v>
      </c>
      <c r="AN114" s="48">
        <f ca="1"/>
        <v>394296</v>
      </c>
      <c r="AO114" s="2">
        <f ca="1"/>
        <v>362848</v>
      </c>
      <c r="AP114" s="2">
        <f ca="1"/>
        <v>686370</v>
      </c>
      <c r="AQ114" s="49">
        <f ca="1"/>
        <v>47543</v>
      </c>
      <c r="AR114" s="2">
        <f ca="1"/>
        <v>766172</v>
      </c>
      <c r="AS114" s="2">
        <f ca="1"/>
        <v>870480</v>
      </c>
      <c r="AT114" s="2">
        <f ca="1"/>
        <v>978973</v>
      </c>
      <c r="AU114" s="48">
        <f ca="1"/>
        <v>91506</v>
      </c>
      <c r="AV114" s="2">
        <f ca="1"/>
        <v>738274</v>
      </c>
      <c r="AW114" s="2">
        <f ca="1"/>
        <v>159254</v>
      </c>
      <c r="AZ114" s="4">
        <v>6</v>
      </c>
      <c r="BA114" s="5"/>
      <c r="BB114" s="2">
        <f t="shared" ca="1" si="24"/>
        <v>732511</v>
      </c>
      <c r="BC114" s="2">
        <f t="shared" ca="1" si="25"/>
        <v>711649</v>
      </c>
      <c r="BD114" s="2">
        <f t="shared" ca="1" si="26"/>
        <v>228662</v>
      </c>
      <c r="BE114" s="2" t="str">
        <f t="shared" si="27"/>
        <v xml:space="preserve"> </v>
      </c>
      <c r="BF114" s="2" t="str">
        <f t="shared" si="28"/>
        <v xml:space="preserve"> </v>
      </c>
      <c r="BG114" s="2">
        <f t="shared" ca="1" si="29"/>
        <v>326165</v>
      </c>
      <c r="BH114" s="2" t="str">
        <f t="shared" si="30"/>
        <v xml:space="preserve"> </v>
      </c>
      <c r="BI114" s="2" t="str">
        <f t="shared" si="31"/>
        <v xml:space="preserve"> </v>
      </c>
      <c r="BJ114" s="2" t="str">
        <f t="shared" si="32"/>
        <v xml:space="preserve"> </v>
      </c>
      <c r="BK114" s="2" t="str">
        <f t="shared" si="33"/>
        <v xml:space="preserve"> </v>
      </c>
      <c r="BL114" s="2" t="str">
        <f t="shared" si="34"/>
        <v xml:space="preserve"> </v>
      </c>
      <c r="BM114" s="2" t="str">
        <f t="shared" si="35"/>
        <v xml:space="preserve"> </v>
      </c>
      <c r="BN114" s="2" t="str">
        <f t="shared" si="36"/>
        <v xml:space="preserve"> </v>
      </c>
      <c r="BO114" s="2" t="str">
        <f t="shared" si="37"/>
        <v xml:space="preserve"> </v>
      </c>
    </row>
    <row r="115" spans="1:67" ht="14.25" thickTop="1" thickBot="1">
      <c r="A115" s="47"/>
      <c r="C115" s="16" t="s">
        <v>11</v>
      </c>
      <c r="D115" s="10">
        <v>4.8</v>
      </c>
      <c r="E115" s="40">
        <f ca="1"/>
        <v>502753</v>
      </c>
      <c r="F115" s="40">
        <f ca="1"/>
        <v>501737</v>
      </c>
      <c r="G115" s="40">
        <f ca="1"/>
        <v>179173</v>
      </c>
      <c r="H115" s="40">
        <f ca="1"/>
        <v>567862</v>
      </c>
      <c r="I115" s="40">
        <f ca="1"/>
        <v>853530</v>
      </c>
      <c r="J115" s="40">
        <f ca="1"/>
        <v>228662</v>
      </c>
      <c r="K115" s="40">
        <f ca="1"/>
        <v>38204</v>
      </c>
      <c r="L115" s="40">
        <f ca="1"/>
        <v>94192</v>
      </c>
      <c r="M115" s="40">
        <f ca="1"/>
        <v>861721</v>
      </c>
      <c r="N115" s="40">
        <f ca="1"/>
        <v>550973</v>
      </c>
      <c r="O115" s="39">
        <f ca="1"/>
        <v>167971</v>
      </c>
      <c r="P115" s="46">
        <f ca="1"/>
        <v>377029</v>
      </c>
      <c r="Q115" s="40">
        <f ca="1"/>
        <v>127348</v>
      </c>
      <c r="R115" s="40">
        <f ca="1"/>
        <v>179088</v>
      </c>
      <c r="S115" s="40">
        <f ca="1"/>
        <v>145714</v>
      </c>
      <c r="T115" s="40">
        <f ca="1"/>
        <v>658082</v>
      </c>
      <c r="U115" s="40">
        <f ca="1"/>
        <v>594101</v>
      </c>
      <c r="V115" s="40">
        <f ca="1"/>
        <v>926184</v>
      </c>
      <c r="W115" s="40">
        <f ca="1"/>
        <v>974032</v>
      </c>
      <c r="X115" s="40">
        <f ca="1"/>
        <v>606983</v>
      </c>
      <c r="Y115" s="40">
        <f ca="1"/>
        <v>193725</v>
      </c>
      <c r="Z115" s="40">
        <f ca="1"/>
        <v>42582</v>
      </c>
      <c r="AA115" s="40">
        <f ca="1"/>
        <v>712031</v>
      </c>
      <c r="AB115" s="40">
        <f ca="1"/>
        <v>762798</v>
      </c>
      <c r="AC115" s="40">
        <f ca="1"/>
        <v>579186</v>
      </c>
      <c r="AD115" s="40">
        <f ca="1"/>
        <v>50421</v>
      </c>
      <c r="AE115" s="40">
        <f ca="1"/>
        <v>902379</v>
      </c>
      <c r="AF115" s="40">
        <f ca="1"/>
        <v>392532</v>
      </c>
      <c r="AG115" s="40">
        <f ca="1"/>
        <v>963338</v>
      </c>
      <c r="AH115" s="40">
        <f ca="1"/>
        <v>345122</v>
      </c>
      <c r="AI115" s="40">
        <f ca="1"/>
        <v>717877</v>
      </c>
      <c r="AJ115" s="40">
        <f ca="1"/>
        <v>518429</v>
      </c>
      <c r="AK115" s="40">
        <f ca="1"/>
        <v>926132</v>
      </c>
      <c r="AL115" s="40">
        <f ca="1"/>
        <v>520968</v>
      </c>
      <c r="AM115" s="40">
        <f ca="1"/>
        <v>430849</v>
      </c>
      <c r="AN115" s="40">
        <f ca="1"/>
        <v>957353</v>
      </c>
      <c r="AO115" s="40">
        <f ca="1"/>
        <v>798705</v>
      </c>
      <c r="AP115" s="40">
        <f ca="1"/>
        <v>227573</v>
      </c>
      <c r="AQ115" s="40">
        <f ca="1"/>
        <v>261488</v>
      </c>
      <c r="AR115" s="40">
        <f ca="1"/>
        <v>435189</v>
      </c>
      <c r="AS115" s="40">
        <f ca="1"/>
        <v>342549</v>
      </c>
      <c r="AT115" s="40">
        <f ca="1"/>
        <v>685698</v>
      </c>
      <c r="AU115" s="40">
        <f ca="1"/>
        <v>463372</v>
      </c>
      <c r="AV115" s="40">
        <f ca="1"/>
        <v>450924</v>
      </c>
      <c r="AW115" s="40">
        <f ca="1"/>
        <v>952828</v>
      </c>
      <c r="AZ115" s="4">
        <v>7</v>
      </c>
      <c r="BA115" s="5"/>
      <c r="BB115" s="2">
        <f t="shared" ca="1" si="24"/>
        <v>491808</v>
      </c>
      <c r="BC115" s="2">
        <f t="shared" ca="1" si="25"/>
        <v>176751</v>
      </c>
      <c r="BD115" s="2">
        <f t="shared" ca="1" si="26"/>
        <v>38204</v>
      </c>
      <c r="BE115" s="2" t="str">
        <f t="shared" si="27"/>
        <v xml:space="preserve"> </v>
      </c>
      <c r="BF115" s="2" t="str">
        <f t="shared" si="28"/>
        <v xml:space="preserve"> </v>
      </c>
      <c r="BG115" s="2">
        <f t="shared" ca="1" si="29"/>
        <v>315399</v>
      </c>
      <c r="BH115" s="2" t="str">
        <f t="shared" si="30"/>
        <v xml:space="preserve"> </v>
      </c>
      <c r="BI115" s="2" t="str">
        <f t="shared" si="31"/>
        <v xml:space="preserve"> </v>
      </c>
      <c r="BJ115" s="2" t="str">
        <f t="shared" si="32"/>
        <v xml:space="preserve"> </v>
      </c>
      <c r="BK115" s="2" t="str">
        <f t="shared" si="33"/>
        <v xml:space="preserve"> </v>
      </c>
      <c r="BL115" s="2" t="str">
        <f t="shared" si="34"/>
        <v xml:space="preserve"> </v>
      </c>
      <c r="BM115" s="2" t="str">
        <f t="shared" si="35"/>
        <v xml:space="preserve"> </v>
      </c>
      <c r="BN115" s="2" t="str">
        <f t="shared" si="36"/>
        <v xml:space="preserve"> </v>
      </c>
      <c r="BO115" s="2" t="str">
        <f t="shared" si="37"/>
        <v xml:space="preserve"> </v>
      </c>
    </row>
    <row r="116" spans="1:67" ht="14.25" thickTop="1" thickBot="1">
      <c r="C116" s="17" t="s">
        <v>10</v>
      </c>
      <c r="D116" s="11">
        <v>0</v>
      </c>
      <c r="E116" s="43" t="str">
        <v xml:space="preserve"> </v>
      </c>
      <c r="F116" s="44" t="str">
        <v xml:space="preserve"> </v>
      </c>
      <c r="G116" s="43" t="str">
        <v xml:space="preserve"> </v>
      </c>
      <c r="H116" s="43" t="str">
        <v xml:space="preserve"> </v>
      </c>
      <c r="I116" s="43" t="str">
        <v xml:space="preserve"> </v>
      </c>
      <c r="J116" s="43" t="str">
        <v xml:space="preserve"> </v>
      </c>
      <c r="K116" s="43" t="str">
        <v xml:space="preserve"> </v>
      </c>
      <c r="L116" s="43" t="str">
        <v xml:space="preserve"> </v>
      </c>
      <c r="M116" s="43" t="str">
        <v xml:space="preserve"> </v>
      </c>
      <c r="N116" s="43" t="str">
        <v xml:space="preserve"> </v>
      </c>
      <c r="O116" s="43" t="str">
        <v xml:space="preserve"> </v>
      </c>
      <c r="P116" s="43" t="str">
        <v xml:space="preserve"> </v>
      </c>
      <c r="Q116" s="43" t="str">
        <v xml:space="preserve"> </v>
      </c>
      <c r="R116" s="43" t="str">
        <v xml:space="preserve"> </v>
      </c>
      <c r="S116" s="43" t="str">
        <v xml:space="preserve"> </v>
      </c>
      <c r="T116" s="43" t="str">
        <v xml:space="preserve"> </v>
      </c>
      <c r="U116" s="43" t="str">
        <v xml:space="preserve"> </v>
      </c>
      <c r="V116" s="43" t="str">
        <v xml:space="preserve"> </v>
      </c>
      <c r="W116" s="43" t="str">
        <v xml:space="preserve"> </v>
      </c>
      <c r="X116" s="43" t="str">
        <v xml:space="preserve"> </v>
      </c>
      <c r="Y116" s="44" t="str">
        <v xml:space="preserve"> </v>
      </c>
      <c r="Z116" s="43" t="str">
        <v xml:space="preserve"> </v>
      </c>
      <c r="AA116" s="43" t="str">
        <v xml:space="preserve"> </v>
      </c>
      <c r="AB116" s="43" t="str">
        <v xml:space="preserve"> </v>
      </c>
      <c r="AC116" s="43" t="str">
        <v xml:space="preserve"> </v>
      </c>
      <c r="AD116" s="43" t="str">
        <v xml:space="preserve"> </v>
      </c>
      <c r="AE116" s="43" t="str">
        <v xml:space="preserve"> </v>
      </c>
      <c r="AF116" s="43" t="str">
        <v xml:space="preserve"> </v>
      </c>
      <c r="AG116" s="43" t="str">
        <v xml:space="preserve"> </v>
      </c>
      <c r="AH116" s="43" t="str">
        <v xml:space="preserve"> </v>
      </c>
      <c r="AI116" s="43" t="str">
        <v xml:space="preserve"> </v>
      </c>
      <c r="AJ116" s="43" t="str">
        <v xml:space="preserve"> </v>
      </c>
      <c r="AK116" s="43" t="str">
        <v xml:space="preserve"> </v>
      </c>
      <c r="AL116" s="43" t="str">
        <v xml:space="preserve"> </v>
      </c>
      <c r="AM116" s="43" t="str">
        <v xml:space="preserve"> </v>
      </c>
      <c r="AN116" s="44" t="str">
        <v xml:space="preserve"> </v>
      </c>
      <c r="AO116" s="43" t="str">
        <v xml:space="preserve"> </v>
      </c>
      <c r="AP116" s="43" t="str">
        <v xml:space="preserve"> </v>
      </c>
      <c r="AQ116" s="43" t="str">
        <v xml:space="preserve"> </v>
      </c>
      <c r="AR116" s="43" t="str">
        <v xml:space="preserve"> </v>
      </c>
      <c r="AS116" s="43" t="str">
        <v xml:space="preserve"> </v>
      </c>
      <c r="AT116" s="43" t="str">
        <v xml:space="preserve"> </v>
      </c>
      <c r="AU116" s="44" t="str">
        <v xml:space="preserve"> </v>
      </c>
      <c r="AV116" s="43" t="str">
        <v xml:space="preserve"> </v>
      </c>
      <c r="AW116" s="43" t="str">
        <v xml:space="preserve"> </v>
      </c>
      <c r="AZ116" s="4">
        <v>8</v>
      </c>
      <c r="BA116" s="5"/>
      <c r="BB116" s="2">
        <f t="shared" ca="1" si="24"/>
        <v>571450</v>
      </c>
      <c r="BC116" s="2">
        <f t="shared" ca="1" si="25"/>
        <v>125838</v>
      </c>
      <c r="BD116" s="2">
        <f t="shared" ca="1" si="26"/>
        <v>94192</v>
      </c>
      <c r="BE116" s="2" t="str">
        <f t="shared" si="27"/>
        <v xml:space="preserve"> </v>
      </c>
      <c r="BF116" s="2" t="str">
        <f t="shared" si="28"/>
        <v xml:space="preserve"> </v>
      </c>
      <c r="BG116" s="2">
        <f t="shared" ca="1" si="29"/>
        <v>440789</v>
      </c>
      <c r="BH116" s="2" t="str">
        <f t="shared" si="30"/>
        <v xml:space="preserve"> </v>
      </c>
      <c r="BI116" s="2" t="str">
        <f t="shared" si="31"/>
        <v xml:space="preserve"> </v>
      </c>
      <c r="BJ116" s="2" t="str">
        <f t="shared" si="32"/>
        <v xml:space="preserve"> </v>
      </c>
      <c r="BK116" s="2" t="str">
        <f t="shared" si="33"/>
        <v xml:space="preserve"> </v>
      </c>
      <c r="BL116" s="2" t="str">
        <f t="shared" si="34"/>
        <v xml:space="preserve"> </v>
      </c>
      <c r="BM116" s="2" t="str">
        <f t="shared" si="35"/>
        <v xml:space="preserve"> </v>
      </c>
      <c r="BN116" s="2" t="str">
        <f t="shared" si="36"/>
        <v xml:space="preserve"> </v>
      </c>
      <c r="BO116" s="2" t="str">
        <f t="shared" si="37"/>
        <v xml:space="preserve"> </v>
      </c>
    </row>
    <row r="117" spans="1:67" ht="14.25" thickTop="1" thickBot="1">
      <c r="C117" s="16" t="s">
        <v>9</v>
      </c>
      <c r="D117" s="10">
        <v>0</v>
      </c>
      <c r="E117" s="45" t="str">
        <v xml:space="preserve"> </v>
      </c>
      <c r="F117" s="38" t="str">
        <v xml:space="preserve"> </v>
      </c>
      <c r="G117" s="45" t="str">
        <v xml:space="preserve"> </v>
      </c>
      <c r="H117" s="45" t="str">
        <v xml:space="preserve"> </v>
      </c>
      <c r="I117" s="45" t="str">
        <v xml:space="preserve"> </v>
      </c>
      <c r="J117" s="45" t="str">
        <v xml:space="preserve"> </v>
      </c>
      <c r="K117" s="45" t="str">
        <v xml:space="preserve"> </v>
      </c>
      <c r="L117" s="45" t="str">
        <v xml:space="preserve"> </v>
      </c>
      <c r="M117" s="45" t="str">
        <v xml:space="preserve"> </v>
      </c>
      <c r="N117" s="45" t="str">
        <v xml:space="preserve"> </v>
      </c>
      <c r="O117" s="39" t="str">
        <v xml:space="preserve"> </v>
      </c>
      <c r="P117" s="37" t="str">
        <v xml:space="preserve"> </v>
      </c>
      <c r="Q117" s="37" t="str">
        <v xml:space="preserve"> </v>
      </c>
      <c r="R117" s="45" t="str">
        <v xml:space="preserve"> </v>
      </c>
      <c r="S117" s="45" t="str">
        <v xml:space="preserve"> </v>
      </c>
      <c r="T117" s="45" t="str">
        <v xml:space="preserve"> </v>
      </c>
      <c r="U117" s="45" t="str">
        <v xml:space="preserve"> </v>
      </c>
      <c r="V117" s="45" t="str">
        <v xml:space="preserve"> </v>
      </c>
      <c r="W117" s="37" t="str">
        <v xml:space="preserve"> </v>
      </c>
      <c r="X117" s="37" t="str">
        <v xml:space="preserve"> </v>
      </c>
      <c r="Y117" s="38" t="str">
        <v xml:space="preserve"> </v>
      </c>
      <c r="Z117" s="45" t="str">
        <v xml:space="preserve"> </v>
      </c>
      <c r="AA117" s="45" t="str">
        <v xml:space="preserve"> </v>
      </c>
      <c r="AB117" s="45" t="str">
        <v xml:space="preserve"> </v>
      </c>
      <c r="AC117" s="45" t="str">
        <v xml:space="preserve"> </v>
      </c>
      <c r="AD117" s="45" t="str">
        <v xml:space="preserve"> </v>
      </c>
      <c r="AE117" s="45" t="str">
        <v xml:space="preserve"> </v>
      </c>
      <c r="AF117" s="45" t="str">
        <v xml:space="preserve"> </v>
      </c>
      <c r="AG117" s="45" t="str">
        <v xml:space="preserve"> </v>
      </c>
      <c r="AH117" s="45" t="str">
        <v xml:space="preserve"> </v>
      </c>
      <c r="AI117" s="45" t="str">
        <v xml:space="preserve"> </v>
      </c>
      <c r="AJ117" s="45" t="str">
        <v xml:space="preserve"> </v>
      </c>
      <c r="AK117" s="45" t="str">
        <v xml:space="preserve"> </v>
      </c>
      <c r="AL117" s="45" t="str">
        <v xml:space="preserve"> </v>
      </c>
      <c r="AM117" s="45" t="str">
        <v xml:space="preserve"> </v>
      </c>
      <c r="AN117" s="38" t="str">
        <v xml:space="preserve"> </v>
      </c>
      <c r="AO117" s="45" t="str">
        <v xml:space="preserve"> </v>
      </c>
      <c r="AP117" s="45" t="str">
        <v xml:space="preserve"> </v>
      </c>
      <c r="AQ117" s="45" t="str">
        <v xml:space="preserve"> </v>
      </c>
      <c r="AR117" s="45" t="str">
        <v xml:space="preserve"> </v>
      </c>
      <c r="AS117" s="45" t="str">
        <v xml:space="preserve"> </v>
      </c>
      <c r="AT117" s="45" t="str">
        <v xml:space="preserve"> </v>
      </c>
      <c r="AU117" s="38" t="str">
        <v xml:space="preserve"> </v>
      </c>
      <c r="AV117" s="45" t="str">
        <v xml:space="preserve"> </v>
      </c>
      <c r="AW117" s="45" t="str">
        <v xml:space="preserve"> </v>
      </c>
      <c r="AZ117" s="4">
        <v>9</v>
      </c>
      <c r="BA117" s="5"/>
      <c r="BB117" s="2">
        <f t="shared" ca="1" si="24"/>
        <v>989703</v>
      </c>
      <c r="BC117" s="2">
        <f t="shared" ca="1" si="25"/>
        <v>232556</v>
      </c>
      <c r="BD117" s="2">
        <f t="shared" ca="1" si="26"/>
        <v>861721</v>
      </c>
      <c r="BE117" s="2" t="str">
        <f t="shared" si="27"/>
        <v xml:space="preserve"> </v>
      </c>
      <c r="BF117" s="2" t="str">
        <f t="shared" si="28"/>
        <v xml:space="preserve"> </v>
      </c>
      <c r="BG117" s="2">
        <f t="shared" ca="1" si="29"/>
        <v>356807</v>
      </c>
      <c r="BH117" s="2" t="str">
        <f t="shared" si="30"/>
        <v xml:space="preserve"> </v>
      </c>
      <c r="BI117" s="2" t="str">
        <f t="shared" si="31"/>
        <v xml:space="preserve"> </v>
      </c>
      <c r="BJ117" s="2" t="str">
        <f t="shared" si="32"/>
        <v xml:space="preserve"> </v>
      </c>
      <c r="BK117" s="2" t="str">
        <f t="shared" si="33"/>
        <v xml:space="preserve"> </v>
      </c>
      <c r="BL117" s="2" t="str">
        <f t="shared" si="34"/>
        <v xml:space="preserve"> </v>
      </c>
      <c r="BM117" s="2" t="str">
        <f t="shared" si="35"/>
        <v xml:space="preserve"> </v>
      </c>
      <c r="BN117" s="2" t="str">
        <f t="shared" si="36"/>
        <v xml:space="preserve"> </v>
      </c>
      <c r="BO117" s="2" t="str">
        <f t="shared" si="37"/>
        <v xml:space="preserve"> </v>
      </c>
    </row>
    <row r="118" spans="1:67" ht="14.25" thickTop="1" thickBot="1">
      <c r="C118" s="17" t="s">
        <v>8</v>
      </c>
      <c r="D118" s="11">
        <v>4.9000000000000004</v>
      </c>
      <c r="E118" s="45">
        <f ca="1"/>
        <v>959533</v>
      </c>
      <c r="F118" s="44">
        <f ca="1"/>
        <v>665662</v>
      </c>
      <c r="G118" s="45">
        <f ca="1"/>
        <v>128936</v>
      </c>
      <c r="H118" s="45">
        <f ca="1"/>
        <v>349686</v>
      </c>
      <c r="I118" s="45">
        <f ca="1"/>
        <v>855401</v>
      </c>
      <c r="J118" s="45">
        <f ca="1"/>
        <v>326165</v>
      </c>
      <c r="K118" s="45">
        <f ca="1"/>
        <v>315399</v>
      </c>
      <c r="L118" s="45">
        <f ca="1"/>
        <v>440789</v>
      </c>
      <c r="M118" s="45">
        <f ca="1"/>
        <v>356807</v>
      </c>
      <c r="N118" s="45">
        <f ca="1"/>
        <v>808854</v>
      </c>
      <c r="O118" s="43">
        <f ca="1"/>
        <v>271780</v>
      </c>
      <c r="P118" s="43" t="str">
        <v xml:space="preserve"> </v>
      </c>
      <c r="Q118" s="38" t="str">
        <v xml:space="preserve"> </v>
      </c>
      <c r="R118" s="45">
        <f ca="1"/>
        <v>174174</v>
      </c>
      <c r="S118" s="45">
        <f ca="1"/>
        <v>476649</v>
      </c>
      <c r="T118" s="45">
        <f ca="1"/>
        <v>908420</v>
      </c>
      <c r="U118" s="45">
        <f ca="1"/>
        <v>791020</v>
      </c>
      <c r="V118" s="45">
        <f ca="1"/>
        <v>129486</v>
      </c>
      <c r="W118" s="43">
        <f ca="1"/>
        <v>499121</v>
      </c>
      <c r="X118" s="43">
        <f ca="1"/>
        <v>561558</v>
      </c>
      <c r="Y118" s="44" t="str">
        <v xml:space="preserve"> </v>
      </c>
      <c r="Z118" s="45">
        <f ca="1"/>
        <v>176060</v>
      </c>
      <c r="AA118" s="45">
        <f ca="1"/>
        <v>806499</v>
      </c>
      <c r="AB118" s="45">
        <f ca="1"/>
        <v>285778</v>
      </c>
      <c r="AC118" s="45">
        <f ca="1"/>
        <v>33912</v>
      </c>
      <c r="AD118" s="45">
        <f ca="1"/>
        <v>692369</v>
      </c>
      <c r="AE118" s="45">
        <f ca="1"/>
        <v>205099</v>
      </c>
      <c r="AF118" s="45">
        <f ca="1"/>
        <v>758111</v>
      </c>
      <c r="AG118" s="45">
        <f ca="1"/>
        <v>495957</v>
      </c>
      <c r="AH118" s="45">
        <f ca="1"/>
        <v>869179</v>
      </c>
      <c r="AI118" s="45">
        <f ca="1"/>
        <v>515467</v>
      </c>
      <c r="AJ118" s="45">
        <f ca="1"/>
        <v>224740</v>
      </c>
      <c r="AK118" s="45">
        <f ca="1"/>
        <v>756340</v>
      </c>
      <c r="AL118" s="45">
        <f ca="1"/>
        <v>337398</v>
      </c>
      <c r="AM118" s="45">
        <f ca="1"/>
        <v>41620</v>
      </c>
      <c r="AN118" s="44" t="str">
        <v xml:space="preserve"> </v>
      </c>
      <c r="AO118" s="45">
        <f ca="1"/>
        <v>488025</v>
      </c>
      <c r="AP118" s="45">
        <f ca="1"/>
        <v>963115</v>
      </c>
      <c r="AQ118" s="45">
        <f ca="1"/>
        <v>919649</v>
      </c>
      <c r="AR118" s="45">
        <f ca="1"/>
        <v>298674</v>
      </c>
      <c r="AS118" s="45">
        <f ca="1"/>
        <v>179401</v>
      </c>
      <c r="AT118" s="45">
        <f ca="1"/>
        <v>109300</v>
      </c>
      <c r="AU118" s="44" t="str">
        <v xml:space="preserve"> </v>
      </c>
      <c r="AV118" s="45">
        <f ca="1"/>
        <v>457087</v>
      </c>
      <c r="AW118" s="45">
        <f ca="1"/>
        <v>782988</v>
      </c>
      <c r="AZ118" s="4">
        <v>10</v>
      </c>
      <c r="BA118" s="5"/>
      <c r="BB118" s="2">
        <f t="shared" ca="1" si="24"/>
        <v>801004</v>
      </c>
      <c r="BC118" s="2">
        <f t="shared" ca="1" si="25"/>
        <v>844809</v>
      </c>
      <c r="BD118" s="2">
        <f t="shared" ca="1" si="26"/>
        <v>550973</v>
      </c>
      <c r="BE118" s="2" t="str">
        <f t="shared" si="27"/>
        <v xml:space="preserve"> </v>
      </c>
      <c r="BF118" s="2" t="str">
        <f t="shared" si="28"/>
        <v xml:space="preserve"> </v>
      </c>
      <c r="BG118" s="2">
        <f t="shared" ca="1" si="29"/>
        <v>808854</v>
      </c>
      <c r="BH118" s="2" t="str">
        <f t="shared" si="30"/>
        <v xml:space="preserve"> </v>
      </c>
      <c r="BI118" s="2" t="str">
        <f t="shared" si="31"/>
        <v xml:space="preserve"> </v>
      </c>
      <c r="BJ118" s="2" t="str">
        <f t="shared" si="32"/>
        <v xml:space="preserve"> </v>
      </c>
      <c r="BK118" s="2" t="str">
        <f t="shared" si="33"/>
        <v xml:space="preserve"> </v>
      </c>
      <c r="BL118" s="2" t="str">
        <f t="shared" si="34"/>
        <v xml:space="preserve"> </v>
      </c>
      <c r="BM118" s="2" t="str">
        <f t="shared" si="35"/>
        <v xml:space="preserve"> </v>
      </c>
      <c r="BN118" s="2" t="str">
        <f t="shared" si="36"/>
        <v xml:space="preserve"> </v>
      </c>
      <c r="BO118" s="2" t="str">
        <f t="shared" si="37"/>
        <v xml:space="preserve"> </v>
      </c>
    </row>
    <row r="119" spans="1:67" ht="14.25" thickTop="1" thickBot="1">
      <c r="C119" s="17" t="s">
        <v>7</v>
      </c>
      <c r="D119" s="11">
        <v>0</v>
      </c>
      <c r="E119" s="43" t="str">
        <v xml:space="preserve"> </v>
      </c>
      <c r="F119" s="44" t="str">
        <v xml:space="preserve"> </v>
      </c>
      <c r="G119" s="43" t="str">
        <v xml:space="preserve"> </v>
      </c>
      <c r="H119" s="43" t="str">
        <v xml:space="preserve"> </v>
      </c>
      <c r="I119" s="43" t="str">
        <v xml:space="preserve"> </v>
      </c>
      <c r="J119" s="43" t="str">
        <v xml:space="preserve"> </v>
      </c>
      <c r="K119" s="43" t="str">
        <v xml:space="preserve"> </v>
      </c>
      <c r="L119" s="43" t="str">
        <v xml:space="preserve"> </v>
      </c>
      <c r="M119" s="43" t="str">
        <v xml:space="preserve"> </v>
      </c>
      <c r="N119" s="43" t="str">
        <v xml:space="preserve"> </v>
      </c>
      <c r="O119" s="43" t="str">
        <v xml:space="preserve"> </v>
      </c>
      <c r="P119" s="43" t="str">
        <v xml:space="preserve"> </v>
      </c>
      <c r="Q119" s="43" t="str">
        <v xml:space="preserve"> </v>
      </c>
      <c r="R119" s="43" t="str">
        <v xml:space="preserve"> </v>
      </c>
      <c r="S119" s="43" t="str">
        <v xml:space="preserve"> </v>
      </c>
      <c r="T119" s="43" t="str">
        <v xml:space="preserve"> </v>
      </c>
      <c r="U119" s="43" t="str">
        <v xml:space="preserve"> </v>
      </c>
      <c r="V119" s="43" t="str">
        <v xml:space="preserve"> </v>
      </c>
      <c r="W119" s="43" t="str">
        <v xml:space="preserve"> </v>
      </c>
      <c r="X119" s="43" t="str">
        <v xml:space="preserve"> </v>
      </c>
      <c r="Y119" s="44" t="str">
        <v xml:space="preserve"> </v>
      </c>
      <c r="Z119" s="43" t="str">
        <v xml:space="preserve"> </v>
      </c>
      <c r="AA119" s="43" t="str">
        <v xml:space="preserve"> </v>
      </c>
      <c r="AB119" s="43" t="str">
        <v xml:space="preserve"> </v>
      </c>
      <c r="AC119" s="43" t="str">
        <v xml:space="preserve"> </v>
      </c>
      <c r="AD119" s="43" t="str">
        <v xml:space="preserve"> </v>
      </c>
      <c r="AE119" s="43" t="str">
        <v xml:space="preserve"> </v>
      </c>
      <c r="AF119" s="43" t="str">
        <v xml:space="preserve"> </v>
      </c>
      <c r="AG119" s="43" t="str">
        <v xml:space="preserve"> </v>
      </c>
      <c r="AH119" s="43" t="str">
        <v xml:space="preserve"> </v>
      </c>
      <c r="AI119" s="43" t="str">
        <v xml:space="preserve"> </v>
      </c>
      <c r="AJ119" s="43" t="str">
        <v xml:space="preserve"> </v>
      </c>
      <c r="AK119" s="43" t="str">
        <v xml:space="preserve"> </v>
      </c>
      <c r="AL119" s="43" t="str">
        <v xml:space="preserve"> </v>
      </c>
      <c r="AM119" s="43" t="str">
        <v xml:space="preserve"> </v>
      </c>
      <c r="AN119" s="44" t="str">
        <v xml:space="preserve"> </v>
      </c>
      <c r="AO119" s="43" t="str">
        <v xml:space="preserve"> </v>
      </c>
      <c r="AP119" s="43" t="str">
        <v xml:space="preserve"> </v>
      </c>
      <c r="AQ119" s="43" t="str">
        <v xml:space="preserve"> </v>
      </c>
      <c r="AR119" s="43" t="str">
        <v xml:space="preserve"> </v>
      </c>
      <c r="AS119" s="43" t="str">
        <v xml:space="preserve"> </v>
      </c>
      <c r="AT119" s="43" t="str">
        <v xml:space="preserve"> </v>
      </c>
      <c r="AU119" s="44" t="str">
        <v xml:space="preserve"> </v>
      </c>
      <c r="AV119" s="43" t="str">
        <v xml:space="preserve"> </v>
      </c>
      <c r="AW119" s="43" t="str">
        <v xml:space="preserve"> </v>
      </c>
      <c r="AZ119" s="4">
        <v>11</v>
      </c>
      <c r="BA119" s="5"/>
      <c r="BB119" s="2">
        <f t="shared" ca="1" si="24"/>
        <v>470417</v>
      </c>
      <c r="BC119" s="2">
        <f t="shared" ca="1" si="25"/>
        <v>661122</v>
      </c>
      <c r="BD119" s="2">
        <f t="shared" ca="1" si="26"/>
        <v>167971</v>
      </c>
      <c r="BE119" s="2" t="str">
        <f t="shared" si="27"/>
        <v xml:space="preserve"> </v>
      </c>
      <c r="BF119" s="2" t="str">
        <f t="shared" si="28"/>
        <v xml:space="preserve"> </v>
      </c>
      <c r="BG119" s="2">
        <f t="shared" ca="1" si="29"/>
        <v>271780</v>
      </c>
      <c r="BH119" s="2" t="str">
        <f t="shared" si="30"/>
        <v xml:space="preserve"> </v>
      </c>
      <c r="BI119" s="2" t="str">
        <f t="shared" si="31"/>
        <v xml:space="preserve"> </v>
      </c>
      <c r="BJ119" s="2" t="str">
        <f t="shared" si="32"/>
        <v xml:space="preserve"> </v>
      </c>
      <c r="BK119" s="2" t="str">
        <f t="shared" si="33"/>
        <v xml:space="preserve"> </v>
      </c>
      <c r="BL119" s="2" t="str">
        <f t="shared" si="34"/>
        <v xml:space="preserve"> </v>
      </c>
      <c r="BM119" s="2" t="str">
        <f t="shared" si="35"/>
        <v xml:space="preserve"> </v>
      </c>
      <c r="BN119" s="2" t="str">
        <f t="shared" si="36"/>
        <v xml:space="preserve"> </v>
      </c>
      <c r="BO119" s="2" t="str">
        <f t="shared" si="37"/>
        <v xml:space="preserve"> </v>
      </c>
    </row>
    <row r="120" spans="1:67" ht="14.25" thickTop="1" thickBot="1">
      <c r="C120" s="16" t="s">
        <v>6</v>
      </c>
      <c r="D120" s="10">
        <v>0</v>
      </c>
      <c r="E120" s="41" t="str">
        <v xml:space="preserve"> </v>
      </c>
      <c r="F120" s="42" t="str">
        <v xml:space="preserve"> </v>
      </c>
      <c r="G120" s="41" t="str">
        <v xml:space="preserve"> </v>
      </c>
      <c r="H120" s="41" t="str">
        <v xml:space="preserve"> </v>
      </c>
      <c r="I120" s="41" t="str">
        <v xml:space="preserve"> </v>
      </c>
      <c r="J120" s="41" t="str">
        <v xml:space="preserve"> </v>
      </c>
      <c r="K120" s="41" t="str">
        <v xml:space="preserve"> </v>
      </c>
      <c r="L120" s="41" t="str">
        <v xml:space="preserve"> </v>
      </c>
      <c r="M120" s="41" t="str">
        <v xml:space="preserve"> </v>
      </c>
      <c r="N120" s="41" t="str">
        <v xml:space="preserve"> </v>
      </c>
      <c r="O120" s="39" t="str">
        <v xml:space="preserve"> </v>
      </c>
      <c r="P120" s="41" t="str">
        <v xml:space="preserve"> </v>
      </c>
      <c r="Q120" s="41" t="str">
        <v xml:space="preserve"> </v>
      </c>
      <c r="R120" s="41" t="str">
        <v xml:space="preserve"> </v>
      </c>
      <c r="S120" s="41" t="str">
        <v xml:space="preserve"> </v>
      </c>
      <c r="T120" s="41" t="str">
        <v xml:space="preserve"> </v>
      </c>
      <c r="U120" s="41" t="str">
        <v xml:space="preserve"> </v>
      </c>
      <c r="V120" s="41" t="str">
        <v xml:space="preserve"> </v>
      </c>
      <c r="W120" s="41" t="str">
        <v xml:space="preserve"> </v>
      </c>
      <c r="X120" s="41" t="str">
        <v xml:space="preserve"> </v>
      </c>
      <c r="Y120" s="41" t="str">
        <v xml:space="preserve"> </v>
      </c>
      <c r="Z120" s="41" t="str">
        <v xml:space="preserve"> </v>
      </c>
      <c r="AA120" s="41" t="str">
        <v xml:space="preserve"> </v>
      </c>
      <c r="AB120" s="41" t="str">
        <v xml:space="preserve"> </v>
      </c>
      <c r="AC120" s="41" t="str">
        <v xml:space="preserve"> </v>
      </c>
      <c r="AD120" s="41" t="str">
        <v xml:space="preserve"> </v>
      </c>
      <c r="AE120" s="41" t="str">
        <v xml:space="preserve"> </v>
      </c>
      <c r="AF120" s="41" t="str">
        <v xml:space="preserve"> </v>
      </c>
      <c r="AG120" s="41" t="str">
        <v xml:space="preserve"> </v>
      </c>
      <c r="AH120" s="41" t="str">
        <v xml:space="preserve"> </v>
      </c>
      <c r="AI120" s="41" t="str">
        <v xml:space="preserve"> </v>
      </c>
      <c r="AJ120" s="41" t="str">
        <v xml:space="preserve"> </v>
      </c>
      <c r="AK120" s="41" t="str">
        <v xml:space="preserve"> </v>
      </c>
      <c r="AL120" s="41" t="str">
        <v xml:space="preserve"> </v>
      </c>
      <c r="AM120" s="41" t="str">
        <v xml:space="preserve"> </v>
      </c>
      <c r="AN120" s="41" t="str">
        <v xml:space="preserve"> </v>
      </c>
      <c r="AO120" s="41" t="str">
        <v xml:space="preserve"> </v>
      </c>
      <c r="AP120" s="41" t="str">
        <v xml:space="preserve"> </v>
      </c>
      <c r="AQ120" s="41" t="str">
        <v xml:space="preserve"> </v>
      </c>
      <c r="AR120" s="41" t="str">
        <v xml:space="preserve"> </v>
      </c>
      <c r="AS120" s="41" t="str">
        <v xml:space="preserve"> </v>
      </c>
      <c r="AT120" s="41" t="str">
        <v xml:space="preserve"> </v>
      </c>
      <c r="AU120" s="41" t="str">
        <v xml:space="preserve"> </v>
      </c>
      <c r="AV120" s="41" t="str">
        <v xml:space="preserve"> </v>
      </c>
      <c r="AW120" s="41" t="str">
        <v xml:space="preserve"> </v>
      </c>
      <c r="AZ120" s="8">
        <v>12</v>
      </c>
      <c r="BA120" s="6"/>
      <c r="BB120" s="2">
        <f t="shared" ca="1" si="24"/>
        <v>288675</v>
      </c>
      <c r="BC120" s="2">
        <f t="shared" ca="1" si="25"/>
        <v>50520</v>
      </c>
      <c r="BD120" s="2">
        <f t="shared" ca="1" si="26"/>
        <v>377029</v>
      </c>
      <c r="BE120" s="2" t="str">
        <f t="shared" si="27"/>
        <v xml:space="preserve"> </v>
      </c>
      <c r="BF120" s="2" t="str">
        <f t="shared" si="28"/>
        <v xml:space="preserve"> </v>
      </c>
      <c r="BG120" s="2" t="str">
        <f t="shared" si="29"/>
        <v xml:space="preserve"> </v>
      </c>
      <c r="BH120" s="2" t="str">
        <f t="shared" si="30"/>
        <v xml:space="preserve"> </v>
      </c>
      <c r="BI120" s="2" t="str">
        <f t="shared" si="31"/>
        <v xml:space="preserve"> </v>
      </c>
      <c r="BJ120" s="2" t="str">
        <f t="shared" si="32"/>
        <v xml:space="preserve"> </v>
      </c>
      <c r="BK120" s="2" t="str">
        <f t="shared" si="33"/>
        <v xml:space="preserve"> </v>
      </c>
      <c r="BL120" s="2" t="str">
        <f t="shared" si="34"/>
        <v xml:space="preserve"> </v>
      </c>
      <c r="BM120" s="2" t="str">
        <f t="shared" si="35"/>
        <v xml:space="preserve"> </v>
      </c>
      <c r="BN120" s="2" t="str">
        <f t="shared" si="36"/>
        <v xml:space="preserve"> </v>
      </c>
      <c r="BO120" s="2" t="str">
        <f t="shared" si="37"/>
        <v xml:space="preserve"> </v>
      </c>
    </row>
    <row r="121" spans="1:67" ht="14.25" thickTop="1" thickBot="1">
      <c r="C121" s="16" t="s">
        <v>5</v>
      </c>
      <c r="D121" s="10">
        <v>0</v>
      </c>
      <c r="E121" s="37" t="str">
        <v xml:space="preserve"> </v>
      </c>
      <c r="F121" s="38" t="str">
        <v xml:space="preserve"> </v>
      </c>
      <c r="G121" s="37" t="str">
        <v xml:space="preserve"> </v>
      </c>
      <c r="H121" s="40" t="str">
        <v xml:space="preserve"> </v>
      </c>
      <c r="I121" s="37" t="str">
        <v xml:space="preserve"> </v>
      </c>
      <c r="J121" s="37" t="str">
        <v xml:space="preserve"> </v>
      </c>
      <c r="K121" s="37" t="str">
        <v xml:space="preserve"> </v>
      </c>
      <c r="L121" s="37" t="str">
        <v xml:space="preserve"> </v>
      </c>
      <c r="M121" s="37" t="str">
        <v xml:space="preserve"> </v>
      </c>
      <c r="N121" s="37" t="str">
        <v xml:space="preserve"> </v>
      </c>
      <c r="O121" s="39" t="str">
        <v xml:space="preserve"> </v>
      </c>
      <c r="P121" s="38" t="str">
        <v xml:space="preserve"> </v>
      </c>
      <c r="Q121" s="37" t="str">
        <v xml:space="preserve"> </v>
      </c>
      <c r="R121" s="37" t="str">
        <v xml:space="preserve"> </v>
      </c>
      <c r="S121" s="37" t="str">
        <v xml:space="preserve"> </v>
      </c>
      <c r="T121" s="37" t="str">
        <v xml:space="preserve"> </v>
      </c>
      <c r="U121" s="37" t="str">
        <v xml:space="preserve"> </v>
      </c>
      <c r="V121" s="37" t="str">
        <v xml:space="preserve"> </v>
      </c>
      <c r="W121" s="37" t="str">
        <v xml:space="preserve"> </v>
      </c>
      <c r="X121" s="37" t="str">
        <v xml:space="preserve"> </v>
      </c>
      <c r="Y121" s="38" t="str">
        <v xml:space="preserve"> </v>
      </c>
      <c r="Z121" s="37" t="str">
        <v xml:space="preserve"> </v>
      </c>
      <c r="AA121" s="37" t="str">
        <v xml:space="preserve"> </v>
      </c>
      <c r="AB121" s="37" t="str">
        <v xml:space="preserve"> </v>
      </c>
      <c r="AC121" s="37" t="str">
        <v xml:space="preserve"> </v>
      </c>
      <c r="AD121" s="37" t="str">
        <v xml:space="preserve"> </v>
      </c>
      <c r="AE121" s="37" t="str">
        <v xml:space="preserve"> </v>
      </c>
      <c r="AF121" s="37" t="str">
        <v xml:space="preserve"> </v>
      </c>
      <c r="AG121" s="37" t="str">
        <v xml:space="preserve"> </v>
      </c>
      <c r="AH121" s="37" t="str">
        <v xml:space="preserve"> </v>
      </c>
      <c r="AI121" s="37" t="str">
        <v xml:space="preserve"> </v>
      </c>
      <c r="AJ121" s="37" t="str">
        <v xml:space="preserve"> </v>
      </c>
      <c r="AK121" s="37" t="str">
        <v xml:space="preserve"> </v>
      </c>
      <c r="AL121" s="37" t="str">
        <v xml:space="preserve"> </v>
      </c>
      <c r="AM121" s="37" t="str">
        <v xml:space="preserve"> </v>
      </c>
      <c r="AN121" s="38" t="str">
        <v xml:space="preserve"> </v>
      </c>
      <c r="AO121" s="37" t="str">
        <v xml:space="preserve"> </v>
      </c>
      <c r="AP121" s="37" t="str">
        <v xml:space="preserve"> </v>
      </c>
      <c r="AQ121" s="37" t="str">
        <v xml:space="preserve"> </v>
      </c>
      <c r="AR121" s="37" t="str">
        <v xml:space="preserve"> </v>
      </c>
      <c r="AS121" s="37" t="str">
        <v xml:space="preserve"> </v>
      </c>
      <c r="AT121" s="37" t="str">
        <v xml:space="preserve"> </v>
      </c>
      <c r="AU121" s="38" t="str">
        <v xml:space="preserve"> </v>
      </c>
      <c r="AV121" s="37" t="str">
        <v xml:space="preserve"> </v>
      </c>
      <c r="AW121" s="37" t="str">
        <v xml:space="preserve"> </v>
      </c>
      <c r="AZ121" s="4">
        <v>13</v>
      </c>
      <c r="BA121" s="5"/>
      <c r="BB121" s="2">
        <f t="shared" ca="1" si="24"/>
        <v>298990</v>
      </c>
      <c r="BC121" s="2">
        <f t="shared" ca="1" si="25"/>
        <v>352768</v>
      </c>
      <c r="BD121" s="2">
        <f t="shared" ca="1" si="26"/>
        <v>127348</v>
      </c>
      <c r="BE121" s="2" t="str">
        <f t="shared" si="27"/>
        <v xml:space="preserve"> </v>
      </c>
      <c r="BF121" s="2" t="str">
        <f t="shared" si="28"/>
        <v xml:space="preserve"> </v>
      </c>
      <c r="BG121" s="2" t="str">
        <f t="shared" si="29"/>
        <v xml:space="preserve"> </v>
      </c>
      <c r="BH121" s="2" t="str">
        <f t="shared" si="30"/>
        <v xml:space="preserve"> </v>
      </c>
      <c r="BI121" s="2" t="str">
        <f t="shared" si="31"/>
        <v xml:space="preserve"> </v>
      </c>
      <c r="BJ121" s="2" t="str">
        <f t="shared" si="32"/>
        <v xml:space="preserve"> </v>
      </c>
      <c r="BK121" s="2" t="str">
        <f t="shared" si="33"/>
        <v xml:space="preserve"> </v>
      </c>
      <c r="BL121" s="2" t="str">
        <f t="shared" si="34"/>
        <v xml:space="preserve"> </v>
      </c>
      <c r="BM121" s="2" t="str">
        <f t="shared" si="35"/>
        <v xml:space="preserve"> </v>
      </c>
      <c r="BN121" s="2" t="str">
        <f t="shared" si="36"/>
        <v xml:space="preserve"> </v>
      </c>
      <c r="BO121" s="2" t="str">
        <f t="shared" si="37"/>
        <v xml:space="preserve"> </v>
      </c>
    </row>
    <row r="122" spans="1:67" ht="14.25" thickTop="1" thickBot="1">
      <c r="C122" s="16" t="s">
        <v>4</v>
      </c>
      <c r="D122" s="10">
        <v>0</v>
      </c>
      <c r="E122" s="37" t="str">
        <v xml:space="preserve"> </v>
      </c>
      <c r="F122" s="38" t="str">
        <v xml:space="preserve"> </v>
      </c>
      <c r="G122" s="37" t="str">
        <v xml:space="preserve"> </v>
      </c>
      <c r="H122" s="37" t="str">
        <v xml:space="preserve"> </v>
      </c>
      <c r="I122" s="40" t="str">
        <v xml:space="preserve"> </v>
      </c>
      <c r="J122" s="37" t="str">
        <v xml:space="preserve"> </v>
      </c>
      <c r="K122" s="37" t="str">
        <v xml:space="preserve"> </v>
      </c>
      <c r="L122" s="37" t="str">
        <v xml:space="preserve"> </v>
      </c>
      <c r="M122" s="37" t="str">
        <v xml:space="preserve"> </v>
      </c>
      <c r="N122" s="37" t="str">
        <v xml:space="preserve"> </v>
      </c>
      <c r="O122" s="39" t="str">
        <v xml:space="preserve"> </v>
      </c>
      <c r="P122" s="37" t="str">
        <v xml:space="preserve"> </v>
      </c>
      <c r="Q122" s="37" t="str">
        <v xml:space="preserve"> </v>
      </c>
      <c r="R122" s="37" t="str">
        <v xml:space="preserve"> </v>
      </c>
      <c r="S122" s="37" t="str">
        <v xml:space="preserve"> </v>
      </c>
      <c r="T122" s="37" t="str">
        <v xml:space="preserve"> </v>
      </c>
      <c r="U122" s="37" t="str">
        <v xml:space="preserve"> </v>
      </c>
      <c r="V122" s="37" t="str">
        <v xml:space="preserve"> </v>
      </c>
      <c r="W122" s="37" t="str">
        <v xml:space="preserve"> </v>
      </c>
      <c r="X122" s="37" t="str">
        <v xml:space="preserve"> </v>
      </c>
      <c r="Y122" s="38" t="str">
        <v xml:space="preserve"> </v>
      </c>
      <c r="Z122" s="37" t="str">
        <v xml:space="preserve"> </v>
      </c>
      <c r="AA122" s="37" t="str">
        <v xml:space="preserve"> </v>
      </c>
      <c r="AB122" s="37" t="str">
        <v xml:space="preserve"> </v>
      </c>
      <c r="AC122" s="37" t="str">
        <v xml:space="preserve"> </v>
      </c>
      <c r="AD122" s="37" t="str">
        <v xml:space="preserve"> </v>
      </c>
      <c r="AE122" s="37" t="str">
        <v xml:space="preserve"> </v>
      </c>
      <c r="AF122" s="37" t="str">
        <v xml:space="preserve"> </v>
      </c>
      <c r="AG122" s="37" t="str">
        <v xml:space="preserve"> </v>
      </c>
      <c r="AH122" s="37" t="str">
        <v xml:space="preserve"> </v>
      </c>
      <c r="AI122" s="37" t="str">
        <v xml:space="preserve"> </v>
      </c>
      <c r="AJ122" s="37" t="str">
        <v xml:space="preserve"> </v>
      </c>
      <c r="AK122" s="37" t="str">
        <v xml:space="preserve"> </v>
      </c>
      <c r="AL122" s="37" t="str">
        <v xml:space="preserve"> </v>
      </c>
      <c r="AM122" s="37" t="str">
        <v xml:space="preserve"> </v>
      </c>
      <c r="AN122" s="38" t="str">
        <v xml:space="preserve"> </v>
      </c>
      <c r="AO122" s="37" t="str">
        <v xml:space="preserve"> </v>
      </c>
      <c r="AP122" s="37" t="str">
        <v xml:space="preserve"> </v>
      </c>
      <c r="AQ122" s="37" t="str">
        <v xml:space="preserve"> </v>
      </c>
      <c r="AR122" s="37" t="str">
        <v xml:space="preserve"> </v>
      </c>
      <c r="AS122" s="37" t="str">
        <v xml:space="preserve"> </v>
      </c>
      <c r="AT122" s="37" t="str">
        <v xml:space="preserve"> </v>
      </c>
      <c r="AU122" s="38" t="str">
        <v xml:space="preserve"> </v>
      </c>
      <c r="AV122" s="37" t="str">
        <v xml:space="preserve"> </v>
      </c>
      <c r="AW122" s="37" t="str">
        <v xml:space="preserve"> </v>
      </c>
      <c r="AZ122" s="4">
        <v>14</v>
      </c>
      <c r="BA122" s="5"/>
      <c r="BB122" s="2">
        <f t="shared" ca="1" si="24"/>
        <v>323129</v>
      </c>
      <c r="BC122" s="2">
        <f t="shared" ca="1" si="25"/>
        <v>948775</v>
      </c>
      <c r="BD122" s="2">
        <f t="shared" ca="1" si="26"/>
        <v>179088</v>
      </c>
      <c r="BE122" s="2" t="str">
        <f t="shared" si="27"/>
        <v xml:space="preserve"> </v>
      </c>
      <c r="BF122" s="2" t="str">
        <f t="shared" si="28"/>
        <v xml:space="preserve"> </v>
      </c>
      <c r="BG122" s="2">
        <f t="shared" ca="1" si="29"/>
        <v>174174</v>
      </c>
      <c r="BH122" s="2" t="str">
        <f t="shared" si="30"/>
        <v xml:space="preserve"> </v>
      </c>
      <c r="BI122" s="2" t="str">
        <f t="shared" si="31"/>
        <v xml:space="preserve"> </v>
      </c>
      <c r="BJ122" s="2" t="str">
        <f t="shared" si="32"/>
        <v xml:space="preserve"> </v>
      </c>
      <c r="BK122" s="2" t="str">
        <f t="shared" si="33"/>
        <v xml:space="preserve"> </v>
      </c>
      <c r="BL122" s="2" t="str">
        <f t="shared" si="34"/>
        <v xml:space="preserve"> </v>
      </c>
      <c r="BM122" s="2" t="str">
        <f t="shared" si="35"/>
        <v xml:space="preserve"> </v>
      </c>
      <c r="BN122" s="2" t="str">
        <f t="shared" si="36"/>
        <v xml:space="preserve"> </v>
      </c>
      <c r="BO122" s="2" t="str">
        <f t="shared" si="37"/>
        <v xml:space="preserve"> </v>
      </c>
    </row>
    <row r="123" spans="1:67" ht="14.25" thickTop="1" thickBot="1">
      <c r="C123" s="16" t="s">
        <v>3</v>
      </c>
      <c r="D123" s="10">
        <v>0</v>
      </c>
      <c r="E123" s="37" t="str">
        <v xml:space="preserve"> </v>
      </c>
      <c r="F123" s="38" t="str">
        <v xml:space="preserve"> </v>
      </c>
      <c r="G123" s="37" t="str">
        <v xml:space="preserve"> </v>
      </c>
      <c r="H123" s="37" t="str">
        <v xml:space="preserve"> </v>
      </c>
      <c r="I123" s="37" t="str">
        <v xml:space="preserve"> </v>
      </c>
      <c r="J123" s="37" t="str">
        <v xml:space="preserve"> </v>
      </c>
      <c r="K123" s="37" t="str">
        <v xml:space="preserve"> </v>
      </c>
      <c r="L123" s="37" t="str">
        <v xml:space="preserve"> </v>
      </c>
      <c r="M123" s="37" t="str">
        <v xml:space="preserve"> </v>
      </c>
      <c r="N123" s="37" t="str">
        <v xml:space="preserve"> </v>
      </c>
      <c r="O123" s="39" t="str">
        <v xml:space="preserve"> </v>
      </c>
      <c r="P123" s="37" t="str">
        <v xml:space="preserve"> </v>
      </c>
      <c r="Q123" s="37" t="str">
        <v xml:space="preserve"> </v>
      </c>
      <c r="R123" s="37" t="str">
        <v xml:space="preserve"> </v>
      </c>
      <c r="S123" s="37" t="str">
        <v xml:space="preserve"> </v>
      </c>
      <c r="T123" s="37" t="str">
        <v xml:space="preserve"> </v>
      </c>
      <c r="U123" s="37" t="str">
        <v xml:space="preserve"> </v>
      </c>
      <c r="V123" s="37" t="str">
        <v xml:space="preserve"> </v>
      </c>
      <c r="W123" s="37" t="str">
        <v xml:space="preserve"> </v>
      </c>
      <c r="X123" s="37" t="str">
        <v xml:space="preserve"> </v>
      </c>
      <c r="Y123" s="38" t="str">
        <v xml:space="preserve"> </v>
      </c>
      <c r="Z123" s="37" t="str">
        <v xml:space="preserve"> </v>
      </c>
      <c r="AA123" s="37" t="str">
        <v xml:space="preserve"> </v>
      </c>
      <c r="AB123" s="37" t="str">
        <v xml:space="preserve"> </v>
      </c>
      <c r="AC123" s="37" t="str">
        <v xml:space="preserve"> </v>
      </c>
      <c r="AD123" s="37" t="str">
        <v xml:space="preserve"> </v>
      </c>
      <c r="AE123" s="37" t="str">
        <v xml:space="preserve"> </v>
      </c>
      <c r="AF123" s="37" t="str">
        <v xml:space="preserve"> </v>
      </c>
      <c r="AG123" s="37" t="str">
        <v xml:space="preserve"> </v>
      </c>
      <c r="AH123" s="37" t="str">
        <v xml:space="preserve"> </v>
      </c>
      <c r="AI123" s="37" t="str">
        <v xml:space="preserve"> </v>
      </c>
      <c r="AJ123" s="37" t="str">
        <v xml:space="preserve"> </v>
      </c>
      <c r="AK123" s="37" t="str">
        <v xml:space="preserve"> </v>
      </c>
      <c r="AL123" s="37" t="str">
        <v xml:space="preserve"> </v>
      </c>
      <c r="AM123" s="37" t="str">
        <v xml:space="preserve"> </v>
      </c>
      <c r="AN123" s="38" t="str">
        <v xml:space="preserve"> </v>
      </c>
      <c r="AO123" s="37" t="str">
        <v xml:space="preserve"> </v>
      </c>
      <c r="AP123" s="37" t="str">
        <v xml:space="preserve"> </v>
      </c>
      <c r="AQ123" s="37" t="str">
        <v xml:space="preserve"> </v>
      </c>
      <c r="AR123" s="37" t="str">
        <v xml:space="preserve"> </v>
      </c>
      <c r="AS123" s="37" t="str">
        <v xml:space="preserve"> </v>
      </c>
      <c r="AT123" s="37" t="str">
        <v xml:space="preserve"> </v>
      </c>
      <c r="AU123" s="38" t="str">
        <v xml:space="preserve"> </v>
      </c>
      <c r="AV123" s="37" t="str">
        <v xml:space="preserve"> </v>
      </c>
      <c r="AW123" s="37" t="str">
        <v xml:space="preserve"> </v>
      </c>
      <c r="AZ123" s="4">
        <v>15</v>
      </c>
      <c r="BA123" s="5"/>
      <c r="BB123" s="2">
        <f t="shared" ca="1" si="24"/>
        <v>108540</v>
      </c>
      <c r="BC123" s="2">
        <f t="shared" ca="1" si="25"/>
        <v>348438</v>
      </c>
      <c r="BD123" s="2">
        <f t="shared" ca="1" si="26"/>
        <v>145714</v>
      </c>
      <c r="BE123" s="2" t="str">
        <f t="shared" si="27"/>
        <v xml:space="preserve"> </v>
      </c>
      <c r="BF123" s="2" t="str">
        <f t="shared" si="28"/>
        <v xml:space="preserve"> </v>
      </c>
      <c r="BG123" s="2">
        <f t="shared" ca="1" si="29"/>
        <v>476649</v>
      </c>
      <c r="BH123" s="2" t="str">
        <f t="shared" si="30"/>
        <v xml:space="preserve"> </v>
      </c>
      <c r="BI123" s="2" t="str">
        <f t="shared" si="31"/>
        <v xml:space="preserve"> </v>
      </c>
      <c r="BJ123" s="2" t="str">
        <f t="shared" si="32"/>
        <v xml:space="preserve"> </v>
      </c>
      <c r="BK123" s="2" t="str">
        <f t="shared" si="33"/>
        <v xml:space="preserve"> </v>
      </c>
      <c r="BL123" s="2" t="str">
        <f t="shared" si="34"/>
        <v xml:space="preserve"> </v>
      </c>
      <c r="BM123" s="2" t="str">
        <f t="shared" si="35"/>
        <v xml:space="preserve"> </v>
      </c>
      <c r="BN123" s="2" t="str">
        <f t="shared" si="36"/>
        <v xml:space="preserve"> </v>
      </c>
      <c r="BO123" s="2" t="str">
        <f t="shared" si="37"/>
        <v xml:space="preserve"> </v>
      </c>
    </row>
    <row r="124" spans="1:67" ht="14.25" thickTop="1" thickBot="1">
      <c r="C124" s="16" t="s">
        <v>2</v>
      </c>
      <c r="D124" s="10">
        <v>0</v>
      </c>
      <c r="E124" s="37" t="str">
        <v xml:space="preserve"> </v>
      </c>
      <c r="F124" s="38" t="str">
        <v xml:space="preserve"> </v>
      </c>
      <c r="G124" s="37" t="str">
        <v xml:space="preserve"> </v>
      </c>
      <c r="H124" s="37" t="str">
        <v xml:space="preserve"> </v>
      </c>
      <c r="I124" s="37" t="str">
        <v xml:space="preserve"> </v>
      </c>
      <c r="J124" s="37" t="str">
        <v xml:space="preserve"> </v>
      </c>
      <c r="K124" s="37" t="str">
        <v xml:space="preserve"> </v>
      </c>
      <c r="L124" s="37" t="str">
        <v xml:space="preserve"> </v>
      </c>
      <c r="M124" s="37" t="str">
        <v xml:space="preserve"> </v>
      </c>
      <c r="N124" s="37" t="str">
        <v xml:space="preserve"> </v>
      </c>
      <c r="O124" s="39" t="str">
        <v xml:space="preserve"> </v>
      </c>
      <c r="P124" s="37" t="str">
        <v xml:space="preserve"> </v>
      </c>
      <c r="Q124" s="37" t="str">
        <v xml:space="preserve"> </v>
      </c>
      <c r="R124" s="37" t="str">
        <v xml:space="preserve"> </v>
      </c>
      <c r="S124" s="37" t="str">
        <v xml:space="preserve"> </v>
      </c>
      <c r="T124" s="37" t="str">
        <v xml:space="preserve"> </v>
      </c>
      <c r="U124" s="37" t="str">
        <v xml:space="preserve"> </v>
      </c>
      <c r="V124" s="37" t="str">
        <v xml:space="preserve"> </v>
      </c>
      <c r="W124" s="37" t="str">
        <v xml:space="preserve"> </v>
      </c>
      <c r="X124" s="37" t="str">
        <v xml:space="preserve"> </v>
      </c>
      <c r="Y124" s="38" t="str">
        <v xml:space="preserve"> </v>
      </c>
      <c r="Z124" s="37" t="str">
        <v xml:space="preserve"> </v>
      </c>
      <c r="AA124" s="37" t="str">
        <v xml:space="preserve"> </v>
      </c>
      <c r="AB124" s="37" t="str">
        <v xml:space="preserve"> </v>
      </c>
      <c r="AC124" s="37" t="str">
        <v xml:space="preserve"> </v>
      </c>
      <c r="AD124" s="37" t="str">
        <v xml:space="preserve"> </v>
      </c>
      <c r="AE124" s="37" t="str">
        <v xml:space="preserve"> </v>
      </c>
      <c r="AF124" s="37" t="str">
        <v xml:space="preserve"> </v>
      </c>
      <c r="AG124" s="37" t="str">
        <v xml:space="preserve"> </v>
      </c>
      <c r="AH124" s="37" t="str">
        <v xml:space="preserve"> </v>
      </c>
      <c r="AI124" s="37" t="str">
        <v xml:space="preserve"> </v>
      </c>
      <c r="AJ124" s="37" t="str">
        <v xml:space="preserve"> </v>
      </c>
      <c r="AK124" s="37" t="str">
        <v xml:space="preserve"> </v>
      </c>
      <c r="AL124" s="37" t="str">
        <v xml:space="preserve"> </v>
      </c>
      <c r="AM124" s="37" t="str">
        <v xml:space="preserve"> </v>
      </c>
      <c r="AN124" s="38" t="str">
        <v xml:space="preserve"> </v>
      </c>
      <c r="AO124" s="37" t="str">
        <v xml:space="preserve"> </v>
      </c>
      <c r="AP124" s="37" t="str">
        <v xml:space="preserve"> </v>
      </c>
      <c r="AQ124" s="37" t="str">
        <v xml:space="preserve"> </v>
      </c>
      <c r="AR124" s="37" t="str">
        <v xml:space="preserve"> </v>
      </c>
      <c r="AS124" s="37" t="str">
        <v xml:space="preserve"> </v>
      </c>
      <c r="AT124" s="37" t="str">
        <v xml:space="preserve"> </v>
      </c>
      <c r="AU124" s="38" t="str">
        <v xml:space="preserve"> </v>
      </c>
      <c r="AV124" s="37" t="str">
        <v xml:space="preserve"> </v>
      </c>
      <c r="AW124" s="37" t="str">
        <v xml:space="preserve"> </v>
      </c>
      <c r="AZ124" s="4">
        <v>16</v>
      </c>
      <c r="BA124" s="5"/>
      <c r="BB124" s="2">
        <f t="shared" ca="1" si="24"/>
        <v>148084</v>
      </c>
      <c r="BC124" s="2">
        <f t="shared" ca="1" si="25"/>
        <v>248561</v>
      </c>
      <c r="BD124" s="2">
        <f t="shared" ca="1" si="26"/>
        <v>658082</v>
      </c>
      <c r="BE124" s="2" t="str">
        <f t="shared" si="27"/>
        <v xml:space="preserve"> </v>
      </c>
      <c r="BF124" s="2" t="str">
        <f t="shared" si="28"/>
        <v xml:space="preserve"> </v>
      </c>
      <c r="BG124" s="2">
        <f t="shared" ca="1" si="29"/>
        <v>908420</v>
      </c>
      <c r="BH124" s="2" t="str">
        <f t="shared" si="30"/>
        <v xml:space="preserve"> </v>
      </c>
      <c r="BI124" s="2" t="str">
        <f t="shared" si="31"/>
        <v xml:space="preserve"> </v>
      </c>
      <c r="BJ124" s="2" t="str">
        <f t="shared" si="32"/>
        <v xml:space="preserve"> </v>
      </c>
      <c r="BK124" s="2" t="str">
        <f t="shared" si="33"/>
        <v xml:space="preserve"> </v>
      </c>
      <c r="BL124" s="2" t="str">
        <f t="shared" si="34"/>
        <v xml:space="preserve"> </v>
      </c>
      <c r="BM124" s="2" t="str">
        <f t="shared" si="35"/>
        <v xml:space="preserve"> </v>
      </c>
      <c r="BN124" s="2" t="str">
        <f t="shared" si="36"/>
        <v xml:space="preserve"> </v>
      </c>
      <c r="BO124" s="2" t="str">
        <f t="shared" si="37"/>
        <v xml:space="preserve"> </v>
      </c>
    </row>
    <row r="125" spans="1:67" ht="14.25" thickTop="1" thickBot="1">
      <c r="C125" s="16" t="s">
        <v>1</v>
      </c>
      <c r="D125" s="10">
        <v>0</v>
      </c>
      <c r="E125" s="37" t="str">
        <v xml:space="preserve"> </v>
      </c>
      <c r="F125" s="38" t="str">
        <v xml:space="preserve"> </v>
      </c>
      <c r="G125" s="37" t="str">
        <v xml:space="preserve"> </v>
      </c>
      <c r="H125" s="37" t="str">
        <v xml:space="preserve"> </v>
      </c>
      <c r="I125" s="37" t="str">
        <v xml:space="preserve"> </v>
      </c>
      <c r="J125" s="37" t="str">
        <v xml:space="preserve"> </v>
      </c>
      <c r="K125" s="37" t="str">
        <v xml:space="preserve"> </v>
      </c>
      <c r="L125" s="37" t="str">
        <v xml:space="preserve"> </v>
      </c>
      <c r="M125" s="37" t="str">
        <v xml:space="preserve"> </v>
      </c>
      <c r="N125" s="37" t="str">
        <v xml:space="preserve"> </v>
      </c>
      <c r="O125" s="39" t="str">
        <v xml:space="preserve"> </v>
      </c>
      <c r="P125" s="37" t="str">
        <v xml:space="preserve"> </v>
      </c>
      <c r="Q125" s="37" t="str">
        <v xml:space="preserve"> </v>
      </c>
      <c r="R125" s="37" t="str">
        <v xml:space="preserve"> </v>
      </c>
      <c r="S125" s="37" t="str">
        <v xml:space="preserve"> </v>
      </c>
      <c r="T125" s="37" t="str">
        <v xml:space="preserve"> </v>
      </c>
      <c r="U125" s="37" t="str">
        <v xml:space="preserve"> </v>
      </c>
      <c r="V125" s="37" t="str">
        <v xml:space="preserve"> </v>
      </c>
      <c r="W125" s="37" t="str">
        <v xml:space="preserve"> </v>
      </c>
      <c r="X125" s="37" t="str">
        <v xml:space="preserve"> </v>
      </c>
      <c r="Y125" s="38" t="str">
        <v xml:space="preserve"> </v>
      </c>
      <c r="Z125" s="37" t="str">
        <v xml:space="preserve"> </v>
      </c>
      <c r="AA125" s="37" t="str">
        <v xml:space="preserve"> </v>
      </c>
      <c r="AB125" s="37" t="str">
        <v xml:space="preserve"> </v>
      </c>
      <c r="AC125" s="37" t="str">
        <v xml:space="preserve"> </v>
      </c>
      <c r="AD125" s="37" t="str">
        <v xml:space="preserve"> </v>
      </c>
      <c r="AE125" s="37" t="str">
        <v xml:space="preserve"> </v>
      </c>
      <c r="AF125" s="37" t="str">
        <v xml:space="preserve"> </v>
      </c>
      <c r="AG125" s="37" t="str">
        <v xml:space="preserve"> </v>
      </c>
      <c r="AH125" s="37" t="str">
        <v xml:space="preserve"> </v>
      </c>
      <c r="AI125" s="37" t="str">
        <v xml:space="preserve"> </v>
      </c>
      <c r="AJ125" s="37" t="str">
        <v xml:space="preserve"> </v>
      </c>
      <c r="AK125" s="37" t="str">
        <v xml:space="preserve"> </v>
      </c>
      <c r="AL125" s="37" t="str">
        <v xml:space="preserve"> </v>
      </c>
      <c r="AM125" s="37" t="str">
        <v xml:space="preserve"> </v>
      </c>
      <c r="AN125" s="38" t="str">
        <v xml:space="preserve"> </v>
      </c>
      <c r="AO125" s="37" t="str">
        <v xml:space="preserve"> </v>
      </c>
      <c r="AP125" s="37" t="str">
        <v xml:space="preserve"> </v>
      </c>
      <c r="AQ125" s="37" t="str">
        <v xml:space="preserve"> </v>
      </c>
      <c r="AR125" s="37" t="str">
        <v xml:space="preserve"> </v>
      </c>
      <c r="AS125" s="37" t="str">
        <v xml:space="preserve"> </v>
      </c>
      <c r="AT125" s="37" t="str">
        <v xml:space="preserve"> </v>
      </c>
      <c r="AU125" s="38" t="str">
        <v xml:space="preserve"> </v>
      </c>
      <c r="AV125" s="37" t="str">
        <v xml:space="preserve"> </v>
      </c>
      <c r="AW125" s="37" t="str">
        <v xml:space="preserve"> </v>
      </c>
      <c r="AZ125" s="4">
        <v>17</v>
      </c>
      <c r="BA125" s="5"/>
      <c r="BB125" s="2">
        <f t="shared" ca="1" si="24"/>
        <v>18289</v>
      </c>
      <c r="BC125" s="2">
        <f t="shared" ca="1" si="25"/>
        <v>816264</v>
      </c>
      <c r="BD125" s="2">
        <f t="shared" ca="1" si="26"/>
        <v>594101</v>
      </c>
      <c r="BE125" s="2" t="str">
        <f t="shared" si="27"/>
        <v xml:space="preserve"> </v>
      </c>
      <c r="BF125" s="2" t="str">
        <f t="shared" si="28"/>
        <v xml:space="preserve"> </v>
      </c>
      <c r="BG125" s="2">
        <f t="shared" ca="1" si="29"/>
        <v>791020</v>
      </c>
      <c r="BH125" s="2" t="str">
        <f t="shared" si="30"/>
        <v xml:space="preserve"> </v>
      </c>
      <c r="BI125" s="2" t="str">
        <f t="shared" si="31"/>
        <v xml:space="preserve"> </v>
      </c>
      <c r="BJ125" s="2" t="str">
        <f t="shared" si="32"/>
        <v xml:space="preserve"> </v>
      </c>
      <c r="BK125" s="2" t="str">
        <f t="shared" si="33"/>
        <v xml:space="preserve"> </v>
      </c>
      <c r="BL125" s="2" t="str">
        <f t="shared" si="34"/>
        <v xml:space="preserve"> </v>
      </c>
      <c r="BM125" s="2" t="str">
        <f t="shared" si="35"/>
        <v xml:space="preserve"> </v>
      </c>
      <c r="BN125" s="2" t="str">
        <f t="shared" si="36"/>
        <v xml:space="preserve"> </v>
      </c>
      <c r="BO125" s="2" t="str">
        <f t="shared" si="37"/>
        <v xml:space="preserve"> </v>
      </c>
    </row>
    <row r="126" spans="1:67" ht="14.25" thickTop="1" thickBot="1">
      <c r="C126" s="16" t="s">
        <v>0</v>
      </c>
      <c r="D126" s="9">
        <v>0</v>
      </c>
      <c r="E126" s="37" t="str">
        <v xml:space="preserve"> </v>
      </c>
      <c r="F126" s="38" t="str">
        <v xml:space="preserve"> </v>
      </c>
      <c r="G126" s="37" t="str">
        <v xml:space="preserve"> </v>
      </c>
      <c r="H126" s="37" t="str">
        <v xml:space="preserve"> </v>
      </c>
      <c r="I126" s="37" t="str">
        <v xml:space="preserve"> </v>
      </c>
      <c r="J126" s="37" t="str">
        <v xml:space="preserve"> </v>
      </c>
      <c r="K126" s="37" t="str">
        <v xml:space="preserve"> </v>
      </c>
      <c r="L126" s="37" t="str">
        <v xml:space="preserve"> </v>
      </c>
      <c r="M126" s="37" t="str">
        <v xml:space="preserve"> </v>
      </c>
      <c r="N126" s="37" t="str">
        <v xml:space="preserve"> </v>
      </c>
      <c r="O126" s="39" t="str">
        <v xml:space="preserve"> </v>
      </c>
      <c r="P126" s="37" t="str">
        <v xml:space="preserve"> </v>
      </c>
      <c r="Q126" s="37" t="str">
        <v xml:space="preserve"> </v>
      </c>
      <c r="R126" s="37" t="str">
        <v xml:space="preserve"> </v>
      </c>
      <c r="S126" s="37" t="str">
        <v xml:space="preserve"> </v>
      </c>
      <c r="T126" s="37" t="str">
        <v xml:space="preserve"> </v>
      </c>
      <c r="U126" s="37" t="str">
        <v xml:space="preserve"> </v>
      </c>
      <c r="V126" s="37" t="str">
        <v xml:space="preserve"> </v>
      </c>
      <c r="W126" s="37" t="str">
        <v xml:space="preserve"> </v>
      </c>
      <c r="X126" s="37" t="str">
        <v xml:space="preserve"> </v>
      </c>
      <c r="Y126" s="38" t="str">
        <v xml:space="preserve"> </v>
      </c>
      <c r="Z126" s="37" t="str">
        <v xml:space="preserve"> </v>
      </c>
      <c r="AA126" s="37" t="str">
        <v xml:space="preserve"> </v>
      </c>
      <c r="AB126" s="37" t="str">
        <v xml:space="preserve"> </v>
      </c>
      <c r="AC126" s="37" t="str">
        <v xml:space="preserve"> </v>
      </c>
      <c r="AD126" s="37" t="str">
        <v xml:space="preserve"> </v>
      </c>
      <c r="AE126" s="37" t="str">
        <v xml:space="preserve"> </v>
      </c>
      <c r="AF126" s="37" t="str">
        <v xml:space="preserve"> </v>
      </c>
      <c r="AG126" s="37" t="str">
        <v xml:space="preserve"> </v>
      </c>
      <c r="AH126" s="37" t="str">
        <v xml:space="preserve"> </v>
      </c>
      <c r="AI126" s="37" t="str">
        <v xml:space="preserve"> </v>
      </c>
      <c r="AJ126" s="37" t="str">
        <v xml:space="preserve"> </v>
      </c>
      <c r="AK126" s="37" t="str">
        <v xml:space="preserve"> </v>
      </c>
      <c r="AL126" s="37" t="str">
        <v xml:space="preserve"> </v>
      </c>
      <c r="AM126" s="37" t="str">
        <v xml:space="preserve"> </v>
      </c>
      <c r="AN126" s="38" t="str">
        <v xml:space="preserve"> </v>
      </c>
      <c r="AO126" s="37" t="str">
        <v xml:space="preserve"> </v>
      </c>
      <c r="AP126" s="37" t="str">
        <v xml:space="preserve"> </v>
      </c>
      <c r="AQ126" s="37" t="str">
        <v xml:space="preserve"> </v>
      </c>
      <c r="AR126" s="37" t="str">
        <v xml:space="preserve"> </v>
      </c>
      <c r="AS126" s="37" t="str">
        <v xml:space="preserve"> </v>
      </c>
      <c r="AT126" s="37" t="str">
        <v xml:space="preserve"> </v>
      </c>
      <c r="AU126" s="38" t="str">
        <v xml:space="preserve"> </v>
      </c>
      <c r="AV126" s="37" t="str">
        <v xml:space="preserve"> </v>
      </c>
      <c r="AW126" s="37" t="str">
        <v xml:space="preserve"> </v>
      </c>
      <c r="AZ126" s="4">
        <v>18</v>
      </c>
      <c r="BA126" s="5"/>
      <c r="BB126" s="2">
        <f t="shared" ca="1" si="24"/>
        <v>24871</v>
      </c>
      <c r="BC126" s="2">
        <f t="shared" ca="1" si="25"/>
        <v>993153</v>
      </c>
      <c r="BD126" s="2">
        <f t="shared" ca="1" si="26"/>
        <v>926184</v>
      </c>
      <c r="BE126" s="2" t="str">
        <f t="shared" si="27"/>
        <v xml:space="preserve"> </v>
      </c>
      <c r="BF126" s="2" t="str">
        <f t="shared" si="28"/>
        <v xml:space="preserve"> </v>
      </c>
      <c r="BG126" s="2">
        <f t="shared" ca="1" si="29"/>
        <v>129486</v>
      </c>
      <c r="BH126" s="2" t="str">
        <f t="shared" si="30"/>
        <v xml:space="preserve"> </v>
      </c>
      <c r="BI126" s="2" t="str">
        <f t="shared" si="31"/>
        <v xml:space="preserve"> </v>
      </c>
      <c r="BJ126" s="2" t="str">
        <f t="shared" si="32"/>
        <v xml:space="preserve"> </v>
      </c>
      <c r="BK126" s="2" t="str">
        <f t="shared" si="33"/>
        <v xml:space="preserve"> </v>
      </c>
      <c r="BL126" s="2" t="str">
        <f t="shared" si="34"/>
        <v xml:space="preserve"> </v>
      </c>
      <c r="BM126" s="2" t="str">
        <f t="shared" si="35"/>
        <v xml:space="preserve"> </v>
      </c>
      <c r="BN126" s="2" t="str">
        <f t="shared" si="36"/>
        <v xml:space="preserve"> </v>
      </c>
      <c r="BO126" s="2" t="str">
        <f t="shared" si="37"/>
        <v xml:space="preserve"> </v>
      </c>
    </row>
    <row r="127" spans="1:67" ht="13.5" thickTop="1">
      <c r="A127" s="24"/>
      <c r="B127" s="24"/>
      <c r="C127" s="24"/>
      <c r="D127" s="24"/>
      <c r="E127" s="52"/>
      <c r="F127" s="28"/>
      <c r="G127" s="51"/>
      <c r="H127" s="27"/>
      <c r="I127" s="26"/>
      <c r="J127" s="25"/>
      <c r="K127" s="24"/>
      <c r="L127" s="24"/>
      <c r="M127" s="24"/>
      <c r="N127" s="24"/>
      <c r="O127" s="24"/>
      <c r="P127" s="24"/>
      <c r="Q127" s="7"/>
      <c r="AZ127" s="4">
        <v>19</v>
      </c>
      <c r="BA127" s="5"/>
      <c r="BB127" s="2">
        <f t="shared" ca="1" si="24"/>
        <v>58441</v>
      </c>
      <c r="BC127" s="2">
        <f t="shared" ca="1" si="25"/>
        <v>705220</v>
      </c>
      <c r="BD127" s="2">
        <f t="shared" ca="1" si="26"/>
        <v>974032</v>
      </c>
      <c r="BE127" s="2" t="str">
        <f t="shared" si="27"/>
        <v xml:space="preserve"> </v>
      </c>
      <c r="BF127" s="2" t="str">
        <f t="shared" si="28"/>
        <v xml:space="preserve"> </v>
      </c>
      <c r="BG127" s="2">
        <f t="shared" ca="1" si="29"/>
        <v>499121</v>
      </c>
      <c r="BH127" s="2" t="str">
        <f t="shared" si="30"/>
        <v xml:space="preserve"> </v>
      </c>
      <c r="BI127" s="2" t="str">
        <f t="shared" si="31"/>
        <v xml:space="preserve"> </v>
      </c>
      <c r="BJ127" s="2" t="str">
        <f t="shared" si="32"/>
        <v xml:space="preserve"> </v>
      </c>
      <c r="BK127" s="2" t="str">
        <f t="shared" si="33"/>
        <v xml:space="preserve"> </v>
      </c>
      <c r="BL127" s="2" t="str">
        <f t="shared" si="34"/>
        <v xml:space="preserve"> </v>
      </c>
      <c r="BM127" s="2" t="str">
        <f t="shared" si="35"/>
        <v xml:space="preserve"> </v>
      </c>
      <c r="BN127" s="2" t="str">
        <f t="shared" si="36"/>
        <v xml:space="preserve"> </v>
      </c>
      <c r="BO127" s="2" t="str">
        <f t="shared" si="37"/>
        <v xml:space="preserve"> </v>
      </c>
    </row>
    <row r="128" spans="1:67">
      <c r="A128" s="24"/>
      <c r="B128" s="24"/>
      <c r="C128" s="24"/>
      <c r="D128" s="24"/>
      <c r="E128" s="25"/>
      <c r="F128" s="28"/>
      <c r="G128" s="51"/>
      <c r="H128" s="27"/>
      <c r="I128" s="26"/>
      <c r="J128" s="25"/>
      <c r="K128" s="24"/>
      <c r="L128" s="24"/>
      <c r="M128" s="24"/>
      <c r="N128" s="24"/>
      <c r="O128" s="24"/>
      <c r="P128" s="24"/>
      <c r="Q128" s="7"/>
      <c r="AZ128" s="4">
        <v>20</v>
      </c>
      <c r="BA128" s="5"/>
      <c r="BB128" s="2">
        <f t="shared" ca="1" si="24"/>
        <v>314100</v>
      </c>
      <c r="BC128" s="2">
        <f t="shared" ca="1" si="25"/>
        <v>666317</v>
      </c>
      <c r="BD128" s="2">
        <f t="shared" ca="1" si="26"/>
        <v>606983</v>
      </c>
      <c r="BE128" s="2" t="str">
        <f t="shared" si="27"/>
        <v xml:space="preserve"> </v>
      </c>
      <c r="BF128" s="2" t="str">
        <f t="shared" si="28"/>
        <v xml:space="preserve"> </v>
      </c>
      <c r="BG128" s="2">
        <f t="shared" ca="1" si="29"/>
        <v>561558</v>
      </c>
      <c r="BH128" s="2" t="str">
        <f t="shared" si="30"/>
        <v xml:space="preserve"> </v>
      </c>
      <c r="BI128" s="2" t="str">
        <f t="shared" si="31"/>
        <v xml:space="preserve"> </v>
      </c>
      <c r="BJ128" s="2" t="str">
        <f t="shared" si="32"/>
        <v xml:space="preserve"> </v>
      </c>
      <c r="BK128" s="2" t="str">
        <f t="shared" si="33"/>
        <v xml:space="preserve"> </v>
      </c>
      <c r="BL128" s="2" t="str">
        <f t="shared" si="34"/>
        <v xml:space="preserve"> </v>
      </c>
      <c r="BM128" s="2" t="str">
        <f t="shared" si="35"/>
        <v xml:space="preserve"> </v>
      </c>
      <c r="BN128" s="2" t="str">
        <f t="shared" si="36"/>
        <v xml:space="preserve"> </v>
      </c>
      <c r="BO128" s="2" t="str">
        <f t="shared" si="37"/>
        <v xml:space="preserve"> </v>
      </c>
    </row>
    <row r="129" spans="1:67">
      <c r="A129" s="24"/>
      <c r="B129" s="24"/>
      <c r="C129" s="24"/>
      <c r="D129" s="24"/>
      <c r="E129" s="25"/>
      <c r="F129" s="28"/>
      <c r="G129" s="27"/>
      <c r="H129" s="27"/>
      <c r="I129" s="26"/>
      <c r="J129" s="25"/>
      <c r="K129" s="24"/>
      <c r="L129" s="24"/>
      <c r="M129" s="24"/>
      <c r="N129" s="24"/>
      <c r="O129" s="24"/>
      <c r="P129" s="24"/>
      <c r="Q129" s="7"/>
      <c r="AZ129" s="4">
        <f t="shared" ref="AZ129:AZ153" si="39">AZ128+1</f>
        <v>21</v>
      </c>
      <c r="BA129" s="6"/>
      <c r="BB129" s="2">
        <f t="shared" ca="1" si="24"/>
        <v>352413</v>
      </c>
      <c r="BC129" s="2">
        <f t="shared" ca="1" si="25"/>
        <v>330504</v>
      </c>
      <c r="BD129" s="2">
        <f t="shared" ca="1" si="26"/>
        <v>193725</v>
      </c>
      <c r="BE129" s="2" t="str">
        <f t="shared" si="27"/>
        <v xml:space="preserve"> </v>
      </c>
      <c r="BF129" s="2" t="str">
        <f t="shared" si="28"/>
        <v xml:space="preserve"> </v>
      </c>
      <c r="BG129" s="2" t="str">
        <f t="shared" si="29"/>
        <v xml:space="preserve"> </v>
      </c>
      <c r="BH129" s="2" t="str">
        <f t="shared" si="30"/>
        <v xml:space="preserve"> </v>
      </c>
      <c r="BI129" s="2" t="str">
        <f t="shared" si="31"/>
        <v xml:space="preserve"> </v>
      </c>
      <c r="BJ129" s="2" t="str">
        <f t="shared" si="32"/>
        <v xml:space="preserve"> </v>
      </c>
      <c r="BK129" s="2" t="str">
        <f t="shared" si="33"/>
        <v xml:space="preserve"> </v>
      </c>
      <c r="BL129" s="2" t="str">
        <f t="shared" si="34"/>
        <v xml:space="preserve"> </v>
      </c>
      <c r="BM129" s="2" t="str">
        <f t="shared" si="35"/>
        <v xml:space="preserve"> </v>
      </c>
      <c r="BN129" s="2" t="str">
        <f t="shared" si="36"/>
        <v xml:space="preserve"> </v>
      </c>
      <c r="BO129" s="2" t="str">
        <f t="shared" si="37"/>
        <v xml:space="preserve"> </v>
      </c>
    </row>
    <row r="130" spans="1:67" ht="13.5" thickBot="1">
      <c r="D130" s="15"/>
      <c r="E130" s="4">
        <v>1</v>
      </c>
      <c r="F130" s="8">
        <v>2</v>
      </c>
      <c r="G130" s="4">
        <v>3</v>
      </c>
      <c r="H130" s="4">
        <v>4</v>
      </c>
      <c r="I130" s="4">
        <v>5</v>
      </c>
      <c r="J130" s="4">
        <v>6</v>
      </c>
      <c r="K130" s="4">
        <v>7</v>
      </c>
      <c r="L130" s="4">
        <v>8</v>
      </c>
      <c r="M130" s="4">
        <v>9</v>
      </c>
      <c r="N130" s="4">
        <v>10</v>
      </c>
      <c r="O130" s="4">
        <v>11</v>
      </c>
      <c r="P130" s="8">
        <v>12</v>
      </c>
      <c r="Q130" s="4">
        <v>13</v>
      </c>
      <c r="R130" s="4">
        <v>14</v>
      </c>
      <c r="S130" s="4">
        <v>15</v>
      </c>
      <c r="T130" s="4">
        <v>16</v>
      </c>
      <c r="U130" s="4">
        <v>17</v>
      </c>
      <c r="V130" s="4">
        <v>18</v>
      </c>
      <c r="W130" s="4">
        <v>19</v>
      </c>
      <c r="X130" s="4">
        <v>20</v>
      </c>
      <c r="Y130" s="4">
        <f t="shared" ref="Y130:AW130" si="40">X130+1</f>
        <v>21</v>
      </c>
      <c r="Z130" s="4">
        <f t="shared" si="40"/>
        <v>22</v>
      </c>
      <c r="AA130" s="4">
        <f t="shared" si="40"/>
        <v>23</v>
      </c>
      <c r="AB130" s="4">
        <f t="shared" si="40"/>
        <v>24</v>
      </c>
      <c r="AC130" s="4">
        <f t="shared" si="40"/>
        <v>25</v>
      </c>
      <c r="AD130" s="4">
        <f t="shared" si="40"/>
        <v>26</v>
      </c>
      <c r="AE130" s="4">
        <f t="shared" si="40"/>
        <v>27</v>
      </c>
      <c r="AF130" s="4">
        <f t="shared" si="40"/>
        <v>28</v>
      </c>
      <c r="AG130" s="4">
        <f t="shared" si="40"/>
        <v>29</v>
      </c>
      <c r="AH130" s="4">
        <f t="shared" si="40"/>
        <v>30</v>
      </c>
      <c r="AI130" s="4">
        <f t="shared" si="40"/>
        <v>31</v>
      </c>
      <c r="AJ130" s="4">
        <f t="shared" si="40"/>
        <v>32</v>
      </c>
      <c r="AK130" s="4">
        <f t="shared" si="40"/>
        <v>33</v>
      </c>
      <c r="AL130" s="4">
        <f t="shared" si="40"/>
        <v>34</v>
      </c>
      <c r="AM130" s="4">
        <f t="shared" si="40"/>
        <v>35</v>
      </c>
      <c r="AN130" s="4">
        <f t="shared" si="40"/>
        <v>36</v>
      </c>
      <c r="AO130" s="4">
        <f t="shared" si="40"/>
        <v>37</v>
      </c>
      <c r="AP130" s="4">
        <f t="shared" si="40"/>
        <v>38</v>
      </c>
      <c r="AQ130" s="4">
        <f t="shared" si="40"/>
        <v>39</v>
      </c>
      <c r="AR130" s="4">
        <f t="shared" si="40"/>
        <v>40</v>
      </c>
      <c r="AS130" s="4">
        <f t="shared" si="40"/>
        <v>41</v>
      </c>
      <c r="AT130" s="4">
        <f t="shared" si="40"/>
        <v>42</v>
      </c>
      <c r="AU130" s="4">
        <f t="shared" si="40"/>
        <v>43</v>
      </c>
      <c r="AV130" s="4">
        <f t="shared" si="40"/>
        <v>44</v>
      </c>
      <c r="AW130" s="4">
        <f t="shared" si="40"/>
        <v>45</v>
      </c>
      <c r="AZ130" s="4">
        <f t="shared" si="39"/>
        <v>22</v>
      </c>
      <c r="BA130" s="5"/>
      <c r="BB130" s="2">
        <f t="shared" ca="1" si="24"/>
        <v>171379</v>
      </c>
      <c r="BC130" s="2">
        <f t="shared" ca="1" si="25"/>
        <v>911719</v>
      </c>
      <c r="BD130" s="2">
        <f t="shared" ca="1" si="26"/>
        <v>42582</v>
      </c>
      <c r="BE130" s="2" t="str">
        <f t="shared" si="27"/>
        <v xml:space="preserve"> </v>
      </c>
      <c r="BF130" s="2" t="str">
        <f t="shared" si="28"/>
        <v xml:space="preserve"> </v>
      </c>
      <c r="BG130" s="2">
        <f t="shared" ca="1" si="29"/>
        <v>176060</v>
      </c>
      <c r="BH130" s="2" t="str">
        <f t="shared" si="30"/>
        <v xml:space="preserve"> </v>
      </c>
      <c r="BI130" s="2" t="str">
        <f t="shared" si="31"/>
        <v xml:space="preserve"> </v>
      </c>
      <c r="BJ130" s="2" t="str">
        <f t="shared" si="32"/>
        <v xml:space="preserve"> </v>
      </c>
      <c r="BK130" s="2" t="str">
        <f t="shared" si="33"/>
        <v xml:space="preserve"> </v>
      </c>
      <c r="BL130" s="2" t="str">
        <f t="shared" si="34"/>
        <v xml:space="preserve"> </v>
      </c>
      <c r="BM130" s="2" t="str">
        <f t="shared" si="35"/>
        <v xml:space="preserve"> </v>
      </c>
      <c r="BN130" s="2" t="str">
        <f t="shared" si="36"/>
        <v xml:space="preserve"> </v>
      </c>
      <c r="BO130" s="2" t="str">
        <f t="shared" si="37"/>
        <v xml:space="preserve"> </v>
      </c>
    </row>
    <row r="131" spans="1:67" ht="14.25" thickTop="1" thickBot="1">
      <c r="C131" s="19"/>
      <c r="D131" s="14" t="s">
        <v>16</v>
      </c>
      <c r="E131" s="5"/>
      <c r="F131" s="6"/>
      <c r="G131" s="5"/>
      <c r="H131" s="5"/>
      <c r="I131" s="5"/>
      <c r="J131" s="5"/>
      <c r="K131" s="5"/>
      <c r="L131" s="5"/>
      <c r="M131" s="5"/>
      <c r="N131" s="5"/>
      <c r="O131" s="5"/>
      <c r="P131" s="6"/>
      <c r="Q131" s="5"/>
      <c r="R131" s="5"/>
      <c r="S131" s="5"/>
      <c r="T131" s="5"/>
      <c r="U131" s="5"/>
      <c r="V131" s="5"/>
      <c r="W131" s="5"/>
      <c r="X131" s="5"/>
      <c r="Y131" s="6"/>
      <c r="Z131" s="5"/>
      <c r="AA131" s="5"/>
      <c r="AB131" s="5"/>
      <c r="AC131" s="5"/>
      <c r="AD131" s="5"/>
      <c r="AE131" s="5"/>
      <c r="AF131" s="5"/>
      <c r="AG131" s="5"/>
      <c r="AH131" s="5"/>
      <c r="AI131" s="5"/>
      <c r="AJ131" s="5"/>
      <c r="AK131" s="5"/>
      <c r="AL131" s="5"/>
      <c r="AM131" s="5"/>
      <c r="AN131" s="6"/>
      <c r="AO131" s="5"/>
      <c r="AP131" s="5"/>
      <c r="AQ131" s="5"/>
      <c r="AR131" s="5"/>
      <c r="AS131" s="5"/>
      <c r="AT131" s="5"/>
      <c r="AU131" s="6"/>
      <c r="AV131" s="5"/>
      <c r="AW131" s="50"/>
      <c r="AZ131" s="4">
        <f t="shared" si="39"/>
        <v>23</v>
      </c>
      <c r="BA131" s="5"/>
      <c r="BB131" s="2">
        <f t="shared" ca="1" si="24"/>
        <v>251099</v>
      </c>
      <c r="BC131" s="2">
        <f t="shared" ca="1" si="25"/>
        <v>218115</v>
      </c>
      <c r="BD131" s="2">
        <f t="shared" ca="1" si="26"/>
        <v>712031</v>
      </c>
      <c r="BE131" s="2" t="str">
        <f t="shared" si="27"/>
        <v xml:space="preserve"> </v>
      </c>
      <c r="BF131" s="2" t="str">
        <f t="shared" si="28"/>
        <v xml:space="preserve"> </v>
      </c>
      <c r="BG131" s="2">
        <f t="shared" ca="1" si="29"/>
        <v>806499</v>
      </c>
      <c r="BH131" s="2" t="str">
        <f t="shared" si="30"/>
        <v xml:space="preserve"> </v>
      </c>
      <c r="BI131" s="2" t="str">
        <f t="shared" si="31"/>
        <v xml:space="preserve"> </v>
      </c>
      <c r="BJ131" s="2" t="str">
        <f t="shared" si="32"/>
        <v xml:space="preserve"> </v>
      </c>
      <c r="BK131" s="2" t="str">
        <f t="shared" si="33"/>
        <v xml:space="preserve"> </v>
      </c>
      <c r="BL131" s="2" t="str">
        <f t="shared" si="34"/>
        <v xml:space="preserve"> </v>
      </c>
      <c r="BM131" s="2" t="str">
        <f t="shared" si="35"/>
        <v xml:space="preserve"> </v>
      </c>
      <c r="BN131" s="2" t="str">
        <f t="shared" si="36"/>
        <v xml:space="preserve"> </v>
      </c>
      <c r="BO131" s="2" t="str">
        <f t="shared" si="37"/>
        <v xml:space="preserve"> </v>
      </c>
    </row>
    <row r="132" spans="1:67" ht="14.25" thickTop="1" thickBot="1">
      <c r="A132" s="47" t="s">
        <v>15</v>
      </c>
      <c r="C132" s="16" t="s">
        <v>13</v>
      </c>
      <c r="D132" s="13">
        <f t="array" ref="D132:D145">TRANSPOSE(C6:P6)</f>
        <v>5</v>
      </c>
      <c r="E132" s="2">
        <f t="array" ref="E132:AW145">TRANSPOSE(BB162:BO206)</f>
        <v>1430.0000000000002</v>
      </c>
      <c r="F132" s="48">
        <v>1</v>
      </c>
      <c r="G132" s="2">
        <v>5180</v>
      </c>
      <c r="H132" s="2">
        <v>3500000</v>
      </c>
      <c r="I132" s="2">
        <v>53400</v>
      </c>
      <c r="J132" s="37">
        <v>85000</v>
      </c>
      <c r="K132" s="37">
        <v>10520</v>
      </c>
      <c r="L132" s="2">
        <v>47600</v>
      </c>
      <c r="M132" s="2">
        <v>7400</v>
      </c>
      <c r="N132" s="2">
        <v>21800</v>
      </c>
      <c r="O132" s="2">
        <v>4142.727272727273</v>
      </c>
      <c r="P132" s="2">
        <v>1</v>
      </c>
      <c r="Q132" s="37">
        <v>183.43636363636361</v>
      </c>
      <c r="R132" s="37">
        <v>16000</v>
      </c>
      <c r="S132" s="37">
        <v>121400</v>
      </c>
      <c r="T132" s="37">
        <v>5700</v>
      </c>
      <c r="U132" s="37">
        <v>58800</v>
      </c>
      <c r="V132" s="37">
        <v>7620</v>
      </c>
      <c r="W132" s="37">
        <v>729.81818181818176</v>
      </c>
      <c r="X132" s="37">
        <v>22.139090909090907</v>
      </c>
      <c r="Y132" s="38">
        <v>1</v>
      </c>
      <c r="Z132" s="37">
        <v>129.6</v>
      </c>
      <c r="AA132" s="37">
        <v>78000</v>
      </c>
      <c r="AB132" s="37">
        <v>6720.0000000000009</v>
      </c>
      <c r="AC132" s="37">
        <v>14780.000000000002</v>
      </c>
      <c r="AD132" s="37">
        <v>1922</v>
      </c>
      <c r="AE132" s="37">
        <v>7979.9999999999991</v>
      </c>
      <c r="AF132" s="37">
        <v>1672</v>
      </c>
      <c r="AG132" s="37">
        <v>506</v>
      </c>
      <c r="AH132" s="37">
        <v>1456</v>
      </c>
      <c r="AI132" s="37">
        <v>206.00000000000003</v>
      </c>
      <c r="AJ132" s="37">
        <v>1456</v>
      </c>
      <c r="AK132" s="37">
        <v>1154</v>
      </c>
      <c r="AL132" s="37">
        <v>210.00000000000003</v>
      </c>
      <c r="AM132" s="37">
        <v>540</v>
      </c>
      <c r="AN132" s="38">
        <v>1</v>
      </c>
      <c r="AO132" s="37">
        <v>426</v>
      </c>
      <c r="AP132" s="37">
        <v>59.399999999999991</v>
      </c>
      <c r="AQ132" s="37">
        <v>1350</v>
      </c>
      <c r="AR132" s="37">
        <v>468</v>
      </c>
      <c r="AS132" s="37">
        <v>17.78</v>
      </c>
      <c r="AT132" s="37">
        <v>738</v>
      </c>
      <c r="AU132" s="38">
        <v>1</v>
      </c>
      <c r="AV132" s="37">
        <v>950</v>
      </c>
      <c r="AW132" s="37">
        <v>240</v>
      </c>
      <c r="AZ132" s="4">
        <f t="shared" si="39"/>
        <v>24</v>
      </c>
      <c r="BA132" s="5"/>
      <c r="BB132" s="2">
        <f t="shared" ca="1" si="24"/>
        <v>84597</v>
      </c>
      <c r="BC132" s="2">
        <f t="shared" ca="1" si="25"/>
        <v>614966</v>
      </c>
      <c r="BD132" s="2">
        <f t="shared" ca="1" si="26"/>
        <v>762798</v>
      </c>
      <c r="BE132" s="2" t="str">
        <f t="shared" si="27"/>
        <v xml:space="preserve"> </v>
      </c>
      <c r="BF132" s="2" t="str">
        <f t="shared" si="28"/>
        <v xml:space="preserve"> </v>
      </c>
      <c r="BG132" s="2">
        <f t="shared" ca="1" si="29"/>
        <v>285778</v>
      </c>
      <c r="BH132" s="2" t="str">
        <f t="shared" si="30"/>
        <v xml:space="preserve"> </v>
      </c>
      <c r="BI132" s="2" t="str">
        <f t="shared" si="31"/>
        <v xml:space="preserve"> </v>
      </c>
      <c r="BJ132" s="2" t="str">
        <f t="shared" si="32"/>
        <v xml:space="preserve"> </v>
      </c>
      <c r="BK132" s="2" t="str">
        <f t="shared" si="33"/>
        <v xml:space="preserve"> </v>
      </c>
      <c r="BL132" s="2" t="str">
        <f t="shared" si="34"/>
        <v xml:space="preserve"> </v>
      </c>
      <c r="BM132" s="2" t="str">
        <f t="shared" si="35"/>
        <v xml:space="preserve"> </v>
      </c>
      <c r="BN132" s="2" t="str">
        <f t="shared" si="36"/>
        <v xml:space="preserve"> </v>
      </c>
      <c r="BO132" s="2" t="str">
        <f t="shared" si="37"/>
        <v xml:space="preserve"> </v>
      </c>
    </row>
    <row r="133" spans="1:67" ht="14.25" thickTop="1" thickBot="1">
      <c r="A133" s="47"/>
      <c r="C133" s="18" t="s">
        <v>12</v>
      </c>
      <c r="D133" s="12">
        <v>5.3</v>
      </c>
      <c r="E133" s="2">
        <v>905.66037735849056</v>
      </c>
      <c r="F133" s="48">
        <v>188.67924528301887</v>
      </c>
      <c r="G133" s="2">
        <v>6037.7358490566039</v>
      </c>
      <c r="H133" s="2">
        <v>3075471.6981132077</v>
      </c>
      <c r="I133" s="40">
        <v>59811.32075471698</v>
      </c>
      <c r="J133" s="2">
        <v>52830.188679245279</v>
      </c>
      <c r="K133" s="2">
        <v>8490.566037735849</v>
      </c>
      <c r="L133" s="2">
        <v>22452.830188679247</v>
      </c>
      <c r="M133" s="2">
        <v>23962.264150943396</v>
      </c>
      <c r="N133" s="2">
        <v>19433.962264150945</v>
      </c>
      <c r="O133" s="2">
        <v>4150.9433962264147</v>
      </c>
      <c r="P133" s="48">
        <v>301.88679245283021</v>
      </c>
      <c r="Q133" s="49">
        <v>164.15094339622641</v>
      </c>
      <c r="R133" s="2">
        <v>1718.8679245283017</v>
      </c>
      <c r="S133" s="2">
        <v>74716.981132075482</v>
      </c>
      <c r="T133" s="2">
        <v>4905.6603773584902</v>
      </c>
      <c r="U133" s="2">
        <v>32452.830188679243</v>
      </c>
      <c r="V133" s="2">
        <v>3415.0943396226417</v>
      </c>
      <c r="W133" s="2">
        <v>754.71698113207549</v>
      </c>
      <c r="X133" s="2">
        <v>11.320754716981131</v>
      </c>
      <c r="Y133" s="48">
        <v>33.962264150943398</v>
      </c>
      <c r="Z133" s="2">
        <v>18.867924528301888</v>
      </c>
      <c r="AA133" s="2">
        <v>24716.981132075471</v>
      </c>
      <c r="AB133" s="2">
        <v>2867.9245283018868</v>
      </c>
      <c r="AC133" s="2">
        <v>7075.4716981132078</v>
      </c>
      <c r="AD133" s="2">
        <v>1009.4339622641509</v>
      </c>
      <c r="AE133" s="2">
        <v>4622.6415094339627</v>
      </c>
      <c r="AF133" s="2">
        <v>1145.2830188679245</v>
      </c>
      <c r="AG133" s="2">
        <v>390.56603773584902</v>
      </c>
      <c r="AH133" s="2">
        <v>1177.358490566038</v>
      </c>
      <c r="AI133" s="2">
        <v>173.58490566037739</v>
      </c>
      <c r="AJ133" s="2">
        <v>1177.358490566038</v>
      </c>
      <c r="AK133" s="2">
        <v>1001.88679245283</v>
      </c>
      <c r="AL133" s="2">
        <v>184.90566037735852</v>
      </c>
      <c r="AM133" s="2">
        <v>479.24528301886795</v>
      </c>
      <c r="AN133" s="48">
        <v>62.264150943396231</v>
      </c>
      <c r="AO133" s="2">
        <v>377.35849056603774</v>
      </c>
      <c r="AP133" s="2">
        <v>51.698113207547181</v>
      </c>
      <c r="AQ133" s="49">
        <v>822.64150943396226</v>
      </c>
      <c r="AR133" s="2">
        <v>215.09433962264148</v>
      </c>
      <c r="AS133" s="2">
        <v>5.2641509433962268</v>
      </c>
      <c r="AT133" s="2">
        <v>290.56603773584902</v>
      </c>
      <c r="AU133" s="48">
        <v>24.528301886792455</v>
      </c>
      <c r="AV133" s="2">
        <v>230.18867924528303</v>
      </c>
      <c r="AW133" s="2">
        <v>76.037735849056617</v>
      </c>
      <c r="AZ133" s="4">
        <f t="shared" si="39"/>
        <v>25</v>
      </c>
      <c r="BA133" s="5"/>
      <c r="BB133" s="2">
        <f t="shared" ca="1" si="24"/>
        <v>559031</v>
      </c>
      <c r="BC133" s="2">
        <f t="shared" ca="1" si="25"/>
        <v>996046</v>
      </c>
      <c r="BD133" s="2">
        <f t="shared" ca="1" si="26"/>
        <v>579186</v>
      </c>
      <c r="BE133" s="2" t="str">
        <f t="shared" si="27"/>
        <v xml:space="preserve"> </v>
      </c>
      <c r="BF133" s="2" t="str">
        <f t="shared" si="28"/>
        <v xml:space="preserve"> </v>
      </c>
      <c r="BG133" s="2">
        <f t="shared" ca="1" si="29"/>
        <v>33912</v>
      </c>
      <c r="BH133" s="2" t="str">
        <f t="shared" si="30"/>
        <v xml:space="preserve"> </v>
      </c>
      <c r="BI133" s="2" t="str">
        <f t="shared" si="31"/>
        <v xml:space="preserve"> </v>
      </c>
      <c r="BJ133" s="2" t="str">
        <f t="shared" si="32"/>
        <v xml:space="preserve"> </v>
      </c>
      <c r="BK133" s="2" t="str">
        <f t="shared" si="33"/>
        <v xml:space="preserve"> </v>
      </c>
      <c r="BL133" s="2" t="str">
        <f t="shared" si="34"/>
        <v xml:space="preserve"> </v>
      </c>
      <c r="BM133" s="2" t="str">
        <f t="shared" si="35"/>
        <v xml:space="preserve"> </v>
      </c>
      <c r="BN133" s="2" t="str">
        <f t="shared" si="36"/>
        <v xml:space="preserve"> </v>
      </c>
      <c r="BO133" s="2" t="str">
        <f t="shared" si="37"/>
        <v xml:space="preserve"> </v>
      </c>
    </row>
    <row r="134" spans="1:67" ht="14.25" thickTop="1" thickBot="1">
      <c r="A134" s="47"/>
      <c r="C134" s="16" t="s">
        <v>11</v>
      </c>
      <c r="D134" s="10">
        <v>4.8</v>
      </c>
      <c r="E134" s="40">
        <v>2708.3333333333335</v>
      </c>
      <c r="F134" s="40">
        <v>395.83333333333331</v>
      </c>
      <c r="G134" s="40">
        <v>4687.5</v>
      </c>
      <c r="H134" s="40">
        <v>3208333.3333333335</v>
      </c>
      <c r="I134" s="40">
        <v>47083.333333333336</v>
      </c>
      <c r="J134" s="40">
        <v>70833.333333333343</v>
      </c>
      <c r="K134" s="40">
        <v>12500</v>
      </c>
      <c r="L134" s="40">
        <v>53750</v>
      </c>
      <c r="M134" s="40">
        <v>14437.5</v>
      </c>
      <c r="N134" s="40">
        <v>24791.666666666668</v>
      </c>
      <c r="O134" s="39">
        <v>3895.8333333333335</v>
      </c>
      <c r="P134" s="46">
        <v>960.41666666666686</v>
      </c>
      <c r="Q134" s="40">
        <v>375</v>
      </c>
      <c r="R134" s="40">
        <v>9750</v>
      </c>
      <c r="S134" s="40">
        <v>287500</v>
      </c>
      <c r="T134" s="40">
        <v>6041.666666666667</v>
      </c>
      <c r="U134" s="40">
        <v>57083.333333333336</v>
      </c>
      <c r="V134" s="40">
        <v>24166.666666666668</v>
      </c>
      <c r="W134" s="40">
        <v>625</v>
      </c>
      <c r="X134" s="40">
        <v>25</v>
      </c>
      <c r="Y134" s="40">
        <v>16.666666666666668</v>
      </c>
      <c r="Z134" s="40">
        <v>156.66666666666669</v>
      </c>
      <c r="AA134" s="40">
        <v>218750</v>
      </c>
      <c r="AB134" s="40">
        <v>17291.666666666668</v>
      </c>
      <c r="AC134" s="40">
        <v>32291.666666666672</v>
      </c>
      <c r="AD134" s="40">
        <v>3625</v>
      </c>
      <c r="AE134" s="40">
        <v>13958.333333333334</v>
      </c>
      <c r="AF134" s="40">
        <v>2541.6666666666665</v>
      </c>
      <c r="AG134" s="40">
        <v>764.58333333333337</v>
      </c>
      <c r="AH134" s="40">
        <v>2056.25</v>
      </c>
      <c r="AI134" s="40">
        <v>262.5</v>
      </c>
      <c r="AJ134" s="40">
        <v>2056.25</v>
      </c>
      <c r="AK134" s="40">
        <v>1341.6666666666667</v>
      </c>
      <c r="AL134" s="40">
        <v>225.00000000000003</v>
      </c>
      <c r="AM134" s="40">
        <v>539.58333333333326</v>
      </c>
      <c r="AN134" s="40">
        <v>66.666666666666671</v>
      </c>
      <c r="AO134" s="40">
        <v>383.33333333333337</v>
      </c>
      <c r="AP134" s="40">
        <v>51.041666666666664</v>
      </c>
      <c r="AQ134" s="40">
        <v>1175</v>
      </c>
      <c r="AR134" s="40">
        <v>1160.416666666667</v>
      </c>
      <c r="AS134" s="40">
        <v>8.5416666666666679</v>
      </c>
      <c r="AT134" s="40">
        <v>868.75</v>
      </c>
      <c r="AU134" s="40">
        <v>4.166666666666667</v>
      </c>
      <c r="AV134" s="40">
        <v>2229.1666666666665</v>
      </c>
      <c r="AW134" s="40">
        <v>497.91666666666674</v>
      </c>
      <c r="AZ134" s="4">
        <f t="shared" si="39"/>
        <v>26</v>
      </c>
      <c r="BA134" s="5"/>
      <c r="BB134" s="2">
        <f t="shared" ca="1" si="24"/>
        <v>667096</v>
      </c>
      <c r="BC134" s="2">
        <f t="shared" ca="1" si="25"/>
        <v>401457</v>
      </c>
      <c r="BD134" s="2">
        <f t="shared" ca="1" si="26"/>
        <v>50421</v>
      </c>
      <c r="BE134" s="2" t="str">
        <f t="shared" si="27"/>
        <v xml:space="preserve"> </v>
      </c>
      <c r="BF134" s="2" t="str">
        <f t="shared" si="28"/>
        <v xml:space="preserve"> </v>
      </c>
      <c r="BG134" s="2">
        <f t="shared" ca="1" si="29"/>
        <v>692369</v>
      </c>
      <c r="BH134" s="2" t="str">
        <f t="shared" si="30"/>
        <v xml:space="preserve"> </v>
      </c>
      <c r="BI134" s="2" t="str">
        <f t="shared" si="31"/>
        <v xml:space="preserve"> </v>
      </c>
      <c r="BJ134" s="2" t="str">
        <f t="shared" si="32"/>
        <v xml:space="preserve"> </v>
      </c>
      <c r="BK134" s="2" t="str">
        <f t="shared" si="33"/>
        <v xml:space="preserve"> </v>
      </c>
      <c r="BL134" s="2" t="str">
        <f t="shared" si="34"/>
        <v xml:space="preserve"> </v>
      </c>
      <c r="BM134" s="2" t="str">
        <f t="shared" si="35"/>
        <v xml:space="preserve"> </v>
      </c>
      <c r="BN134" s="2" t="str">
        <f t="shared" si="36"/>
        <v xml:space="preserve"> </v>
      </c>
      <c r="BO134" s="2" t="str">
        <f t="shared" si="37"/>
        <v xml:space="preserve"> </v>
      </c>
    </row>
    <row r="135" spans="1:67" ht="14.25" thickTop="1" thickBot="1">
      <c r="C135" s="17" t="s">
        <v>10</v>
      </c>
      <c r="D135" s="11">
        <v>0</v>
      </c>
      <c r="E135" s="43" t="str">
        <v xml:space="preserve"> </v>
      </c>
      <c r="F135" s="44" t="str">
        <v xml:space="preserve"> </v>
      </c>
      <c r="G135" s="43" t="str">
        <v xml:space="preserve"> </v>
      </c>
      <c r="H135" s="43" t="str">
        <v xml:space="preserve"> </v>
      </c>
      <c r="I135" s="43" t="str">
        <v xml:space="preserve"> </v>
      </c>
      <c r="J135" s="43" t="str">
        <v xml:space="preserve"> </v>
      </c>
      <c r="K135" s="43" t="str">
        <v xml:space="preserve"> </v>
      </c>
      <c r="L135" s="43" t="str">
        <v xml:space="preserve"> </v>
      </c>
      <c r="M135" s="43" t="str">
        <v xml:space="preserve"> </v>
      </c>
      <c r="N135" s="43" t="str">
        <v xml:space="preserve"> </v>
      </c>
      <c r="O135" s="43" t="str">
        <v xml:space="preserve"> </v>
      </c>
      <c r="P135" s="43" t="str">
        <v xml:space="preserve"> </v>
      </c>
      <c r="Q135" s="43" t="str">
        <v xml:space="preserve"> </v>
      </c>
      <c r="R135" s="43" t="str">
        <v xml:space="preserve"> </v>
      </c>
      <c r="S135" s="43" t="str">
        <v xml:space="preserve"> </v>
      </c>
      <c r="T135" s="43" t="str">
        <v xml:space="preserve"> </v>
      </c>
      <c r="U135" s="43" t="str">
        <v xml:space="preserve"> </v>
      </c>
      <c r="V135" s="43" t="str">
        <v xml:space="preserve"> </v>
      </c>
      <c r="W135" s="43" t="str">
        <v xml:space="preserve"> </v>
      </c>
      <c r="X135" s="43" t="str">
        <v xml:space="preserve"> </v>
      </c>
      <c r="Y135" s="44" t="str">
        <v xml:space="preserve"> </v>
      </c>
      <c r="Z135" s="43" t="str">
        <v xml:space="preserve"> </v>
      </c>
      <c r="AA135" s="43" t="str">
        <v xml:space="preserve"> </v>
      </c>
      <c r="AB135" s="43" t="str">
        <v xml:space="preserve"> </v>
      </c>
      <c r="AC135" s="43" t="str">
        <v xml:space="preserve"> </v>
      </c>
      <c r="AD135" s="43" t="str">
        <v xml:space="preserve"> </v>
      </c>
      <c r="AE135" s="43" t="str">
        <v xml:space="preserve"> </v>
      </c>
      <c r="AF135" s="43" t="str">
        <v xml:space="preserve"> </v>
      </c>
      <c r="AG135" s="43" t="str">
        <v xml:space="preserve"> </v>
      </c>
      <c r="AH135" s="43" t="str">
        <v xml:space="preserve"> </v>
      </c>
      <c r="AI135" s="43" t="str">
        <v xml:space="preserve"> </v>
      </c>
      <c r="AJ135" s="43" t="str">
        <v xml:space="preserve"> </v>
      </c>
      <c r="AK135" s="43" t="str">
        <v xml:space="preserve"> </v>
      </c>
      <c r="AL135" s="43" t="str">
        <v xml:space="preserve"> </v>
      </c>
      <c r="AM135" s="43" t="str">
        <v xml:space="preserve"> </v>
      </c>
      <c r="AN135" s="44" t="str">
        <v xml:space="preserve"> </v>
      </c>
      <c r="AO135" s="43" t="str">
        <v xml:space="preserve"> </v>
      </c>
      <c r="AP135" s="43" t="str">
        <v xml:space="preserve"> </v>
      </c>
      <c r="AQ135" s="43" t="str">
        <v xml:space="preserve"> </v>
      </c>
      <c r="AR135" s="43" t="str">
        <v xml:space="preserve"> </v>
      </c>
      <c r="AS135" s="43" t="str">
        <v xml:space="preserve"> </v>
      </c>
      <c r="AT135" s="43" t="str">
        <v xml:space="preserve"> </v>
      </c>
      <c r="AU135" s="44" t="str">
        <v xml:space="preserve"> </v>
      </c>
      <c r="AV135" s="43" t="str">
        <v xml:space="preserve"> </v>
      </c>
      <c r="AW135" s="43" t="str">
        <v xml:space="preserve"> </v>
      </c>
      <c r="AZ135" s="4">
        <f t="shared" si="39"/>
        <v>27</v>
      </c>
      <c r="BA135" s="5"/>
      <c r="BB135" s="2">
        <f t="shared" ca="1" si="24"/>
        <v>26807</v>
      </c>
      <c r="BC135" s="2">
        <f t="shared" ca="1" si="25"/>
        <v>352193</v>
      </c>
      <c r="BD135" s="2">
        <f t="shared" ca="1" si="26"/>
        <v>902379</v>
      </c>
      <c r="BE135" s="2" t="str">
        <f t="shared" si="27"/>
        <v xml:space="preserve"> </v>
      </c>
      <c r="BF135" s="2" t="str">
        <f t="shared" si="28"/>
        <v xml:space="preserve"> </v>
      </c>
      <c r="BG135" s="2">
        <f t="shared" ca="1" si="29"/>
        <v>205099</v>
      </c>
      <c r="BH135" s="2" t="str">
        <f t="shared" si="30"/>
        <v xml:space="preserve"> </v>
      </c>
      <c r="BI135" s="2" t="str">
        <f t="shared" si="31"/>
        <v xml:space="preserve"> </v>
      </c>
      <c r="BJ135" s="2" t="str">
        <f t="shared" si="32"/>
        <v xml:space="preserve"> </v>
      </c>
      <c r="BK135" s="2" t="str">
        <f t="shared" si="33"/>
        <v xml:space="preserve"> </v>
      </c>
      <c r="BL135" s="2" t="str">
        <f t="shared" si="34"/>
        <v xml:space="preserve"> </v>
      </c>
      <c r="BM135" s="2" t="str">
        <f t="shared" si="35"/>
        <v xml:space="preserve"> </v>
      </c>
      <c r="BN135" s="2" t="str">
        <f t="shared" si="36"/>
        <v xml:space="preserve"> </v>
      </c>
      <c r="BO135" s="2" t="str">
        <f t="shared" si="37"/>
        <v xml:space="preserve"> </v>
      </c>
    </row>
    <row r="136" spans="1:67" ht="14.25" thickTop="1" thickBot="1">
      <c r="C136" s="16" t="s">
        <v>9</v>
      </c>
      <c r="D136" s="10">
        <v>0</v>
      </c>
      <c r="E136" s="45" t="str">
        <v xml:space="preserve"> </v>
      </c>
      <c r="F136" s="38" t="str">
        <v xml:space="preserve"> </v>
      </c>
      <c r="G136" s="45" t="str">
        <v xml:space="preserve"> </v>
      </c>
      <c r="H136" s="45" t="str">
        <v xml:space="preserve"> </v>
      </c>
      <c r="I136" s="45" t="str">
        <v xml:space="preserve"> </v>
      </c>
      <c r="J136" s="45" t="str">
        <v xml:space="preserve"> </v>
      </c>
      <c r="K136" s="45" t="str">
        <v xml:space="preserve"> </v>
      </c>
      <c r="L136" s="45" t="str">
        <v xml:space="preserve"> </v>
      </c>
      <c r="M136" s="45" t="str">
        <v xml:space="preserve"> </v>
      </c>
      <c r="N136" s="45" t="str">
        <v xml:space="preserve"> </v>
      </c>
      <c r="O136" s="39" t="str">
        <v xml:space="preserve"> </v>
      </c>
      <c r="P136" s="37" t="str">
        <v xml:space="preserve"> </v>
      </c>
      <c r="Q136" s="37" t="str">
        <v xml:space="preserve"> </v>
      </c>
      <c r="R136" s="45" t="str">
        <v xml:space="preserve"> </v>
      </c>
      <c r="S136" s="45" t="str">
        <v xml:space="preserve"> </v>
      </c>
      <c r="T136" s="45" t="str">
        <v xml:space="preserve"> </v>
      </c>
      <c r="U136" s="45" t="str">
        <v xml:space="preserve"> </v>
      </c>
      <c r="V136" s="45" t="str">
        <v xml:space="preserve"> </v>
      </c>
      <c r="W136" s="37" t="str">
        <v xml:space="preserve"> </v>
      </c>
      <c r="X136" s="37" t="str">
        <v xml:space="preserve"> </v>
      </c>
      <c r="Y136" s="38" t="str">
        <v xml:space="preserve"> </v>
      </c>
      <c r="Z136" s="45" t="str">
        <v xml:space="preserve"> </v>
      </c>
      <c r="AA136" s="45" t="str">
        <v xml:space="preserve"> </v>
      </c>
      <c r="AB136" s="45" t="str">
        <v xml:space="preserve"> </v>
      </c>
      <c r="AC136" s="45" t="str">
        <v xml:space="preserve"> </v>
      </c>
      <c r="AD136" s="45" t="str">
        <v xml:space="preserve"> </v>
      </c>
      <c r="AE136" s="45" t="str">
        <v xml:space="preserve"> </v>
      </c>
      <c r="AF136" s="45" t="str">
        <v xml:space="preserve"> </v>
      </c>
      <c r="AG136" s="45" t="str">
        <v xml:space="preserve"> </v>
      </c>
      <c r="AH136" s="45" t="str">
        <v xml:space="preserve"> </v>
      </c>
      <c r="AI136" s="45" t="str">
        <v xml:space="preserve"> </v>
      </c>
      <c r="AJ136" s="45" t="str">
        <v xml:space="preserve"> </v>
      </c>
      <c r="AK136" s="45" t="str">
        <v xml:space="preserve"> </v>
      </c>
      <c r="AL136" s="45" t="str">
        <v xml:space="preserve"> </v>
      </c>
      <c r="AM136" s="45" t="str">
        <v xml:space="preserve"> </v>
      </c>
      <c r="AN136" s="38" t="str">
        <v xml:space="preserve"> </v>
      </c>
      <c r="AO136" s="45" t="str">
        <v xml:space="preserve"> </v>
      </c>
      <c r="AP136" s="45" t="str">
        <v xml:space="preserve"> </v>
      </c>
      <c r="AQ136" s="45" t="str">
        <v xml:space="preserve"> </v>
      </c>
      <c r="AR136" s="45" t="str">
        <v xml:space="preserve"> </v>
      </c>
      <c r="AS136" s="45" t="str">
        <v xml:space="preserve"> </v>
      </c>
      <c r="AT136" s="45" t="str">
        <v xml:space="preserve"> </v>
      </c>
      <c r="AU136" s="38" t="str">
        <v xml:space="preserve"> </v>
      </c>
      <c r="AV136" s="45" t="str">
        <v xml:space="preserve"> </v>
      </c>
      <c r="AW136" s="45" t="str">
        <v xml:space="preserve"> </v>
      </c>
      <c r="AZ136" s="4">
        <f t="shared" si="39"/>
        <v>28</v>
      </c>
      <c r="BA136" s="5"/>
      <c r="BB136" s="2">
        <f t="shared" ca="1" si="24"/>
        <v>575524</v>
      </c>
      <c r="BC136" s="2">
        <f t="shared" ca="1" si="25"/>
        <v>739549</v>
      </c>
      <c r="BD136" s="2">
        <f t="shared" ca="1" si="26"/>
        <v>392532</v>
      </c>
      <c r="BE136" s="2" t="str">
        <f t="shared" si="27"/>
        <v xml:space="preserve"> </v>
      </c>
      <c r="BF136" s="2" t="str">
        <f t="shared" si="28"/>
        <v xml:space="preserve"> </v>
      </c>
      <c r="BG136" s="2">
        <f t="shared" ca="1" si="29"/>
        <v>758111</v>
      </c>
      <c r="BH136" s="2" t="str">
        <f t="shared" si="30"/>
        <v xml:space="preserve"> </v>
      </c>
      <c r="BI136" s="2" t="str">
        <f t="shared" si="31"/>
        <v xml:space="preserve"> </v>
      </c>
      <c r="BJ136" s="2" t="str">
        <f t="shared" si="32"/>
        <v xml:space="preserve"> </v>
      </c>
      <c r="BK136" s="2" t="str">
        <f t="shared" si="33"/>
        <v xml:space="preserve"> </v>
      </c>
      <c r="BL136" s="2" t="str">
        <f t="shared" si="34"/>
        <v xml:space="preserve"> </v>
      </c>
      <c r="BM136" s="2" t="str">
        <f t="shared" si="35"/>
        <v xml:space="preserve"> </v>
      </c>
      <c r="BN136" s="2" t="str">
        <f t="shared" si="36"/>
        <v xml:space="preserve"> </v>
      </c>
      <c r="BO136" s="2" t="str">
        <f t="shared" si="37"/>
        <v xml:space="preserve"> </v>
      </c>
    </row>
    <row r="137" spans="1:67" ht="14.25" thickTop="1" thickBot="1">
      <c r="C137" s="17" t="s">
        <v>8</v>
      </c>
      <c r="D137" s="11">
        <v>4.9000000000000004</v>
      </c>
      <c r="E137" s="45">
        <v>13346.938775510205</v>
      </c>
      <c r="F137" s="44">
        <v>597.9591836734694</v>
      </c>
      <c r="G137" s="45">
        <v>1091.8367346938774</v>
      </c>
      <c r="H137" s="45">
        <v>316326.53061224485</v>
      </c>
      <c r="I137" s="45">
        <v>2244.8979591836733</v>
      </c>
      <c r="J137" s="45">
        <v>659.18367346938771</v>
      </c>
      <c r="K137" s="45">
        <v>412.24489795918362</v>
      </c>
      <c r="L137" s="45">
        <v>428.57142857142856</v>
      </c>
      <c r="M137" s="45">
        <v>2265.3061224489793</v>
      </c>
      <c r="N137" s="45">
        <v>7387.7551020408164</v>
      </c>
      <c r="O137" s="43">
        <v>3244.8979591836733</v>
      </c>
      <c r="P137" s="43" t="str">
        <v xml:space="preserve"> </v>
      </c>
      <c r="Q137" s="38" t="str">
        <v xml:space="preserve"> </v>
      </c>
      <c r="R137" s="45">
        <v>31224.489795918365</v>
      </c>
      <c r="S137" s="45">
        <v>22653.061224489793</v>
      </c>
      <c r="T137" s="45">
        <v>4795.9183673469379</v>
      </c>
      <c r="U137" s="45">
        <v>47755.102040816324</v>
      </c>
      <c r="V137" s="45">
        <v>1885.7142857142858</v>
      </c>
      <c r="W137" s="43">
        <v>518.36734693877554</v>
      </c>
      <c r="X137" s="43">
        <v>18.367346938775508</v>
      </c>
      <c r="Y137" s="44" t="str">
        <v xml:space="preserve"> </v>
      </c>
      <c r="Z137" s="45">
        <v>2122.4489795918371</v>
      </c>
      <c r="AA137" s="45">
        <v>174081.63265306121</v>
      </c>
      <c r="AB137" s="45">
        <v>4734.6938775510207</v>
      </c>
      <c r="AC137" s="45">
        <v>9673.4693877551017</v>
      </c>
      <c r="AD137" s="45">
        <v>1091.8367346938774</v>
      </c>
      <c r="AE137" s="45">
        <v>3959.1836734693875</v>
      </c>
      <c r="AF137" s="45">
        <v>804.08163265306121</v>
      </c>
      <c r="AG137" s="45">
        <v>124.89795918367345</v>
      </c>
      <c r="AH137" s="45">
        <v>748.97959183673458</v>
      </c>
      <c r="AI137" s="45">
        <v>119.59183673469387</v>
      </c>
      <c r="AJ137" s="45">
        <v>748.97959183673458</v>
      </c>
      <c r="AK137" s="45">
        <v>755.10204081632651</v>
      </c>
      <c r="AL137" s="45">
        <v>156.32653061224488</v>
      </c>
      <c r="AM137" s="45">
        <v>475.51020408163265</v>
      </c>
      <c r="AN137" s="44" t="str">
        <v xml:space="preserve"> </v>
      </c>
      <c r="AO137" s="45">
        <v>514.28571428571422</v>
      </c>
      <c r="AP137" s="45">
        <v>78.775510204081627</v>
      </c>
      <c r="AQ137" s="45">
        <v>1210.204081632653</v>
      </c>
      <c r="AR137" s="45">
        <v>182.85714285714286</v>
      </c>
      <c r="AS137" s="45">
        <v>248.97959183673467</v>
      </c>
      <c r="AT137" s="45">
        <v>4897.9591836734689</v>
      </c>
      <c r="AU137" s="44" t="str">
        <v xml:space="preserve"> </v>
      </c>
      <c r="AV137" s="45">
        <v>2999.9999999999995</v>
      </c>
      <c r="AW137" s="45">
        <v>1099.9999999999998</v>
      </c>
      <c r="AZ137" s="4">
        <f t="shared" si="39"/>
        <v>29</v>
      </c>
      <c r="BA137" s="5"/>
      <c r="BB137" s="2">
        <f t="shared" ca="1" si="24"/>
        <v>678383</v>
      </c>
      <c r="BC137" s="2">
        <f t="shared" ca="1" si="25"/>
        <v>588012</v>
      </c>
      <c r="BD137" s="2">
        <f t="shared" ca="1" si="26"/>
        <v>963338</v>
      </c>
      <c r="BE137" s="2" t="str">
        <f t="shared" si="27"/>
        <v xml:space="preserve"> </v>
      </c>
      <c r="BF137" s="2" t="str">
        <f t="shared" si="28"/>
        <v xml:space="preserve"> </v>
      </c>
      <c r="BG137" s="2">
        <f t="shared" ca="1" si="29"/>
        <v>495957</v>
      </c>
      <c r="BH137" s="2" t="str">
        <f t="shared" si="30"/>
        <v xml:space="preserve"> </v>
      </c>
      <c r="BI137" s="2" t="str">
        <f t="shared" si="31"/>
        <v xml:space="preserve"> </v>
      </c>
      <c r="BJ137" s="2" t="str">
        <f t="shared" si="32"/>
        <v xml:space="preserve"> </v>
      </c>
      <c r="BK137" s="2" t="str">
        <f t="shared" si="33"/>
        <v xml:space="preserve"> </v>
      </c>
      <c r="BL137" s="2" t="str">
        <f t="shared" si="34"/>
        <v xml:space="preserve"> </v>
      </c>
      <c r="BM137" s="2" t="str">
        <f t="shared" si="35"/>
        <v xml:space="preserve"> </v>
      </c>
      <c r="BN137" s="2" t="str">
        <f t="shared" si="36"/>
        <v xml:space="preserve"> </v>
      </c>
      <c r="BO137" s="2" t="str">
        <f t="shared" si="37"/>
        <v xml:space="preserve"> </v>
      </c>
    </row>
    <row r="138" spans="1:67" ht="14.25" thickTop="1" thickBot="1">
      <c r="C138" s="17" t="s">
        <v>7</v>
      </c>
      <c r="D138" s="11">
        <v>0</v>
      </c>
      <c r="E138" s="43" t="str">
        <v xml:space="preserve"> </v>
      </c>
      <c r="F138" s="44" t="str">
        <v xml:space="preserve"> </v>
      </c>
      <c r="G138" s="43" t="str">
        <v xml:space="preserve"> </v>
      </c>
      <c r="H138" s="43" t="str">
        <v xml:space="preserve"> </v>
      </c>
      <c r="I138" s="43" t="str">
        <v xml:space="preserve"> </v>
      </c>
      <c r="J138" s="43" t="str">
        <v xml:space="preserve"> </v>
      </c>
      <c r="K138" s="43" t="str">
        <v xml:space="preserve"> </v>
      </c>
      <c r="L138" s="43" t="str">
        <v xml:space="preserve"> </v>
      </c>
      <c r="M138" s="43" t="str">
        <v xml:space="preserve"> </v>
      </c>
      <c r="N138" s="43" t="str">
        <v xml:space="preserve"> </v>
      </c>
      <c r="O138" s="43" t="str">
        <v xml:space="preserve"> </v>
      </c>
      <c r="P138" s="43" t="str">
        <v xml:space="preserve"> </v>
      </c>
      <c r="Q138" s="43" t="str">
        <v xml:space="preserve"> </v>
      </c>
      <c r="R138" s="43" t="str">
        <v xml:space="preserve"> </v>
      </c>
      <c r="S138" s="43" t="str">
        <v xml:space="preserve"> </v>
      </c>
      <c r="T138" s="43" t="str">
        <v xml:space="preserve"> </v>
      </c>
      <c r="U138" s="43" t="str">
        <v xml:space="preserve"> </v>
      </c>
      <c r="V138" s="43" t="str">
        <v xml:space="preserve"> </v>
      </c>
      <c r="W138" s="43" t="str">
        <v xml:space="preserve"> </v>
      </c>
      <c r="X138" s="43" t="str">
        <v xml:space="preserve"> </v>
      </c>
      <c r="Y138" s="44" t="str">
        <v xml:space="preserve"> </v>
      </c>
      <c r="Z138" s="43" t="str">
        <v xml:space="preserve"> </v>
      </c>
      <c r="AA138" s="43" t="str">
        <v xml:space="preserve"> </v>
      </c>
      <c r="AB138" s="43" t="str">
        <v xml:space="preserve"> </v>
      </c>
      <c r="AC138" s="43" t="str">
        <v xml:space="preserve"> </v>
      </c>
      <c r="AD138" s="43" t="str">
        <v xml:space="preserve"> </v>
      </c>
      <c r="AE138" s="43" t="str">
        <v xml:space="preserve"> </v>
      </c>
      <c r="AF138" s="43" t="str">
        <v xml:space="preserve"> </v>
      </c>
      <c r="AG138" s="43" t="str">
        <v xml:space="preserve"> </v>
      </c>
      <c r="AH138" s="43" t="str">
        <v xml:space="preserve"> </v>
      </c>
      <c r="AI138" s="43" t="str">
        <v xml:space="preserve"> </v>
      </c>
      <c r="AJ138" s="43" t="str">
        <v xml:space="preserve"> </v>
      </c>
      <c r="AK138" s="43" t="str">
        <v xml:space="preserve"> </v>
      </c>
      <c r="AL138" s="43" t="str">
        <v xml:space="preserve"> </v>
      </c>
      <c r="AM138" s="43" t="str">
        <v xml:space="preserve"> </v>
      </c>
      <c r="AN138" s="44" t="str">
        <v xml:space="preserve"> </v>
      </c>
      <c r="AO138" s="43" t="str">
        <v xml:space="preserve"> </v>
      </c>
      <c r="AP138" s="43" t="str">
        <v xml:space="preserve"> </v>
      </c>
      <c r="AQ138" s="43" t="str">
        <v xml:space="preserve"> </v>
      </c>
      <c r="AR138" s="43" t="str">
        <v xml:space="preserve"> </v>
      </c>
      <c r="AS138" s="43" t="str">
        <v xml:space="preserve"> </v>
      </c>
      <c r="AT138" s="43" t="str">
        <v xml:space="preserve"> </v>
      </c>
      <c r="AU138" s="44" t="str">
        <v xml:space="preserve"> </v>
      </c>
      <c r="AV138" s="43" t="str">
        <v xml:space="preserve"> </v>
      </c>
      <c r="AW138" s="43" t="str">
        <v xml:space="preserve"> </v>
      </c>
      <c r="AZ138" s="4">
        <f t="shared" si="39"/>
        <v>30</v>
      </c>
      <c r="BA138" s="5"/>
      <c r="BB138" s="2">
        <f t="shared" ca="1" si="24"/>
        <v>436282</v>
      </c>
      <c r="BC138" s="2">
        <f t="shared" ca="1" si="25"/>
        <v>150900</v>
      </c>
      <c r="BD138" s="2">
        <f t="shared" ca="1" si="26"/>
        <v>345122</v>
      </c>
      <c r="BE138" s="2" t="str">
        <f t="shared" si="27"/>
        <v xml:space="preserve"> </v>
      </c>
      <c r="BF138" s="2" t="str">
        <f t="shared" si="28"/>
        <v xml:space="preserve"> </v>
      </c>
      <c r="BG138" s="2">
        <f t="shared" ca="1" si="29"/>
        <v>869179</v>
      </c>
      <c r="BH138" s="2" t="str">
        <f t="shared" si="30"/>
        <v xml:space="preserve"> </v>
      </c>
      <c r="BI138" s="2" t="str">
        <f t="shared" si="31"/>
        <v xml:space="preserve"> </v>
      </c>
      <c r="BJ138" s="2" t="str">
        <f t="shared" si="32"/>
        <v xml:space="preserve"> </v>
      </c>
      <c r="BK138" s="2" t="str">
        <f t="shared" si="33"/>
        <v xml:space="preserve"> </v>
      </c>
      <c r="BL138" s="2" t="str">
        <f t="shared" si="34"/>
        <v xml:space="preserve"> </v>
      </c>
      <c r="BM138" s="2" t="str">
        <f t="shared" si="35"/>
        <v xml:space="preserve"> </v>
      </c>
      <c r="BN138" s="2" t="str">
        <f t="shared" si="36"/>
        <v xml:space="preserve"> </v>
      </c>
      <c r="BO138" s="2" t="str">
        <f t="shared" si="37"/>
        <v xml:space="preserve"> </v>
      </c>
    </row>
    <row r="139" spans="1:67" ht="14.25" thickTop="1" thickBot="1">
      <c r="C139" s="16" t="s">
        <v>6</v>
      </c>
      <c r="D139" s="10">
        <v>0</v>
      </c>
      <c r="E139" s="41" t="str">
        <v xml:space="preserve"> </v>
      </c>
      <c r="F139" s="42" t="str">
        <v xml:space="preserve"> </v>
      </c>
      <c r="G139" s="41" t="str">
        <v xml:space="preserve"> </v>
      </c>
      <c r="H139" s="41" t="str">
        <v xml:space="preserve"> </v>
      </c>
      <c r="I139" s="41" t="str">
        <v xml:space="preserve"> </v>
      </c>
      <c r="J139" s="41" t="str">
        <v xml:space="preserve"> </v>
      </c>
      <c r="K139" s="41" t="str">
        <v xml:space="preserve"> </v>
      </c>
      <c r="L139" s="41" t="str">
        <v xml:space="preserve"> </v>
      </c>
      <c r="M139" s="41" t="str">
        <v xml:space="preserve"> </v>
      </c>
      <c r="N139" s="41" t="str">
        <v xml:space="preserve"> </v>
      </c>
      <c r="O139" s="39" t="str">
        <v xml:space="preserve"> </v>
      </c>
      <c r="P139" s="41" t="str">
        <v xml:space="preserve"> </v>
      </c>
      <c r="Q139" s="41" t="str">
        <v xml:space="preserve"> </v>
      </c>
      <c r="R139" s="41" t="str">
        <v xml:space="preserve"> </v>
      </c>
      <c r="S139" s="41" t="str">
        <v xml:space="preserve"> </v>
      </c>
      <c r="T139" s="41" t="str">
        <v xml:space="preserve"> </v>
      </c>
      <c r="U139" s="41" t="str">
        <v xml:space="preserve"> </v>
      </c>
      <c r="V139" s="41" t="str">
        <v xml:space="preserve"> </v>
      </c>
      <c r="W139" s="41" t="str">
        <v xml:space="preserve"> </v>
      </c>
      <c r="X139" s="41" t="str">
        <v xml:space="preserve"> </v>
      </c>
      <c r="Y139" s="41" t="str">
        <v xml:space="preserve"> </v>
      </c>
      <c r="Z139" s="41" t="str">
        <v xml:space="preserve"> </v>
      </c>
      <c r="AA139" s="41" t="str">
        <v xml:space="preserve"> </v>
      </c>
      <c r="AB139" s="41" t="str">
        <v xml:space="preserve"> </v>
      </c>
      <c r="AC139" s="41" t="str">
        <v xml:space="preserve"> </v>
      </c>
      <c r="AD139" s="41" t="str">
        <v xml:space="preserve"> </v>
      </c>
      <c r="AE139" s="41" t="str">
        <v xml:space="preserve"> </v>
      </c>
      <c r="AF139" s="41" t="str">
        <v xml:space="preserve"> </v>
      </c>
      <c r="AG139" s="41" t="str">
        <v xml:space="preserve"> </v>
      </c>
      <c r="AH139" s="41" t="str">
        <v xml:space="preserve"> </v>
      </c>
      <c r="AI139" s="41" t="str">
        <v xml:space="preserve"> </v>
      </c>
      <c r="AJ139" s="41" t="str">
        <v xml:space="preserve"> </v>
      </c>
      <c r="AK139" s="41" t="str">
        <v xml:space="preserve"> </v>
      </c>
      <c r="AL139" s="41" t="str">
        <v xml:space="preserve"> </v>
      </c>
      <c r="AM139" s="41" t="str">
        <v xml:space="preserve"> </v>
      </c>
      <c r="AN139" s="41" t="str">
        <v xml:space="preserve"> </v>
      </c>
      <c r="AO139" s="41" t="str">
        <v xml:space="preserve"> </v>
      </c>
      <c r="AP139" s="41" t="str">
        <v xml:space="preserve"> </v>
      </c>
      <c r="AQ139" s="41" t="str">
        <v xml:space="preserve"> </v>
      </c>
      <c r="AR139" s="41" t="str">
        <v xml:space="preserve"> </v>
      </c>
      <c r="AS139" s="41" t="str">
        <v xml:space="preserve"> </v>
      </c>
      <c r="AT139" s="41" t="str">
        <v xml:space="preserve"> </v>
      </c>
      <c r="AU139" s="41" t="str">
        <v xml:space="preserve"> </v>
      </c>
      <c r="AV139" s="41" t="str">
        <v xml:space="preserve"> </v>
      </c>
      <c r="AW139" s="41" t="str">
        <v xml:space="preserve"> </v>
      </c>
      <c r="AZ139" s="4">
        <f t="shared" si="39"/>
        <v>31</v>
      </c>
      <c r="BA139" s="5"/>
      <c r="BB139" s="2">
        <f t="shared" ca="1" si="24"/>
        <v>201815</v>
      </c>
      <c r="BC139" s="2">
        <f t="shared" ca="1" si="25"/>
        <v>918041</v>
      </c>
      <c r="BD139" s="2">
        <f t="shared" ca="1" si="26"/>
        <v>717877</v>
      </c>
      <c r="BE139" s="2" t="str">
        <f t="shared" si="27"/>
        <v xml:space="preserve"> </v>
      </c>
      <c r="BF139" s="2" t="str">
        <f t="shared" si="28"/>
        <v xml:space="preserve"> </v>
      </c>
      <c r="BG139" s="2">
        <f t="shared" ca="1" si="29"/>
        <v>515467</v>
      </c>
      <c r="BH139" s="2" t="str">
        <f t="shared" si="30"/>
        <v xml:space="preserve"> </v>
      </c>
      <c r="BI139" s="2" t="str">
        <f t="shared" si="31"/>
        <v xml:space="preserve"> </v>
      </c>
      <c r="BJ139" s="2" t="str">
        <f t="shared" si="32"/>
        <v xml:space="preserve"> </v>
      </c>
      <c r="BK139" s="2" t="str">
        <f t="shared" si="33"/>
        <v xml:space="preserve"> </v>
      </c>
      <c r="BL139" s="2" t="str">
        <f t="shared" si="34"/>
        <v xml:space="preserve"> </v>
      </c>
      <c r="BM139" s="2" t="str">
        <f t="shared" si="35"/>
        <v xml:space="preserve"> </v>
      </c>
      <c r="BN139" s="2" t="str">
        <f t="shared" si="36"/>
        <v xml:space="preserve"> </v>
      </c>
      <c r="BO139" s="2" t="str">
        <f t="shared" si="37"/>
        <v xml:space="preserve"> </v>
      </c>
    </row>
    <row r="140" spans="1:67" ht="14.25" thickTop="1" thickBot="1">
      <c r="C140" s="16" t="s">
        <v>5</v>
      </c>
      <c r="D140" s="10">
        <v>0</v>
      </c>
      <c r="E140" s="37" t="str">
        <v xml:space="preserve"> </v>
      </c>
      <c r="F140" s="38" t="str">
        <v xml:space="preserve"> </v>
      </c>
      <c r="G140" s="37" t="str">
        <v xml:space="preserve"> </v>
      </c>
      <c r="H140" s="40" t="str">
        <v xml:space="preserve"> </v>
      </c>
      <c r="I140" s="37" t="str">
        <v xml:space="preserve"> </v>
      </c>
      <c r="J140" s="37" t="str">
        <v xml:space="preserve"> </v>
      </c>
      <c r="K140" s="37" t="str">
        <v xml:space="preserve"> </v>
      </c>
      <c r="L140" s="37" t="str">
        <v xml:space="preserve"> </v>
      </c>
      <c r="M140" s="37" t="str">
        <v xml:space="preserve"> </v>
      </c>
      <c r="N140" s="37" t="str">
        <v xml:space="preserve"> </v>
      </c>
      <c r="O140" s="39" t="str">
        <v xml:space="preserve"> </v>
      </c>
      <c r="P140" s="38" t="str">
        <v xml:space="preserve"> </v>
      </c>
      <c r="Q140" s="37" t="str">
        <v xml:space="preserve"> </v>
      </c>
      <c r="R140" s="37" t="str">
        <v xml:space="preserve"> </v>
      </c>
      <c r="S140" s="37" t="str">
        <v xml:space="preserve"> </v>
      </c>
      <c r="T140" s="37" t="str">
        <v xml:space="preserve"> </v>
      </c>
      <c r="U140" s="37" t="str">
        <v xml:space="preserve"> </v>
      </c>
      <c r="V140" s="37" t="str">
        <v xml:space="preserve"> </v>
      </c>
      <c r="W140" s="37" t="str">
        <v xml:space="preserve"> </v>
      </c>
      <c r="X140" s="37" t="str">
        <v xml:space="preserve"> </v>
      </c>
      <c r="Y140" s="38" t="str">
        <v xml:space="preserve"> </v>
      </c>
      <c r="Z140" s="37" t="str">
        <v xml:space="preserve"> </v>
      </c>
      <c r="AA140" s="37" t="str">
        <v xml:space="preserve"> </v>
      </c>
      <c r="AB140" s="37" t="str">
        <v xml:space="preserve"> </v>
      </c>
      <c r="AC140" s="37" t="str">
        <v xml:space="preserve"> </v>
      </c>
      <c r="AD140" s="37" t="str">
        <v xml:space="preserve"> </v>
      </c>
      <c r="AE140" s="37" t="str">
        <v xml:space="preserve"> </v>
      </c>
      <c r="AF140" s="37" t="str">
        <v xml:space="preserve"> </v>
      </c>
      <c r="AG140" s="37" t="str">
        <v xml:space="preserve"> </v>
      </c>
      <c r="AH140" s="37" t="str">
        <v xml:space="preserve"> </v>
      </c>
      <c r="AI140" s="37" t="str">
        <v xml:space="preserve"> </v>
      </c>
      <c r="AJ140" s="37" t="str">
        <v xml:space="preserve"> </v>
      </c>
      <c r="AK140" s="37" t="str">
        <v xml:space="preserve"> </v>
      </c>
      <c r="AL140" s="37" t="str">
        <v xml:space="preserve"> </v>
      </c>
      <c r="AM140" s="37" t="str">
        <v xml:space="preserve"> </v>
      </c>
      <c r="AN140" s="38" t="str">
        <v xml:space="preserve"> </v>
      </c>
      <c r="AO140" s="37" t="str">
        <v xml:space="preserve"> </v>
      </c>
      <c r="AP140" s="37" t="str">
        <v xml:space="preserve"> </v>
      </c>
      <c r="AQ140" s="37" t="str">
        <v xml:space="preserve"> </v>
      </c>
      <c r="AR140" s="37" t="str">
        <v xml:space="preserve"> </v>
      </c>
      <c r="AS140" s="37" t="str">
        <v xml:space="preserve"> </v>
      </c>
      <c r="AT140" s="37" t="str">
        <v xml:space="preserve"> </v>
      </c>
      <c r="AU140" s="38" t="str">
        <v xml:space="preserve"> </v>
      </c>
      <c r="AV140" s="37" t="str">
        <v xml:space="preserve"> </v>
      </c>
      <c r="AW140" s="37" t="str">
        <v xml:space="preserve"> </v>
      </c>
      <c r="AZ140" s="4">
        <f t="shared" si="39"/>
        <v>32</v>
      </c>
      <c r="BA140" s="5"/>
      <c r="BB140" s="2">
        <f t="shared" ca="1" si="24"/>
        <v>346414</v>
      </c>
      <c r="BC140" s="2">
        <f t="shared" ca="1" si="25"/>
        <v>113249</v>
      </c>
      <c r="BD140" s="2">
        <f t="shared" ca="1" si="26"/>
        <v>518429</v>
      </c>
      <c r="BE140" s="2" t="str">
        <f t="shared" si="27"/>
        <v xml:space="preserve"> </v>
      </c>
      <c r="BF140" s="2" t="str">
        <f t="shared" si="28"/>
        <v xml:space="preserve"> </v>
      </c>
      <c r="BG140" s="2">
        <f t="shared" ca="1" si="29"/>
        <v>224740</v>
      </c>
      <c r="BH140" s="2" t="str">
        <f t="shared" si="30"/>
        <v xml:space="preserve"> </v>
      </c>
      <c r="BI140" s="2" t="str">
        <f t="shared" si="31"/>
        <v xml:space="preserve"> </v>
      </c>
      <c r="BJ140" s="2" t="str">
        <f t="shared" si="32"/>
        <v xml:space="preserve"> </v>
      </c>
      <c r="BK140" s="2" t="str">
        <f t="shared" si="33"/>
        <v xml:space="preserve"> </v>
      </c>
      <c r="BL140" s="2" t="str">
        <f t="shared" si="34"/>
        <v xml:space="preserve"> </v>
      </c>
      <c r="BM140" s="2" t="str">
        <f t="shared" si="35"/>
        <v xml:space="preserve"> </v>
      </c>
      <c r="BN140" s="2" t="str">
        <f t="shared" si="36"/>
        <v xml:space="preserve"> </v>
      </c>
      <c r="BO140" s="2" t="str">
        <f t="shared" si="37"/>
        <v xml:space="preserve"> </v>
      </c>
    </row>
    <row r="141" spans="1:67" ht="14.25" thickTop="1" thickBot="1">
      <c r="C141" s="16" t="s">
        <v>4</v>
      </c>
      <c r="D141" s="10">
        <v>0</v>
      </c>
      <c r="E141" s="37" t="str">
        <v xml:space="preserve"> </v>
      </c>
      <c r="F141" s="38" t="str">
        <v xml:space="preserve"> </v>
      </c>
      <c r="G141" s="37" t="str">
        <v xml:space="preserve"> </v>
      </c>
      <c r="H141" s="37" t="str">
        <v xml:space="preserve"> </v>
      </c>
      <c r="I141" s="40" t="str">
        <v xml:space="preserve"> </v>
      </c>
      <c r="J141" s="37" t="str">
        <v xml:space="preserve"> </v>
      </c>
      <c r="K141" s="37" t="str">
        <v xml:space="preserve"> </v>
      </c>
      <c r="L141" s="37" t="str">
        <v xml:space="preserve"> </v>
      </c>
      <c r="M141" s="37" t="str">
        <v xml:space="preserve"> </v>
      </c>
      <c r="N141" s="37" t="str">
        <v xml:space="preserve"> </v>
      </c>
      <c r="O141" s="39" t="str">
        <v xml:space="preserve"> </v>
      </c>
      <c r="P141" s="37" t="str">
        <v xml:space="preserve"> </v>
      </c>
      <c r="Q141" s="37" t="str">
        <v xml:space="preserve"> </v>
      </c>
      <c r="R141" s="37" t="str">
        <v xml:space="preserve"> </v>
      </c>
      <c r="S141" s="37" t="str">
        <v xml:space="preserve"> </v>
      </c>
      <c r="T141" s="37" t="str">
        <v xml:space="preserve"> </v>
      </c>
      <c r="U141" s="37" t="str">
        <v xml:space="preserve"> </v>
      </c>
      <c r="V141" s="37" t="str">
        <v xml:space="preserve"> </v>
      </c>
      <c r="W141" s="37" t="str">
        <v xml:space="preserve"> </v>
      </c>
      <c r="X141" s="37" t="str">
        <v xml:space="preserve"> </v>
      </c>
      <c r="Y141" s="38" t="str">
        <v xml:space="preserve"> </v>
      </c>
      <c r="Z141" s="37" t="str">
        <v xml:space="preserve"> </v>
      </c>
      <c r="AA141" s="37" t="str">
        <v xml:space="preserve"> </v>
      </c>
      <c r="AB141" s="37" t="str">
        <v xml:space="preserve"> </v>
      </c>
      <c r="AC141" s="37" t="str">
        <v xml:space="preserve"> </v>
      </c>
      <c r="AD141" s="37" t="str">
        <v xml:space="preserve"> </v>
      </c>
      <c r="AE141" s="37" t="str">
        <v xml:space="preserve"> </v>
      </c>
      <c r="AF141" s="37" t="str">
        <v xml:space="preserve"> </v>
      </c>
      <c r="AG141" s="37" t="str">
        <v xml:space="preserve"> </v>
      </c>
      <c r="AH141" s="37" t="str">
        <v xml:space="preserve"> </v>
      </c>
      <c r="AI141" s="37" t="str">
        <v xml:space="preserve"> </v>
      </c>
      <c r="AJ141" s="37" t="str">
        <v xml:space="preserve"> </v>
      </c>
      <c r="AK141" s="37" t="str">
        <v xml:space="preserve"> </v>
      </c>
      <c r="AL141" s="37" t="str">
        <v xml:space="preserve"> </v>
      </c>
      <c r="AM141" s="37" t="str">
        <v xml:space="preserve"> </v>
      </c>
      <c r="AN141" s="38" t="str">
        <v xml:space="preserve"> </v>
      </c>
      <c r="AO141" s="37" t="str">
        <v xml:space="preserve"> </v>
      </c>
      <c r="AP141" s="37" t="str">
        <v xml:space="preserve"> </v>
      </c>
      <c r="AQ141" s="37" t="str">
        <v xml:space="preserve"> </v>
      </c>
      <c r="AR141" s="37" t="str">
        <v xml:space="preserve"> </v>
      </c>
      <c r="AS141" s="37" t="str">
        <v xml:space="preserve"> </v>
      </c>
      <c r="AT141" s="37" t="str">
        <v xml:space="preserve"> </v>
      </c>
      <c r="AU141" s="38" t="str">
        <v xml:space="preserve"> </v>
      </c>
      <c r="AV141" s="37" t="str">
        <v xml:space="preserve"> </v>
      </c>
      <c r="AW141" s="37" t="str">
        <v xml:space="preserve"> </v>
      </c>
      <c r="AZ141" s="4">
        <f t="shared" si="39"/>
        <v>33</v>
      </c>
      <c r="BA141" s="5"/>
      <c r="BB141" s="2">
        <f t="shared" ca="1" si="24"/>
        <v>966414</v>
      </c>
      <c r="BC141" s="2">
        <f t="shared" ca="1" si="25"/>
        <v>247966</v>
      </c>
      <c r="BD141" s="2">
        <f t="shared" ca="1" si="26"/>
        <v>926132</v>
      </c>
      <c r="BE141" s="2" t="str">
        <f t="shared" si="27"/>
        <v xml:space="preserve"> </v>
      </c>
      <c r="BF141" s="2" t="str">
        <f t="shared" si="28"/>
        <v xml:space="preserve"> </v>
      </c>
      <c r="BG141" s="2">
        <f t="shared" ca="1" si="29"/>
        <v>756340</v>
      </c>
      <c r="BH141" s="2" t="str">
        <f t="shared" si="30"/>
        <v xml:space="preserve"> </v>
      </c>
      <c r="BI141" s="2" t="str">
        <f t="shared" si="31"/>
        <v xml:space="preserve"> </v>
      </c>
      <c r="BJ141" s="2" t="str">
        <f t="shared" si="32"/>
        <v xml:space="preserve"> </v>
      </c>
      <c r="BK141" s="2" t="str">
        <f t="shared" si="33"/>
        <v xml:space="preserve"> </v>
      </c>
      <c r="BL141" s="2" t="str">
        <f t="shared" si="34"/>
        <v xml:space="preserve"> </v>
      </c>
      <c r="BM141" s="2" t="str">
        <f t="shared" si="35"/>
        <v xml:space="preserve"> </v>
      </c>
      <c r="BN141" s="2" t="str">
        <f t="shared" si="36"/>
        <v xml:space="preserve"> </v>
      </c>
      <c r="BO141" s="2" t="str">
        <f t="shared" si="37"/>
        <v xml:space="preserve"> </v>
      </c>
    </row>
    <row r="142" spans="1:67" ht="14.25" thickTop="1" thickBot="1">
      <c r="C142" s="16" t="s">
        <v>3</v>
      </c>
      <c r="D142" s="10">
        <v>0</v>
      </c>
      <c r="E142" s="37" t="str">
        <v xml:space="preserve"> </v>
      </c>
      <c r="F142" s="38" t="str">
        <v xml:space="preserve"> </v>
      </c>
      <c r="G142" s="37" t="str">
        <v xml:space="preserve"> </v>
      </c>
      <c r="H142" s="37" t="str">
        <v xml:space="preserve"> </v>
      </c>
      <c r="I142" s="37" t="str">
        <v xml:space="preserve"> </v>
      </c>
      <c r="J142" s="37" t="str">
        <v xml:space="preserve"> </v>
      </c>
      <c r="K142" s="37" t="str">
        <v xml:space="preserve"> </v>
      </c>
      <c r="L142" s="37" t="str">
        <v xml:space="preserve"> </v>
      </c>
      <c r="M142" s="37" t="str">
        <v xml:space="preserve"> </v>
      </c>
      <c r="N142" s="37" t="str">
        <v xml:space="preserve"> </v>
      </c>
      <c r="O142" s="39" t="str">
        <v xml:space="preserve"> </v>
      </c>
      <c r="P142" s="37" t="str">
        <v xml:space="preserve"> </v>
      </c>
      <c r="Q142" s="37" t="str">
        <v xml:space="preserve"> </v>
      </c>
      <c r="R142" s="37" t="str">
        <v xml:space="preserve"> </v>
      </c>
      <c r="S142" s="37" t="str">
        <v xml:space="preserve"> </v>
      </c>
      <c r="T142" s="37" t="str">
        <v xml:space="preserve"> </v>
      </c>
      <c r="U142" s="37" t="str">
        <v xml:space="preserve"> </v>
      </c>
      <c r="V142" s="37" t="str">
        <v xml:space="preserve"> </v>
      </c>
      <c r="W142" s="37" t="str">
        <v xml:space="preserve"> </v>
      </c>
      <c r="X142" s="37" t="str">
        <v xml:space="preserve"> </v>
      </c>
      <c r="Y142" s="38" t="str">
        <v xml:space="preserve"> </v>
      </c>
      <c r="Z142" s="37" t="str">
        <v xml:space="preserve"> </v>
      </c>
      <c r="AA142" s="37" t="str">
        <v xml:space="preserve"> </v>
      </c>
      <c r="AB142" s="37" t="str">
        <v xml:space="preserve"> </v>
      </c>
      <c r="AC142" s="37" t="str">
        <v xml:space="preserve"> </v>
      </c>
      <c r="AD142" s="37" t="str">
        <v xml:space="preserve"> </v>
      </c>
      <c r="AE142" s="37" t="str">
        <v xml:space="preserve"> </v>
      </c>
      <c r="AF142" s="37" t="str">
        <v xml:space="preserve"> </v>
      </c>
      <c r="AG142" s="37" t="str">
        <v xml:space="preserve"> </v>
      </c>
      <c r="AH142" s="37" t="str">
        <v xml:space="preserve"> </v>
      </c>
      <c r="AI142" s="37" t="str">
        <v xml:space="preserve"> </v>
      </c>
      <c r="AJ142" s="37" t="str">
        <v xml:space="preserve"> </v>
      </c>
      <c r="AK142" s="37" t="str">
        <v xml:space="preserve"> </v>
      </c>
      <c r="AL142" s="37" t="str">
        <v xml:space="preserve"> </v>
      </c>
      <c r="AM142" s="37" t="str">
        <v xml:space="preserve"> </v>
      </c>
      <c r="AN142" s="38" t="str">
        <v xml:space="preserve"> </v>
      </c>
      <c r="AO142" s="37" t="str">
        <v xml:space="preserve"> </v>
      </c>
      <c r="AP142" s="37" t="str">
        <v xml:space="preserve"> </v>
      </c>
      <c r="AQ142" s="37" t="str">
        <v xml:space="preserve"> </v>
      </c>
      <c r="AR142" s="37" t="str">
        <v xml:space="preserve"> </v>
      </c>
      <c r="AS142" s="37" t="str">
        <v xml:space="preserve"> </v>
      </c>
      <c r="AT142" s="37" t="str">
        <v xml:space="preserve"> </v>
      </c>
      <c r="AU142" s="38" t="str">
        <v xml:space="preserve"> </v>
      </c>
      <c r="AV142" s="37" t="str">
        <v xml:space="preserve"> </v>
      </c>
      <c r="AW142" s="37" t="str">
        <v xml:space="preserve"> </v>
      </c>
      <c r="AZ142" s="4">
        <f t="shared" si="39"/>
        <v>34</v>
      </c>
      <c r="BA142" s="5"/>
      <c r="BB142" s="2">
        <f t="shared" ca="1" si="24"/>
        <v>668880</v>
      </c>
      <c r="BC142" s="2">
        <f t="shared" ca="1" si="25"/>
        <v>246398</v>
      </c>
      <c r="BD142" s="2">
        <f t="shared" ca="1" si="26"/>
        <v>520968</v>
      </c>
      <c r="BE142" s="2" t="str">
        <f t="shared" si="27"/>
        <v xml:space="preserve"> </v>
      </c>
      <c r="BF142" s="2" t="str">
        <f t="shared" si="28"/>
        <v xml:space="preserve"> </v>
      </c>
      <c r="BG142" s="2">
        <f t="shared" ca="1" si="29"/>
        <v>337398</v>
      </c>
      <c r="BH142" s="2" t="str">
        <f t="shared" si="30"/>
        <v xml:space="preserve"> </v>
      </c>
      <c r="BI142" s="2" t="str">
        <f t="shared" si="31"/>
        <v xml:space="preserve"> </v>
      </c>
      <c r="BJ142" s="2" t="str">
        <f t="shared" si="32"/>
        <v xml:space="preserve"> </v>
      </c>
      <c r="BK142" s="2" t="str">
        <f t="shared" si="33"/>
        <v xml:space="preserve"> </v>
      </c>
      <c r="BL142" s="2" t="str">
        <f t="shared" si="34"/>
        <v xml:space="preserve"> </v>
      </c>
      <c r="BM142" s="2" t="str">
        <f t="shared" si="35"/>
        <v xml:space="preserve"> </v>
      </c>
      <c r="BN142" s="2" t="str">
        <f t="shared" si="36"/>
        <v xml:space="preserve"> </v>
      </c>
      <c r="BO142" s="2" t="str">
        <f t="shared" si="37"/>
        <v xml:space="preserve"> </v>
      </c>
    </row>
    <row r="143" spans="1:67" ht="14.25" thickTop="1" thickBot="1">
      <c r="C143" s="16" t="s">
        <v>2</v>
      </c>
      <c r="D143" s="10">
        <v>0</v>
      </c>
      <c r="E143" s="37" t="str">
        <v xml:space="preserve"> </v>
      </c>
      <c r="F143" s="38" t="str">
        <v xml:space="preserve"> </v>
      </c>
      <c r="G143" s="37" t="str">
        <v xml:space="preserve"> </v>
      </c>
      <c r="H143" s="37" t="str">
        <v xml:space="preserve"> </v>
      </c>
      <c r="I143" s="37" t="str">
        <v xml:space="preserve"> </v>
      </c>
      <c r="J143" s="37" t="str">
        <v xml:space="preserve"> </v>
      </c>
      <c r="K143" s="37" t="str">
        <v xml:space="preserve"> </v>
      </c>
      <c r="L143" s="37" t="str">
        <v xml:space="preserve"> </v>
      </c>
      <c r="M143" s="37" t="str">
        <v xml:space="preserve"> </v>
      </c>
      <c r="N143" s="37" t="str">
        <v xml:space="preserve"> </v>
      </c>
      <c r="O143" s="39" t="str">
        <v xml:space="preserve"> </v>
      </c>
      <c r="P143" s="37" t="str">
        <v xml:space="preserve"> </v>
      </c>
      <c r="Q143" s="37" t="str">
        <v xml:space="preserve"> </v>
      </c>
      <c r="R143" s="37" t="str">
        <v xml:space="preserve"> </v>
      </c>
      <c r="S143" s="37" t="str">
        <v xml:space="preserve"> </v>
      </c>
      <c r="T143" s="37" t="str">
        <v xml:space="preserve"> </v>
      </c>
      <c r="U143" s="37" t="str">
        <v xml:space="preserve"> </v>
      </c>
      <c r="V143" s="37" t="str">
        <v xml:space="preserve"> </v>
      </c>
      <c r="W143" s="37" t="str">
        <v xml:space="preserve"> </v>
      </c>
      <c r="X143" s="37" t="str">
        <v xml:space="preserve"> </v>
      </c>
      <c r="Y143" s="38" t="str">
        <v xml:space="preserve"> </v>
      </c>
      <c r="Z143" s="37" t="str">
        <v xml:space="preserve"> </v>
      </c>
      <c r="AA143" s="37" t="str">
        <v xml:space="preserve"> </v>
      </c>
      <c r="AB143" s="37" t="str">
        <v xml:space="preserve"> </v>
      </c>
      <c r="AC143" s="37" t="str">
        <v xml:space="preserve"> </v>
      </c>
      <c r="AD143" s="37" t="str">
        <v xml:space="preserve"> </v>
      </c>
      <c r="AE143" s="37" t="str">
        <v xml:space="preserve"> </v>
      </c>
      <c r="AF143" s="37" t="str">
        <v xml:space="preserve"> </v>
      </c>
      <c r="AG143" s="37" t="str">
        <v xml:space="preserve"> </v>
      </c>
      <c r="AH143" s="37" t="str">
        <v xml:space="preserve"> </v>
      </c>
      <c r="AI143" s="37" t="str">
        <v xml:space="preserve"> </v>
      </c>
      <c r="AJ143" s="37" t="str">
        <v xml:space="preserve"> </v>
      </c>
      <c r="AK143" s="37" t="str">
        <v xml:space="preserve"> </v>
      </c>
      <c r="AL143" s="37" t="str">
        <v xml:space="preserve"> </v>
      </c>
      <c r="AM143" s="37" t="str">
        <v xml:space="preserve"> </v>
      </c>
      <c r="AN143" s="38" t="str">
        <v xml:space="preserve"> </v>
      </c>
      <c r="AO143" s="37" t="str">
        <v xml:space="preserve"> </v>
      </c>
      <c r="AP143" s="37" t="str">
        <v xml:space="preserve"> </v>
      </c>
      <c r="AQ143" s="37" t="str">
        <v xml:space="preserve"> </v>
      </c>
      <c r="AR143" s="37" t="str">
        <v xml:space="preserve"> </v>
      </c>
      <c r="AS143" s="37" t="str">
        <v xml:space="preserve"> </v>
      </c>
      <c r="AT143" s="37" t="str">
        <v xml:space="preserve"> </v>
      </c>
      <c r="AU143" s="38" t="str">
        <v xml:space="preserve"> </v>
      </c>
      <c r="AV143" s="37" t="str">
        <v xml:space="preserve"> </v>
      </c>
      <c r="AW143" s="37" t="str">
        <v xml:space="preserve"> </v>
      </c>
      <c r="AZ143" s="4">
        <f t="shared" si="39"/>
        <v>35</v>
      </c>
      <c r="BA143" s="5"/>
      <c r="BB143" s="2">
        <f t="shared" ca="1" si="24"/>
        <v>843552</v>
      </c>
      <c r="BC143" s="2">
        <f t="shared" ca="1" si="25"/>
        <v>423463</v>
      </c>
      <c r="BD143" s="2">
        <f t="shared" ca="1" si="26"/>
        <v>430849</v>
      </c>
      <c r="BE143" s="2" t="str">
        <f t="shared" si="27"/>
        <v xml:space="preserve"> </v>
      </c>
      <c r="BF143" s="2" t="str">
        <f t="shared" si="28"/>
        <v xml:space="preserve"> </v>
      </c>
      <c r="BG143" s="2">
        <f t="shared" ca="1" si="29"/>
        <v>41620</v>
      </c>
      <c r="BH143" s="2" t="str">
        <f t="shared" si="30"/>
        <v xml:space="preserve"> </v>
      </c>
      <c r="BI143" s="2" t="str">
        <f t="shared" si="31"/>
        <v xml:space="preserve"> </v>
      </c>
      <c r="BJ143" s="2" t="str">
        <f t="shared" si="32"/>
        <v xml:space="preserve"> </v>
      </c>
      <c r="BK143" s="2" t="str">
        <f t="shared" si="33"/>
        <v xml:space="preserve"> </v>
      </c>
      <c r="BL143" s="2" t="str">
        <f t="shared" si="34"/>
        <v xml:space="preserve"> </v>
      </c>
      <c r="BM143" s="2" t="str">
        <f t="shared" si="35"/>
        <v xml:space="preserve"> </v>
      </c>
      <c r="BN143" s="2" t="str">
        <f t="shared" si="36"/>
        <v xml:space="preserve"> </v>
      </c>
      <c r="BO143" s="2" t="str">
        <f t="shared" si="37"/>
        <v xml:space="preserve"> </v>
      </c>
    </row>
    <row r="144" spans="1:67" ht="14.25" thickTop="1" thickBot="1">
      <c r="C144" s="16" t="s">
        <v>1</v>
      </c>
      <c r="D144" s="10">
        <v>0</v>
      </c>
      <c r="E144" s="37" t="str">
        <v xml:space="preserve"> </v>
      </c>
      <c r="F144" s="38" t="str">
        <v xml:space="preserve"> </v>
      </c>
      <c r="G144" s="37" t="str">
        <v xml:space="preserve"> </v>
      </c>
      <c r="H144" s="37" t="str">
        <v xml:space="preserve"> </v>
      </c>
      <c r="I144" s="37" t="str">
        <v xml:space="preserve"> </v>
      </c>
      <c r="J144" s="37" t="str">
        <v xml:space="preserve"> </v>
      </c>
      <c r="K144" s="37" t="str">
        <v xml:space="preserve"> </v>
      </c>
      <c r="L144" s="37" t="str">
        <v xml:space="preserve"> </v>
      </c>
      <c r="M144" s="37" t="str">
        <v xml:space="preserve"> </v>
      </c>
      <c r="N144" s="37" t="str">
        <v xml:space="preserve"> </v>
      </c>
      <c r="O144" s="39" t="str">
        <v xml:space="preserve"> </v>
      </c>
      <c r="P144" s="37" t="str">
        <v xml:space="preserve"> </v>
      </c>
      <c r="Q144" s="37" t="str">
        <v xml:space="preserve"> </v>
      </c>
      <c r="R144" s="37" t="str">
        <v xml:space="preserve"> </v>
      </c>
      <c r="S144" s="37" t="str">
        <v xml:space="preserve"> </v>
      </c>
      <c r="T144" s="37" t="str">
        <v xml:space="preserve"> </v>
      </c>
      <c r="U144" s="37" t="str">
        <v xml:space="preserve"> </v>
      </c>
      <c r="V144" s="37" t="str">
        <v xml:space="preserve"> </v>
      </c>
      <c r="W144" s="37" t="str">
        <v xml:space="preserve"> </v>
      </c>
      <c r="X144" s="37" t="str">
        <v xml:space="preserve"> </v>
      </c>
      <c r="Y144" s="38" t="str">
        <v xml:space="preserve"> </v>
      </c>
      <c r="Z144" s="37" t="str">
        <v xml:space="preserve"> </v>
      </c>
      <c r="AA144" s="37" t="str">
        <v xml:space="preserve"> </v>
      </c>
      <c r="AB144" s="37" t="str">
        <v xml:space="preserve"> </v>
      </c>
      <c r="AC144" s="37" t="str">
        <v xml:space="preserve"> </v>
      </c>
      <c r="AD144" s="37" t="str">
        <v xml:space="preserve"> </v>
      </c>
      <c r="AE144" s="37" t="str">
        <v xml:space="preserve"> </v>
      </c>
      <c r="AF144" s="37" t="str">
        <v xml:space="preserve"> </v>
      </c>
      <c r="AG144" s="37" t="str">
        <v xml:space="preserve"> </v>
      </c>
      <c r="AH144" s="37" t="str">
        <v xml:space="preserve"> </v>
      </c>
      <c r="AI144" s="37" t="str">
        <v xml:space="preserve"> </v>
      </c>
      <c r="AJ144" s="37" t="str">
        <v xml:space="preserve"> </v>
      </c>
      <c r="AK144" s="37" t="str">
        <v xml:space="preserve"> </v>
      </c>
      <c r="AL144" s="37" t="str">
        <v xml:space="preserve"> </v>
      </c>
      <c r="AM144" s="37" t="str">
        <v xml:space="preserve"> </v>
      </c>
      <c r="AN144" s="38" t="str">
        <v xml:space="preserve"> </v>
      </c>
      <c r="AO144" s="37" t="str">
        <v xml:space="preserve"> </v>
      </c>
      <c r="AP144" s="37" t="str">
        <v xml:space="preserve"> </v>
      </c>
      <c r="AQ144" s="37" t="str">
        <v xml:space="preserve"> </v>
      </c>
      <c r="AR144" s="37" t="str">
        <v xml:space="preserve"> </v>
      </c>
      <c r="AS144" s="37" t="str">
        <v xml:space="preserve"> </v>
      </c>
      <c r="AT144" s="37" t="str">
        <v xml:space="preserve"> </v>
      </c>
      <c r="AU144" s="38" t="str">
        <v xml:space="preserve"> </v>
      </c>
      <c r="AV144" s="37" t="str">
        <v xml:space="preserve"> </v>
      </c>
      <c r="AW144" s="37" t="str">
        <v xml:space="preserve"> </v>
      </c>
      <c r="AZ144" s="4">
        <f t="shared" si="39"/>
        <v>36</v>
      </c>
      <c r="BA144" s="6"/>
      <c r="BB144" s="2">
        <f t="shared" ca="1" si="24"/>
        <v>334202</v>
      </c>
      <c r="BC144" s="2">
        <f t="shared" ca="1" si="25"/>
        <v>394296</v>
      </c>
      <c r="BD144" s="2">
        <f t="shared" ca="1" si="26"/>
        <v>957353</v>
      </c>
      <c r="BE144" s="2" t="str">
        <f t="shared" si="27"/>
        <v xml:space="preserve"> </v>
      </c>
      <c r="BF144" s="2" t="str">
        <f t="shared" si="28"/>
        <v xml:space="preserve"> </v>
      </c>
      <c r="BG144" s="2" t="str">
        <f t="shared" si="29"/>
        <v xml:space="preserve"> </v>
      </c>
      <c r="BH144" s="2" t="str">
        <f t="shared" si="30"/>
        <v xml:space="preserve"> </v>
      </c>
      <c r="BI144" s="2" t="str">
        <f t="shared" si="31"/>
        <v xml:space="preserve"> </v>
      </c>
      <c r="BJ144" s="2" t="str">
        <f t="shared" si="32"/>
        <v xml:space="preserve"> </v>
      </c>
      <c r="BK144" s="2" t="str">
        <f t="shared" si="33"/>
        <v xml:space="preserve"> </v>
      </c>
      <c r="BL144" s="2" t="str">
        <f t="shared" si="34"/>
        <v xml:space="preserve"> </v>
      </c>
      <c r="BM144" s="2" t="str">
        <f t="shared" si="35"/>
        <v xml:space="preserve"> </v>
      </c>
      <c r="BN144" s="2" t="str">
        <f t="shared" si="36"/>
        <v xml:space="preserve"> </v>
      </c>
      <c r="BO144" s="2" t="str">
        <f t="shared" si="37"/>
        <v xml:space="preserve"> </v>
      </c>
    </row>
    <row r="145" spans="1:67" ht="14.25" thickTop="1" thickBot="1">
      <c r="C145" s="16" t="s">
        <v>0</v>
      </c>
      <c r="D145" s="9">
        <v>0</v>
      </c>
      <c r="E145" s="37" t="str">
        <v xml:space="preserve"> </v>
      </c>
      <c r="F145" s="38" t="str">
        <v xml:space="preserve"> </v>
      </c>
      <c r="G145" s="37" t="str">
        <v xml:space="preserve"> </v>
      </c>
      <c r="H145" s="37" t="str">
        <v xml:space="preserve"> </v>
      </c>
      <c r="I145" s="37" t="str">
        <v xml:space="preserve"> </v>
      </c>
      <c r="J145" s="37" t="str">
        <v xml:space="preserve"> </v>
      </c>
      <c r="K145" s="37" t="str">
        <v xml:space="preserve"> </v>
      </c>
      <c r="L145" s="37" t="str">
        <v xml:space="preserve"> </v>
      </c>
      <c r="M145" s="37" t="str">
        <v xml:space="preserve"> </v>
      </c>
      <c r="N145" s="37" t="str">
        <v xml:space="preserve"> </v>
      </c>
      <c r="O145" s="39" t="str">
        <v xml:space="preserve"> </v>
      </c>
      <c r="P145" s="37" t="str">
        <v xml:space="preserve"> </v>
      </c>
      <c r="Q145" s="37" t="str">
        <v xml:space="preserve"> </v>
      </c>
      <c r="R145" s="37" t="str">
        <v xml:space="preserve"> </v>
      </c>
      <c r="S145" s="37" t="str">
        <v xml:space="preserve"> </v>
      </c>
      <c r="T145" s="37" t="str">
        <v xml:space="preserve"> </v>
      </c>
      <c r="U145" s="37" t="str">
        <v xml:space="preserve"> </v>
      </c>
      <c r="V145" s="37" t="str">
        <v xml:space="preserve"> </v>
      </c>
      <c r="W145" s="37" t="str">
        <v xml:space="preserve"> </v>
      </c>
      <c r="X145" s="37" t="str">
        <v xml:space="preserve"> </v>
      </c>
      <c r="Y145" s="38" t="str">
        <v xml:space="preserve"> </v>
      </c>
      <c r="Z145" s="37" t="str">
        <v xml:space="preserve"> </v>
      </c>
      <c r="AA145" s="37" t="str">
        <v xml:space="preserve"> </v>
      </c>
      <c r="AB145" s="37" t="str">
        <v xml:space="preserve"> </v>
      </c>
      <c r="AC145" s="37" t="str">
        <v xml:space="preserve"> </v>
      </c>
      <c r="AD145" s="37" t="str">
        <v xml:space="preserve"> </v>
      </c>
      <c r="AE145" s="37" t="str">
        <v xml:space="preserve"> </v>
      </c>
      <c r="AF145" s="37" t="str">
        <v xml:space="preserve"> </v>
      </c>
      <c r="AG145" s="37" t="str">
        <v xml:space="preserve"> </v>
      </c>
      <c r="AH145" s="37" t="str">
        <v xml:space="preserve"> </v>
      </c>
      <c r="AI145" s="37" t="str">
        <v xml:space="preserve"> </v>
      </c>
      <c r="AJ145" s="37" t="str">
        <v xml:space="preserve"> </v>
      </c>
      <c r="AK145" s="37" t="str">
        <v xml:space="preserve"> </v>
      </c>
      <c r="AL145" s="37" t="str">
        <v xml:space="preserve"> </v>
      </c>
      <c r="AM145" s="37" t="str">
        <v xml:space="preserve"> </v>
      </c>
      <c r="AN145" s="38" t="str">
        <v xml:space="preserve"> </v>
      </c>
      <c r="AO145" s="37" t="str">
        <v xml:space="preserve"> </v>
      </c>
      <c r="AP145" s="37" t="str">
        <v xml:space="preserve"> </v>
      </c>
      <c r="AQ145" s="37" t="str">
        <v xml:space="preserve"> </v>
      </c>
      <c r="AR145" s="37" t="str">
        <v xml:space="preserve"> </v>
      </c>
      <c r="AS145" s="37" t="str">
        <v xml:space="preserve"> </v>
      </c>
      <c r="AT145" s="37" t="str">
        <v xml:space="preserve"> </v>
      </c>
      <c r="AU145" s="38" t="str">
        <v xml:space="preserve"> </v>
      </c>
      <c r="AV145" s="37" t="str">
        <v xml:space="preserve"> </v>
      </c>
      <c r="AW145" s="37" t="str">
        <v xml:space="preserve"> </v>
      </c>
      <c r="AZ145" s="4">
        <f t="shared" si="39"/>
        <v>37</v>
      </c>
      <c r="BA145" s="5"/>
      <c r="BB145" s="2">
        <f t="shared" ca="1" si="24"/>
        <v>600651</v>
      </c>
      <c r="BC145" s="2">
        <f t="shared" ca="1" si="25"/>
        <v>362848</v>
      </c>
      <c r="BD145" s="2">
        <f t="shared" ca="1" si="26"/>
        <v>798705</v>
      </c>
      <c r="BE145" s="2" t="str">
        <f t="shared" si="27"/>
        <v xml:space="preserve"> </v>
      </c>
      <c r="BF145" s="2" t="str">
        <f t="shared" si="28"/>
        <v xml:space="preserve"> </v>
      </c>
      <c r="BG145" s="2">
        <f t="shared" ca="1" si="29"/>
        <v>488025</v>
      </c>
      <c r="BH145" s="2" t="str">
        <f t="shared" si="30"/>
        <v xml:space="preserve"> </v>
      </c>
      <c r="BI145" s="2" t="str">
        <f t="shared" si="31"/>
        <v xml:space="preserve"> </v>
      </c>
      <c r="BJ145" s="2" t="str">
        <f t="shared" si="32"/>
        <v xml:space="preserve"> </v>
      </c>
      <c r="BK145" s="2" t="str">
        <f t="shared" si="33"/>
        <v xml:space="preserve"> </v>
      </c>
      <c r="BL145" s="2" t="str">
        <f t="shared" si="34"/>
        <v xml:space="preserve"> </v>
      </c>
      <c r="BM145" s="2" t="str">
        <f t="shared" si="35"/>
        <v xml:space="preserve"> </v>
      </c>
      <c r="BN145" s="2" t="str">
        <f t="shared" si="36"/>
        <v xml:space="preserve"> </v>
      </c>
      <c r="BO145" s="2" t="str">
        <f t="shared" si="37"/>
        <v xml:space="preserve"> </v>
      </c>
    </row>
    <row r="146" spans="1:67" ht="13.5" thickTop="1">
      <c r="B146" s="29"/>
      <c r="C146" s="29"/>
      <c r="D146" s="36"/>
      <c r="E146" s="35"/>
      <c r="F146" s="34"/>
      <c r="G146" s="31"/>
      <c r="H146" s="33"/>
      <c r="I146" s="32"/>
      <c r="J146" s="31"/>
      <c r="K146" s="30"/>
      <c r="L146" s="29"/>
      <c r="M146" s="29"/>
      <c r="N146" s="29"/>
      <c r="O146" s="29"/>
      <c r="P146" s="29"/>
      <c r="Q146" s="29"/>
      <c r="R146" s="7"/>
      <c r="AZ146" s="4">
        <f t="shared" si="39"/>
        <v>38</v>
      </c>
      <c r="BA146" s="5"/>
      <c r="BB146" s="2">
        <f t="shared" ca="1" si="24"/>
        <v>260100</v>
      </c>
      <c r="BC146" s="2">
        <f t="shared" ca="1" si="25"/>
        <v>686370</v>
      </c>
      <c r="BD146" s="2">
        <f t="shared" ca="1" si="26"/>
        <v>227573</v>
      </c>
      <c r="BE146" s="2" t="str">
        <f t="shared" si="27"/>
        <v xml:space="preserve"> </v>
      </c>
      <c r="BF146" s="2" t="str">
        <f t="shared" si="28"/>
        <v xml:space="preserve"> </v>
      </c>
      <c r="BG146" s="2">
        <f t="shared" ca="1" si="29"/>
        <v>963115</v>
      </c>
      <c r="BH146" s="2" t="str">
        <f t="shared" si="30"/>
        <v xml:space="preserve"> </v>
      </c>
      <c r="BI146" s="2" t="str">
        <f t="shared" si="31"/>
        <v xml:space="preserve"> </v>
      </c>
      <c r="BJ146" s="2" t="str">
        <f t="shared" si="32"/>
        <v xml:space="preserve"> </v>
      </c>
      <c r="BK146" s="2" t="str">
        <f t="shared" si="33"/>
        <v xml:space="preserve"> </v>
      </c>
      <c r="BL146" s="2" t="str">
        <f t="shared" si="34"/>
        <v xml:space="preserve"> </v>
      </c>
      <c r="BM146" s="2" t="str">
        <f t="shared" si="35"/>
        <v xml:space="preserve"> </v>
      </c>
      <c r="BN146" s="2" t="str">
        <f t="shared" si="36"/>
        <v xml:space="preserve"> </v>
      </c>
      <c r="BO146" s="2" t="str">
        <f t="shared" si="37"/>
        <v xml:space="preserve"> </v>
      </c>
    </row>
    <row r="147" spans="1:67">
      <c r="A147" s="24"/>
      <c r="B147" s="24"/>
      <c r="C147" s="24"/>
      <c r="D147" s="24"/>
      <c r="E147" s="25"/>
      <c r="F147" s="28"/>
      <c r="G147" s="27"/>
      <c r="H147" s="27"/>
      <c r="I147" s="26"/>
      <c r="J147" s="25"/>
      <c r="K147" s="24"/>
      <c r="L147" s="24"/>
      <c r="M147" s="24"/>
      <c r="N147" s="24"/>
      <c r="O147" s="24"/>
      <c r="P147" s="24"/>
      <c r="Q147" s="7"/>
      <c r="AZ147" s="4">
        <f t="shared" si="39"/>
        <v>39</v>
      </c>
      <c r="BA147" s="5"/>
      <c r="BB147" s="2">
        <f t="shared" ca="1" si="24"/>
        <v>769924</v>
      </c>
      <c r="BC147" s="2">
        <f t="shared" ca="1" si="25"/>
        <v>47543</v>
      </c>
      <c r="BD147" s="2">
        <f t="shared" ca="1" si="26"/>
        <v>261488</v>
      </c>
      <c r="BE147" s="2" t="str">
        <f t="shared" si="27"/>
        <v xml:space="preserve"> </v>
      </c>
      <c r="BF147" s="2" t="str">
        <f t="shared" si="28"/>
        <v xml:space="preserve"> </v>
      </c>
      <c r="BG147" s="2">
        <f t="shared" ca="1" si="29"/>
        <v>919649</v>
      </c>
      <c r="BH147" s="2" t="str">
        <f t="shared" si="30"/>
        <v xml:space="preserve"> </v>
      </c>
      <c r="BI147" s="2" t="str">
        <f t="shared" si="31"/>
        <v xml:space="preserve"> </v>
      </c>
      <c r="BJ147" s="2" t="str">
        <f t="shared" si="32"/>
        <v xml:space="preserve"> </v>
      </c>
      <c r="BK147" s="2" t="str">
        <f t="shared" si="33"/>
        <v xml:space="preserve"> </v>
      </c>
      <c r="BL147" s="2" t="str">
        <f t="shared" si="34"/>
        <v xml:space="preserve"> </v>
      </c>
      <c r="BM147" s="2" t="str">
        <f t="shared" si="35"/>
        <v xml:space="preserve"> </v>
      </c>
      <c r="BN147" s="2" t="str">
        <f t="shared" si="36"/>
        <v xml:space="preserve"> </v>
      </c>
      <c r="BO147" s="2" t="str">
        <f t="shared" si="37"/>
        <v xml:space="preserve"> </v>
      </c>
    </row>
    <row r="148" spans="1:67">
      <c r="A148" s="24"/>
      <c r="B148" s="24"/>
      <c r="C148" s="23"/>
      <c r="D148" s="24"/>
      <c r="E148" s="25"/>
      <c r="F148" s="28"/>
      <c r="G148" s="27"/>
      <c r="H148" s="27"/>
      <c r="I148" s="26"/>
      <c r="J148" s="25"/>
      <c r="K148" s="24"/>
      <c r="L148" s="24"/>
      <c r="M148" s="24"/>
      <c r="N148" s="24"/>
      <c r="O148" s="23"/>
      <c r="P148" s="23"/>
      <c r="Q148" s="7"/>
      <c r="AZ148" s="4">
        <f t="shared" si="39"/>
        <v>40</v>
      </c>
      <c r="BA148" s="5"/>
      <c r="BB148" s="2">
        <f t="shared" ca="1" si="24"/>
        <v>898929</v>
      </c>
      <c r="BC148" s="2">
        <f t="shared" ca="1" si="25"/>
        <v>766172</v>
      </c>
      <c r="BD148" s="2">
        <f t="shared" ca="1" si="26"/>
        <v>435189</v>
      </c>
      <c r="BE148" s="2" t="str">
        <f t="shared" si="27"/>
        <v xml:space="preserve"> </v>
      </c>
      <c r="BF148" s="2" t="str">
        <f t="shared" si="28"/>
        <v xml:space="preserve"> </v>
      </c>
      <c r="BG148" s="2">
        <f t="shared" ca="1" si="29"/>
        <v>298674</v>
      </c>
      <c r="BH148" s="2" t="str">
        <f t="shared" si="30"/>
        <v xml:space="preserve"> </v>
      </c>
      <c r="BI148" s="2" t="str">
        <f t="shared" si="31"/>
        <v xml:space="preserve"> </v>
      </c>
      <c r="BJ148" s="2" t="str">
        <f t="shared" si="32"/>
        <v xml:space="preserve"> </v>
      </c>
      <c r="BK148" s="2" t="str">
        <f t="shared" si="33"/>
        <v xml:space="preserve"> </v>
      </c>
      <c r="BL148" s="2" t="str">
        <f t="shared" si="34"/>
        <v xml:space="preserve"> </v>
      </c>
      <c r="BM148" s="2" t="str">
        <f t="shared" si="35"/>
        <v xml:space="preserve"> </v>
      </c>
      <c r="BN148" s="2" t="str">
        <f t="shared" si="36"/>
        <v xml:space="preserve"> </v>
      </c>
      <c r="BO148" s="2" t="str">
        <f t="shared" si="37"/>
        <v xml:space="preserve"> </v>
      </c>
    </row>
    <row r="149" spans="1:67">
      <c r="A149" s="7"/>
      <c r="B149" s="7"/>
      <c r="C149" s="7"/>
      <c r="D149" s="7"/>
      <c r="E149" s="7"/>
      <c r="F149" s="7"/>
      <c r="G149" s="7"/>
      <c r="H149" s="7"/>
      <c r="I149" s="7"/>
      <c r="J149" s="7"/>
      <c r="K149" s="7"/>
      <c r="L149" s="7"/>
      <c r="M149" s="7"/>
      <c r="N149" s="7"/>
      <c r="O149" s="7"/>
      <c r="P149" s="7"/>
      <c r="Q149" s="7"/>
      <c r="AZ149" s="4">
        <f t="shared" si="39"/>
        <v>41</v>
      </c>
      <c r="BA149" s="5"/>
      <c r="BB149" s="2">
        <f t="shared" ca="1" si="24"/>
        <v>901883</v>
      </c>
      <c r="BC149" s="2">
        <f t="shared" ca="1" si="25"/>
        <v>870480</v>
      </c>
      <c r="BD149" s="2">
        <f t="shared" ca="1" si="26"/>
        <v>342549</v>
      </c>
      <c r="BE149" s="2" t="str">
        <f t="shared" si="27"/>
        <v xml:space="preserve"> </v>
      </c>
      <c r="BF149" s="2" t="str">
        <f t="shared" si="28"/>
        <v xml:space="preserve"> </v>
      </c>
      <c r="BG149" s="2">
        <f t="shared" ca="1" si="29"/>
        <v>179401</v>
      </c>
      <c r="BH149" s="2" t="str">
        <f t="shared" si="30"/>
        <v xml:space="preserve"> </v>
      </c>
      <c r="BI149" s="2" t="str">
        <f t="shared" si="31"/>
        <v xml:space="preserve"> </v>
      </c>
      <c r="BJ149" s="2" t="str">
        <f t="shared" si="32"/>
        <v xml:space="preserve"> </v>
      </c>
      <c r="BK149" s="2" t="str">
        <f t="shared" si="33"/>
        <v xml:space="preserve"> </v>
      </c>
      <c r="BL149" s="2" t="str">
        <f t="shared" si="34"/>
        <v xml:space="preserve"> </v>
      </c>
      <c r="BM149" s="2" t="str">
        <f t="shared" si="35"/>
        <v xml:space="preserve"> </v>
      </c>
      <c r="BN149" s="2" t="str">
        <f t="shared" si="36"/>
        <v xml:space="preserve"> </v>
      </c>
      <c r="BO149" s="2" t="str">
        <f t="shared" si="37"/>
        <v xml:space="preserve"> </v>
      </c>
    </row>
    <row r="150" spans="1:67">
      <c r="A150" s="7"/>
      <c r="B150" s="7"/>
      <c r="C150" s="7"/>
      <c r="D150" s="7"/>
      <c r="E150" s="7"/>
      <c r="F150" s="7"/>
      <c r="G150" s="7"/>
      <c r="H150" s="7"/>
      <c r="I150" s="7"/>
      <c r="J150" s="7"/>
      <c r="K150" s="7"/>
      <c r="L150" s="7"/>
      <c r="M150" s="7"/>
      <c r="N150" s="7"/>
      <c r="O150" s="7"/>
      <c r="P150" s="7"/>
      <c r="Q150" s="7"/>
      <c r="AZ150" s="4">
        <f t="shared" si="39"/>
        <v>42</v>
      </c>
      <c r="BA150" s="5"/>
      <c r="BB150" s="2">
        <f t="shared" ca="1" si="24"/>
        <v>983017</v>
      </c>
      <c r="BC150" s="2">
        <f t="shared" ca="1" si="25"/>
        <v>978973</v>
      </c>
      <c r="BD150" s="2">
        <f t="shared" ca="1" si="26"/>
        <v>685698</v>
      </c>
      <c r="BE150" s="2" t="str">
        <f t="shared" si="27"/>
        <v xml:space="preserve"> </v>
      </c>
      <c r="BF150" s="2" t="str">
        <f t="shared" si="28"/>
        <v xml:space="preserve"> </v>
      </c>
      <c r="BG150" s="2">
        <f t="shared" ca="1" si="29"/>
        <v>109300</v>
      </c>
      <c r="BH150" s="2" t="str">
        <f t="shared" si="30"/>
        <v xml:space="preserve"> </v>
      </c>
      <c r="BI150" s="2" t="str">
        <f t="shared" si="31"/>
        <v xml:space="preserve"> </v>
      </c>
      <c r="BJ150" s="2" t="str">
        <f t="shared" si="32"/>
        <v xml:space="preserve"> </v>
      </c>
      <c r="BK150" s="2" t="str">
        <f t="shared" si="33"/>
        <v xml:space="preserve"> </v>
      </c>
      <c r="BL150" s="2" t="str">
        <f t="shared" si="34"/>
        <v xml:space="preserve"> </v>
      </c>
      <c r="BM150" s="2" t="str">
        <f t="shared" si="35"/>
        <v xml:space="preserve"> </v>
      </c>
      <c r="BN150" s="2" t="str">
        <f t="shared" si="36"/>
        <v xml:space="preserve"> </v>
      </c>
      <c r="BO150" s="2" t="str">
        <f t="shared" si="37"/>
        <v xml:space="preserve"> </v>
      </c>
    </row>
    <row r="151" spans="1:67">
      <c r="A151" s="7"/>
      <c r="B151" s="7"/>
      <c r="C151" s="7"/>
      <c r="D151" s="7"/>
      <c r="E151" s="7"/>
      <c r="F151" s="7"/>
      <c r="G151" s="7"/>
      <c r="H151" s="7"/>
      <c r="I151" s="7"/>
      <c r="J151" s="7"/>
      <c r="K151" s="7"/>
      <c r="L151" s="7"/>
      <c r="M151" s="7"/>
      <c r="N151" s="7"/>
      <c r="O151" s="7"/>
      <c r="P151" s="7"/>
      <c r="Q151" s="7"/>
      <c r="AZ151" s="4">
        <f t="shared" si="39"/>
        <v>43</v>
      </c>
      <c r="BA151" s="6"/>
      <c r="BB151" s="2">
        <f t="shared" ca="1" si="24"/>
        <v>678664</v>
      </c>
      <c r="BC151" s="2">
        <f t="shared" ca="1" si="25"/>
        <v>91506</v>
      </c>
      <c r="BD151" s="2">
        <f t="shared" ca="1" si="26"/>
        <v>463372</v>
      </c>
      <c r="BE151" s="2" t="str">
        <f t="shared" si="27"/>
        <v xml:space="preserve"> </v>
      </c>
      <c r="BF151" s="2" t="str">
        <f t="shared" si="28"/>
        <v xml:space="preserve"> </v>
      </c>
      <c r="BG151" s="2" t="str">
        <f t="shared" si="29"/>
        <v xml:space="preserve"> </v>
      </c>
      <c r="BH151" s="2" t="str">
        <f t="shared" si="30"/>
        <v xml:space="preserve"> </v>
      </c>
      <c r="BI151" s="2" t="str">
        <f t="shared" si="31"/>
        <v xml:space="preserve"> </v>
      </c>
      <c r="BJ151" s="2" t="str">
        <f t="shared" si="32"/>
        <v xml:space="preserve"> </v>
      </c>
      <c r="BK151" s="2" t="str">
        <f t="shared" si="33"/>
        <v xml:space="preserve"> </v>
      </c>
      <c r="BL151" s="2" t="str">
        <f t="shared" si="34"/>
        <v xml:space="preserve"> </v>
      </c>
      <c r="BM151" s="2" t="str">
        <f t="shared" si="35"/>
        <v xml:space="preserve"> </v>
      </c>
      <c r="BN151" s="2" t="str">
        <f t="shared" si="36"/>
        <v xml:space="preserve"> </v>
      </c>
      <c r="BO151" s="2" t="str">
        <f t="shared" si="37"/>
        <v xml:space="preserve"> </v>
      </c>
    </row>
    <row r="152" spans="1:67">
      <c r="A152" s="7"/>
      <c r="B152" s="7"/>
      <c r="C152" s="7"/>
      <c r="D152" s="7"/>
      <c r="E152" s="7"/>
      <c r="F152" s="7"/>
      <c r="G152" s="7"/>
      <c r="H152" s="7"/>
      <c r="I152" s="7"/>
      <c r="J152" s="7"/>
      <c r="K152" s="7"/>
      <c r="L152" s="7"/>
      <c r="M152" s="7"/>
      <c r="N152" s="7"/>
      <c r="O152" s="7"/>
      <c r="P152" s="7"/>
      <c r="Q152" s="7"/>
      <c r="AZ152" s="4">
        <f t="shared" si="39"/>
        <v>44</v>
      </c>
      <c r="BA152" s="5"/>
      <c r="BB152" s="2">
        <f t="shared" ca="1" si="24"/>
        <v>793386</v>
      </c>
      <c r="BC152" s="2">
        <f t="shared" ca="1" si="25"/>
        <v>738274</v>
      </c>
      <c r="BD152" s="2">
        <f t="shared" ca="1" si="26"/>
        <v>450924</v>
      </c>
      <c r="BE152" s="2" t="str">
        <f t="shared" si="27"/>
        <v xml:space="preserve"> </v>
      </c>
      <c r="BF152" s="2" t="str">
        <f t="shared" si="28"/>
        <v xml:space="preserve"> </v>
      </c>
      <c r="BG152" s="2">
        <f t="shared" ca="1" si="29"/>
        <v>457087</v>
      </c>
      <c r="BH152" s="2" t="str">
        <f t="shared" si="30"/>
        <v xml:space="preserve"> </v>
      </c>
      <c r="BI152" s="2" t="str">
        <f t="shared" si="31"/>
        <v xml:space="preserve"> </v>
      </c>
      <c r="BJ152" s="2" t="str">
        <f t="shared" si="32"/>
        <v xml:space="preserve"> </v>
      </c>
      <c r="BK152" s="2" t="str">
        <f t="shared" si="33"/>
        <v xml:space="preserve"> </v>
      </c>
      <c r="BL152" s="2" t="str">
        <f t="shared" si="34"/>
        <v xml:space="preserve"> </v>
      </c>
      <c r="BM152" s="2" t="str">
        <f t="shared" si="35"/>
        <v xml:space="preserve"> </v>
      </c>
      <c r="BN152" s="2" t="str">
        <f t="shared" si="36"/>
        <v xml:space="preserve"> </v>
      </c>
      <c r="BO152" s="2" t="str">
        <f t="shared" si="37"/>
        <v xml:space="preserve"> </v>
      </c>
    </row>
    <row r="153" spans="1:67" ht="13.5" thickBot="1">
      <c r="A153" s="7"/>
      <c r="B153" s="7"/>
      <c r="C153" s="7"/>
      <c r="D153" s="7"/>
      <c r="E153" s="7"/>
      <c r="F153" s="7"/>
      <c r="G153" s="7"/>
      <c r="H153" s="7"/>
      <c r="I153" s="7"/>
      <c r="J153" s="7"/>
      <c r="K153" s="7"/>
      <c r="L153" s="7"/>
      <c r="M153" s="7"/>
      <c r="N153" s="7"/>
      <c r="O153" s="7"/>
      <c r="P153" s="7"/>
      <c r="Q153" s="7"/>
      <c r="AZ153" s="4">
        <f t="shared" si="39"/>
        <v>45</v>
      </c>
      <c r="BA153" s="3"/>
      <c r="BB153" s="2">
        <f t="shared" ca="1" si="24"/>
        <v>315830</v>
      </c>
      <c r="BC153" s="2">
        <f t="shared" ca="1" si="25"/>
        <v>159254</v>
      </c>
      <c r="BD153" s="2">
        <f t="shared" ca="1" si="26"/>
        <v>952828</v>
      </c>
      <c r="BE153" s="2" t="str">
        <f t="shared" si="27"/>
        <v xml:space="preserve"> </v>
      </c>
      <c r="BF153" s="2" t="str">
        <f t="shared" si="28"/>
        <v xml:space="preserve"> </v>
      </c>
      <c r="BG153" s="2">
        <f t="shared" ca="1" si="29"/>
        <v>782988</v>
      </c>
      <c r="BH153" s="2" t="str">
        <f t="shared" si="30"/>
        <v xml:space="preserve"> </v>
      </c>
      <c r="BI153" s="2" t="str">
        <f t="shared" si="31"/>
        <v xml:space="preserve"> </v>
      </c>
      <c r="BJ153" s="2" t="str">
        <f t="shared" si="32"/>
        <v xml:space="preserve"> </v>
      </c>
      <c r="BK153" s="2" t="str">
        <f t="shared" si="33"/>
        <v xml:space="preserve"> </v>
      </c>
      <c r="BL153" s="2" t="str">
        <f t="shared" si="34"/>
        <v xml:space="preserve"> </v>
      </c>
      <c r="BM153" s="2" t="str">
        <f t="shared" si="35"/>
        <v xml:space="preserve"> </v>
      </c>
      <c r="BN153" s="2" t="str">
        <f t="shared" si="36"/>
        <v xml:space="preserve"> </v>
      </c>
      <c r="BO153" s="2" t="str">
        <f t="shared" si="37"/>
        <v xml:space="preserve"> </v>
      </c>
    </row>
    <row r="154" spans="1:67" ht="13.5" thickTop="1"/>
    <row r="159" spans="1:67" ht="15.75">
      <c r="BB159" s="22" t="s">
        <v>14</v>
      </c>
      <c r="BC159" s="22"/>
      <c r="BD159" s="22"/>
      <c r="BE159" s="21"/>
      <c r="BF159" s="21"/>
      <c r="BG159" s="21"/>
      <c r="BH159" s="21"/>
      <c r="BI159" s="20"/>
      <c r="BJ159" s="20"/>
    </row>
    <row r="160" spans="1:67" ht="13.5" thickBot="1">
      <c r="BA160" s="19"/>
      <c r="BB160" s="16" t="s">
        <v>13</v>
      </c>
      <c r="BC160" s="18" t="s">
        <v>12</v>
      </c>
      <c r="BD160" s="16" t="s">
        <v>11</v>
      </c>
      <c r="BE160" s="17" t="s">
        <v>10</v>
      </c>
      <c r="BF160" s="16" t="s">
        <v>9</v>
      </c>
      <c r="BG160" s="17" t="s">
        <v>8</v>
      </c>
      <c r="BH160" s="17" t="s">
        <v>7</v>
      </c>
      <c r="BI160" s="16" t="s">
        <v>6</v>
      </c>
      <c r="BJ160" s="16" t="s">
        <v>5</v>
      </c>
      <c r="BK160" s="16" t="s">
        <v>4</v>
      </c>
      <c r="BL160" s="16" t="s">
        <v>3</v>
      </c>
      <c r="BM160" s="16" t="s">
        <v>2</v>
      </c>
      <c r="BN160" s="16" t="s">
        <v>1</v>
      </c>
      <c r="BO160" s="16" t="s">
        <v>0</v>
      </c>
    </row>
    <row r="161" spans="52:67" ht="14.25" thickTop="1" thickBot="1">
      <c r="AZ161" s="15"/>
      <c r="BA161" s="14"/>
      <c r="BB161" s="13"/>
      <c r="BC161" s="12"/>
      <c r="BD161" s="10"/>
      <c r="BE161" s="11"/>
      <c r="BF161" s="10"/>
      <c r="BG161" s="11"/>
      <c r="BH161" s="11"/>
      <c r="BI161" s="10"/>
      <c r="BJ161" s="10"/>
      <c r="BK161" s="10"/>
      <c r="BL161" s="10"/>
      <c r="BM161" s="10"/>
      <c r="BN161" s="10"/>
      <c r="BO161" s="9"/>
    </row>
    <row r="162" spans="52:67" ht="13.5" thickTop="1">
      <c r="AZ162" s="4">
        <v>1</v>
      </c>
      <c r="BA162" s="5"/>
      <c r="BB162" s="2">
        <f t="shared" ref="BB162:BB206" si="41">IF(W57=0," ",W57)</f>
        <v>1430.0000000000002</v>
      </c>
      <c r="BC162" s="2">
        <f t="shared" ref="BC162:BC206" si="42">IF(X57=0," ",X57)</f>
        <v>905.66037735849056</v>
      </c>
      <c r="BD162" s="2">
        <f t="shared" ref="BD162:BD206" si="43">IF(Y57=0," ",Y57)</f>
        <v>2708.3333333333335</v>
      </c>
      <c r="BE162" s="2" t="str">
        <f t="shared" ref="BE162:BE206" si="44">IF(Z57=0," ",Z57)</f>
        <v xml:space="preserve"> </v>
      </c>
      <c r="BF162" s="2" t="str">
        <f t="shared" ref="BF162:BF206" si="45">IF(AA57=0," ",AA57)</f>
        <v xml:space="preserve"> </v>
      </c>
      <c r="BG162" s="2">
        <f t="shared" ref="BG162:BG206" si="46">IF(AB57=0," ",AB57)</f>
        <v>13346.938775510205</v>
      </c>
      <c r="BH162" s="2" t="str">
        <f t="shared" ref="BH162:BH206" si="47">IF(AC57=0," ",AC57)</f>
        <v xml:space="preserve"> </v>
      </c>
      <c r="BI162" s="2" t="str">
        <f t="shared" ref="BI162:BI206" si="48">IF(AD57=0," ",AD57)</f>
        <v xml:space="preserve"> </v>
      </c>
      <c r="BJ162" s="2" t="str">
        <f t="shared" ref="BJ162:BJ206" si="49">IF(AE57=0," ",AE57)</f>
        <v xml:space="preserve"> </v>
      </c>
      <c r="BK162" s="2" t="str">
        <f t="shared" ref="BK162:BK206" si="50">IF(AF57=0," ",AF57)</f>
        <v xml:space="preserve"> </v>
      </c>
      <c r="BL162" s="2" t="str">
        <f t="shared" ref="BL162:BL206" si="51">IF(AG57=0," ",AG57)</f>
        <v xml:space="preserve"> </v>
      </c>
      <c r="BM162" s="2" t="str">
        <f t="shared" ref="BM162:BM206" si="52">IF(AH57=0," ",AH57)</f>
        <v xml:space="preserve"> </v>
      </c>
      <c r="BN162" s="2" t="str">
        <f t="shared" ref="BN162:BN206" si="53">IF(AI57=0," ",AI57)</f>
        <v xml:space="preserve"> </v>
      </c>
      <c r="BO162" s="2" t="str">
        <f t="shared" ref="BO162:BO206" si="54">IF(AJ57=0," ",AJ57)</f>
        <v xml:space="preserve"> </v>
      </c>
    </row>
    <row r="163" spans="52:67">
      <c r="AZ163" s="8">
        <v>2</v>
      </c>
      <c r="BA163" s="6"/>
      <c r="BB163" s="2">
        <f t="shared" si="41"/>
        <v>1</v>
      </c>
      <c r="BC163" s="2">
        <f t="shared" si="42"/>
        <v>188.67924528301887</v>
      </c>
      <c r="BD163" s="2">
        <f t="shared" si="43"/>
        <v>395.83333333333331</v>
      </c>
      <c r="BE163" s="2" t="str">
        <f t="shared" si="44"/>
        <v xml:space="preserve"> </v>
      </c>
      <c r="BF163" s="2" t="str">
        <f t="shared" si="45"/>
        <v xml:space="preserve"> </v>
      </c>
      <c r="BG163" s="2">
        <f t="shared" si="46"/>
        <v>597.9591836734694</v>
      </c>
      <c r="BH163" s="2" t="str">
        <f t="shared" si="47"/>
        <v xml:space="preserve"> </v>
      </c>
      <c r="BI163" s="2" t="str">
        <f t="shared" si="48"/>
        <v xml:space="preserve"> </v>
      </c>
      <c r="BJ163" s="2" t="str">
        <f t="shared" si="49"/>
        <v xml:space="preserve"> </v>
      </c>
      <c r="BK163" s="2" t="str">
        <f t="shared" si="50"/>
        <v xml:space="preserve"> </v>
      </c>
      <c r="BL163" s="2" t="str">
        <f t="shared" si="51"/>
        <v xml:space="preserve"> </v>
      </c>
      <c r="BM163" s="2" t="str">
        <f t="shared" si="52"/>
        <v xml:space="preserve"> </v>
      </c>
      <c r="BN163" s="2" t="str">
        <f t="shared" si="53"/>
        <v xml:space="preserve"> </v>
      </c>
      <c r="BO163" s="2" t="str">
        <f t="shared" si="54"/>
        <v xml:space="preserve"> </v>
      </c>
    </row>
    <row r="164" spans="52:67">
      <c r="AZ164" s="4">
        <v>3</v>
      </c>
      <c r="BA164" s="5"/>
      <c r="BB164" s="2">
        <f t="shared" si="41"/>
        <v>5180</v>
      </c>
      <c r="BC164" s="2">
        <f t="shared" si="42"/>
        <v>6037.7358490566039</v>
      </c>
      <c r="BD164" s="2">
        <f t="shared" si="43"/>
        <v>4687.5</v>
      </c>
      <c r="BE164" s="2" t="str">
        <f t="shared" si="44"/>
        <v xml:space="preserve"> </v>
      </c>
      <c r="BF164" s="2" t="str">
        <f t="shared" si="45"/>
        <v xml:space="preserve"> </v>
      </c>
      <c r="BG164" s="2">
        <f t="shared" si="46"/>
        <v>1091.8367346938774</v>
      </c>
      <c r="BH164" s="2" t="str">
        <f t="shared" si="47"/>
        <v xml:space="preserve"> </v>
      </c>
      <c r="BI164" s="2" t="str">
        <f t="shared" si="48"/>
        <v xml:space="preserve"> </v>
      </c>
      <c r="BJ164" s="2" t="str">
        <f t="shared" si="49"/>
        <v xml:space="preserve"> </v>
      </c>
      <c r="BK164" s="2" t="str">
        <f t="shared" si="50"/>
        <v xml:space="preserve"> </v>
      </c>
      <c r="BL164" s="2" t="str">
        <f t="shared" si="51"/>
        <v xml:space="preserve"> </v>
      </c>
      <c r="BM164" s="2" t="str">
        <f t="shared" si="52"/>
        <v xml:space="preserve"> </v>
      </c>
      <c r="BN164" s="2" t="str">
        <f t="shared" si="53"/>
        <v xml:space="preserve"> </v>
      </c>
      <c r="BO164" s="2" t="str">
        <f t="shared" si="54"/>
        <v xml:space="preserve"> </v>
      </c>
    </row>
    <row r="165" spans="52:67">
      <c r="AZ165" s="4">
        <v>4</v>
      </c>
      <c r="BA165" s="5"/>
      <c r="BB165" s="2">
        <f t="shared" si="41"/>
        <v>3500000</v>
      </c>
      <c r="BC165" s="2">
        <f t="shared" si="42"/>
        <v>3075471.6981132077</v>
      </c>
      <c r="BD165" s="2">
        <f t="shared" si="43"/>
        <v>3208333.3333333335</v>
      </c>
      <c r="BE165" s="2" t="str">
        <f t="shared" si="44"/>
        <v xml:space="preserve"> </v>
      </c>
      <c r="BF165" s="2" t="str">
        <f t="shared" si="45"/>
        <v xml:space="preserve"> </v>
      </c>
      <c r="BG165" s="2">
        <f t="shared" si="46"/>
        <v>316326.53061224485</v>
      </c>
      <c r="BH165" s="2" t="str">
        <f t="shared" si="47"/>
        <v xml:space="preserve"> </v>
      </c>
      <c r="BI165" s="2" t="str">
        <f t="shared" si="48"/>
        <v xml:space="preserve"> </v>
      </c>
      <c r="BJ165" s="2" t="str">
        <f t="shared" si="49"/>
        <v xml:space="preserve"> </v>
      </c>
      <c r="BK165" s="2" t="str">
        <f t="shared" si="50"/>
        <v xml:space="preserve"> </v>
      </c>
      <c r="BL165" s="2" t="str">
        <f t="shared" si="51"/>
        <v xml:space="preserve"> </v>
      </c>
      <c r="BM165" s="2" t="str">
        <f t="shared" si="52"/>
        <v xml:space="preserve"> </v>
      </c>
      <c r="BN165" s="2" t="str">
        <f t="shared" si="53"/>
        <v xml:space="preserve"> </v>
      </c>
      <c r="BO165" s="2" t="str">
        <f t="shared" si="54"/>
        <v xml:space="preserve"> </v>
      </c>
    </row>
    <row r="166" spans="52:67">
      <c r="AZ166" s="4">
        <v>5</v>
      </c>
      <c r="BA166" s="5"/>
      <c r="BB166" s="2">
        <f t="shared" si="41"/>
        <v>53400</v>
      </c>
      <c r="BC166" s="2">
        <f t="shared" si="42"/>
        <v>59811.32075471698</v>
      </c>
      <c r="BD166" s="2">
        <f t="shared" si="43"/>
        <v>47083.333333333336</v>
      </c>
      <c r="BE166" s="2" t="str">
        <f t="shared" si="44"/>
        <v xml:space="preserve"> </v>
      </c>
      <c r="BF166" s="2" t="str">
        <f t="shared" si="45"/>
        <v xml:space="preserve"> </v>
      </c>
      <c r="BG166" s="2">
        <f t="shared" si="46"/>
        <v>2244.8979591836733</v>
      </c>
      <c r="BH166" s="2" t="str">
        <f t="shared" si="47"/>
        <v xml:space="preserve"> </v>
      </c>
      <c r="BI166" s="2" t="str">
        <f t="shared" si="48"/>
        <v xml:space="preserve"> </v>
      </c>
      <c r="BJ166" s="2" t="str">
        <f t="shared" si="49"/>
        <v xml:space="preserve"> </v>
      </c>
      <c r="BK166" s="2" t="str">
        <f t="shared" si="50"/>
        <v xml:space="preserve"> </v>
      </c>
      <c r="BL166" s="2" t="str">
        <f t="shared" si="51"/>
        <v xml:space="preserve"> </v>
      </c>
      <c r="BM166" s="2" t="str">
        <f t="shared" si="52"/>
        <v xml:space="preserve"> </v>
      </c>
      <c r="BN166" s="2" t="str">
        <f t="shared" si="53"/>
        <v xml:space="preserve"> </v>
      </c>
      <c r="BO166" s="2" t="str">
        <f t="shared" si="54"/>
        <v xml:space="preserve"> </v>
      </c>
    </row>
    <row r="167" spans="52:67">
      <c r="AZ167" s="4">
        <v>6</v>
      </c>
      <c r="BA167" s="5"/>
      <c r="BB167" s="2">
        <f t="shared" si="41"/>
        <v>85000</v>
      </c>
      <c r="BC167" s="2">
        <f t="shared" si="42"/>
        <v>52830.188679245279</v>
      </c>
      <c r="BD167" s="2">
        <f t="shared" si="43"/>
        <v>70833.333333333343</v>
      </c>
      <c r="BE167" s="2" t="str">
        <f t="shared" si="44"/>
        <v xml:space="preserve"> </v>
      </c>
      <c r="BF167" s="2" t="str">
        <f t="shared" si="45"/>
        <v xml:space="preserve"> </v>
      </c>
      <c r="BG167" s="2">
        <f t="shared" si="46"/>
        <v>659.18367346938771</v>
      </c>
      <c r="BH167" s="2" t="str">
        <f t="shared" si="47"/>
        <v xml:space="preserve"> </v>
      </c>
      <c r="BI167" s="2" t="str">
        <f t="shared" si="48"/>
        <v xml:space="preserve"> </v>
      </c>
      <c r="BJ167" s="2" t="str">
        <f t="shared" si="49"/>
        <v xml:space="preserve"> </v>
      </c>
      <c r="BK167" s="2" t="str">
        <f t="shared" si="50"/>
        <v xml:space="preserve"> </v>
      </c>
      <c r="BL167" s="2" t="str">
        <f t="shared" si="51"/>
        <v xml:space="preserve"> </v>
      </c>
      <c r="BM167" s="2" t="str">
        <f t="shared" si="52"/>
        <v xml:space="preserve"> </v>
      </c>
      <c r="BN167" s="2" t="str">
        <f t="shared" si="53"/>
        <v xml:space="preserve"> </v>
      </c>
      <c r="BO167" s="2" t="str">
        <f t="shared" si="54"/>
        <v xml:space="preserve"> </v>
      </c>
    </row>
    <row r="168" spans="52:67">
      <c r="AZ168" s="4">
        <v>7</v>
      </c>
      <c r="BA168" s="5"/>
      <c r="BB168" s="2">
        <f t="shared" si="41"/>
        <v>10520</v>
      </c>
      <c r="BC168" s="2">
        <f t="shared" si="42"/>
        <v>8490.566037735849</v>
      </c>
      <c r="BD168" s="2">
        <f t="shared" si="43"/>
        <v>12500</v>
      </c>
      <c r="BE168" s="2" t="str">
        <f t="shared" si="44"/>
        <v xml:space="preserve"> </v>
      </c>
      <c r="BF168" s="2" t="str">
        <f t="shared" si="45"/>
        <v xml:space="preserve"> </v>
      </c>
      <c r="BG168" s="2">
        <f t="shared" si="46"/>
        <v>412.24489795918362</v>
      </c>
      <c r="BH168" s="2" t="str">
        <f t="shared" si="47"/>
        <v xml:space="preserve"> </v>
      </c>
      <c r="BI168" s="2" t="str">
        <f t="shared" si="48"/>
        <v xml:space="preserve"> </v>
      </c>
      <c r="BJ168" s="2" t="str">
        <f t="shared" si="49"/>
        <v xml:space="preserve"> </v>
      </c>
      <c r="BK168" s="2" t="str">
        <f t="shared" si="50"/>
        <v xml:space="preserve"> </v>
      </c>
      <c r="BL168" s="2" t="str">
        <f t="shared" si="51"/>
        <v xml:space="preserve"> </v>
      </c>
      <c r="BM168" s="2" t="str">
        <f t="shared" si="52"/>
        <v xml:space="preserve"> </v>
      </c>
      <c r="BN168" s="2" t="str">
        <f t="shared" si="53"/>
        <v xml:space="preserve"> </v>
      </c>
      <c r="BO168" s="2" t="str">
        <f t="shared" si="54"/>
        <v xml:space="preserve"> </v>
      </c>
    </row>
    <row r="169" spans="52:67">
      <c r="AZ169" s="4">
        <v>8</v>
      </c>
      <c r="BA169" s="5"/>
      <c r="BB169" s="2">
        <f t="shared" si="41"/>
        <v>47600</v>
      </c>
      <c r="BC169" s="2">
        <f t="shared" si="42"/>
        <v>22452.830188679247</v>
      </c>
      <c r="BD169" s="2">
        <f t="shared" si="43"/>
        <v>53750</v>
      </c>
      <c r="BE169" s="2" t="str">
        <f t="shared" si="44"/>
        <v xml:space="preserve"> </v>
      </c>
      <c r="BF169" s="2" t="str">
        <f t="shared" si="45"/>
        <v xml:space="preserve"> </v>
      </c>
      <c r="BG169" s="2">
        <f t="shared" si="46"/>
        <v>428.57142857142856</v>
      </c>
      <c r="BH169" s="2" t="str">
        <f t="shared" si="47"/>
        <v xml:space="preserve"> </v>
      </c>
      <c r="BI169" s="2" t="str">
        <f t="shared" si="48"/>
        <v xml:space="preserve"> </v>
      </c>
      <c r="BJ169" s="2" t="str">
        <f t="shared" si="49"/>
        <v xml:space="preserve"> </v>
      </c>
      <c r="BK169" s="2" t="str">
        <f t="shared" si="50"/>
        <v xml:space="preserve"> </v>
      </c>
      <c r="BL169" s="2" t="str">
        <f t="shared" si="51"/>
        <v xml:space="preserve"> </v>
      </c>
      <c r="BM169" s="2" t="str">
        <f t="shared" si="52"/>
        <v xml:space="preserve"> </v>
      </c>
      <c r="BN169" s="2" t="str">
        <f t="shared" si="53"/>
        <v xml:space="preserve"> </v>
      </c>
      <c r="BO169" s="2" t="str">
        <f t="shared" si="54"/>
        <v xml:space="preserve"> </v>
      </c>
    </row>
    <row r="170" spans="52:67">
      <c r="AZ170" s="4">
        <v>9</v>
      </c>
      <c r="BA170" s="5"/>
      <c r="BB170" s="2">
        <f t="shared" si="41"/>
        <v>7400</v>
      </c>
      <c r="BC170" s="2">
        <f t="shared" si="42"/>
        <v>23962.264150943396</v>
      </c>
      <c r="BD170" s="2">
        <f t="shared" si="43"/>
        <v>14437.5</v>
      </c>
      <c r="BE170" s="2" t="str">
        <f t="shared" si="44"/>
        <v xml:space="preserve"> </v>
      </c>
      <c r="BF170" s="2" t="str">
        <f t="shared" si="45"/>
        <v xml:space="preserve"> </v>
      </c>
      <c r="BG170" s="2">
        <f t="shared" si="46"/>
        <v>2265.3061224489793</v>
      </c>
      <c r="BH170" s="2" t="str">
        <f t="shared" si="47"/>
        <v xml:space="preserve"> </v>
      </c>
      <c r="BI170" s="2" t="str">
        <f t="shared" si="48"/>
        <v xml:space="preserve"> </v>
      </c>
      <c r="BJ170" s="2" t="str">
        <f t="shared" si="49"/>
        <v xml:space="preserve"> </v>
      </c>
      <c r="BK170" s="2" t="str">
        <f t="shared" si="50"/>
        <v xml:space="preserve"> </v>
      </c>
      <c r="BL170" s="2" t="str">
        <f t="shared" si="51"/>
        <v xml:space="preserve"> </v>
      </c>
      <c r="BM170" s="2" t="str">
        <f t="shared" si="52"/>
        <v xml:space="preserve"> </v>
      </c>
      <c r="BN170" s="2" t="str">
        <f t="shared" si="53"/>
        <v xml:space="preserve"> </v>
      </c>
      <c r="BO170" s="2" t="str">
        <f t="shared" si="54"/>
        <v xml:space="preserve"> </v>
      </c>
    </row>
    <row r="171" spans="52:67">
      <c r="AZ171" s="4">
        <v>10</v>
      </c>
      <c r="BA171" s="5"/>
      <c r="BB171" s="2">
        <f t="shared" si="41"/>
        <v>21800</v>
      </c>
      <c r="BC171" s="2">
        <f t="shared" si="42"/>
        <v>19433.962264150945</v>
      </c>
      <c r="BD171" s="2">
        <f t="shared" si="43"/>
        <v>24791.666666666668</v>
      </c>
      <c r="BE171" s="2" t="str">
        <f t="shared" si="44"/>
        <v xml:space="preserve"> </v>
      </c>
      <c r="BF171" s="2" t="str">
        <f t="shared" si="45"/>
        <v xml:space="preserve"> </v>
      </c>
      <c r="BG171" s="2">
        <f t="shared" si="46"/>
        <v>7387.7551020408164</v>
      </c>
      <c r="BH171" s="2" t="str">
        <f t="shared" si="47"/>
        <v xml:space="preserve"> </v>
      </c>
      <c r="BI171" s="2" t="str">
        <f t="shared" si="48"/>
        <v xml:space="preserve"> </v>
      </c>
      <c r="BJ171" s="2" t="str">
        <f t="shared" si="49"/>
        <v xml:space="preserve"> </v>
      </c>
      <c r="BK171" s="2" t="str">
        <f t="shared" si="50"/>
        <v xml:space="preserve"> </v>
      </c>
      <c r="BL171" s="2" t="str">
        <f t="shared" si="51"/>
        <v xml:space="preserve"> </v>
      </c>
      <c r="BM171" s="2" t="str">
        <f t="shared" si="52"/>
        <v xml:space="preserve"> </v>
      </c>
      <c r="BN171" s="2" t="str">
        <f t="shared" si="53"/>
        <v xml:space="preserve"> </v>
      </c>
      <c r="BO171" s="2" t="str">
        <f t="shared" si="54"/>
        <v xml:space="preserve"> </v>
      </c>
    </row>
    <row r="172" spans="52:67">
      <c r="AZ172" s="4">
        <v>11</v>
      </c>
      <c r="BA172" s="5"/>
      <c r="BB172" s="2">
        <f t="shared" si="41"/>
        <v>4142.727272727273</v>
      </c>
      <c r="BC172" s="2">
        <f t="shared" si="42"/>
        <v>4150.9433962264147</v>
      </c>
      <c r="BD172" s="2">
        <f t="shared" si="43"/>
        <v>3895.8333333333335</v>
      </c>
      <c r="BE172" s="2" t="str">
        <f t="shared" si="44"/>
        <v xml:space="preserve"> </v>
      </c>
      <c r="BF172" s="2" t="str">
        <f t="shared" si="45"/>
        <v xml:space="preserve"> </v>
      </c>
      <c r="BG172" s="2">
        <f t="shared" si="46"/>
        <v>3244.8979591836733</v>
      </c>
      <c r="BH172" s="2" t="str">
        <f t="shared" si="47"/>
        <v xml:space="preserve"> </v>
      </c>
      <c r="BI172" s="2" t="str">
        <f t="shared" si="48"/>
        <v xml:space="preserve"> </v>
      </c>
      <c r="BJ172" s="2" t="str">
        <f t="shared" si="49"/>
        <v xml:space="preserve"> </v>
      </c>
      <c r="BK172" s="2" t="str">
        <f t="shared" si="50"/>
        <v xml:space="preserve"> </v>
      </c>
      <c r="BL172" s="2" t="str">
        <f t="shared" si="51"/>
        <v xml:space="preserve"> </v>
      </c>
      <c r="BM172" s="2" t="str">
        <f t="shared" si="52"/>
        <v xml:space="preserve"> </v>
      </c>
      <c r="BN172" s="2" t="str">
        <f t="shared" si="53"/>
        <v xml:space="preserve"> </v>
      </c>
      <c r="BO172" s="2" t="str">
        <f t="shared" si="54"/>
        <v xml:space="preserve"> </v>
      </c>
    </row>
    <row r="173" spans="52:67">
      <c r="AZ173" s="8">
        <v>12</v>
      </c>
      <c r="BA173" s="6"/>
      <c r="BB173" s="2">
        <f t="shared" si="41"/>
        <v>1</v>
      </c>
      <c r="BC173" s="2">
        <f t="shared" si="42"/>
        <v>301.88679245283021</v>
      </c>
      <c r="BD173" s="2">
        <f t="shared" si="43"/>
        <v>960.41666666666686</v>
      </c>
      <c r="BE173" s="2" t="str">
        <f t="shared" si="44"/>
        <v xml:space="preserve"> </v>
      </c>
      <c r="BF173" s="2" t="str">
        <f t="shared" si="45"/>
        <v xml:space="preserve"> </v>
      </c>
      <c r="BG173" s="2" t="str">
        <f t="shared" si="46"/>
        <v xml:space="preserve"> </v>
      </c>
      <c r="BH173" s="2" t="str">
        <f t="shared" si="47"/>
        <v xml:space="preserve"> </v>
      </c>
      <c r="BI173" s="2" t="str">
        <f t="shared" si="48"/>
        <v xml:space="preserve"> </v>
      </c>
      <c r="BJ173" s="2" t="str">
        <f t="shared" si="49"/>
        <v xml:space="preserve"> </v>
      </c>
      <c r="BK173" s="2" t="str">
        <f t="shared" si="50"/>
        <v xml:space="preserve"> </v>
      </c>
      <c r="BL173" s="2" t="str">
        <f t="shared" si="51"/>
        <v xml:space="preserve"> </v>
      </c>
      <c r="BM173" s="2" t="str">
        <f t="shared" si="52"/>
        <v xml:space="preserve"> </v>
      </c>
      <c r="BN173" s="2" t="str">
        <f t="shared" si="53"/>
        <v xml:space="preserve"> </v>
      </c>
      <c r="BO173" s="2" t="str">
        <f t="shared" si="54"/>
        <v xml:space="preserve"> </v>
      </c>
    </row>
    <row r="174" spans="52:67">
      <c r="AZ174" s="4">
        <v>13</v>
      </c>
      <c r="BA174" s="5"/>
      <c r="BB174" s="2">
        <f t="shared" si="41"/>
        <v>183.43636363636361</v>
      </c>
      <c r="BC174" s="2">
        <f t="shared" si="42"/>
        <v>164.15094339622641</v>
      </c>
      <c r="BD174" s="2">
        <f t="shared" si="43"/>
        <v>375</v>
      </c>
      <c r="BE174" s="2" t="str">
        <f t="shared" si="44"/>
        <v xml:space="preserve"> </v>
      </c>
      <c r="BF174" s="2" t="str">
        <f t="shared" si="45"/>
        <v xml:space="preserve"> </v>
      </c>
      <c r="BG174" s="2" t="str">
        <f t="shared" si="46"/>
        <v xml:space="preserve"> </v>
      </c>
      <c r="BH174" s="2" t="str">
        <f t="shared" si="47"/>
        <v xml:space="preserve"> </v>
      </c>
      <c r="BI174" s="2" t="str">
        <f t="shared" si="48"/>
        <v xml:space="preserve"> </v>
      </c>
      <c r="BJ174" s="2" t="str">
        <f t="shared" si="49"/>
        <v xml:space="preserve"> </v>
      </c>
      <c r="BK174" s="2" t="str">
        <f t="shared" si="50"/>
        <v xml:space="preserve"> </v>
      </c>
      <c r="BL174" s="2" t="str">
        <f t="shared" si="51"/>
        <v xml:space="preserve"> </v>
      </c>
      <c r="BM174" s="2" t="str">
        <f t="shared" si="52"/>
        <v xml:space="preserve"> </v>
      </c>
      <c r="BN174" s="2" t="str">
        <f t="shared" si="53"/>
        <v xml:space="preserve"> </v>
      </c>
      <c r="BO174" s="2" t="str">
        <f t="shared" si="54"/>
        <v xml:space="preserve"> </v>
      </c>
    </row>
    <row r="175" spans="52:67">
      <c r="AZ175" s="4">
        <v>14</v>
      </c>
      <c r="BA175" s="5"/>
      <c r="BB175" s="2">
        <f t="shared" si="41"/>
        <v>16000</v>
      </c>
      <c r="BC175" s="2">
        <f t="shared" si="42"/>
        <v>1718.8679245283017</v>
      </c>
      <c r="BD175" s="2">
        <f t="shared" si="43"/>
        <v>9750</v>
      </c>
      <c r="BE175" s="2" t="str">
        <f t="shared" si="44"/>
        <v xml:space="preserve"> </v>
      </c>
      <c r="BF175" s="2" t="str">
        <f t="shared" si="45"/>
        <v xml:space="preserve"> </v>
      </c>
      <c r="BG175" s="2">
        <f t="shared" si="46"/>
        <v>31224.489795918365</v>
      </c>
      <c r="BH175" s="2" t="str">
        <f t="shared" si="47"/>
        <v xml:space="preserve"> </v>
      </c>
      <c r="BI175" s="2" t="str">
        <f t="shared" si="48"/>
        <v xml:space="preserve"> </v>
      </c>
      <c r="BJ175" s="2" t="str">
        <f t="shared" si="49"/>
        <v xml:space="preserve"> </v>
      </c>
      <c r="BK175" s="2" t="str">
        <f t="shared" si="50"/>
        <v xml:space="preserve"> </v>
      </c>
      <c r="BL175" s="2" t="str">
        <f t="shared" si="51"/>
        <v xml:space="preserve"> </v>
      </c>
      <c r="BM175" s="2" t="str">
        <f t="shared" si="52"/>
        <v xml:space="preserve"> </v>
      </c>
      <c r="BN175" s="2" t="str">
        <f t="shared" si="53"/>
        <v xml:space="preserve"> </v>
      </c>
      <c r="BO175" s="2" t="str">
        <f t="shared" si="54"/>
        <v xml:space="preserve"> </v>
      </c>
    </row>
    <row r="176" spans="52:67">
      <c r="AZ176" s="4">
        <v>15</v>
      </c>
      <c r="BA176" s="5"/>
      <c r="BB176" s="2">
        <f t="shared" si="41"/>
        <v>121400</v>
      </c>
      <c r="BC176" s="2">
        <f t="shared" si="42"/>
        <v>74716.981132075482</v>
      </c>
      <c r="BD176" s="2">
        <f t="shared" si="43"/>
        <v>287500</v>
      </c>
      <c r="BE176" s="2" t="str">
        <f t="shared" si="44"/>
        <v xml:space="preserve"> </v>
      </c>
      <c r="BF176" s="2" t="str">
        <f t="shared" si="45"/>
        <v xml:space="preserve"> </v>
      </c>
      <c r="BG176" s="2">
        <f t="shared" si="46"/>
        <v>22653.061224489793</v>
      </c>
      <c r="BH176" s="2" t="str">
        <f t="shared" si="47"/>
        <v xml:space="preserve"> </v>
      </c>
      <c r="BI176" s="2" t="str">
        <f t="shared" si="48"/>
        <v xml:space="preserve"> </v>
      </c>
      <c r="BJ176" s="2" t="str">
        <f t="shared" si="49"/>
        <v xml:space="preserve"> </v>
      </c>
      <c r="BK176" s="2" t="str">
        <f t="shared" si="50"/>
        <v xml:space="preserve"> </v>
      </c>
      <c r="BL176" s="2" t="str">
        <f t="shared" si="51"/>
        <v xml:space="preserve"> </v>
      </c>
      <c r="BM176" s="2" t="str">
        <f t="shared" si="52"/>
        <v xml:space="preserve"> </v>
      </c>
      <c r="BN176" s="2" t="str">
        <f t="shared" si="53"/>
        <v xml:space="preserve"> </v>
      </c>
      <c r="BO176" s="2" t="str">
        <f t="shared" si="54"/>
        <v xml:space="preserve"> </v>
      </c>
    </row>
    <row r="177" spans="52:67">
      <c r="AZ177" s="4">
        <v>16</v>
      </c>
      <c r="BA177" s="5"/>
      <c r="BB177" s="2">
        <f t="shared" si="41"/>
        <v>5700</v>
      </c>
      <c r="BC177" s="2">
        <f t="shared" si="42"/>
        <v>4905.6603773584902</v>
      </c>
      <c r="BD177" s="2">
        <f t="shared" si="43"/>
        <v>6041.666666666667</v>
      </c>
      <c r="BE177" s="2" t="str">
        <f t="shared" si="44"/>
        <v xml:space="preserve"> </v>
      </c>
      <c r="BF177" s="2" t="str">
        <f t="shared" si="45"/>
        <v xml:space="preserve"> </v>
      </c>
      <c r="BG177" s="2">
        <f t="shared" si="46"/>
        <v>4795.9183673469379</v>
      </c>
      <c r="BH177" s="2" t="str">
        <f t="shared" si="47"/>
        <v xml:space="preserve"> </v>
      </c>
      <c r="BI177" s="2" t="str">
        <f t="shared" si="48"/>
        <v xml:space="preserve"> </v>
      </c>
      <c r="BJ177" s="2" t="str">
        <f t="shared" si="49"/>
        <v xml:space="preserve"> </v>
      </c>
      <c r="BK177" s="2" t="str">
        <f t="shared" si="50"/>
        <v xml:space="preserve"> </v>
      </c>
      <c r="BL177" s="2" t="str">
        <f t="shared" si="51"/>
        <v xml:space="preserve"> </v>
      </c>
      <c r="BM177" s="2" t="str">
        <f t="shared" si="52"/>
        <v xml:space="preserve"> </v>
      </c>
      <c r="BN177" s="2" t="str">
        <f t="shared" si="53"/>
        <v xml:space="preserve"> </v>
      </c>
      <c r="BO177" s="2" t="str">
        <f t="shared" si="54"/>
        <v xml:space="preserve"> </v>
      </c>
    </row>
    <row r="178" spans="52:67">
      <c r="AZ178" s="4">
        <v>17</v>
      </c>
      <c r="BA178" s="5"/>
      <c r="BB178" s="2">
        <f t="shared" si="41"/>
        <v>58800</v>
      </c>
      <c r="BC178" s="2">
        <f t="shared" si="42"/>
        <v>32452.830188679243</v>
      </c>
      <c r="BD178" s="2">
        <f t="shared" si="43"/>
        <v>57083.333333333336</v>
      </c>
      <c r="BE178" s="2" t="str">
        <f t="shared" si="44"/>
        <v xml:space="preserve"> </v>
      </c>
      <c r="BF178" s="2" t="str">
        <f t="shared" si="45"/>
        <v xml:space="preserve"> </v>
      </c>
      <c r="BG178" s="2">
        <f t="shared" si="46"/>
        <v>47755.102040816324</v>
      </c>
      <c r="BH178" s="2" t="str">
        <f t="shared" si="47"/>
        <v xml:space="preserve"> </v>
      </c>
      <c r="BI178" s="2" t="str">
        <f t="shared" si="48"/>
        <v xml:space="preserve"> </v>
      </c>
      <c r="BJ178" s="2" t="str">
        <f t="shared" si="49"/>
        <v xml:space="preserve"> </v>
      </c>
      <c r="BK178" s="2" t="str">
        <f t="shared" si="50"/>
        <v xml:space="preserve"> </v>
      </c>
      <c r="BL178" s="2" t="str">
        <f t="shared" si="51"/>
        <v xml:space="preserve"> </v>
      </c>
      <c r="BM178" s="2" t="str">
        <f t="shared" si="52"/>
        <v xml:space="preserve"> </v>
      </c>
      <c r="BN178" s="2" t="str">
        <f t="shared" si="53"/>
        <v xml:space="preserve"> </v>
      </c>
      <c r="BO178" s="2" t="str">
        <f t="shared" si="54"/>
        <v xml:space="preserve"> </v>
      </c>
    </row>
    <row r="179" spans="52:67">
      <c r="AZ179" s="4">
        <v>18</v>
      </c>
      <c r="BA179" s="5"/>
      <c r="BB179" s="2">
        <f t="shared" si="41"/>
        <v>7620</v>
      </c>
      <c r="BC179" s="2">
        <f t="shared" si="42"/>
        <v>3415.0943396226417</v>
      </c>
      <c r="BD179" s="2">
        <f t="shared" si="43"/>
        <v>24166.666666666668</v>
      </c>
      <c r="BE179" s="2" t="str">
        <f t="shared" si="44"/>
        <v xml:space="preserve"> </v>
      </c>
      <c r="BF179" s="2" t="str">
        <f t="shared" si="45"/>
        <v xml:space="preserve"> </v>
      </c>
      <c r="BG179" s="2">
        <f t="shared" si="46"/>
        <v>1885.7142857142858</v>
      </c>
      <c r="BH179" s="2" t="str">
        <f t="shared" si="47"/>
        <v xml:space="preserve"> </v>
      </c>
      <c r="BI179" s="2" t="str">
        <f t="shared" si="48"/>
        <v xml:space="preserve"> </v>
      </c>
      <c r="BJ179" s="2" t="str">
        <f t="shared" si="49"/>
        <v xml:space="preserve"> </v>
      </c>
      <c r="BK179" s="2" t="str">
        <f t="shared" si="50"/>
        <v xml:space="preserve"> </v>
      </c>
      <c r="BL179" s="2" t="str">
        <f t="shared" si="51"/>
        <v xml:space="preserve"> </v>
      </c>
      <c r="BM179" s="2" t="str">
        <f t="shared" si="52"/>
        <v xml:space="preserve"> </v>
      </c>
      <c r="BN179" s="2" t="str">
        <f t="shared" si="53"/>
        <v xml:space="preserve"> </v>
      </c>
      <c r="BO179" s="2" t="str">
        <f t="shared" si="54"/>
        <v xml:space="preserve"> </v>
      </c>
    </row>
    <row r="180" spans="52:67">
      <c r="AZ180" s="4">
        <v>19</v>
      </c>
      <c r="BA180" s="5"/>
      <c r="BB180" s="2">
        <f t="shared" si="41"/>
        <v>729.81818181818176</v>
      </c>
      <c r="BC180" s="2">
        <f t="shared" si="42"/>
        <v>754.71698113207549</v>
      </c>
      <c r="BD180" s="2">
        <f t="shared" si="43"/>
        <v>625</v>
      </c>
      <c r="BE180" s="2" t="str">
        <f t="shared" si="44"/>
        <v xml:space="preserve"> </v>
      </c>
      <c r="BF180" s="2" t="str">
        <f t="shared" si="45"/>
        <v xml:space="preserve"> </v>
      </c>
      <c r="BG180" s="2">
        <f t="shared" si="46"/>
        <v>518.36734693877554</v>
      </c>
      <c r="BH180" s="2" t="str">
        <f t="shared" si="47"/>
        <v xml:space="preserve"> </v>
      </c>
      <c r="BI180" s="2" t="str">
        <f t="shared" si="48"/>
        <v xml:space="preserve"> </v>
      </c>
      <c r="BJ180" s="2" t="str">
        <f t="shared" si="49"/>
        <v xml:space="preserve"> </v>
      </c>
      <c r="BK180" s="2" t="str">
        <f t="shared" si="50"/>
        <v xml:space="preserve"> </v>
      </c>
      <c r="BL180" s="2" t="str">
        <f t="shared" si="51"/>
        <v xml:space="preserve"> </v>
      </c>
      <c r="BM180" s="2" t="str">
        <f t="shared" si="52"/>
        <v xml:space="preserve"> </v>
      </c>
      <c r="BN180" s="2" t="str">
        <f t="shared" si="53"/>
        <v xml:space="preserve"> </v>
      </c>
      <c r="BO180" s="2" t="str">
        <f t="shared" si="54"/>
        <v xml:space="preserve"> </v>
      </c>
    </row>
    <row r="181" spans="52:67">
      <c r="AZ181" s="4">
        <v>20</v>
      </c>
      <c r="BA181" s="5"/>
      <c r="BB181" s="2">
        <f t="shared" si="41"/>
        <v>22.139090909090907</v>
      </c>
      <c r="BC181" s="2">
        <f t="shared" si="42"/>
        <v>11.320754716981131</v>
      </c>
      <c r="BD181" s="2">
        <f t="shared" si="43"/>
        <v>25</v>
      </c>
      <c r="BE181" s="2" t="str">
        <f t="shared" si="44"/>
        <v xml:space="preserve"> </v>
      </c>
      <c r="BF181" s="2" t="str">
        <f t="shared" si="45"/>
        <v xml:space="preserve"> </v>
      </c>
      <c r="BG181" s="2">
        <f t="shared" si="46"/>
        <v>18.367346938775508</v>
      </c>
      <c r="BH181" s="2" t="str">
        <f t="shared" si="47"/>
        <v xml:space="preserve"> </v>
      </c>
      <c r="BI181" s="2" t="str">
        <f t="shared" si="48"/>
        <v xml:space="preserve"> </v>
      </c>
      <c r="BJ181" s="2" t="str">
        <f t="shared" si="49"/>
        <v xml:space="preserve"> </v>
      </c>
      <c r="BK181" s="2" t="str">
        <f t="shared" si="50"/>
        <v xml:space="preserve"> </v>
      </c>
      <c r="BL181" s="2" t="str">
        <f t="shared" si="51"/>
        <v xml:space="preserve"> </v>
      </c>
      <c r="BM181" s="2" t="str">
        <f t="shared" si="52"/>
        <v xml:space="preserve"> </v>
      </c>
      <c r="BN181" s="2" t="str">
        <f t="shared" si="53"/>
        <v xml:space="preserve"> </v>
      </c>
      <c r="BO181" s="2" t="str">
        <f t="shared" si="54"/>
        <v xml:space="preserve"> </v>
      </c>
    </row>
    <row r="182" spans="52:67">
      <c r="AZ182" s="4">
        <f t="shared" ref="AZ182:AZ206" si="55">AZ181+1</f>
        <v>21</v>
      </c>
      <c r="BA182" s="6"/>
      <c r="BB182" s="2">
        <f t="shared" si="41"/>
        <v>1</v>
      </c>
      <c r="BC182" s="2">
        <f t="shared" si="42"/>
        <v>33.962264150943398</v>
      </c>
      <c r="BD182" s="2">
        <f t="shared" si="43"/>
        <v>16.666666666666668</v>
      </c>
      <c r="BE182" s="2" t="str">
        <f t="shared" si="44"/>
        <v xml:space="preserve"> </v>
      </c>
      <c r="BF182" s="2" t="str">
        <f t="shared" si="45"/>
        <v xml:space="preserve"> </v>
      </c>
      <c r="BG182" s="2" t="str">
        <f t="shared" si="46"/>
        <v xml:space="preserve"> </v>
      </c>
      <c r="BH182" s="2" t="str">
        <f t="shared" si="47"/>
        <v xml:space="preserve"> </v>
      </c>
      <c r="BI182" s="2" t="str">
        <f t="shared" si="48"/>
        <v xml:space="preserve"> </v>
      </c>
      <c r="BJ182" s="2" t="str">
        <f t="shared" si="49"/>
        <v xml:space="preserve"> </v>
      </c>
      <c r="BK182" s="2" t="str">
        <f t="shared" si="50"/>
        <v xml:space="preserve"> </v>
      </c>
      <c r="BL182" s="2" t="str">
        <f t="shared" si="51"/>
        <v xml:space="preserve"> </v>
      </c>
      <c r="BM182" s="2" t="str">
        <f t="shared" si="52"/>
        <v xml:space="preserve"> </v>
      </c>
      <c r="BN182" s="2" t="str">
        <f t="shared" si="53"/>
        <v xml:space="preserve"> </v>
      </c>
      <c r="BO182" s="2" t="str">
        <f t="shared" si="54"/>
        <v xml:space="preserve"> </v>
      </c>
    </row>
    <row r="183" spans="52:67">
      <c r="AZ183" s="4">
        <f t="shared" si="55"/>
        <v>22</v>
      </c>
      <c r="BA183" s="5"/>
      <c r="BB183" s="2">
        <f t="shared" si="41"/>
        <v>129.6</v>
      </c>
      <c r="BC183" s="2">
        <f t="shared" si="42"/>
        <v>18.867924528301888</v>
      </c>
      <c r="BD183" s="2">
        <f t="shared" si="43"/>
        <v>156.66666666666669</v>
      </c>
      <c r="BE183" s="2" t="str">
        <f t="shared" si="44"/>
        <v xml:space="preserve"> </v>
      </c>
      <c r="BF183" s="2" t="str">
        <f t="shared" si="45"/>
        <v xml:space="preserve"> </v>
      </c>
      <c r="BG183" s="2">
        <f t="shared" si="46"/>
        <v>2122.4489795918371</v>
      </c>
      <c r="BH183" s="2" t="str">
        <f t="shared" si="47"/>
        <v xml:space="preserve"> </v>
      </c>
      <c r="BI183" s="2" t="str">
        <f t="shared" si="48"/>
        <v xml:space="preserve"> </v>
      </c>
      <c r="BJ183" s="2" t="str">
        <f t="shared" si="49"/>
        <v xml:space="preserve"> </v>
      </c>
      <c r="BK183" s="2" t="str">
        <f t="shared" si="50"/>
        <v xml:space="preserve"> </v>
      </c>
      <c r="BL183" s="2" t="str">
        <f t="shared" si="51"/>
        <v xml:space="preserve"> </v>
      </c>
      <c r="BM183" s="2" t="str">
        <f t="shared" si="52"/>
        <v xml:space="preserve"> </v>
      </c>
      <c r="BN183" s="2" t="str">
        <f t="shared" si="53"/>
        <v xml:space="preserve"> </v>
      </c>
      <c r="BO183" s="2" t="str">
        <f t="shared" si="54"/>
        <v xml:space="preserve"> </v>
      </c>
    </row>
    <row r="184" spans="52:67">
      <c r="AZ184" s="4">
        <f t="shared" si="55"/>
        <v>23</v>
      </c>
      <c r="BA184" s="5"/>
      <c r="BB184" s="2">
        <f t="shared" si="41"/>
        <v>78000</v>
      </c>
      <c r="BC184" s="2">
        <f t="shared" si="42"/>
        <v>24716.981132075471</v>
      </c>
      <c r="BD184" s="2">
        <f t="shared" si="43"/>
        <v>218750</v>
      </c>
      <c r="BE184" s="2" t="str">
        <f t="shared" si="44"/>
        <v xml:space="preserve"> </v>
      </c>
      <c r="BF184" s="2" t="str">
        <f t="shared" si="45"/>
        <v xml:space="preserve"> </v>
      </c>
      <c r="BG184" s="2">
        <f t="shared" si="46"/>
        <v>174081.63265306121</v>
      </c>
      <c r="BH184" s="2" t="str">
        <f t="shared" si="47"/>
        <v xml:space="preserve"> </v>
      </c>
      <c r="BI184" s="2" t="str">
        <f t="shared" si="48"/>
        <v xml:space="preserve"> </v>
      </c>
      <c r="BJ184" s="2" t="str">
        <f t="shared" si="49"/>
        <v xml:space="preserve"> </v>
      </c>
      <c r="BK184" s="2" t="str">
        <f t="shared" si="50"/>
        <v xml:space="preserve"> </v>
      </c>
      <c r="BL184" s="2" t="str">
        <f t="shared" si="51"/>
        <v xml:space="preserve"> </v>
      </c>
      <c r="BM184" s="2" t="str">
        <f t="shared" si="52"/>
        <v xml:space="preserve"> </v>
      </c>
      <c r="BN184" s="2" t="str">
        <f t="shared" si="53"/>
        <v xml:space="preserve"> </v>
      </c>
      <c r="BO184" s="2" t="str">
        <f t="shared" si="54"/>
        <v xml:space="preserve"> </v>
      </c>
    </row>
    <row r="185" spans="52:67">
      <c r="AZ185" s="4">
        <f t="shared" si="55"/>
        <v>24</v>
      </c>
      <c r="BA185" s="5"/>
      <c r="BB185" s="2">
        <f t="shared" si="41"/>
        <v>6720.0000000000009</v>
      </c>
      <c r="BC185" s="2">
        <f t="shared" si="42"/>
        <v>2867.9245283018868</v>
      </c>
      <c r="BD185" s="2">
        <f t="shared" si="43"/>
        <v>17291.666666666668</v>
      </c>
      <c r="BE185" s="2" t="str">
        <f t="shared" si="44"/>
        <v xml:space="preserve"> </v>
      </c>
      <c r="BF185" s="2" t="str">
        <f t="shared" si="45"/>
        <v xml:space="preserve"> </v>
      </c>
      <c r="BG185" s="2">
        <f t="shared" si="46"/>
        <v>4734.6938775510207</v>
      </c>
      <c r="BH185" s="2" t="str">
        <f t="shared" si="47"/>
        <v xml:space="preserve"> </v>
      </c>
      <c r="BI185" s="2" t="str">
        <f t="shared" si="48"/>
        <v xml:space="preserve"> </v>
      </c>
      <c r="BJ185" s="2" t="str">
        <f t="shared" si="49"/>
        <v xml:space="preserve"> </v>
      </c>
      <c r="BK185" s="2" t="str">
        <f t="shared" si="50"/>
        <v xml:space="preserve"> </v>
      </c>
      <c r="BL185" s="2" t="str">
        <f t="shared" si="51"/>
        <v xml:space="preserve"> </v>
      </c>
      <c r="BM185" s="2" t="str">
        <f t="shared" si="52"/>
        <v xml:space="preserve"> </v>
      </c>
      <c r="BN185" s="2" t="str">
        <f t="shared" si="53"/>
        <v xml:space="preserve"> </v>
      </c>
      <c r="BO185" s="2" t="str">
        <f t="shared" si="54"/>
        <v xml:space="preserve"> </v>
      </c>
    </row>
    <row r="186" spans="52:67">
      <c r="AZ186" s="4">
        <f t="shared" si="55"/>
        <v>25</v>
      </c>
      <c r="BA186" s="5"/>
      <c r="BB186" s="2">
        <f t="shared" si="41"/>
        <v>14780.000000000002</v>
      </c>
      <c r="BC186" s="2">
        <f t="shared" si="42"/>
        <v>7075.4716981132078</v>
      </c>
      <c r="BD186" s="2">
        <f t="shared" si="43"/>
        <v>32291.666666666672</v>
      </c>
      <c r="BE186" s="2" t="str">
        <f t="shared" si="44"/>
        <v xml:space="preserve"> </v>
      </c>
      <c r="BF186" s="2" t="str">
        <f t="shared" si="45"/>
        <v xml:space="preserve"> </v>
      </c>
      <c r="BG186" s="2">
        <f t="shared" si="46"/>
        <v>9673.4693877551017</v>
      </c>
      <c r="BH186" s="2" t="str">
        <f t="shared" si="47"/>
        <v xml:space="preserve"> </v>
      </c>
      <c r="BI186" s="2" t="str">
        <f t="shared" si="48"/>
        <v xml:space="preserve"> </v>
      </c>
      <c r="BJ186" s="2" t="str">
        <f t="shared" si="49"/>
        <v xml:space="preserve"> </v>
      </c>
      <c r="BK186" s="2" t="str">
        <f t="shared" si="50"/>
        <v xml:space="preserve"> </v>
      </c>
      <c r="BL186" s="2" t="str">
        <f t="shared" si="51"/>
        <v xml:space="preserve"> </v>
      </c>
      <c r="BM186" s="2" t="str">
        <f t="shared" si="52"/>
        <v xml:space="preserve"> </v>
      </c>
      <c r="BN186" s="2" t="str">
        <f t="shared" si="53"/>
        <v xml:space="preserve"> </v>
      </c>
      <c r="BO186" s="2" t="str">
        <f t="shared" si="54"/>
        <v xml:space="preserve"> </v>
      </c>
    </row>
    <row r="187" spans="52:67">
      <c r="AZ187" s="4">
        <f t="shared" si="55"/>
        <v>26</v>
      </c>
      <c r="BA187" s="5"/>
      <c r="BB187" s="2">
        <f t="shared" si="41"/>
        <v>1922</v>
      </c>
      <c r="BC187" s="2">
        <f t="shared" si="42"/>
        <v>1009.4339622641509</v>
      </c>
      <c r="BD187" s="2">
        <f t="shared" si="43"/>
        <v>3625</v>
      </c>
      <c r="BE187" s="2" t="str">
        <f t="shared" si="44"/>
        <v xml:space="preserve"> </v>
      </c>
      <c r="BF187" s="2" t="str">
        <f t="shared" si="45"/>
        <v xml:space="preserve"> </v>
      </c>
      <c r="BG187" s="2">
        <f t="shared" si="46"/>
        <v>1091.8367346938774</v>
      </c>
      <c r="BH187" s="2" t="str">
        <f t="shared" si="47"/>
        <v xml:space="preserve"> </v>
      </c>
      <c r="BI187" s="2" t="str">
        <f t="shared" si="48"/>
        <v xml:space="preserve"> </v>
      </c>
      <c r="BJ187" s="2" t="str">
        <f t="shared" si="49"/>
        <v xml:space="preserve"> </v>
      </c>
      <c r="BK187" s="2" t="str">
        <f t="shared" si="50"/>
        <v xml:space="preserve"> </v>
      </c>
      <c r="BL187" s="2" t="str">
        <f t="shared" si="51"/>
        <v xml:space="preserve"> </v>
      </c>
      <c r="BM187" s="2" t="str">
        <f t="shared" si="52"/>
        <v xml:space="preserve"> </v>
      </c>
      <c r="BN187" s="2" t="str">
        <f t="shared" si="53"/>
        <v xml:space="preserve"> </v>
      </c>
      <c r="BO187" s="2" t="str">
        <f t="shared" si="54"/>
        <v xml:space="preserve"> </v>
      </c>
    </row>
    <row r="188" spans="52:67">
      <c r="AZ188" s="4">
        <f t="shared" si="55"/>
        <v>27</v>
      </c>
      <c r="BA188" s="5"/>
      <c r="BB188" s="2">
        <f t="shared" si="41"/>
        <v>7979.9999999999991</v>
      </c>
      <c r="BC188" s="2">
        <f t="shared" si="42"/>
        <v>4622.6415094339627</v>
      </c>
      <c r="BD188" s="2">
        <f t="shared" si="43"/>
        <v>13958.333333333334</v>
      </c>
      <c r="BE188" s="2" t="str">
        <f t="shared" si="44"/>
        <v xml:space="preserve"> </v>
      </c>
      <c r="BF188" s="2" t="str">
        <f t="shared" si="45"/>
        <v xml:space="preserve"> </v>
      </c>
      <c r="BG188" s="2">
        <f t="shared" si="46"/>
        <v>3959.1836734693875</v>
      </c>
      <c r="BH188" s="2" t="str">
        <f t="shared" si="47"/>
        <v xml:space="preserve"> </v>
      </c>
      <c r="BI188" s="2" t="str">
        <f t="shared" si="48"/>
        <v xml:space="preserve"> </v>
      </c>
      <c r="BJ188" s="2" t="str">
        <f t="shared" si="49"/>
        <v xml:space="preserve"> </v>
      </c>
      <c r="BK188" s="2" t="str">
        <f t="shared" si="50"/>
        <v xml:space="preserve"> </v>
      </c>
      <c r="BL188" s="2" t="str">
        <f t="shared" si="51"/>
        <v xml:space="preserve"> </v>
      </c>
      <c r="BM188" s="2" t="str">
        <f t="shared" si="52"/>
        <v xml:space="preserve"> </v>
      </c>
      <c r="BN188" s="2" t="str">
        <f t="shared" si="53"/>
        <v xml:space="preserve"> </v>
      </c>
      <c r="BO188" s="2" t="str">
        <f t="shared" si="54"/>
        <v xml:space="preserve"> </v>
      </c>
    </row>
    <row r="189" spans="52:67">
      <c r="AZ189" s="4">
        <f t="shared" si="55"/>
        <v>28</v>
      </c>
      <c r="BA189" s="5"/>
      <c r="BB189" s="2">
        <f t="shared" si="41"/>
        <v>1672</v>
      </c>
      <c r="BC189" s="2">
        <f t="shared" si="42"/>
        <v>1145.2830188679245</v>
      </c>
      <c r="BD189" s="2">
        <f t="shared" si="43"/>
        <v>2541.6666666666665</v>
      </c>
      <c r="BE189" s="2" t="str">
        <f t="shared" si="44"/>
        <v xml:space="preserve"> </v>
      </c>
      <c r="BF189" s="2" t="str">
        <f t="shared" si="45"/>
        <v xml:space="preserve"> </v>
      </c>
      <c r="BG189" s="2">
        <f t="shared" si="46"/>
        <v>804.08163265306121</v>
      </c>
      <c r="BH189" s="2" t="str">
        <f t="shared" si="47"/>
        <v xml:space="preserve"> </v>
      </c>
      <c r="BI189" s="2" t="str">
        <f t="shared" si="48"/>
        <v xml:space="preserve"> </v>
      </c>
      <c r="BJ189" s="2" t="str">
        <f t="shared" si="49"/>
        <v xml:space="preserve"> </v>
      </c>
      <c r="BK189" s="2" t="str">
        <f t="shared" si="50"/>
        <v xml:space="preserve"> </v>
      </c>
      <c r="BL189" s="2" t="str">
        <f t="shared" si="51"/>
        <v xml:space="preserve"> </v>
      </c>
      <c r="BM189" s="2" t="str">
        <f t="shared" si="52"/>
        <v xml:space="preserve"> </v>
      </c>
      <c r="BN189" s="2" t="str">
        <f t="shared" si="53"/>
        <v xml:space="preserve"> </v>
      </c>
      <c r="BO189" s="2" t="str">
        <f t="shared" si="54"/>
        <v xml:space="preserve"> </v>
      </c>
    </row>
    <row r="190" spans="52:67">
      <c r="AZ190" s="4">
        <f t="shared" si="55"/>
        <v>29</v>
      </c>
      <c r="BA190" s="5"/>
      <c r="BB190" s="2">
        <f t="shared" si="41"/>
        <v>506</v>
      </c>
      <c r="BC190" s="2">
        <f t="shared" si="42"/>
        <v>390.56603773584902</v>
      </c>
      <c r="BD190" s="2">
        <f t="shared" si="43"/>
        <v>764.58333333333337</v>
      </c>
      <c r="BE190" s="2" t="str">
        <f t="shared" si="44"/>
        <v xml:space="preserve"> </v>
      </c>
      <c r="BF190" s="2" t="str">
        <f t="shared" si="45"/>
        <v xml:space="preserve"> </v>
      </c>
      <c r="BG190" s="2">
        <f t="shared" si="46"/>
        <v>124.89795918367345</v>
      </c>
      <c r="BH190" s="2" t="str">
        <f t="shared" si="47"/>
        <v xml:space="preserve"> </v>
      </c>
      <c r="BI190" s="2" t="str">
        <f t="shared" si="48"/>
        <v xml:space="preserve"> </v>
      </c>
      <c r="BJ190" s="2" t="str">
        <f t="shared" si="49"/>
        <v xml:space="preserve"> </v>
      </c>
      <c r="BK190" s="2" t="str">
        <f t="shared" si="50"/>
        <v xml:space="preserve"> </v>
      </c>
      <c r="BL190" s="2" t="str">
        <f t="shared" si="51"/>
        <v xml:space="preserve"> </v>
      </c>
      <c r="BM190" s="2" t="str">
        <f t="shared" si="52"/>
        <v xml:space="preserve"> </v>
      </c>
      <c r="BN190" s="2" t="str">
        <f t="shared" si="53"/>
        <v xml:space="preserve"> </v>
      </c>
      <c r="BO190" s="2" t="str">
        <f t="shared" si="54"/>
        <v xml:space="preserve"> </v>
      </c>
    </row>
    <row r="191" spans="52:67">
      <c r="AZ191" s="4">
        <f t="shared" si="55"/>
        <v>30</v>
      </c>
      <c r="BA191" s="5"/>
      <c r="BB191" s="2">
        <f t="shared" si="41"/>
        <v>1456</v>
      </c>
      <c r="BC191" s="2">
        <f t="shared" si="42"/>
        <v>1177.358490566038</v>
      </c>
      <c r="BD191" s="2">
        <f t="shared" si="43"/>
        <v>2056.25</v>
      </c>
      <c r="BE191" s="2" t="str">
        <f t="shared" si="44"/>
        <v xml:space="preserve"> </v>
      </c>
      <c r="BF191" s="2" t="str">
        <f t="shared" si="45"/>
        <v xml:space="preserve"> </v>
      </c>
      <c r="BG191" s="2">
        <f t="shared" si="46"/>
        <v>748.97959183673458</v>
      </c>
      <c r="BH191" s="2" t="str">
        <f t="shared" si="47"/>
        <v xml:space="preserve"> </v>
      </c>
      <c r="BI191" s="2" t="str">
        <f t="shared" si="48"/>
        <v xml:space="preserve"> </v>
      </c>
      <c r="BJ191" s="2" t="str">
        <f t="shared" si="49"/>
        <v xml:space="preserve"> </v>
      </c>
      <c r="BK191" s="2" t="str">
        <f t="shared" si="50"/>
        <v xml:space="preserve"> </v>
      </c>
      <c r="BL191" s="2" t="str">
        <f t="shared" si="51"/>
        <v xml:space="preserve"> </v>
      </c>
      <c r="BM191" s="2" t="str">
        <f t="shared" si="52"/>
        <v xml:space="preserve"> </v>
      </c>
      <c r="BN191" s="2" t="str">
        <f t="shared" si="53"/>
        <v xml:space="preserve"> </v>
      </c>
      <c r="BO191" s="2" t="str">
        <f t="shared" si="54"/>
        <v xml:space="preserve"> </v>
      </c>
    </row>
    <row r="192" spans="52:67">
      <c r="AZ192" s="4">
        <f t="shared" si="55"/>
        <v>31</v>
      </c>
      <c r="BA192" s="5"/>
      <c r="BB192" s="2">
        <f t="shared" si="41"/>
        <v>206.00000000000003</v>
      </c>
      <c r="BC192" s="2">
        <f t="shared" si="42"/>
        <v>173.58490566037739</v>
      </c>
      <c r="BD192" s="2">
        <f t="shared" si="43"/>
        <v>262.5</v>
      </c>
      <c r="BE192" s="2" t="str">
        <f t="shared" si="44"/>
        <v xml:space="preserve"> </v>
      </c>
      <c r="BF192" s="2" t="str">
        <f t="shared" si="45"/>
        <v xml:space="preserve"> </v>
      </c>
      <c r="BG192" s="2">
        <f t="shared" si="46"/>
        <v>119.59183673469387</v>
      </c>
      <c r="BH192" s="2" t="str">
        <f t="shared" si="47"/>
        <v xml:space="preserve"> </v>
      </c>
      <c r="BI192" s="2" t="str">
        <f t="shared" si="48"/>
        <v xml:space="preserve"> </v>
      </c>
      <c r="BJ192" s="2" t="str">
        <f t="shared" si="49"/>
        <v xml:space="preserve"> </v>
      </c>
      <c r="BK192" s="2" t="str">
        <f t="shared" si="50"/>
        <v xml:space="preserve"> </v>
      </c>
      <c r="BL192" s="2" t="str">
        <f t="shared" si="51"/>
        <v xml:space="preserve"> </v>
      </c>
      <c r="BM192" s="2" t="str">
        <f t="shared" si="52"/>
        <v xml:space="preserve"> </v>
      </c>
      <c r="BN192" s="2" t="str">
        <f t="shared" si="53"/>
        <v xml:space="preserve"> </v>
      </c>
      <c r="BO192" s="2" t="str">
        <f t="shared" si="54"/>
        <v xml:space="preserve"> </v>
      </c>
    </row>
    <row r="193" spans="1:67">
      <c r="A193" s="7"/>
      <c r="B193" s="7"/>
      <c r="C193" s="7"/>
      <c r="D193" s="7"/>
      <c r="E193" s="7"/>
      <c r="F193" s="7"/>
      <c r="G193" s="7"/>
      <c r="H193" s="7"/>
      <c r="I193" s="7"/>
      <c r="J193" s="7"/>
      <c r="K193" s="7"/>
      <c r="L193" s="7"/>
      <c r="M193" s="7"/>
      <c r="N193" s="7"/>
      <c r="O193" s="7"/>
      <c r="P193" s="7"/>
      <c r="Q193" s="7"/>
      <c r="AZ193" s="4">
        <f t="shared" si="55"/>
        <v>32</v>
      </c>
      <c r="BA193" s="5"/>
      <c r="BB193" s="2">
        <f t="shared" si="41"/>
        <v>1456</v>
      </c>
      <c r="BC193" s="2">
        <f t="shared" si="42"/>
        <v>1177.358490566038</v>
      </c>
      <c r="BD193" s="2">
        <f t="shared" si="43"/>
        <v>2056.25</v>
      </c>
      <c r="BE193" s="2" t="str">
        <f t="shared" si="44"/>
        <v xml:space="preserve"> </v>
      </c>
      <c r="BF193" s="2" t="str">
        <f t="shared" si="45"/>
        <v xml:space="preserve"> </v>
      </c>
      <c r="BG193" s="2">
        <f t="shared" si="46"/>
        <v>748.97959183673458</v>
      </c>
      <c r="BH193" s="2" t="str">
        <f t="shared" si="47"/>
        <v xml:space="preserve"> </v>
      </c>
      <c r="BI193" s="2" t="str">
        <f t="shared" si="48"/>
        <v xml:space="preserve"> </v>
      </c>
      <c r="BJ193" s="2" t="str">
        <f t="shared" si="49"/>
        <v xml:space="preserve"> </v>
      </c>
      <c r="BK193" s="2" t="str">
        <f t="shared" si="50"/>
        <v xml:space="preserve"> </v>
      </c>
      <c r="BL193" s="2" t="str">
        <f t="shared" si="51"/>
        <v xml:space="preserve"> </v>
      </c>
      <c r="BM193" s="2" t="str">
        <f t="shared" si="52"/>
        <v xml:space="preserve"> </v>
      </c>
      <c r="BN193" s="2" t="str">
        <f t="shared" si="53"/>
        <v xml:space="preserve"> </v>
      </c>
      <c r="BO193" s="2" t="str">
        <f t="shared" si="54"/>
        <v xml:space="preserve"> </v>
      </c>
    </row>
    <row r="194" spans="1:67">
      <c r="AZ194" s="4">
        <f t="shared" si="55"/>
        <v>33</v>
      </c>
      <c r="BA194" s="5"/>
      <c r="BB194" s="2">
        <f t="shared" si="41"/>
        <v>1154</v>
      </c>
      <c r="BC194" s="2">
        <f t="shared" si="42"/>
        <v>1001.88679245283</v>
      </c>
      <c r="BD194" s="2">
        <f t="shared" si="43"/>
        <v>1341.6666666666667</v>
      </c>
      <c r="BE194" s="2" t="str">
        <f t="shared" si="44"/>
        <v xml:space="preserve"> </v>
      </c>
      <c r="BF194" s="2" t="str">
        <f t="shared" si="45"/>
        <v xml:space="preserve"> </v>
      </c>
      <c r="BG194" s="2">
        <f t="shared" si="46"/>
        <v>755.10204081632651</v>
      </c>
      <c r="BH194" s="2" t="str">
        <f t="shared" si="47"/>
        <v xml:space="preserve"> </v>
      </c>
      <c r="BI194" s="2" t="str">
        <f t="shared" si="48"/>
        <v xml:space="preserve"> </v>
      </c>
      <c r="BJ194" s="2" t="str">
        <f t="shared" si="49"/>
        <v xml:space="preserve"> </v>
      </c>
      <c r="BK194" s="2" t="str">
        <f t="shared" si="50"/>
        <v xml:space="preserve"> </v>
      </c>
      <c r="BL194" s="2" t="str">
        <f t="shared" si="51"/>
        <v xml:space="preserve"> </v>
      </c>
      <c r="BM194" s="2" t="str">
        <f t="shared" si="52"/>
        <v xml:space="preserve"> </v>
      </c>
      <c r="BN194" s="2" t="str">
        <f t="shared" si="53"/>
        <v xml:space="preserve"> </v>
      </c>
      <c r="BO194" s="2" t="str">
        <f t="shared" si="54"/>
        <v xml:space="preserve"> </v>
      </c>
    </row>
    <row r="195" spans="1:67">
      <c r="AZ195" s="4">
        <f t="shared" si="55"/>
        <v>34</v>
      </c>
      <c r="BA195" s="5"/>
      <c r="BB195" s="2">
        <f t="shared" si="41"/>
        <v>210.00000000000003</v>
      </c>
      <c r="BC195" s="2">
        <f t="shared" si="42"/>
        <v>184.90566037735852</v>
      </c>
      <c r="BD195" s="2">
        <f t="shared" si="43"/>
        <v>225.00000000000003</v>
      </c>
      <c r="BE195" s="2" t="str">
        <f t="shared" si="44"/>
        <v xml:space="preserve"> </v>
      </c>
      <c r="BF195" s="2" t="str">
        <f t="shared" si="45"/>
        <v xml:space="preserve"> </v>
      </c>
      <c r="BG195" s="2">
        <f t="shared" si="46"/>
        <v>156.32653061224488</v>
      </c>
      <c r="BH195" s="2" t="str">
        <f t="shared" si="47"/>
        <v xml:space="preserve"> </v>
      </c>
      <c r="BI195" s="2" t="str">
        <f t="shared" si="48"/>
        <v xml:space="preserve"> </v>
      </c>
      <c r="BJ195" s="2" t="str">
        <f t="shared" si="49"/>
        <v xml:space="preserve"> </v>
      </c>
      <c r="BK195" s="2" t="str">
        <f t="shared" si="50"/>
        <v xml:space="preserve"> </v>
      </c>
      <c r="BL195" s="2" t="str">
        <f t="shared" si="51"/>
        <v xml:space="preserve"> </v>
      </c>
      <c r="BM195" s="2" t="str">
        <f t="shared" si="52"/>
        <v xml:space="preserve"> </v>
      </c>
      <c r="BN195" s="2" t="str">
        <f t="shared" si="53"/>
        <v xml:space="preserve"> </v>
      </c>
      <c r="BO195" s="2" t="str">
        <f t="shared" si="54"/>
        <v xml:space="preserve"> </v>
      </c>
    </row>
    <row r="196" spans="1:67">
      <c r="AZ196" s="4">
        <f t="shared" si="55"/>
        <v>35</v>
      </c>
      <c r="BA196" s="5"/>
      <c r="BB196" s="2">
        <f t="shared" si="41"/>
        <v>540</v>
      </c>
      <c r="BC196" s="2">
        <f t="shared" si="42"/>
        <v>479.24528301886795</v>
      </c>
      <c r="BD196" s="2">
        <f t="shared" si="43"/>
        <v>539.58333333333326</v>
      </c>
      <c r="BE196" s="2" t="str">
        <f t="shared" si="44"/>
        <v xml:space="preserve"> </v>
      </c>
      <c r="BF196" s="2" t="str">
        <f t="shared" si="45"/>
        <v xml:space="preserve"> </v>
      </c>
      <c r="BG196" s="2">
        <f t="shared" si="46"/>
        <v>475.51020408163265</v>
      </c>
      <c r="BH196" s="2" t="str">
        <f t="shared" si="47"/>
        <v xml:space="preserve"> </v>
      </c>
      <c r="BI196" s="2" t="str">
        <f t="shared" si="48"/>
        <v xml:space="preserve"> </v>
      </c>
      <c r="BJ196" s="2" t="str">
        <f t="shared" si="49"/>
        <v xml:space="preserve"> </v>
      </c>
      <c r="BK196" s="2" t="str">
        <f t="shared" si="50"/>
        <v xml:space="preserve"> </v>
      </c>
      <c r="BL196" s="2" t="str">
        <f t="shared" si="51"/>
        <v xml:space="preserve"> </v>
      </c>
      <c r="BM196" s="2" t="str">
        <f t="shared" si="52"/>
        <v xml:space="preserve"> </v>
      </c>
      <c r="BN196" s="2" t="str">
        <f t="shared" si="53"/>
        <v xml:space="preserve"> </v>
      </c>
      <c r="BO196" s="2" t="str">
        <f t="shared" si="54"/>
        <v xml:space="preserve"> </v>
      </c>
    </row>
    <row r="197" spans="1:67">
      <c r="AZ197" s="4">
        <f t="shared" si="55"/>
        <v>36</v>
      </c>
      <c r="BA197" s="6"/>
      <c r="BB197" s="2">
        <f t="shared" si="41"/>
        <v>1</v>
      </c>
      <c r="BC197" s="2">
        <f t="shared" si="42"/>
        <v>62.264150943396231</v>
      </c>
      <c r="BD197" s="2">
        <f t="shared" si="43"/>
        <v>66.666666666666671</v>
      </c>
      <c r="BE197" s="2" t="str">
        <f t="shared" si="44"/>
        <v xml:space="preserve"> </v>
      </c>
      <c r="BF197" s="2" t="str">
        <f t="shared" si="45"/>
        <v xml:space="preserve"> </v>
      </c>
      <c r="BG197" s="2" t="str">
        <f t="shared" si="46"/>
        <v xml:space="preserve"> </v>
      </c>
      <c r="BH197" s="2" t="str">
        <f t="shared" si="47"/>
        <v xml:space="preserve"> </v>
      </c>
      <c r="BI197" s="2" t="str">
        <f t="shared" si="48"/>
        <v xml:space="preserve"> </v>
      </c>
      <c r="BJ197" s="2" t="str">
        <f t="shared" si="49"/>
        <v xml:space="preserve"> </v>
      </c>
      <c r="BK197" s="2" t="str">
        <f t="shared" si="50"/>
        <v xml:space="preserve"> </v>
      </c>
      <c r="BL197" s="2" t="str">
        <f t="shared" si="51"/>
        <v xml:space="preserve"> </v>
      </c>
      <c r="BM197" s="2" t="str">
        <f t="shared" si="52"/>
        <v xml:space="preserve"> </v>
      </c>
      <c r="BN197" s="2" t="str">
        <f t="shared" si="53"/>
        <v xml:space="preserve"> </v>
      </c>
      <c r="BO197" s="2" t="str">
        <f t="shared" si="54"/>
        <v xml:space="preserve"> </v>
      </c>
    </row>
    <row r="198" spans="1:67">
      <c r="AZ198" s="4">
        <f t="shared" si="55"/>
        <v>37</v>
      </c>
      <c r="BA198" s="5"/>
      <c r="BB198" s="2">
        <f t="shared" si="41"/>
        <v>426</v>
      </c>
      <c r="BC198" s="2">
        <f t="shared" si="42"/>
        <v>377.35849056603774</v>
      </c>
      <c r="BD198" s="2">
        <f t="shared" si="43"/>
        <v>383.33333333333337</v>
      </c>
      <c r="BE198" s="2" t="str">
        <f t="shared" si="44"/>
        <v xml:space="preserve"> </v>
      </c>
      <c r="BF198" s="2" t="str">
        <f t="shared" si="45"/>
        <v xml:space="preserve"> </v>
      </c>
      <c r="BG198" s="2">
        <f t="shared" si="46"/>
        <v>514.28571428571422</v>
      </c>
      <c r="BH198" s="2" t="str">
        <f t="shared" si="47"/>
        <v xml:space="preserve"> </v>
      </c>
      <c r="BI198" s="2" t="str">
        <f t="shared" si="48"/>
        <v xml:space="preserve"> </v>
      </c>
      <c r="BJ198" s="2" t="str">
        <f t="shared" si="49"/>
        <v xml:space="preserve"> </v>
      </c>
      <c r="BK198" s="2" t="str">
        <f t="shared" si="50"/>
        <v xml:space="preserve"> </v>
      </c>
      <c r="BL198" s="2" t="str">
        <f t="shared" si="51"/>
        <v xml:space="preserve"> </v>
      </c>
      <c r="BM198" s="2" t="str">
        <f t="shared" si="52"/>
        <v xml:space="preserve"> </v>
      </c>
      <c r="BN198" s="2" t="str">
        <f t="shared" si="53"/>
        <v xml:space="preserve"> </v>
      </c>
      <c r="BO198" s="2" t="str">
        <f t="shared" si="54"/>
        <v xml:space="preserve"> </v>
      </c>
    </row>
    <row r="199" spans="1:67">
      <c r="AZ199" s="4">
        <f t="shared" si="55"/>
        <v>38</v>
      </c>
      <c r="BA199" s="5"/>
      <c r="BB199" s="2">
        <f t="shared" si="41"/>
        <v>59.399999999999991</v>
      </c>
      <c r="BC199" s="2">
        <f t="shared" si="42"/>
        <v>51.698113207547181</v>
      </c>
      <c r="BD199" s="2">
        <f t="shared" si="43"/>
        <v>51.041666666666664</v>
      </c>
      <c r="BE199" s="2" t="str">
        <f t="shared" si="44"/>
        <v xml:space="preserve"> </v>
      </c>
      <c r="BF199" s="2" t="str">
        <f t="shared" si="45"/>
        <v xml:space="preserve"> </v>
      </c>
      <c r="BG199" s="2">
        <f t="shared" si="46"/>
        <v>78.775510204081627</v>
      </c>
      <c r="BH199" s="2" t="str">
        <f t="shared" si="47"/>
        <v xml:space="preserve"> </v>
      </c>
      <c r="BI199" s="2" t="str">
        <f t="shared" si="48"/>
        <v xml:space="preserve"> </v>
      </c>
      <c r="BJ199" s="2" t="str">
        <f t="shared" si="49"/>
        <v xml:space="preserve"> </v>
      </c>
      <c r="BK199" s="2" t="str">
        <f t="shared" si="50"/>
        <v xml:space="preserve"> </v>
      </c>
      <c r="BL199" s="2" t="str">
        <f t="shared" si="51"/>
        <v xml:space="preserve"> </v>
      </c>
      <c r="BM199" s="2" t="str">
        <f t="shared" si="52"/>
        <v xml:space="preserve"> </v>
      </c>
      <c r="BN199" s="2" t="str">
        <f t="shared" si="53"/>
        <v xml:space="preserve"> </v>
      </c>
      <c r="BO199" s="2" t="str">
        <f t="shared" si="54"/>
        <v xml:space="preserve"> </v>
      </c>
    </row>
    <row r="200" spans="1:67">
      <c r="AZ200" s="4">
        <f t="shared" si="55"/>
        <v>39</v>
      </c>
      <c r="BA200" s="5"/>
      <c r="BB200" s="2">
        <f t="shared" si="41"/>
        <v>1350</v>
      </c>
      <c r="BC200" s="2">
        <f t="shared" si="42"/>
        <v>822.64150943396226</v>
      </c>
      <c r="BD200" s="2">
        <f t="shared" si="43"/>
        <v>1175</v>
      </c>
      <c r="BE200" s="2" t="str">
        <f t="shared" si="44"/>
        <v xml:space="preserve"> </v>
      </c>
      <c r="BF200" s="2" t="str">
        <f t="shared" si="45"/>
        <v xml:space="preserve"> </v>
      </c>
      <c r="BG200" s="2">
        <f t="shared" si="46"/>
        <v>1210.204081632653</v>
      </c>
      <c r="BH200" s="2" t="str">
        <f t="shared" si="47"/>
        <v xml:space="preserve"> </v>
      </c>
      <c r="BI200" s="2" t="str">
        <f t="shared" si="48"/>
        <v xml:space="preserve"> </v>
      </c>
      <c r="BJ200" s="2" t="str">
        <f t="shared" si="49"/>
        <v xml:space="preserve"> </v>
      </c>
      <c r="BK200" s="2" t="str">
        <f t="shared" si="50"/>
        <v xml:space="preserve"> </v>
      </c>
      <c r="BL200" s="2" t="str">
        <f t="shared" si="51"/>
        <v xml:space="preserve"> </v>
      </c>
      <c r="BM200" s="2" t="str">
        <f t="shared" si="52"/>
        <v xml:space="preserve"> </v>
      </c>
      <c r="BN200" s="2" t="str">
        <f t="shared" si="53"/>
        <v xml:space="preserve"> </v>
      </c>
      <c r="BO200" s="2" t="str">
        <f t="shared" si="54"/>
        <v xml:space="preserve"> </v>
      </c>
    </row>
    <row r="201" spans="1:67">
      <c r="AZ201" s="4">
        <f t="shared" si="55"/>
        <v>40</v>
      </c>
      <c r="BA201" s="5"/>
      <c r="BB201" s="2">
        <f t="shared" si="41"/>
        <v>468</v>
      </c>
      <c r="BC201" s="2">
        <f t="shared" si="42"/>
        <v>215.09433962264148</v>
      </c>
      <c r="BD201" s="2">
        <f t="shared" si="43"/>
        <v>1160.416666666667</v>
      </c>
      <c r="BE201" s="2" t="str">
        <f t="shared" si="44"/>
        <v xml:space="preserve"> </v>
      </c>
      <c r="BF201" s="2" t="str">
        <f t="shared" si="45"/>
        <v xml:space="preserve"> </v>
      </c>
      <c r="BG201" s="2">
        <f t="shared" si="46"/>
        <v>182.85714285714286</v>
      </c>
      <c r="BH201" s="2" t="str">
        <f t="shared" si="47"/>
        <v xml:space="preserve"> </v>
      </c>
      <c r="BI201" s="2" t="str">
        <f t="shared" si="48"/>
        <v xml:space="preserve"> </v>
      </c>
      <c r="BJ201" s="2" t="str">
        <f t="shared" si="49"/>
        <v xml:space="preserve"> </v>
      </c>
      <c r="BK201" s="2" t="str">
        <f t="shared" si="50"/>
        <v xml:space="preserve"> </v>
      </c>
      <c r="BL201" s="2" t="str">
        <f t="shared" si="51"/>
        <v xml:space="preserve"> </v>
      </c>
      <c r="BM201" s="2" t="str">
        <f t="shared" si="52"/>
        <v xml:space="preserve"> </v>
      </c>
      <c r="BN201" s="2" t="str">
        <f t="shared" si="53"/>
        <v xml:space="preserve"> </v>
      </c>
      <c r="BO201" s="2" t="str">
        <f t="shared" si="54"/>
        <v xml:space="preserve"> </v>
      </c>
    </row>
    <row r="202" spans="1:67">
      <c r="AZ202" s="4">
        <f t="shared" si="55"/>
        <v>41</v>
      </c>
      <c r="BA202" s="5"/>
      <c r="BB202" s="2">
        <f t="shared" si="41"/>
        <v>17.78</v>
      </c>
      <c r="BC202" s="2">
        <f t="shared" si="42"/>
        <v>5.2641509433962268</v>
      </c>
      <c r="BD202" s="2">
        <f t="shared" si="43"/>
        <v>8.5416666666666679</v>
      </c>
      <c r="BE202" s="2" t="str">
        <f t="shared" si="44"/>
        <v xml:space="preserve"> </v>
      </c>
      <c r="BF202" s="2" t="str">
        <f t="shared" si="45"/>
        <v xml:space="preserve"> </v>
      </c>
      <c r="BG202" s="2">
        <f t="shared" si="46"/>
        <v>248.97959183673467</v>
      </c>
      <c r="BH202" s="2" t="str">
        <f t="shared" si="47"/>
        <v xml:space="preserve"> </v>
      </c>
      <c r="BI202" s="2" t="str">
        <f t="shared" si="48"/>
        <v xml:space="preserve"> </v>
      </c>
      <c r="BJ202" s="2" t="str">
        <f t="shared" si="49"/>
        <v xml:space="preserve"> </v>
      </c>
      <c r="BK202" s="2" t="str">
        <f t="shared" si="50"/>
        <v xml:space="preserve"> </v>
      </c>
      <c r="BL202" s="2" t="str">
        <f t="shared" si="51"/>
        <v xml:space="preserve"> </v>
      </c>
      <c r="BM202" s="2" t="str">
        <f t="shared" si="52"/>
        <v xml:space="preserve"> </v>
      </c>
      <c r="BN202" s="2" t="str">
        <f t="shared" si="53"/>
        <v xml:space="preserve"> </v>
      </c>
      <c r="BO202" s="2" t="str">
        <f t="shared" si="54"/>
        <v xml:space="preserve"> </v>
      </c>
    </row>
    <row r="203" spans="1:67">
      <c r="AZ203" s="4">
        <f t="shared" si="55"/>
        <v>42</v>
      </c>
      <c r="BA203" s="5"/>
      <c r="BB203" s="2">
        <f t="shared" si="41"/>
        <v>738</v>
      </c>
      <c r="BC203" s="2">
        <f t="shared" si="42"/>
        <v>290.56603773584902</v>
      </c>
      <c r="BD203" s="2">
        <f t="shared" si="43"/>
        <v>868.75</v>
      </c>
      <c r="BE203" s="2" t="str">
        <f t="shared" si="44"/>
        <v xml:space="preserve"> </v>
      </c>
      <c r="BF203" s="2" t="str">
        <f t="shared" si="45"/>
        <v xml:space="preserve"> </v>
      </c>
      <c r="BG203" s="2">
        <f t="shared" si="46"/>
        <v>4897.9591836734689</v>
      </c>
      <c r="BH203" s="2" t="str">
        <f t="shared" si="47"/>
        <v xml:space="preserve"> </v>
      </c>
      <c r="BI203" s="2" t="str">
        <f t="shared" si="48"/>
        <v xml:space="preserve"> </v>
      </c>
      <c r="BJ203" s="2" t="str">
        <f t="shared" si="49"/>
        <v xml:space="preserve"> </v>
      </c>
      <c r="BK203" s="2" t="str">
        <f t="shared" si="50"/>
        <v xml:space="preserve"> </v>
      </c>
      <c r="BL203" s="2" t="str">
        <f t="shared" si="51"/>
        <v xml:space="preserve"> </v>
      </c>
      <c r="BM203" s="2" t="str">
        <f t="shared" si="52"/>
        <v xml:space="preserve"> </v>
      </c>
      <c r="BN203" s="2" t="str">
        <f t="shared" si="53"/>
        <v xml:space="preserve"> </v>
      </c>
      <c r="BO203" s="2" t="str">
        <f t="shared" si="54"/>
        <v xml:space="preserve"> </v>
      </c>
    </row>
    <row r="204" spans="1:67">
      <c r="AZ204" s="4">
        <f t="shared" si="55"/>
        <v>43</v>
      </c>
      <c r="BA204" s="6"/>
      <c r="BB204" s="2">
        <f t="shared" si="41"/>
        <v>1</v>
      </c>
      <c r="BC204" s="2">
        <f t="shared" si="42"/>
        <v>24.528301886792455</v>
      </c>
      <c r="BD204" s="2">
        <f t="shared" si="43"/>
        <v>4.166666666666667</v>
      </c>
      <c r="BE204" s="2" t="str">
        <f t="shared" si="44"/>
        <v xml:space="preserve"> </v>
      </c>
      <c r="BF204" s="2" t="str">
        <f t="shared" si="45"/>
        <v xml:space="preserve"> </v>
      </c>
      <c r="BG204" s="2" t="str">
        <f t="shared" si="46"/>
        <v xml:space="preserve"> </v>
      </c>
      <c r="BH204" s="2" t="str">
        <f t="shared" si="47"/>
        <v xml:space="preserve"> </v>
      </c>
      <c r="BI204" s="2" t="str">
        <f t="shared" si="48"/>
        <v xml:space="preserve"> </v>
      </c>
      <c r="BJ204" s="2" t="str">
        <f t="shared" si="49"/>
        <v xml:space="preserve"> </v>
      </c>
      <c r="BK204" s="2" t="str">
        <f t="shared" si="50"/>
        <v xml:space="preserve"> </v>
      </c>
      <c r="BL204" s="2" t="str">
        <f t="shared" si="51"/>
        <v xml:space="preserve"> </v>
      </c>
      <c r="BM204" s="2" t="str">
        <f t="shared" si="52"/>
        <v xml:space="preserve"> </v>
      </c>
      <c r="BN204" s="2" t="str">
        <f t="shared" si="53"/>
        <v xml:space="preserve"> </v>
      </c>
      <c r="BO204" s="2" t="str">
        <f t="shared" si="54"/>
        <v xml:space="preserve"> </v>
      </c>
    </row>
    <row r="205" spans="1:67">
      <c r="AZ205" s="4">
        <f t="shared" si="55"/>
        <v>44</v>
      </c>
      <c r="BA205" s="5"/>
      <c r="BB205" s="2">
        <f t="shared" si="41"/>
        <v>950</v>
      </c>
      <c r="BC205" s="2">
        <f t="shared" si="42"/>
        <v>230.18867924528303</v>
      </c>
      <c r="BD205" s="2">
        <f t="shared" si="43"/>
        <v>2229.1666666666665</v>
      </c>
      <c r="BE205" s="2" t="str">
        <f t="shared" si="44"/>
        <v xml:space="preserve"> </v>
      </c>
      <c r="BF205" s="2" t="str">
        <f t="shared" si="45"/>
        <v xml:space="preserve"> </v>
      </c>
      <c r="BG205" s="2">
        <f t="shared" si="46"/>
        <v>2999.9999999999995</v>
      </c>
      <c r="BH205" s="2" t="str">
        <f t="shared" si="47"/>
        <v xml:space="preserve"> </v>
      </c>
      <c r="BI205" s="2" t="str">
        <f t="shared" si="48"/>
        <v xml:space="preserve"> </v>
      </c>
      <c r="BJ205" s="2" t="str">
        <f t="shared" si="49"/>
        <v xml:space="preserve"> </v>
      </c>
      <c r="BK205" s="2" t="str">
        <f t="shared" si="50"/>
        <v xml:space="preserve"> </v>
      </c>
      <c r="BL205" s="2" t="str">
        <f t="shared" si="51"/>
        <v xml:space="preserve"> </v>
      </c>
      <c r="BM205" s="2" t="str">
        <f t="shared" si="52"/>
        <v xml:space="preserve"> </v>
      </c>
      <c r="BN205" s="2" t="str">
        <f t="shared" si="53"/>
        <v xml:space="preserve"> </v>
      </c>
      <c r="BO205" s="2" t="str">
        <f t="shared" si="54"/>
        <v xml:space="preserve"> </v>
      </c>
    </row>
    <row r="206" spans="1:67" ht="13.5" thickBot="1">
      <c r="AZ206" s="4">
        <f t="shared" si="55"/>
        <v>45</v>
      </c>
      <c r="BA206" s="3"/>
      <c r="BB206" s="2">
        <f t="shared" si="41"/>
        <v>240</v>
      </c>
      <c r="BC206" s="2">
        <f t="shared" si="42"/>
        <v>76.037735849056617</v>
      </c>
      <c r="BD206" s="2">
        <f t="shared" si="43"/>
        <v>497.91666666666674</v>
      </c>
      <c r="BE206" s="2" t="str">
        <f t="shared" si="44"/>
        <v xml:space="preserve"> </v>
      </c>
      <c r="BF206" s="2" t="str">
        <f t="shared" si="45"/>
        <v xml:space="preserve"> </v>
      </c>
      <c r="BG206" s="2">
        <f t="shared" si="46"/>
        <v>1099.9999999999998</v>
      </c>
      <c r="BH206" s="2" t="str">
        <f t="shared" si="47"/>
        <v xml:space="preserve"> </v>
      </c>
      <c r="BI206" s="2" t="str">
        <f t="shared" si="48"/>
        <v xml:space="preserve"> </v>
      </c>
      <c r="BJ206" s="2" t="str">
        <f t="shared" si="49"/>
        <v xml:space="preserve"> </v>
      </c>
      <c r="BK206" s="2" t="str">
        <f t="shared" si="50"/>
        <v xml:space="preserve"> </v>
      </c>
      <c r="BL206" s="2" t="str">
        <f t="shared" si="51"/>
        <v xml:space="preserve"> </v>
      </c>
      <c r="BM206" s="2" t="str">
        <f t="shared" si="52"/>
        <v xml:space="preserve"> </v>
      </c>
      <c r="BN206" s="2" t="str">
        <f t="shared" si="53"/>
        <v xml:space="preserve"> </v>
      </c>
      <c r="BO206" s="2" t="str">
        <f t="shared" si="54"/>
        <v xml:space="preserve"> </v>
      </c>
    </row>
    <row r="207" spans="1:67" ht="13.5" thickTop="1"/>
  </sheetData>
  <pageMargins left="0.78740157499999996" right="0.78740157499999996" top="0.984251969" bottom="0.984251969" header="0.4921259845" footer="0.4921259845"/>
  <pageSetup paperSize="9" orientation="portrait" r:id="rId1"/>
  <headerFooter alignWithMargins="0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E3:I35"/>
  <sheetViews>
    <sheetView tabSelected="1" workbookViewId="0">
      <selection activeCell="I4" sqref="I4"/>
    </sheetView>
  </sheetViews>
  <sheetFormatPr baseColWidth="10" defaultRowHeight="15"/>
  <cols>
    <col min="7" max="7" width="21" bestFit="1" customWidth="1"/>
    <col min="9" max="9" width="22.85546875" style="147" customWidth="1"/>
  </cols>
  <sheetData>
    <row r="3" spans="5:9">
      <c r="E3" s="144">
        <v>1</v>
      </c>
      <c r="G3" s="145" t="s">
        <v>32</v>
      </c>
      <c r="I3" s="147" t="s">
        <v>34</v>
      </c>
    </row>
    <row r="4" spans="5:9">
      <c r="E4" s="143"/>
      <c r="G4" s="146">
        <v>71399</v>
      </c>
      <c r="I4" s="147">
        <f t="array" ref="I4">LINEST(Feuil4!G4:G7,Feuil4!G21:G24^{1,2},TRUE,TRUE)</f>
        <v>-2.2335577080211687E-2</v>
      </c>
    </row>
    <row r="5" spans="5:9">
      <c r="E5" s="143">
        <v>662899</v>
      </c>
      <c r="G5" s="146">
        <v>591049</v>
      </c>
    </row>
    <row r="6" spans="5:9">
      <c r="E6" s="143">
        <v>591049</v>
      </c>
      <c r="G6" s="146">
        <v>662899</v>
      </c>
    </row>
    <row r="7" spans="5:9">
      <c r="E7" s="143">
        <v>71399</v>
      </c>
      <c r="G7" s="146">
        <v>827107</v>
      </c>
    </row>
    <row r="8" spans="5:9">
      <c r="E8" s="143" t="s">
        <v>31</v>
      </c>
      <c r="G8" s="146" t="s">
        <v>33</v>
      </c>
    </row>
    <row r="9" spans="5:9">
      <c r="E9" s="143" t="s">
        <v>31</v>
      </c>
    </row>
    <row r="10" spans="5:9">
      <c r="E10" s="143">
        <v>827107</v>
      </c>
    </row>
    <row r="11" spans="5:9">
      <c r="E11" s="143" t="s">
        <v>31</v>
      </c>
    </row>
    <row r="12" spans="5:9">
      <c r="E12" s="143" t="s">
        <v>31</v>
      </c>
    </row>
    <row r="13" spans="5:9">
      <c r="E13" s="143" t="s">
        <v>31</v>
      </c>
    </row>
    <row r="14" spans="5:9">
      <c r="E14" s="143" t="s">
        <v>31</v>
      </c>
    </row>
    <row r="15" spans="5:9">
      <c r="E15" s="143" t="s">
        <v>31</v>
      </c>
    </row>
    <row r="16" spans="5:9">
      <c r="E16" s="143" t="s">
        <v>31</v>
      </c>
    </row>
    <row r="17" spans="5:7">
      <c r="E17" s="143" t="s">
        <v>31</v>
      </c>
    </row>
    <row r="18" spans="5:7">
      <c r="E18" s="143" t="s">
        <v>31</v>
      </c>
    </row>
    <row r="20" spans="5:7">
      <c r="E20" s="144">
        <v>1</v>
      </c>
      <c r="G20" s="145" t="s">
        <v>32</v>
      </c>
    </row>
    <row r="21" spans="5:7">
      <c r="E21" s="143"/>
      <c r="G21" s="146">
        <v>905.66037735849056</v>
      </c>
    </row>
    <row r="22" spans="5:7">
      <c r="E22" s="143">
        <v>1430.0000000000002</v>
      </c>
      <c r="G22" s="146">
        <v>1430.0000000000002</v>
      </c>
    </row>
    <row r="23" spans="5:7">
      <c r="E23" s="143">
        <v>905.66037735849056</v>
      </c>
      <c r="G23" s="146">
        <v>2708.3333333333335</v>
      </c>
    </row>
    <row r="24" spans="5:7">
      <c r="E24" s="143">
        <v>2708.3333333333335</v>
      </c>
      <c r="G24" s="146">
        <v>13346.938775510205</v>
      </c>
    </row>
    <row r="25" spans="5:7">
      <c r="E25" s="143" t="s">
        <v>31</v>
      </c>
      <c r="G25" s="146" t="s">
        <v>33</v>
      </c>
    </row>
    <row r="26" spans="5:7">
      <c r="E26" s="143" t="s">
        <v>31</v>
      </c>
    </row>
    <row r="27" spans="5:7">
      <c r="E27" s="143">
        <v>13346.938775510205</v>
      </c>
    </row>
    <row r="28" spans="5:7">
      <c r="E28" s="143" t="s">
        <v>31</v>
      </c>
    </row>
    <row r="29" spans="5:7">
      <c r="E29" s="143" t="s">
        <v>31</v>
      </c>
    </row>
    <row r="30" spans="5:7">
      <c r="E30" s="143" t="s">
        <v>31</v>
      </c>
    </row>
    <row r="31" spans="5:7">
      <c r="E31" s="143" t="s">
        <v>31</v>
      </c>
    </row>
    <row r="32" spans="5:7">
      <c r="E32" s="143" t="s">
        <v>31</v>
      </c>
    </row>
    <row r="33" spans="5:5">
      <c r="E33" s="143" t="s">
        <v>31</v>
      </c>
    </row>
    <row r="34" spans="5:5">
      <c r="E34" t="s">
        <v>31</v>
      </c>
    </row>
    <row r="35" spans="5:5">
      <c r="E35" t="s">
        <v>31</v>
      </c>
    </row>
  </sheetData>
  <pageMargins left="0.7" right="0.7" top="0.75" bottom="0.75" header="0.3" footer="0.3"/>
  <pageSetup paperSize="9" orientation="portrait" verticalDpi="0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Régression quadratique</vt:lpstr>
      <vt:lpstr>Feuil1</vt:lpstr>
      <vt:lpstr>Feuil2</vt:lpstr>
      <vt:lpstr>Feuil3</vt:lpstr>
      <vt:lpstr>Feuil4</vt:lpstr>
    </vt:vector>
  </TitlesOfParts>
  <Company>Université Joseph Fourier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Eve BROCHART</dc:creator>
  <cp:lastModifiedBy>dandev</cp:lastModifiedBy>
  <dcterms:created xsi:type="dcterms:W3CDTF">2015-07-01T08:20:44Z</dcterms:created>
  <dcterms:modified xsi:type="dcterms:W3CDTF">2015-07-01T08:48:26Z</dcterms:modified>
</cp:coreProperties>
</file>