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30" windowWidth="21075" windowHeight="95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4" i="1"/>
  <c r="G5" i="1" a="1"/>
  <c r="G5" i="1" s="1"/>
  <c r="H5" i="1" s="1"/>
  <c r="G6" i="1" a="1"/>
  <c r="G6" i="1" s="1"/>
  <c r="H6" i="1" s="1"/>
  <c r="G7" i="1" a="1"/>
  <c r="G7" i="1" s="1"/>
  <c r="H7" i="1" s="1"/>
  <c r="G8" i="1" a="1"/>
  <c r="G8" i="1" s="1"/>
  <c r="H8" i="1" s="1"/>
  <c r="G9" i="1" a="1"/>
  <c r="G9" i="1" s="1"/>
  <c r="H9" i="1" s="1"/>
  <c r="G10" i="1" a="1"/>
  <c r="G10" i="1" s="1"/>
  <c r="H10" i="1" s="1"/>
  <c r="G11" i="1" a="1"/>
  <c r="G11" i="1" s="1"/>
  <c r="H11" i="1" s="1"/>
  <c r="G12" i="1" a="1"/>
  <c r="G12" i="1" s="1"/>
  <c r="H12" i="1" s="1"/>
  <c r="G13" i="1" a="1"/>
  <c r="G13" i="1" s="1"/>
  <c r="H13" i="1" s="1"/>
  <c r="G14" i="1" a="1"/>
  <c r="G14" i="1" s="1"/>
  <c r="H14" i="1" s="1"/>
  <c r="G15" i="1" a="1"/>
  <c r="G15" i="1" s="1"/>
  <c r="H15" i="1" s="1"/>
  <c r="G16" i="1" a="1"/>
  <c r="G16" i="1" s="1"/>
  <c r="H16" i="1" s="1"/>
  <c r="G17" i="1" a="1"/>
  <c r="G17" i="1" s="1"/>
  <c r="H17" i="1" s="1"/>
  <c r="G18" i="1" a="1"/>
  <c r="G18" i="1" s="1"/>
  <c r="H18" i="1" s="1"/>
  <c r="G19" i="1" a="1"/>
  <c r="G19" i="1" s="1"/>
  <c r="H19" i="1" s="1"/>
  <c r="G20" i="1" a="1"/>
  <c r="G20" i="1" s="1"/>
  <c r="H20" i="1" s="1"/>
  <c r="G21" i="1" a="1"/>
  <c r="G21" i="1" s="1"/>
  <c r="H21" i="1" s="1"/>
  <c r="G4" i="1" a="1"/>
  <c r="G4" i="1" s="1"/>
  <c r="H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4" i="1" a="1"/>
  <c r="F4" i="1" s="1"/>
</calcChain>
</file>

<file path=xl/sharedStrings.xml><?xml version="1.0" encoding="utf-8"?>
<sst xmlns="http://schemas.openxmlformats.org/spreadsheetml/2006/main" count="26" uniqueCount="10">
  <si>
    <t>Compteur</t>
  </si>
  <si>
    <t>Libellé</t>
  </si>
  <si>
    <t>Indice courant</t>
  </si>
  <si>
    <t>Date relevé précédent</t>
  </si>
  <si>
    <t>Indice précédent</t>
  </si>
  <si>
    <t>Bâtiment A</t>
  </si>
  <si>
    <t>Bâtiment B</t>
  </si>
  <si>
    <t>Date relevé coutant</t>
  </si>
  <si>
    <t>Conso</t>
  </si>
  <si>
    <t>Conso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</si>
</sst>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 m3&quot;"/>
    <numFmt numFmtId="165" formatCode="#,##0.00&quot; m3&quot;"/>
    <numFmt numFmtId="167" formatCode="dd/mm/yyyy;;"/>
    <numFmt numFmtId="169" formatCode="#,##0&quot; m3&quot;;;"/>
  </numFmts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165" fontId="0" fillId="0" borderId="0" xfId="0" applyNumberFormat="1" applyAlignment="1">
      <alignment horizontal="center"/>
    </xf>
    <xf numFmtId="165" fontId="0" fillId="0" borderId="0" xfId="0" quotePrefix="1" applyNumberFormat="1" applyAlignment="1">
      <alignment horizontal="center"/>
    </xf>
    <xf numFmtId="167" fontId="1" fillId="0" borderId="0" xfId="0" applyNumberFormat="1" applyFont="1" applyAlignment="1">
      <alignment horizontal="center" vertical="top" wrapText="1"/>
    </xf>
    <xf numFmtId="167" fontId="0" fillId="0" borderId="0" xfId="0" applyNumberFormat="1" applyAlignment="1">
      <alignment horizontal="center"/>
    </xf>
    <xf numFmtId="169" fontId="1" fillId="0" borderId="0" xfId="0" applyNumberFormat="1" applyFont="1" applyAlignment="1">
      <alignment horizontal="center" vertical="top" wrapText="1"/>
    </xf>
    <xf numFmtId="169" fontId="0" fillId="0" borderId="0" xfId="0" applyNumberFormat="1" applyAlignment="1">
      <alignment horizontal="center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228600</xdr:colOff>
      <xdr:row>5</xdr:row>
      <xdr:rowOff>57150</xdr:rowOff>
    </xdr:from>
    <xdr:ext cx="3316742" cy="436786"/>
    <xdr:sp macro="" textlink="">
      <xdr:nvSpPr>
        <xdr:cNvPr id="2" name="ZoneTexte 1"/>
        <xdr:cNvSpPr txBox="1"/>
      </xdr:nvSpPr>
      <xdr:spPr>
        <a:xfrm>
          <a:off x="8458200" y="1057275"/>
          <a:ext cx="3316742" cy="436786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Objectif :</a:t>
          </a:r>
        </a:p>
        <a:p>
          <a:r>
            <a:rPr lang="fr-FR" sz="1100"/>
            <a:t>En F et G, rechercher les valeurs du relevé précédent...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1"/>
  <sheetViews>
    <sheetView tabSelected="1" workbookViewId="0">
      <selection activeCell="K14" sqref="K14"/>
    </sheetView>
  </sheetViews>
  <sheetFormatPr baseColWidth="10" defaultRowHeight="12.75" x14ac:dyDescent="0.2"/>
  <cols>
    <col min="1" max="1" width="18.5703125" customWidth="1"/>
    <col min="2" max="2" width="11.42578125" style="1"/>
    <col min="3" max="3" width="13.5703125" customWidth="1"/>
    <col min="4" max="4" width="13.140625" style="1" customWidth="1"/>
    <col min="5" max="5" width="13.140625" style="3" customWidth="1"/>
    <col min="6" max="6" width="13.140625" style="11" customWidth="1"/>
    <col min="7" max="7" width="13.140625" style="14" customWidth="1"/>
    <col min="8" max="9" width="14.42578125" style="8" customWidth="1"/>
  </cols>
  <sheetData>
    <row r="3" spans="2:9" s="4" customFormat="1" ht="27.75" customHeight="1" x14ac:dyDescent="0.2">
      <c r="B3" s="5" t="s">
        <v>0</v>
      </c>
      <c r="C3" s="4" t="s">
        <v>1</v>
      </c>
      <c r="D3" s="5" t="s">
        <v>7</v>
      </c>
      <c r="E3" s="6" t="s">
        <v>2</v>
      </c>
      <c r="F3" s="10" t="s">
        <v>3</v>
      </c>
      <c r="G3" s="12" t="s">
        <v>4</v>
      </c>
      <c r="H3" s="7" t="s">
        <v>8</v>
      </c>
      <c r="I3" s="7" t="s">
        <v>9</v>
      </c>
    </row>
    <row r="4" spans="2:9" x14ac:dyDescent="0.2">
      <c r="B4" s="1">
        <v>1152422</v>
      </c>
      <c r="C4" t="s">
        <v>5</v>
      </c>
      <c r="D4" s="2">
        <v>42125</v>
      </c>
      <c r="E4" s="3">
        <v>50250</v>
      </c>
      <c r="F4" s="11">
        <f t="array" ref="F4">MAX($D$4:$D$21*($B$4:$B$21=B4)*($D$4:$D$21&lt;D4))</f>
        <v>0</v>
      </c>
      <c r="G4" s="13">
        <f t="array" ref="G4">MAX($E$4:$E$21*($B$4:$B$21=B4)*($E$4:$E$21&lt;E4))</f>
        <v>0</v>
      </c>
      <c r="H4" s="9" t="str">
        <f>IF(G4,E4-G4,"")</f>
        <v/>
      </c>
      <c r="I4" s="9" t="str">
        <f>IFERROR(H4/(D4-F4),"")</f>
        <v/>
      </c>
    </row>
    <row r="5" spans="2:9" x14ac:dyDescent="0.2">
      <c r="B5" s="1">
        <v>1152422</v>
      </c>
      <c r="C5" t="s">
        <v>5</v>
      </c>
      <c r="D5" s="2">
        <v>42156</v>
      </c>
      <c r="E5" s="3">
        <v>50755</v>
      </c>
      <c r="F5" s="11">
        <f t="array" ref="F5">MAX($D$4:$D$21*($B$4:$B$21=B5)*($D$4:$D$21&lt;D5))</f>
        <v>42125</v>
      </c>
      <c r="G5" s="13">
        <f t="array" ref="G5">MAX($E$4:$E$21*($B$4:$B$21=B5)*($E$4:$E$21&lt;E5))</f>
        <v>50250</v>
      </c>
      <c r="H5" s="9">
        <f t="shared" ref="H5:H21" si="0">IF(G5,E5-G5,"")</f>
        <v>505</v>
      </c>
      <c r="I5" s="9">
        <f t="shared" ref="I5:I21" si="1">IFERROR(H5/(D5-F5),"")</f>
        <v>16.29032258064516</v>
      </c>
    </row>
    <row r="6" spans="2:9" x14ac:dyDescent="0.2">
      <c r="B6" s="1">
        <v>1152422</v>
      </c>
      <c r="C6" t="s">
        <v>5</v>
      </c>
      <c r="D6" s="2">
        <v>42186</v>
      </c>
      <c r="E6" s="3">
        <v>51270</v>
      </c>
      <c r="F6" s="11">
        <f t="array" ref="F6">MAX($D$4:$D$21*($B$4:$B$21=B6)*($D$4:$D$21&lt;D6))</f>
        <v>42156</v>
      </c>
      <c r="G6" s="13">
        <f t="array" ref="G6">MAX($E$4:$E$21*($B$4:$B$21=B6)*($E$4:$E$21&lt;E6))</f>
        <v>50755</v>
      </c>
      <c r="H6" s="9">
        <f t="shared" si="0"/>
        <v>515</v>
      </c>
      <c r="I6" s="9">
        <f t="shared" si="1"/>
        <v>17.166666666666668</v>
      </c>
    </row>
    <row r="7" spans="2:9" x14ac:dyDescent="0.2">
      <c r="B7" s="1">
        <v>1152422</v>
      </c>
      <c r="C7" t="s">
        <v>5</v>
      </c>
      <c r="D7" s="2">
        <v>42217</v>
      </c>
      <c r="E7" s="3">
        <v>51765</v>
      </c>
      <c r="F7" s="11">
        <f t="array" ref="F7">MAX($D$4:$D$21*($B$4:$B$21=B7)*($D$4:$D$21&lt;D7))</f>
        <v>42186</v>
      </c>
      <c r="G7" s="13">
        <f t="array" ref="G7">MAX($E$4:$E$21*($B$4:$B$21=B7)*($E$4:$E$21&lt;E7))</f>
        <v>51270</v>
      </c>
      <c r="H7" s="9">
        <f t="shared" si="0"/>
        <v>495</v>
      </c>
      <c r="I7" s="9">
        <f t="shared" si="1"/>
        <v>15.96774193548387</v>
      </c>
    </row>
    <row r="8" spans="2:9" x14ac:dyDescent="0.2">
      <c r="B8" s="1">
        <v>1152422</v>
      </c>
      <c r="C8" t="s">
        <v>5</v>
      </c>
      <c r="D8" s="2">
        <v>42248</v>
      </c>
      <c r="E8" s="3">
        <v>52285</v>
      </c>
      <c r="F8" s="11">
        <f t="array" ref="F8">MAX($D$4:$D$21*($B$4:$B$21=B8)*($D$4:$D$21&lt;D8))</f>
        <v>42217</v>
      </c>
      <c r="G8" s="13">
        <f t="array" ref="G8">MAX($E$4:$E$21*($B$4:$B$21=B8)*($E$4:$E$21&lt;E8))</f>
        <v>51765</v>
      </c>
      <c r="H8" s="9">
        <f t="shared" si="0"/>
        <v>520</v>
      </c>
      <c r="I8" s="9">
        <f t="shared" si="1"/>
        <v>16.774193548387096</v>
      </c>
    </row>
    <row r="9" spans="2:9" x14ac:dyDescent="0.2">
      <c r="B9" s="1">
        <v>1152422</v>
      </c>
      <c r="C9" t="s">
        <v>5</v>
      </c>
      <c r="D9" s="2">
        <v>42278</v>
      </c>
      <c r="E9" s="3">
        <v>52775</v>
      </c>
      <c r="F9" s="11">
        <f t="array" ref="F9">MAX($D$4:$D$21*($B$4:$B$21=B9)*($D$4:$D$21&lt;D9))</f>
        <v>42248</v>
      </c>
      <c r="G9" s="13">
        <f t="array" ref="G9">MAX($E$4:$E$21*($B$4:$B$21=B9)*($E$4:$E$21&lt;E9))</f>
        <v>52285</v>
      </c>
      <c r="H9" s="9">
        <f t="shared" si="0"/>
        <v>490</v>
      </c>
      <c r="I9" s="9">
        <f t="shared" si="1"/>
        <v>16.333333333333332</v>
      </c>
    </row>
    <row r="10" spans="2:9" x14ac:dyDescent="0.2">
      <c r="B10" s="1">
        <v>1152422</v>
      </c>
      <c r="C10" t="s">
        <v>5</v>
      </c>
      <c r="D10" s="2">
        <v>42309</v>
      </c>
      <c r="E10" s="3">
        <v>53292</v>
      </c>
      <c r="F10" s="11">
        <f t="array" ref="F10">MAX($D$4:$D$21*($B$4:$B$21=B10)*($D$4:$D$21&lt;D10))</f>
        <v>42278</v>
      </c>
      <c r="G10" s="13">
        <f t="array" ref="G10">MAX($E$4:$E$21*($B$4:$B$21=B10)*($E$4:$E$21&lt;E10))</f>
        <v>52775</v>
      </c>
      <c r="H10" s="9">
        <f t="shared" si="0"/>
        <v>517</v>
      </c>
      <c r="I10" s="9">
        <f t="shared" si="1"/>
        <v>16.677419354838708</v>
      </c>
    </row>
    <row r="11" spans="2:9" x14ac:dyDescent="0.2">
      <c r="B11" s="1">
        <v>1152422</v>
      </c>
      <c r="C11" t="s">
        <v>5</v>
      </c>
      <c r="D11" s="2">
        <v>42339</v>
      </c>
      <c r="E11" s="3">
        <v>53785</v>
      </c>
      <c r="F11" s="11">
        <f t="array" ref="F11">MAX($D$4:$D$21*($B$4:$B$21=B11)*($D$4:$D$21&lt;D11))</f>
        <v>42309</v>
      </c>
      <c r="G11" s="13">
        <f t="array" ref="G11">MAX($E$4:$E$21*($B$4:$B$21=B11)*($E$4:$E$21&lt;E11))</f>
        <v>53292</v>
      </c>
      <c r="H11" s="9">
        <f t="shared" si="0"/>
        <v>493</v>
      </c>
      <c r="I11" s="9">
        <f t="shared" si="1"/>
        <v>16.433333333333334</v>
      </c>
    </row>
    <row r="12" spans="2:9" x14ac:dyDescent="0.2">
      <c r="B12" s="1">
        <v>1152422</v>
      </c>
      <c r="C12" t="s">
        <v>5</v>
      </c>
      <c r="D12" s="2">
        <v>42370</v>
      </c>
      <c r="E12" s="3">
        <v>54289</v>
      </c>
      <c r="F12" s="11">
        <f t="array" ref="F12">MAX($D$4:$D$21*($B$4:$B$21=B12)*($D$4:$D$21&lt;D12))</f>
        <v>42339</v>
      </c>
      <c r="G12" s="13">
        <f t="array" ref="G12">MAX($E$4:$E$21*($B$4:$B$21=B12)*($E$4:$E$21&lt;E12))</f>
        <v>53785</v>
      </c>
      <c r="H12" s="9">
        <f t="shared" si="0"/>
        <v>504</v>
      </c>
      <c r="I12" s="9">
        <f t="shared" si="1"/>
        <v>16.258064516129032</v>
      </c>
    </row>
    <row r="13" spans="2:9" x14ac:dyDescent="0.2">
      <c r="B13" s="1">
        <v>1152431</v>
      </c>
      <c r="C13" t="s">
        <v>6</v>
      </c>
      <c r="D13" s="2">
        <v>42125</v>
      </c>
      <c r="E13" s="3">
        <v>80255</v>
      </c>
      <c r="F13" s="11">
        <f t="array" ref="F13">MAX($D$4:$D$21*($B$4:$B$21=B13)*($D$4:$D$21&lt;D13))</f>
        <v>0</v>
      </c>
      <c r="G13" s="13">
        <f t="array" ref="G13">MAX($E$4:$E$21*($B$4:$B$21=B13)*($E$4:$E$21&lt;E13))</f>
        <v>0</v>
      </c>
      <c r="H13" s="9" t="str">
        <f t="shared" si="0"/>
        <v/>
      </c>
      <c r="I13" s="9" t="str">
        <f t="shared" si="1"/>
        <v/>
      </c>
    </row>
    <row r="14" spans="2:9" x14ac:dyDescent="0.2">
      <c r="B14" s="1">
        <v>1152431</v>
      </c>
      <c r="C14" t="s">
        <v>6</v>
      </c>
      <c r="D14" s="2">
        <v>42156</v>
      </c>
      <c r="E14" s="3">
        <v>80780</v>
      </c>
      <c r="F14" s="11">
        <f t="array" ref="F14">MAX($D$4:$D$21*($B$4:$B$21=B14)*($D$4:$D$21&lt;D14))</f>
        <v>42125</v>
      </c>
      <c r="G14" s="13">
        <f t="array" ref="G14">MAX($E$4:$E$21*($B$4:$B$21=B14)*($E$4:$E$21&lt;E14))</f>
        <v>80255</v>
      </c>
      <c r="H14" s="9">
        <f t="shared" si="0"/>
        <v>525</v>
      </c>
      <c r="I14" s="9">
        <f t="shared" si="1"/>
        <v>16.93548387096774</v>
      </c>
    </row>
    <row r="15" spans="2:9" x14ac:dyDescent="0.2">
      <c r="B15" s="1">
        <v>1152431</v>
      </c>
      <c r="C15" t="s">
        <v>6</v>
      </c>
      <c r="D15" s="2">
        <v>42186</v>
      </c>
      <c r="E15" s="3">
        <v>81344</v>
      </c>
      <c r="F15" s="11">
        <f t="array" ref="F15">MAX($D$4:$D$21*($B$4:$B$21=B15)*($D$4:$D$21&lt;D15))</f>
        <v>42156</v>
      </c>
      <c r="G15" s="13">
        <f t="array" ref="G15">MAX($E$4:$E$21*($B$4:$B$21=B15)*($E$4:$E$21&lt;E15))</f>
        <v>80780</v>
      </c>
      <c r="H15" s="9">
        <f t="shared" si="0"/>
        <v>564</v>
      </c>
      <c r="I15" s="9">
        <f t="shared" si="1"/>
        <v>18.8</v>
      </c>
    </row>
    <row r="16" spans="2:9" x14ac:dyDescent="0.2">
      <c r="B16" s="1">
        <v>1152431</v>
      </c>
      <c r="C16" t="s">
        <v>6</v>
      </c>
      <c r="D16" s="2">
        <v>42217</v>
      </c>
      <c r="E16" s="3">
        <v>81830</v>
      </c>
      <c r="F16" s="11">
        <f t="array" ref="F16">MAX($D$4:$D$21*($B$4:$B$21=B16)*($D$4:$D$21&lt;D16))</f>
        <v>42186</v>
      </c>
      <c r="G16" s="13">
        <f t="array" ref="G16">MAX($E$4:$E$21*($B$4:$B$21=B16)*($E$4:$E$21&lt;E16))</f>
        <v>81344</v>
      </c>
      <c r="H16" s="9">
        <f t="shared" si="0"/>
        <v>486</v>
      </c>
      <c r="I16" s="9">
        <f t="shared" si="1"/>
        <v>15.67741935483871</v>
      </c>
    </row>
    <row r="17" spans="2:9" x14ac:dyDescent="0.2">
      <c r="B17" s="1">
        <v>1152431</v>
      </c>
      <c r="C17" t="s">
        <v>6</v>
      </c>
      <c r="D17" s="2">
        <v>42248</v>
      </c>
      <c r="E17" s="3">
        <v>82323</v>
      </c>
      <c r="F17" s="11">
        <f t="array" ref="F17">MAX($D$4:$D$21*($B$4:$B$21=B17)*($D$4:$D$21&lt;D17))</f>
        <v>42217</v>
      </c>
      <c r="G17" s="13">
        <f t="array" ref="G17">MAX($E$4:$E$21*($B$4:$B$21=B17)*($E$4:$E$21&lt;E17))</f>
        <v>81830</v>
      </c>
      <c r="H17" s="9">
        <f t="shared" si="0"/>
        <v>493</v>
      </c>
      <c r="I17" s="9">
        <f t="shared" si="1"/>
        <v>15.903225806451612</v>
      </c>
    </row>
    <row r="18" spans="2:9" x14ac:dyDescent="0.2">
      <c r="B18" s="1">
        <v>1152431</v>
      </c>
      <c r="C18" t="s">
        <v>6</v>
      </c>
      <c r="D18" s="2">
        <v>42278</v>
      </c>
      <c r="E18" s="3">
        <v>82880</v>
      </c>
      <c r="F18" s="11">
        <f t="array" ref="F18">MAX($D$4:$D$21*($B$4:$B$21=B18)*($D$4:$D$21&lt;D18))</f>
        <v>42248</v>
      </c>
      <c r="G18" s="13">
        <f t="array" ref="G18">MAX($E$4:$E$21*($B$4:$B$21=B18)*($E$4:$E$21&lt;E18))</f>
        <v>82323</v>
      </c>
      <c r="H18" s="9">
        <f t="shared" si="0"/>
        <v>557</v>
      </c>
      <c r="I18" s="9">
        <f t="shared" si="1"/>
        <v>18.566666666666666</v>
      </c>
    </row>
    <row r="19" spans="2:9" x14ac:dyDescent="0.2">
      <c r="B19" s="1">
        <v>1152431</v>
      </c>
      <c r="C19" t="s">
        <v>6</v>
      </c>
      <c r="D19" s="2">
        <v>42309</v>
      </c>
      <c r="E19" s="3">
        <v>83421</v>
      </c>
      <c r="F19" s="11">
        <f t="array" ref="F19">MAX($D$4:$D$21*($B$4:$B$21=B19)*($D$4:$D$21&lt;D19))</f>
        <v>42278</v>
      </c>
      <c r="G19" s="13">
        <f t="array" ref="G19">MAX($E$4:$E$21*($B$4:$B$21=B19)*($E$4:$E$21&lt;E19))</f>
        <v>82880</v>
      </c>
      <c r="H19" s="9">
        <f t="shared" si="0"/>
        <v>541</v>
      </c>
      <c r="I19" s="9">
        <f t="shared" si="1"/>
        <v>17.451612903225808</v>
      </c>
    </row>
    <row r="20" spans="2:9" x14ac:dyDescent="0.2">
      <c r="B20" s="1">
        <v>1152431</v>
      </c>
      <c r="C20" t="s">
        <v>6</v>
      </c>
      <c r="D20" s="2">
        <v>42339</v>
      </c>
      <c r="E20" s="3">
        <v>83930</v>
      </c>
      <c r="F20" s="11">
        <f t="array" ref="F20">MAX($D$4:$D$21*($B$4:$B$21=B20)*($D$4:$D$21&lt;D20))</f>
        <v>42309</v>
      </c>
      <c r="G20" s="13">
        <f t="array" ref="G20">MAX($E$4:$E$21*($B$4:$B$21=B20)*($E$4:$E$21&lt;E20))</f>
        <v>83421</v>
      </c>
      <c r="H20" s="9">
        <f t="shared" si="0"/>
        <v>509</v>
      </c>
      <c r="I20" s="9">
        <f t="shared" si="1"/>
        <v>16.966666666666665</v>
      </c>
    </row>
    <row r="21" spans="2:9" x14ac:dyDescent="0.2">
      <c r="B21" s="1">
        <v>1152431</v>
      </c>
      <c r="C21" t="s">
        <v>6</v>
      </c>
      <c r="D21" s="2">
        <v>42370</v>
      </c>
      <c r="E21" s="3">
        <v>84498</v>
      </c>
      <c r="F21" s="11">
        <f t="array" ref="F21">MAX($D$4:$D$21*($B$4:$B$21=B21)*($D$4:$D$21&lt;D21))</f>
        <v>42339</v>
      </c>
      <c r="G21" s="13">
        <f t="array" ref="G21">MAX($E$4:$E$21*($B$4:$B$21=B21)*($E$4:$E$21&lt;E21))</f>
        <v>83930</v>
      </c>
      <c r="H21" s="9">
        <f t="shared" si="0"/>
        <v>568</v>
      </c>
      <c r="I21" s="9">
        <f t="shared" si="1"/>
        <v>18.322580645161292</v>
      </c>
    </row>
  </sheetData>
  <sortState ref="A4:H21">
    <sortCondition ref="A14"/>
  </sortState>
  <conditionalFormatting sqref="I5:I2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Admin</cp:lastModifiedBy>
  <dcterms:created xsi:type="dcterms:W3CDTF">2015-11-09T10:49:08Z</dcterms:created>
  <dcterms:modified xsi:type="dcterms:W3CDTF">2016-02-16T16:07:37Z</dcterms:modified>
</cp:coreProperties>
</file>