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25" windowWidth="18675" windowHeight="11925"/>
  </bookViews>
  <sheets>
    <sheet name="TCD" sheetId="487" r:id="rId1"/>
    <sheet name="données" sheetId="1" r:id="rId2"/>
    <sheet name="AX" sheetId="484" r:id="rId3"/>
    <sheet name="BB" sheetId="485" r:id="rId4"/>
    <sheet name="X" sheetId="486" r:id="rId5"/>
  </sheets>
  <definedNames>
    <definedName name="_xlnm._FilterDatabase" localSheetId="1" hidden="1">données!$H$1:$H$1</definedName>
  </definedNames>
  <calcPr calcId="145621"/>
  <pivotCaches>
    <pivotCache cacheId="1" r:id="rId6"/>
  </pivotCaches>
</workbook>
</file>

<file path=xl/calcChain.xml><?xml version="1.0" encoding="utf-8"?>
<calcChain xmlns="http://schemas.openxmlformats.org/spreadsheetml/2006/main">
  <c r="E3" i="486" l="1"/>
  <c r="F3" i="486"/>
  <c r="E11" i="485"/>
  <c r="F11" i="485"/>
  <c r="E10" i="484"/>
  <c r="F10" i="484"/>
</calcChain>
</file>

<file path=xl/sharedStrings.xml><?xml version="1.0" encoding="utf-8"?>
<sst xmlns="http://schemas.openxmlformats.org/spreadsheetml/2006/main" count="241" uniqueCount="28">
  <si>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</si>
  <si>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</si>
  <si>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</si>
  <si>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</si>
  <si>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</si>
  <si>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</si>
  <si>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</si>
  <si>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</si>
  <si>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</si>
  <si>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>N°facture</t>
  </si>
  <si>
    <t>Total</t>
  </si>
  <si>
    <t>112-E</t>
  </si>
  <si>
    <t>A</t>
  </si>
  <si>
    <t>12DE</t>
  </si>
  <si>
    <t>aa</t>
  </si>
  <si>
    <t>AX</t>
  </si>
  <si>
    <t>BB</t>
  </si>
  <si>
    <t>CDE</t>
  </si>
  <si>
    <t>D</t>
  </si>
  <si>
    <t>X</t>
  </si>
  <si>
    <t xml:space="preserve">Commission </t>
  </si>
  <si>
    <t>Total général</t>
  </si>
  <si>
    <t>janv</t>
  </si>
  <si>
    <t>févr</t>
  </si>
  <si>
    <t xml:space="preserve">Total HT </t>
  </si>
  <si>
    <t xml:space="preserve">Facture total </t>
  </si>
  <si>
    <t xml:space="preserve">Commission  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</si>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</sst>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0" fontId="0" fillId="0" borderId="0" xfId="0" applyFill="1"/>
    <xf numFmtId="0" fontId="0" fillId="0" borderId="0" xfId="0" applyNumberFormat="1" applyFill="1"/>
    <xf numFmtId="14" fontId="0" fillId="0" borderId="0" xfId="0" applyNumberFormat="1"/>
    <xf numFmtId="0" fontId="1" fillId="0" borderId="0" xfId="1"/>
    <xf numFmtId="14" fontId="0" fillId="0" borderId="0" xfId="0" applyNumberFormat="1" applyFill="1"/>
    <xf numFmtId="0" fontId="0" fillId="0" borderId="0" xfId="0" pivotButton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19"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438150</xdr:colOff>
      <xdr:row>5</xdr:row>
      <xdr:rowOff>152400</xdr:rowOff>
    </xdr:from>
    <xdr:to>
      <xdr:col>14</xdr:col>
      <xdr:colOff>409575</xdr:colOff>
      <xdr:row>15</xdr:row>
      <xdr:rowOff>31142</xdr:rowOff>
    </xdr:to>
    <xdr:sp macro="[0]!Feuil1.cmdCreateWorksheets_Click" textlink="">
      <xdr:nvSpPr>
        <xdr:cNvPr id="2" name="Forme libre 1"/>
        <xdr:cNvSpPr/>
      </xdr:nvSpPr>
      <xdr:spPr>
        <a:xfrm>
          <a:off x="12611100" y="1104900"/>
          <a:ext cx="2257425" cy="1783742"/>
        </a:xfrm>
        <a:custGeom>
          <a:avLst/>
          <a:gdLst>
            <a:gd name="connsiteX0" fmla="*/ 523875 w 2257425"/>
            <a:gd name="connsiteY0" fmla="*/ 762000 h 1783742"/>
            <a:gd name="connsiteX1" fmla="*/ 523875 w 2257425"/>
            <a:gd name="connsiteY1" fmla="*/ 762000 h 1783742"/>
            <a:gd name="connsiteX2" fmla="*/ 552450 w 2257425"/>
            <a:gd name="connsiteY2" fmla="*/ 942975 h 1783742"/>
            <a:gd name="connsiteX3" fmla="*/ 571500 w 2257425"/>
            <a:gd name="connsiteY3" fmla="*/ 1171575 h 1783742"/>
            <a:gd name="connsiteX4" fmla="*/ 657225 w 2257425"/>
            <a:gd name="connsiteY4" fmla="*/ 1447800 h 1783742"/>
            <a:gd name="connsiteX5" fmla="*/ 704850 w 2257425"/>
            <a:gd name="connsiteY5" fmla="*/ 1590675 h 1783742"/>
            <a:gd name="connsiteX6" fmla="*/ 790575 w 2257425"/>
            <a:gd name="connsiteY6" fmla="*/ 1647825 h 1783742"/>
            <a:gd name="connsiteX7" fmla="*/ 819150 w 2257425"/>
            <a:gd name="connsiteY7" fmla="*/ 1676400 h 1783742"/>
            <a:gd name="connsiteX8" fmla="*/ 923925 w 2257425"/>
            <a:gd name="connsiteY8" fmla="*/ 1714500 h 1783742"/>
            <a:gd name="connsiteX9" fmla="*/ 990600 w 2257425"/>
            <a:gd name="connsiteY9" fmla="*/ 1733550 h 1783742"/>
            <a:gd name="connsiteX10" fmla="*/ 1066800 w 2257425"/>
            <a:gd name="connsiteY10" fmla="*/ 1743075 h 1783742"/>
            <a:gd name="connsiteX11" fmla="*/ 1390650 w 2257425"/>
            <a:gd name="connsiteY11" fmla="*/ 1762125 h 1783742"/>
            <a:gd name="connsiteX12" fmla="*/ 1657350 w 2257425"/>
            <a:gd name="connsiteY12" fmla="*/ 1771650 h 1783742"/>
            <a:gd name="connsiteX13" fmla="*/ 2057400 w 2257425"/>
            <a:gd name="connsiteY13" fmla="*/ 1781175 h 1783742"/>
            <a:gd name="connsiteX14" fmla="*/ 2238375 w 2257425"/>
            <a:gd name="connsiteY14" fmla="*/ 1752600 h 1783742"/>
            <a:gd name="connsiteX15" fmla="*/ 2257425 w 2257425"/>
            <a:gd name="connsiteY15" fmla="*/ 1714500 h 1783742"/>
            <a:gd name="connsiteX16" fmla="*/ 2247900 w 2257425"/>
            <a:gd name="connsiteY16" fmla="*/ 1200150 h 1783742"/>
            <a:gd name="connsiteX17" fmla="*/ 2228850 w 2257425"/>
            <a:gd name="connsiteY17" fmla="*/ 1123950 h 1783742"/>
            <a:gd name="connsiteX18" fmla="*/ 2219325 w 2257425"/>
            <a:gd name="connsiteY18" fmla="*/ 1085850 h 1783742"/>
            <a:gd name="connsiteX19" fmla="*/ 2181225 w 2257425"/>
            <a:gd name="connsiteY19" fmla="*/ 1028700 h 1783742"/>
            <a:gd name="connsiteX20" fmla="*/ 2162175 w 2257425"/>
            <a:gd name="connsiteY20" fmla="*/ 952500 h 1783742"/>
            <a:gd name="connsiteX21" fmla="*/ 2133600 w 2257425"/>
            <a:gd name="connsiteY21" fmla="*/ 923925 h 1783742"/>
            <a:gd name="connsiteX22" fmla="*/ 2105025 w 2257425"/>
            <a:gd name="connsiteY22" fmla="*/ 876300 h 1783742"/>
            <a:gd name="connsiteX23" fmla="*/ 2076450 w 2257425"/>
            <a:gd name="connsiteY23" fmla="*/ 847725 h 1783742"/>
            <a:gd name="connsiteX24" fmla="*/ 2019300 w 2257425"/>
            <a:gd name="connsiteY24" fmla="*/ 809625 h 1783742"/>
            <a:gd name="connsiteX25" fmla="*/ 1981200 w 2257425"/>
            <a:gd name="connsiteY25" fmla="*/ 819150 h 1783742"/>
            <a:gd name="connsiteX26" fmla="*/ 1952625 w 2257425"/>
            <a:gd name="connsiteY26" fmla="*/ 857250 h 1783742"/>
            <a:gd name="connsiteX27" fmla="*/ 1885950 w 2257425"/>
            <a:gd name="connsiteY27" fmla="*/ 904875 h 1783742"/>
            <a:gd name="connsiteX28" fmla="*/ 1866900 w 2257425"/>
            <a:gd name="connsiteY28" fmla="*/ 933450 h 1783742"/>
            <a:gd name="connsiteX29" fmla="*/ 1838325 w 2257425"/>
            <a:gd name="connsiteY29" fmla="*/ 942975 h 1783742"/>
            <a:gd name="connsiteX30" fmla="*/ 1809750 w 2257425"/>
            <a:gd name="connsiteY30" fmla="*/ 962025 h 1783742"/>
            <a:gd name="connsiteX31" fmla="*/ 1781175 w 2257425"/>
            <a:gd name="connsiteY31" fmla="*/ 971550 h 1783742"/>
            <a:gd name="connsiteX32" fmla="*/ 1676400 w 2257425"/>
            <a:gd name="connsiteY32" fmla="*/ 1000125 h 1783742"/>
            <a:gd name="connsiteX33" fmla="*/ 1619250 w 2257425"/>
            <a:gd name="connsiteY33" fmla="*/ 1019175 h 1783742"/>
            <a:gd name="connsiteX34" fmla="*/ 1514475 w 2257425"/>
            <a:gd name="connsiteY34" fmla="*/ 1038225 h 1783742"/>
            <a:gd name="connsiteX35" fmla="*/ 1438275 w 2257425"/>
            <a:gd name="connsiteY35" fmla="*/ 1066800 h 1783742"/>
            <a:gd name="connsiteX36" fmla="*/ 1390650 w 2257425"/>
            <a:gd name="connsiteY36" fmla="*/ 1057275 h 1783742"/>
            <a:gd name="connsiteX37" fmla="*/ 1352550 w 2257425"/>
            <a:gd name="connsiteY37" fmla="*/ 933450 h 1783742"/>
            <a:gd name="connsiteX38" fmla="*/ 1323975 w 2257425"/>
            <a:gd name="connsiteY38" fmla="*/ 885825 h 1783742"/>
            <a:gd name="connsiteX39" fmla="*/ 1314450 w 2257425"/>
            <a:gd name="connsiteY39" fmla="*/ 838200 h 1783742"/>
            <a:gd name="connsiteX40" fmla="*/ 1304925 w 2257425"/>
            <a:gd name="connsiteY40" fmla="*/ 809625 h 1783742"/>
            <a:gd name="connsiteX41" fmla="*/ 1285875 w 2257425"/>
            <a:gd name="connsiteY41" fmla="*/ 742950 h 1783742"/>
            <a:gd name="connsiteX42" fmla="*/ 1276350 w 2257425"/>
            <a:gd name="connsiteY42" fmla="*/ 714375 h 1783742"/>
            <a:gd name="connsiteX43" fmla="*/ 1266825 w 2257425"/>
            <a:gd name="connsiteY43" fmla="*/ 676275 h 1783742"/>
            <a:gd name="connsiteX44" fmla="*/ 1247775 w 2257425"/>
            <a:gd name="connsiteY44" fmla="*/ 647700 h 1783742"/>
            <a:gd name="connsiteX45" fmla="*/ 1190625 w 2257425"/>
            <a:gd name="connsiteY45" fmla="*/ 571500 h 1783742"/>
            <a:gd name="connsiteX46" fmla="*/ 1143000 w 2257425"/>
            <a:gd name="connsiteY46" fmla="*/ 542925 h 1783742"/>
            <a:gd name="connsiteX47" fmla="*/ 1057275 w 2257425"/>
            <a:gd name="connsiteY47" fmla="*/ 495300 h 1783742"/>
            <a:gd name="connsiteX48" fmla="*/ 1009650 w 2257425"/>
            <a:gd name="connsiteY48" fmla="*/ 476250 h 1783742"/>
            <a:gd name="connsiteX49" fmla="*/ 952500 w 2257425"/>
            <a:gd name="connsiteY49" fmla="*/ 457200 h 1783742"/>
            <a:gd name="connsiteX50" fmla="*/ 771525 w 2257425"/>
            <a:gd name="connsiteY50" fmla="*/ 466725 h 1783742"/>
            <a:gd name="connsiteX51" fmla="*/ 704850 w 2257425"/>
            <a:gd name="connsiteY51" fmla="*/ 485775 h 1783742"/>
            <a:gd name="connsiteX52" fmla="*/ 676275 w 2257425"/>
            <a:gd name="connsiteY52" fmla="*/ 504825 h 1783742"/>
            <a:gd name="connsiteX53" fmla="*/ 657225 w 2257425"/>
            <a:gd name="connsiteY53" fmla="*/ 533400 h 1783742"/>
            <a:gd name="connsiteX54" fmla="*/ 628650 w 2257425"/>
            <a:gd name="connsiteY54" fmla="*/ 628650 h 1783742"/>
            <a:gd name="connsiteX55" fmla="*/ 619125 w 2257425"/>
            <a:gd name="connsiteY55" fmla="*/ 676275 h 1783742"/>
            <a:gd name="connsiteX56" fmla="*/ 600075 w 2257425"/>
            <a:gd name="connsiteY56" fmla="*/ 704850 h 1783742"/>
            <a:gd name="connsiteX57" fmla="*/ 542925 w 2257425"/>
            <a:gd name="connsiteY57" fmla="*/ 752475 h 1783742"/>
            <a:gd name="connsiteX58" fmla="*/ 495300 w 2257425"/>
            <a:gd name="connsiteY58" fmla="*/ 123825 h 1783742"/>
            <a:gd name="connsiteX59" fmla="*/ 466725 w 2257425"/>
            <a:gd name="connsiteY59" fmla="*/ 57150 h 1783742"/>
            <a:gd name="connsiteX60" fmla="*/ 419100 w 2257425"/>
            <a:gd name="connsiteY60" fmla="*/ 28575 h 1783742"/>
            <a:gd name="connsiteX61" fmla="*/ 314325 w 2257425"/>
            <a:gd name="connsiteY61" fmla="*/ 0 h 1783742"/>
            <a:gd name="connsiteX62" fmla="*/ 66675 w 2257425"/>
            <a:gd name="connsiteY62" fmla="*/ 9525 h 1783742"/>
            <a:gd name="connsiteX63" fmla="*/ 19050 w 2257425"/>
            <a:gd name="connsiteY63" fmla="*/ 66675 h 1783742"/>
            <a:gd name="connsiteX64" fmla="*/ 0 w 2257425"/>
            <a:gd name="connsiteY64" fmla="*/ 123825 h 1783742"/>
            <a:gd name="connsiteX65" fmla="*/ 9525 w 2257425"/>
            <a:gd name="connsiteY65" fmla="*/ 238125 h 1783742"/>
            <a:gd name="connsiteX66" fmla="*/ 28575 w 2257425"/>
            <a:gd name="connsiteY66" fmla="*/ 266700 h 1783742"/>
            <a:gd name="connsiteX67" fmla="*/ 104775 w 2257425"/>
            <a:gd name="connsiteY67" fmla="*/ 323850 h 1783742"/>
            <a:gd name="connsiteX68" fmla="*/ 123825 w 2257425"/>
            <a:gd name="connsiteY68" fmla="*/ 352425 h 1783742"/>
            <a:gd name="connsiteX69" fmla="*/ 171450 w 2257425"/>
            <a:gd name="connsiteY69" fmla="*/ 390525 h 1783742"/>
            <a:gd name="connsiteX70" fmla="*/ 200025 w 2257425"/>
            <a:gd name="connsiteY70" fmla="*/ 419100 h 1783742"/>
            <a:gd name="connsiteX71" fmla="*/ 209550 w 2257425"/>
            <a:gd name="connsiteY71" fmla="*/ 447675 h 1783742"/>
            <a:gd name="connsiteX72" fmla="*/ 238125 w 2257425"/>
            <a:gd name="connsiteY72" fmla="*/ 485775 h 1783742"/>
            <a:gd name="connsiteX73" fmla="*/ 257175 w 2257425"/>
            <a:gd name="connsiteY73" fmla="*/ 514350 h 1783742"/>
            <a:gd name="connsiteX74" fmla="*/ 276225 w 2257425"/>
            <a:gd name="connsiteY74" fmla="*/ 552450 h 1783742"/>
            <a:gd name="connsiteX75" fmla="*/ 295275 w 2257425"/>
            <a:gd name="connsiteY75" fmla="*/ 581025 h 1783742"/>
            <a:gd name="connsiteX76" fmla="*/ 304800 w 2257425"/>
            <a:gd name="connsiteY76" fmla="*/ 609600 h 1783742"/>
            <a:gd name="connsiteX77" fmla="*/ 323850 w 2257425"/>
            <a:gd name="connsiteY77" fmla="*/ 638175 h 1783742"/>
            <a:gd name="connsiteX78" fmla="*/ 381000 w 2257425"/>
            <a:gd name="connsiteY78" fmla="*/ 676275 h 1783742"/>
            <a:gd name="connsiteX79" fmla="*/ 400050 w 2257425"/>
            <a:gd name="connsiteY79" fmla="*/ 704850 h 1783742"/>
            <a:gd name="connsiteX80" fmla="*/ 457200 w 2257425"/>
            <a:gd name="connsiteY80" fmla="*/ 752475 h 1783742"/>
            <a:gd name="connsiteX81" fmla="*/ 485775 w 2257425"/>
            <a:gd name="connsiteY81" fmla="*/ 762000 h 1783742"/>
            <a:gd name="connsiteX82" fmla="*/ 523875 w 2257425"/>
            <a:gd name="connsiteY82" fmla="*/ 762000 h 17837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</a:cxnLst>
          <a:rect l="l" t="t" r="r" b="b"/>
          <a:pathLst>
            <a:path w="2257425" h="1783742">
              <a:moveTo>
                <a:pt x="523875" y="762000"/>
              </a:moveTo>
              <a:lnTo>
                <a:pt x="523875" y="762000"/>
              </a:lnTo>
              <a:cubicBezTo>
                <a:pt x="533400" y="822325"/>
                <a:pt x="545314" y="882321"/>
                <a:pt x="552450" y="942975"/>
              </a:cubicBezTo>
              <a:cubicBezTo>
                <a:pt x="554050" y="956579"/>
                <a:pt x="562629" y="1133558"/>
                <a:pt x="571500" y="1171575"/>
              </a:cubicBezTo>
              <a:cubicBezTo>
                <a:pt x="620100" y="1379860"/>
                <a:pt x="610562" y="1313645"/>
                <a:pt x="657225" y="1447800"/>
              </a:cubicBezTo>
              <a:cubicBezTo>
                <a:pt x="673717" y="1495215"/>
                <a:pt x="684461" y="1544801"/>
                <a:pt x="704850" y="1590675"/>
              </a:cubicBezTo>
              <a:cubicBezTo>
                <a:pt x="718643" y="1621710"/>
                <a:pt x="768561" y="1633149"/>
                <a:pt x="790575" y="1647825"/>
              </a:cubicBezTo>
              <a:cubicBezTo>
                <a:pt x="801783" y="1655297"/>
                <a:pt x="807727" y="1669261"/>
                <a:pt x="819150" y="1676400"/>
              </a:cubicBezTo>
              <a:cubicBezTo>
                <a:pt x="833380" y="1685294"/>
                <a:pt x="911671" y="1710730"/>
                <a:pt x="923925" y="1714500"/>
              </a:cubicBezTo>
              <a:cubicBezTo>
                <a:pt x="946017" y="1721298"/>
                <a:pt x="967935" y="1729017"/>
                <a:pt x="990600" y="1733550"/>
              </a:cubicBezTo>
              <a:cubicBezTo>
                <a:pt x="1015701" y="1738570"/>
                <a:pt x="1041267" y="1741251"/>
                <a:pt x="1066800" y="1743075"/>
              </a:cubicBezTo>
              <a:cubicBezTo>
                <a:pt x="1174662" y="1750779"/>
                <a:pt x="1282700" y="1755775"/>
                <a:pt x="1390650" y="1762125"/>
              </a:cubicBezTo>
              <a:cubicBezTo>
                <a:pt x="1479453" y="1767349"/>
                <a:pt x="1568430" y="1769109"/>
                <a:pt x="1657350" y="1771650"/>
              </a:cubicBezTo>
              <a:lnTo>
                <a:pt x="2057400" y="1781175"/>
              </a:lnTo>
              <a:cubicBezTo>
                <a:pt x="2073367" y="1780177"/>
                <a:pt x="2200704" y="1797805"/>
                <a:pt x="2238375" y="1752600"/>
              </a:cubicBezTo>
              <a:cubicBezTo>
                <a:pt x="2247465" y="1741692"/>
                <a:pt x="2251075" y="1727200"/>
                <a:pt x="2257425" y="1714500"/>
              </a:cubicBezTo>
              <a:cubicBezTo>
                <a:pt x="2254250" y="1543050"/>
                <a:pt x="2256188" y="1371429"/>
                <a:pt x="2247900" y="1200150"/>
              </a:cubicBezTo>
              <a:cubicBezTo>
                <a:pt x="2246635" y="1173999"/>
                <a:pt x="2235200" y="1149350"/>
                <a:pt x="2228850" y="1123950"/>
              </a:cubicBezTo>
              <a:cubicBezTo>
                <a:pt x="2225675" y="1111250"/>
                <a:pt x="2226587" y="1096742"/>
                <a:pt x="2219325" y="1085850"/>
              </a:cubicBezTo>
              <a:lnTo>
                <a:pt x="2181225" y="1028700"/>
              </a:lnTo>
              <a:cubicBezTo>
                <a:pt x="2174875" y="1003300"/>
                <a:pt x="2173009" y="976335"/>
                <a:pt x="2162175" y="952500"/>
              </a:cubicBezTo>
              <a:cubicBezTo>
                <a:pt x="2156601" y="940237"/>
                <a:pt x="2141682" y="934701"/>
                <a:pt x="2133600" y="923925"/>
              </a:cubicBezTo>
              <a:cubicBezTo>
                <a:pt x="2122492" y="909114"/>
                <a:pt x="2116133" y="891111"/>
                <a:pt x="2105025" y="876300"/>
              </a:cubicBezTo>
              <a:cubicBezTo>
                <a:pt x="2096943" y="865524"/>
                <a:pt x="2087083" y="855995"/>
                <a:pt x="2076450" y="847725"/>
              </a:cubicBezTo>
              <a:cubicBezTo>
                <a:pt x="2058378" y="833669"/>
                <a:pt x="2019300" y="809625"/>
                <a:pt x="2019300" y="809625"/>
              </a:cubicBezTo>
              <a:cubicBezTo>
                <a:pt x="2006600" y="812800"/>
                <a:pt x="1991852" y="811541"/>
                <a:pt x="1981200" y="819150"/>
              </a:cubicBezTo>
              <a:cubicBezTo>
                <a:pt x="1968282" y="828377"/>
                <a:pt x="1963079" y="845303"/>
                <a:pt x="1952625" y="857250"/>
              </a:cubicBezTo>
              <a:cubicBezTo>
                <a:pt x="1915402" y="899791"/>
                <a:pt x="1927105" y="891157"/>
                <a:pt x="1885950" y="904875"/>
              </a:cubicBezTo>
              <a:cubicBezTo>
                <a:pt x="1879600" y="914400"/>
                <a:pt x="1875839" y="926299"/>
                <a:pt x="1866900" y="933450"/>
              </a:cubicBezTo>
              <a:cubicBezTo>
                <a:pt x="1859060" y="939722"/>
                <a:pt x="1847305" y="938485"/>
                <a:pt x="1838325" y="942975"/>
              </a:cubicBezTo>
              <a:cubicBezTo>
                <a:pt x="1828086" y="948095"/>
                <a:pt x="1819989" y="956905"/>
                <a:pt x="1809750" y="962025"/>
              </a:cubicBezTo>
              <a:cubicBezTo>
                <a:pt x="1800770" y="966515"/>
                <a:pt x="1790576" y="968025"/>
                <a:pt x="1781175" y="971550"/>
              </a:cubicBezTo>
              <a:cubicBezTo>
                <a:pt x="1707752" y="999084"/>
                <a:pt x="1759301" y="986308"/>
                <a:pt x="1676400" y="1000125"/>
              </a:cubicBezTo>
              <a:cubicBezTo>
                <a:pt x="1657350" y="1006475"/>
                <a:pt x="1639129" y="1016335"/>
                <a:pt x="1619250" y="1019175"/>
              </a:cubicBezTo>
              <a:cubicBezTo>
                <a:pt x="1594912" y="1022652"/>
                <a:pt x="1542112" y="1027861"/>
                <a:pt x="1514475" y="1038225"/>
              </a:cubicBezTo>
              <a:cubicBezTo>
                <a:pt x="1414857" y="1075582"/>
                <a:pt x="1536072" y="1042351"/>
                <a:pt x="1438275" y="1066800"/>
              </a:cubicBezTo>
              <a:cubicBezTo>
                <a:pt x="1422400" y="1063625"/>
                <a:pt x="1400763" y="1069917"/>
                <a:pt x="1390650" y="1057275"/>
              </a:cubicBezTo>
              <a:cubicBezTo>
                <a:pt x="1347418" y="1003234"/>
                <a:pt x="1373952" y="981603"/>
                <a:pt x="1352550" y="933450"/>
              </a:cubicBezTo>
              <a:cubicBezTo>
                <a:pt x="1345031" y="916532"/>
                <a:pt x="1333500" y="901700"/>
                <a:pt x="1323975" y="885825"/>
              </a:cubicBezTo>
              <a:cubicBezTo>
                <a:pt x="1320800" y="869950"/>
                <a:pt x="1318377" y="853906"/>
                <a:pt x="1314450" y="838200"/>
              </a:cubicBezTo>
              <a:cubicBezTo>
                <a:pt x="1312015" y="828460"/>
                <a:pt x="1307810" y="819242"/>
                <a:pt x="1304925" y="809625"/>
              </a:cubicBezTo>
              <a:cubicBezTo>
                <a:pt x="1298283" y="787485"/>
                <a:pt x="1292517" y="765090"/>
                <a:pt x="1285875" y="742950"/>
              </a:cubicBezTo>
              <a:cubicBezTo>
                <a:pt x="1282990" y="733333"/>
                <a:pt x="1279108" y="724029"/>
                <a:pt x="1276350" y="714375"/>
              </a:cubicBezTo>
              <a:cubicBezTo>
                <a:pt x="1272754" y="701788"/>
                <a:pt x="1271982" y="688307"/>
                <a:pt x="1266825" y="676275"/>
              </a:cubicBezTo>
              <a:cubicBezTo>
                <a:pt x="1262316" y="665753"/>
                <a:pt x="1254508" y="656958"/>
                <a:pt x="1247775" y="647700"/>
              </a:cubicBezTo>
              <a:cubicBezTo>
                <a:pt x="1229101" y="622023"/>
                <a:pt x="1209675" y="596900"/>
                <a:pt x="1190625" y="571500"/>
              </a:cubicBezTo>
              <a:cubicBezTo>
                <a:pt x="1179517" y="556689"/>
                <a:pt x="1157811" y="554033"/>
                <a:pt x="1143000" y="542925"/>
              </a:cubicBezTo>
              <a:cubicBezTo>
                <a:pt x="1060738" y="481228"/>
                <a:pt x="1186070" y="546818"/>
                <a:pt x="1057275" y="495300"/>
              </a:cubicBezTo>
              <a:cubicBezTo>
                <a:pt x="1041400" y="488950"/>
                <a:pt x="1025718" y="482093"/>
                <a:pt x="1009650" y="476250"/>
              </a:cubicBezTo>
              <a:cubicBezTo>
                <a:pt x="990779" y="469388"/>
                <a:pt x="952500" y="457200"/>
                <a:pt x="952500" y="457200"/>
              </a:cubicBezTo>
              <a:cubicBezTo>
                <a:pt x="892175" y="460375"/>
                <a:pt x="831706" y="461492"/>
                <a:pt x="771525" y="466725"/>
              </a:cubicBezTo>
              <a:cubicBezTo>
                <a:pt x="755344" y="468132"/>
                <a:pt x="721563" y="480204"/>
                <a:pt x="704850" y="485775"/>
              </a:cubicBezTo>
              <a:cubicBezTo>
                <a:pt x="695325" y="492125"/>
                <a:pt x="684370" y="496730"/>
                <a:pt x="676275" y="504825"/>
              </a:cubicBezTo>
              <a:cubicBezTo>
                <a:pt x="668180" y="512920"/>
                <a:pt x="661874" y="522939"/>
                <a:pt x="657225" y="533400"/>
              </a:cubicBezTo>
              <a:cubicBezTo>
                <a:pt x="646672" y="557144"/>
                <a:pt x="634807" y="600943"/>
                <a:pt x="628650" y="628650"/>
              </a:cubicBezTo>
              <a:cubicBezTo>
                <a:pt x="625138" y="644454"/>
                <a:pt x="624809" y="661116"/>
                <a:pt x="619125" y="676275"/>
              </a:cubicBezTo>
              <a:cubicBezTo>
                <a:pt x="615105" y="686994"/>
                <a:pt x="607404" y="696056"/>
                <a:pt x="600075" y="704850"/>
              </a:cubicBezTo>
              <a:cubicBezTo>
                <a:pt x="577156" y="732352"/>
                <a:pt x="571022" y="733744"/>
                <a:pt x="542925" y="752475"/>
              </a:cubicBezTo>
              <a:cubicBezTo>
                <a:pt x="421021" y="508666"/>
                <a:pt x="514638" y="723317"/>
                <a:pt x="495300" y="123825"/>
              </a:cubicBezTo>
              <a:cubicBezTo>
                <a:pt x="494659" y="103956"/>
                <a:pt x="482840" y="70963"/>
                <a:pt x="466725" y="57150"/>
              </a:cubicBezTo>
              <a:cubicBezTo>
                <a:pt x="452669" y="45102"/>
                <a:pt x="435954" y="36236"/>
                <a:pt x="419100" y="28575"/>
              </a:cubicBezTo>
              <a:cubicBezTo>
                <a:pt x="381119" y="11311"/>
                <a:pt x="353803" y="7896"/>
                <a:pt x="314325" y="0"/>
              </a:cubicBezTo>
              <a:cubicBezTo>
                <a:pt x="231775" y="3175"/>
                <a:pt x="148511" y="-1763"/>
                <a:pt x="66675" y="9525"/>
              </a:cubicBezTo>
              <a:cubicBezTo>
                <a:pt x="56055" y="10990"/>
                <a:pt x="23434" y="56810"/>
                <a:pt x="19050" y="66675"/>
              </a:cubicBezTo>
              <a:cubicBezTo>
                <a:pt x="10895" y="85025"/>
                <a:pt x="0" y="123825"/>
                <a:pt x="0" y="123825"/>
              </a:cubicBezTo>
              <a:cubicBezTo>
                <a:pt x="3175" y="161925"/>
                <a:pt x="2027" y="200635"/>
                <a:pt x="9525" y="238125"/>
              </a:cubicBezTo>
              <a:cubicBezTo>
                <a:pt x="11770" y="249350"/>
                <a:pt x="21246" y="257906"/>
                <a:pt x="28575" y="266700"/>
              </a:cubicBezTo>
              <a:cubicBezTo>
                <a:pt x="56352" y="300033"/>
                <a:pt x="64687" y="299797"/>
                <a:pt x="104775" y="323850"/>
              </a:cubicBezTo>
              <a:cubicBezTo>
                <a:pt x="111125" y="333375"/>
                <a:pt x="115730" y="344330"/>
                <a:pt x="123825" y="352425"/>
              </a:cubicBezTo>
              <a:cubicBezTo>
                <a:pt x="138200" y="366800"/>
                <a:pt x="156150" y="377138"/>
                <a:pt x="171450" y="390525"/>
              </a:cubicBezTo>
              <a:cubicBezTo>
                <a:pt x="181587" y="399395"/>
                <a:pt x="190500" y="409575"/>
                <a:pt x="200025" y="419100"/>
              </a:cubicBezTo>
              <a:cubicBezTo>
                <a:pt x="203200" y="428625"/>
                <a:pt x="204569" y="438958"/>
                <a:pt x="209550" y="447675"/>
              </a:cubicBezTo>
              <a:cubicBezTo>
                <a:pt x="217426" y="461458"/>
                <a:pt x="228898" y="472857"/>
                <a:pt x="238125" y="485775"/>
              </a:cubicBezTo>
              <a:cubicBezTo>
                <a:pt x="244779" y="495090"/>
                <a:pt x="251495" y="504411"/>
                <a:pt x="257175" y="514350"/>
              </a:cubicBezTo>
              <a:cubicBezTo>
                <a:pt x="264220" y="526678"/>
                <a:pt x="269180" y="540122"/>
                <a:pt x="276225" y="552450"/>
              </a:cubicBezTo>
              <a:cubicBezTo>
                <a:pt x="281905" y="562389"/>
                <a:pt x="290155" y="570786"/>
                <a:pt x="295275" y="581025"/>
              </a:cubicBezTo>
              <a:cubicBezTo>
                <a:pt x="299765" y="590005"/>
                <a:pt x="300310" y="600620"/>
                <a:pt x="304800" y="609600"/>
              </a:cubicBezTo>
              <a:cubicBezTo>
                <a:pt x="309920" y="619839"/>
                <a:pt x="315235" y="630637"/>
                <a:pt x="323850" y="638175"/>
              </a:cubicBezTo>
              <a:cubicBezTo>
                <a:pt x="341080" y="653252"/>
                <a:pt x="381000" y="676275"/>
                <a:pt x="381000" y="676275"/>
              </a:cubicBezTo>
              <a:cubicBezTo>
                <a:pt x="387350" y="685800"/>
                <a:pt x="392721" y="696056"/>
                <a:pt x="400050" y="704850"/>
              </a:cubicBezTo>
              <a:cubicBezTo>
                <a:pt x="415097" y="722906"/>
                <a:pt x="435793" y="741771"/>
                <a:pt x="457200" y="752475"/>
              </a:cubicBezTo>
              <a:cubicBezTo>
                <a:pt x="466180" y="756965"/>
                <a:pt x="475974" y="759822"/>
                <a:pt x="485775" y="762000"/>
              </a:cubicBezTo>
              <a:cubicBezTo>
                <a:pt x="504628" y="766190"/>
                <a:pt x="517525" y="762000"/>
                <a:pt x="523875" y="7620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ynamics3" refreshedDate="42412.422232175923" createdVersion="4" refreshedVersion="4" minRefreshableVersion="3" recordCount="33">
  <cacheSource type="worksheet">
    <worksheetSource name="Tableau1"/>
  </cacheSource>
  <cacheFields count="11">
    <cacheField name="Date de validation" numFmtId="14">
      <sharedItems containsSemiMixedTypes="0" containsNonDate="0" containsDate="1" containsString="0" minDate="2016-01-01T00:00:00" maxDate="2016-02-01T00:00:00"/>
    </cacheField>
    <cacheField name="Dossier client" numFmtId="0">
      <sharedItems/>
    </cacheField>
    <cacheField name="Total HT" numFmtId="0">
      <sharedItems containsSemiMixedTypes="0" containsString="0" containsNumber="1" minValue="97.44" maxValue="619" count="21"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97.44"/>
      </sharedItems>
    </cacheField>
    <cacheField name="Organisme" numFmtId="0">
      <sharedItems/>
    </cacheField>
    <cacheField name="Code organisme" numFmtId="0">
      <sharedItems/>
    </cacheField>
    <cacheField name="Date de publication" numFmtId="14">
      <sharedItems containsSemiMixedTypes="0" containsNonDate="0" containsDate="1" containsString="0" minDate="2016-01-01T00:00:00" maxDate="2016-02-12T00:00:00" count="6">
        <d v="2016-01-01T00:00:00"/>
        <d v="2016-01-12T00:00:00"/>
        <d v="2016-01-26T00:00:00"/>
        <d v="2016-01-28T00:00:00"/>
        <d v="2016-02-02T00:00:00"/>
        <d v="2016-02-11T00:00:00"/>
      </sharedItems>
      <fieldGroup base="5">
        <rangePr groupBy="months" startDate="2016-01-01T00:00:00" endDate="2016-02-1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2/2016"/>
        </groupItems>
      </fieldGroup>
    </cacheField>
    <cacheField name="Code transaction" numFmtId="0">
      <sharedItems/>
    </cacheField>
    <cacheField name="Édition" numFmtId="0">
      <sharedItems/>
    </cacheField>
    <cacheField name="Facture total" numFmtId="0">
      <sharedItems containsString="0" containsBlank="1" containsNumber="1" minValue="124.12" maxValue="315"/>
    </cacheField>
    <cacheField name="Commission " numFmtId="0">
      <sharedItems containsString="0" containsBlank="1" containsNumber="1" minValue="13.47" maxValue="54.32" count="4">
        <m/>
        <n v="13.47"/>
        <n v="46.37"/>
        <n v="54.32"/>
      </sharedItems>
    </cacheField>
    <cacheField name="N°fact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d v="2016-01-01T00:00:00"/>
    <s v="112-E"/>
    <x v="0"/>
    <s v="A"/>
    <s v="12DE"/>
    <x v="0"/>
    <s v="aa"/>
    <s v="AX"/>
    <n v="300"/>
    <x v="0"/>
    <m/>
  </r>
  <r>
    <d v="2016-01-02T00:00:00"/>
    <s v="112-E"/>
    <x v="1"/>
    <s v="A"/>
    <s v="12DE"/>
    <x v="1"/>
    <s v="aa"/>
    <s v="AX"/>
    <n v="301"/>
    <x v="1"/>
    <m/>
  </r>
  <r>
    <d v="2016-01-03T00:00:00"/>
    <s v="112-E"/>
    <x v="2"/>
    <s v="A"/>
    <s v="12DE"/>
    <x v="1"/>
    <s v="aa"/>
    <s v="AX"/>
    <n v="302"/>
    <x v="0"/>
    <m/>
  </r>
  <r>
    <d v="2016-01-04T00:00:00"/>
    <s v="112-E"/>
    <x v="3"/>
    <s v="A"/>
    <s v="12DE"/>
    <x v="1"/>
    <s v="aa"/>
    <s v="AX"/>
    <n v="303"/>
    <x v="0"/>
    <m/>
  </r>
  <r>
    <d v="2016-01-05T00:00:00"/>
    <s v="112-E"/>
    <x v="4"/>
    <s v="A"/>
    <s v="12DE"/>
    <x v="1"/>
    <s v="aa"/>
    <s v="AX"/>
    <n v="304"/>
    <x v="2"/>
    <m/>
  </r>
  <r>
    <d v="2016-01-06T00:00:00"/>
    <s v="112-E"/>
    <x v="5"/>
    <s v="A"/>
    <s v="12DE"/>
    <x v="1"/>
    <s v="aa"/>
    <s v="AX"/>
    <n v="305"/>
    <x v="0"/>
    <m/>
  </r>
  <r>
    <d v="2016-01-07T00:00:00"/>
    <s v="112-E"/>
    <x v="6"/>
    <s v="A"/>
    <s v="12DE"/>
    <x v="2"/>
    <s v="aa"/>
    <s v="AX"/>
    <n v="306"/>
    <x v="0"/>
    <m/>
  </r>
  <r>
    <d v="2016-01-08T00:00:00"/>
    <s v="112-E"/>
    <x v="7"/>
    <s v="A"/>
    <s v="12DE"/>
    <x v="3"/>
    <s v="aa"/>
    <s v="AX"/>
    <n v="307"/>
    <x v="0"/>
    <m/>
  </r>
  <r>
    <d v="2016-01-09T00:00:00"/>
    <s v="112-E"/>
    <x v="8"/>
    <s v="A"/>
    <s v="12DE"/>
    <x v="4"/>
    <s v="aa"/>
    <s v="AX"/>
    <n v="308"/>
    <x v="2"/>
    <m/>
  </r>
  <r>
    <d v="2016-01-10T00:00:00"/>
    <s v="112-E"/>
    <x v="9"/>
    <s v="A"/>
    <s v="12DE"/>
    <x v="4"/>
    <s v="aa"/>
    <s v="AX"/>
    <n v="309"/>
    <x v="1"/>
    <m/>
  </r>
  <r>
    <d v="2016-01-11T00:00:00"/>
    <s v="112-E"/>
    <x v="10"/>
    <s v="A"/>
    <s v="12DE"/>
    <x v="4"/>
    <s v="aa"/>
    <s v="AX"/>
    <n v="310"/>
    <x v="0"/>
    <m/>
  </r>
  <r>
    <d v="2016-01-12T00:00:00"/>
    <s v="112-E"/>
    <x v="11"/>
    <s v="A"/>
    <s v="12DE"/>
    <x v="4"/>
    <s v="aa"/>
    <s v="AX"/>
    <n v="311"/>
    <x v="0"/>
    <m/>
  </r>
  <r>
    <d v="2016-01-13T00:00:00"/>
    <s v="112-E"/>
    <x v="12"/>
    <s v="A"/>
    <s v="12DE"/>
    <x v="4"/>
    <s v="aa"/>
    <s v="BB"/>
    <n v="312"/>
    <x v="0"/>
    <m/>
  </r>
  <r>
    <d v="2016-01-14T00:00:00"/>
    <s v="112-E"/>
    <x v="13"/>
    <s v="A"/>
    <s v="12DE"/>
    <x v="4"/>
    <s v="aa"/>
    <s v="BB"/>
    <n v="313"/>
    <x v="1"/>
    <m/>
  </r>
  <r>
    <d v="2016-01-15T00:00:00"/>
    <s v="112-E"/>
    <x v="14"/>
    <s v="A"/>
    <s v="12DE"/>
    <x v="4"/>
    <s v="aa"/>
    <s v="BB"/>
    <n v="314"/>
    <x v="0"/>
    <m/>
  </r>
  <r>
    <d v="2016-01-16T00:00:00"/>
    <s v="112-E"/>
    <x v="15"/>
    <s v="A"/>
    <s v="12DE"/>
    <x v="4"/>
    <s v="aa"/>
    <s v="BB"/>
    <n v="315"/>
    <x v="2"/>
    <m/>
  </r>
  <r>
    <d v="2016-01-17T00:00:00"/>
    <s v="112-E"/>
    <x v="16"/>
    <s v="A"/>
    <s v="12DE"/>
    <x v="4"/>
    <s v="aa"/>
    <s v="BB"/>
    <n v="124.12"/>
    <x v="0"/>
    <m/>
  </r>
  <r>
    <d v="2016-01-18T00:00:00"/>
    <s v="112-E"/>
    <x v="17"/>
    <s v="A"/>
    <s v="12DE"/>
    <x v="4"/>
    <s v="aa"/>
    <s v="BB"/>
    <n v="124.12"/>
    <x v="0"/>
    <m/>
  </r>
  <r>
    <d v="2016-01-19T00:00:00"/>
    <s v="112-E"/>
    <x v="18"/>
    <s v="A"/>
    <s v="12DE"/>
    <x v="4"/>
    <s v="aa"/>
    <s v="BB"/>
    <n v="124.12"/>
    <x v="0"/>
    <m/>
  </r>
  <r>
    <d v="2016-01-20T00:00:00"/>
    <s v="112-E"/>
    <x v="19"/>
    <s v="A"/>
    <s v="12DE"/>
    <x v="4"/>
    <s v="aa"/>
    <s v="BB"/>
    <n v="124.12"/>
    <x v="0"/>
    <m/>
  </r>
  <r>
    <d v="2016-01-21T00:00:00"/>
    <s v="112-E"/>
    <x v="20"/>
    <s v="A"/>
    <s v="12DE"/>
    <x v="4"/>
    <s v="aa"/>
    <s v="BB"/>
    <n v="124.12"/>
    <x v="2"/>
    <m/>
  </r>
  <r>
    <d v="2016-01-22T00:00:00"/>
    <s v="112-E"/>
    <x v="20"/>
    <s v="A"/>
    <s v="12DE"/>
    <x v="4"/>
    <s v="aa"/>
    <s v="BB"/>
    <n v="124.12"/>
    <x v="1"/>
    <m/>
  </r>
  <r>
    <d v="2016-01-23T00:00:00"/>
    <s v="112-E"/>
    <x v="20"/>
    <s v="A"/>
    <s v="12DE"/>
    <x v="4"/>
    <s v="aa"/>
    <s v="BB"/>
    <n v="124.12"/>
    <x v="0"/>
    <m/>
  </r>
  <r>
    <d v="2016-01-24T00:00:00"/>
    <s v="112-E"/>
    <x v="20"/>
    <s v="A"/>
    <s v="12DE"/>
    <x v="4"/>
    <s v="aa"/>
    <s v="BB"/>
    <n v="124.12"/>
    <x v="0"/>
    <m/>
  </r>
  <r>
    <d v="2016-01-25T00:00:00"/>
    <s v="112-E"/>
    <x v="20"/>
    <s v="A"/>
    <s v="12DE"/>
    <x v="4"/>
    <s v="aa"/>
    <s v="BB"/>
    <n v="124.12"/>
    <x v="1"/>
    <m/>
  </r>
  <r>
    <d v="2016-01-26T00:00:00"/>
    <s v="112-E"/>
    <x v="20"/>
    <s v="A"/>
    <s v="12DE"/>
    <x v="4"/>
    <s v="aa"/>
    <s v="BB"/>
    <n v="124.12"/>
    <x v="0"/>
    <m/>
  </r>
  <r>
    <d v="2016-01-27T00:00:00"/>
    <s v="112-E"/>
    <x v="20"/>
    <s v="A"/>
    <s v="12DE"/>
    <x v="4"/>
    <s v="aa"/>
    <s v="CDE"/>
    <m/>
    <x v="0"/>
    <m/>
  </r>
  <r>
    <d v="2016-01-28T00:00:00"/>
    <s v="112-E"/>
    <x v="20"/>
    <s v="A"/>
    <s v="12DE"/>
    <x v="4"/>
    <s v="aa"/>
    <s v="CDE"/>
    <m/>
    <x v="0"/>
    <m/>
  </r>
  <r>
    <d v="2016-01-29T00:00:00"/>
    <s v="112-E"/>
    <x v="20"/>
    <s v="A"/>
    <s v="12DE"/>
    <x v="4"/>
    <s v="aa"/>
    <s v="CDE"/>
    <m/>
    <x v="0"/>
    <m/>
  </r>
  <r>
    <d v="2016-01-29T00:00:00"/>
    <s v="112-E"/>
    <x v="20"/>
    <s v="A"/>
    <s v="12DE"/>
    <x v="4"/>
    <s v="aa"/>
    <s v="CDE"/>
    <m/>
    <x v="0"/>
    <m/>
  </r>
  <r>
    <d v="2016-01-29T00:00:00"/>
    <s v="112-E"/>
    <x v="20"/>
    <s v="A"/>
    <s v="12DE"/>
    <x v="4"/>
    <s v="aa"/>
    <s v="CDE"/>
    <m/>
    <x v="0"/>
    <m/>
  </r>
  <r>
    <d v="2016-01-30T00:00:00"/>
    <s v="112-E"/>
    <x v="20"/>
    <s v="A"/>
    <s v="12DE"/>
    <x v="4"/>
    <s v="aa"/>
    <s v="D"/>
    <n v="124.12"/>
    <x v="3"/>
    <m/>
  </r>
  <r>
    <d v="2016-01-31T00:00:00"/>
    <s v="112-E"/>
    <x v="20"/>
    <s v="A"/>
    <s v="12DE"/>
    <x v="5"/>
    <s v="aa"/>
    <s v="X"/>
    <n v="125.12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D7" firstHeaderRow="1" firstDataRow="2" firstDataCol="1"/>
  <pivotFields count="11">
    <pivotField compact="0" numFmtId="14" outline="0" showAll="0"/>
    <pivotField compact="0" outline="0" showAll="0"/>
    <pivotField dataField="1" compact="0" outline="0" showAll="0">
      <items count="22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compact="0" outline="0" showAll="0"/>
    <pivotField compact="0" outline="0" showAll="0"/>
    <pivotField axis="axisRow" compact="0" numFmtId="14" outline="0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>
      <items count="5">
        <item x="1"/>
        <item x="2"/>
        <item x="3"/>
        <item x="0"/>
        <item t="default"/>
      </items>
    </pivotField>
    <pivotField compact="0" outline="0" showAll="0"/>
  </pivotFields>
  <rowFields count="1">
    <field x="5"/>
  </rowFields>
  <rowItems count="3"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HT " fld="2" baseField="5" baseItem="2" numFmtId="164"/>
    <dataField name="Facture total " fld="8" baseField="5" baseItem="2" numFmtId="164"/>
    <dataField name="Commission  " fld="9" baseField="5" baseItem="2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34" totalsRowShown="0" headerRowDxfId="18" dataDxfId="16" headerRowBorderDxfId="17" tableBorderDxfId="15" totalsRowBorderDxfId="14">
  <autoFilter ref="A1:K34"/>
  <sortState ref="A2:K109">
    <sortCondition ref="H1:H109"/>
  </sortState>
  <tableColumns count="11">
    <tableColumn id="1" name="Date de validation" dataDxfId="13"/>
    <tableColumn id="2" name="Dossier client" dataDxfId="12"/>
    <tableColumn id="3" name="Total HT" dataDxfId="11"/>
    <tableColumn id="4" name="Organisme" dataDxfId="10"/>
    <tableColumn id="5" name="Code organisme" dataDxfId="9"/>
    <tableColumn id="6" name="Date de publication" dataDxfId="8"/>
    <tableColumn id="7" name="Code transaction" dataDxfId="7"/>
    <tableColumn id="8" name="Édition" dataDxfId="6"/>
    <tableColumn id="9" name="Facture total" dataDxfId="5"/>
    <tableColumn id="10" name="Commission " dataDxfId="4"/>
    <tableColumn id="11" name="N°facture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" totalsRowCount="1">
  <autoFilter ref="A1:F9"/>
  <tableColumns count="6">
    <tableColumn id="1" name="Date de publication" totalsRowLabel="Total" dataDxfId="2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11" totalsRowCount="1">
  <autoFilter ref="A1:F10"/>
  <tableColumns count="6">
    <tableColumn id="1" name="Date de publication" totalsRowLabel="Total" dataDxfId="1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3" totalsRowCount="1">
  <autoFilter ref="A1:F2"/>
  <tableColumns count="6">
    <tableColumn id="1" name="Date de publication" totalsRowLabel="Total" dataDxfId="0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7"/>
  <sheetViews>
    <sheetView tabSelected="1" workbookViewId="0">
      <selection activeCell="B6" sqref="B6"/>
    </sheetView>
  </sheetViews>
  <sheetFormatPr baseColWidth="10" defaultRowHeight="15" x14ac:dyDescent="0.25"/>
  <cols>
    <col min="1" max="1" width="21" customWidth="1"/>
    <col min="2" max="4" width="20.5703125" customWidth="1"/>
  </cols>
  <sheetData>
    <row r="3" spans="1:4" x14ac:dyDescent="0.25">
      <c r="B3" s="10" t="s">
        <v>27</v>
      </c>
    </row>
    <row r="4" spans="1:4" x14ac:dyDescent="0.25">
      <c r="A4" s="10" t="s">
        <v>5</v>
      </c>
      <c r="B4" t="s">
        <v>24</v>
      </c>
      <c r="C4" t="s">
        <v>25</v>
      </c>
      <c r="D4" t="s">
        <v>26</v>
      </c>
    </row>
    <row r="5" spans="1:4" x14ac:dyDescent="0.25">
      <c r="A5" s="7" t="s">
        <v>22</v>
      </c>
      <c r="B5" s="11">
        <v>4828</v>
      </c>
      <c r="C5" s="11">
        <v>2428</v>
      </c>
      <c r="D5" s="11">
        <v>59.839999999999996</v>
      </c>
    </row>
    <row r="6" spans="1:4" x14ac:dyDescent="0.25">
      <c r="A6" s="7" t="s">
        <v>23</v>
      </c>
      <c r="B6" s="11">
        <v>8628.7199999999993</v>
      </c>
      <c r="C6" s="11">
        <v>3982.4399999999987</v>
      </c>
      <c r="D6" s="11">
        <v>247.31</v>
      </c>
    </row>
    <row r="7" spans="1:4" x14ac:dyDescent="0.25">
      <c r="A7" s="7" t="s">
        <v>21</v>
      </c>
      <c r="B7" s="11">
        <v>13456.72</v>
      </c>
      <c r="C7" s="11">
        <v>6410.4399999999987</v>
      </c>
      <c r="D7" s="11">
        <v>307.14999999999998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36"/>
  <sheetViews>
    <sheetView workbookViewId="0">
      <selection activeCell="I2" sqref="I2:I17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12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140625" bestFit="1" customWidth="1"/>
    <col min="9" max="9" width="14.42578125" bestFit="1" customWidth="1"/>
    <col min="11" max="11" width="11.7109375" bestFit="1" customWidth="1"/>
  </cols>
  <sheetData>
    <row r="1" spans="1:11" x14ac:dyDescent="0.25">
      <c r="A1" s="2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20</v>
      </c>
      <c r="K1" s="3" t="s">
        <v>9</v>
      </c>
    </row>
    <row r="2" spans="1:11" x14ac:dyDescent="0.25">
      <c r="A2" s="7">
        <v>42370</v>
      </c>
      <c r="B2" t="s">
        <v>11</v>
      </c>
      <c r="C2">
        <v>600</v>
      </c>
      <c r="D2" t="s">
        <v>12</v>
      </c>
      <c r="E2" t="s">
        <v>13</v>
      </c>
      <c r="F2" s="7">
        <v>42370</v>
      </c>
      <c r="G2" t="s">
        <v>14</v>
      </c>
      <c r="H2" t="s">
        <v>15</v>
      </c>
      <c r="I2" s="5">
        <v>300</v>
      </c>
      <c r="J2" s="6"/>
      <c r="K2" s="5"/>
    </row>
    <row r="3" spans="1:11" x14ac:dyDescent="0.25">
      <c r="A3" s="7">
        <v>42371</v>
      </c>
      <c r="B3" t="s">
        <v>11</v>
      </c>
      <c r="C3">
        <v>601</v>
      </c>
      <c r="D3" t="s">
        <v>12</v>
      </c>
      <c r="E3" t="s">
        <v>13</v>
      </c>
      <c r="F3" s="7">
        <v>42381</v>
      </c>
      <c r="G3" t="s">
        <v>14</v>
      </c>
      <c r="H3" t="s">
        <v>15</v>
      </c>
      <c r="I3" s="5">
        <v>301</v>
      </c>
      <c r="J3" s="6">
        <v>13.47</v>
      </c>
      <c r="K3" s="5"/>
    </row>
    <row r="4" spans="1:11" x14ac:dyDescent="0.25">
      <c r="A4" s="9">
        <v>42372</v>
      </c>
      <c r="B4" s="5" t="s">
        <v>11</v>
      </c>
      <c r="C4">
        <v>602</v>
      </c>
      <c r="D4" s="5" t="s">
        <v>12</v>
      </c>
      <c r="E4" s="5" t="s">
        <v>13</v>
      </c>
      <c r="F4" s="9">
        <v>42381</v>
      </c>
      <c r="G4" s="5" t="s">
        <v>14</v>
      </c>
      <c r="H4" s="5" t="s">
        <v>15</v>
      </c>
      <c r="I4" s="5">
        <v>302</v>
      </c>
      <c r="J4" s="6"/>
      <c r="K4" s="5"/>
    </row>
    <row r="5" spans="1:11" x14ac:dyDescent="0.25">
      <c r="A5" s="9">
        <v>42373</v>
      </c>
      <c r="B5" s="5" t="s">
        <v>11</v>
      </c>
      <c r="C5">
        <v>603</v>
      </c>
      <c r="D5" s="5" t="s">
        <v>12</v>
      </c>
      <c r="E5" s="5" t="s">
        <v>13</v>
      </c>
      <c r="F5" s="9">
        <v>42381</v>
      </c>
      <c r="G5" s="5" t="s">
        <v>14</v>
      </c>
      <c r="H5" s="5" t="s">
        <v>15</v>
      </c>
      <c r="I5" s="5">
        <v>303</v>
      </c>
      <c r="J5" s="6"/>
      <c r="K5" s="5"/>
    </row>
    <row r="6" spans="1:11" x14ac:dyDescent="0.25">
      <c r="A6" s="9">
        <v>42374</v>
      </c>
      <c r="B6" s="5" t="s">
        <v>11</v>
      </c>
      <c r="C6">
        <v>604</v>
      </c>
      <c r="D6" s="5" t="s">
        <v>12</v>
      </c>
      <c r="E6" s="5" t="s">
        <v>13</v>
      </c>
      <c r="F6" s="9">
        <v>42381</v>
      </c>
      <c r="G6" s="5" t="s">
        <v>14</v>
      </c>
      <c r="H6" s="5" t="s">
        <v>15</v>
      </c>
      <c r="I6" s="5">
        <v>304</v>
      </c>
      <c r="J6" s="6">
        <v>46.37</v>
      </c>
      <c r="K6" s="5"/>
    </row>
    <row r="7" spans="1:11" x14ac:dyDescent="0.25">
      <c r="A7" s="9">
        <v>42375</v>
      </c>
      <c r="B7" s="5" t="s">
        <v>11</v>
      </c>
      <c r="C7">
        <v>605</v>
      </c>
      <c r="D7" s="5" t="s">
        <v>12</v>
      </c>
      <c r="E7" s="5" t="s">
        <v>13</v>
      </c>
      <c r="F7" s="9">
        <v>42381</v>
      </c>
      <c r="G7" s="5" t="s">
        <v>14</v>
      </c>
      <c r="H7" s="5" t="s">
        <v>15</v>
      </c>
      <c r="I7" s="5">
        <v>305</v>
      </c>
      <c r="J7" s="6"/>
      <c r="K7" s="5"/>
    </row>
    <row r="8" spans="1:11" x14ac:dyDescent="0.25">
      <c r="A8" s="9">
        <v>42376</v>
      </c>
      <c r="B8" s="5" t="s">
        <v>11</v>
      </c>
      <c r="C8">
        <v>606</v>
      </c>
      <c r="D8" s="5" t="s">
        <v>12</v>
      </c>
      <c r="E8" s="5" t="s">
        <v>13</v>
      </c>
      <c r="F8" s="9">
        <v>42395</v>
      </c>
      <c r="G8" s="5" t="s">
        <v>14</v>
      </c>
      <c r="H8" s="5" t="s">
        <v>15</v>
      </c>
      <c r="I8" s="5">
        <v>306</v>
      </c>
      <c r="J8" s="6"/>
      <c r="K8" s="5"/>
    </row>
    <row r="9" spans="1:11" x14ac:dyDescent="0.25">
      <c r="A9" s="9">
        <v>42377</v>
      </c>
      <c r="B9" s="5" t="s">
        <v>11</v>
      </c>
      <c r="C9">
        <v>607</v>
      </c>
      <c r="D9" s="5" t="s">
        <v>12</v>
      </c>
      <c r="E9" s="5" t="s">
        <v>13</v>
      </c>
      <c r="F9" s="9">
        <v>42397</v>
      </c>
      <c r="G9" s="5" t="s">
        <v>14</v>
      </c>
      <c r="H9" s="5" t="s">
        <v>15</v>
      </c>
      <c r="I9" s="5">
        <v>307</v>
      </c>
      <c r="J9" s="6"/>
      <c r="K9" s="5"/>
    </row>
    <row r="10" spans="1:11" x14ac:dyDescent="0.25">
      <c r="A10" s="9">
        <v>42378</v>
      </c>
      <c r="B10" s="5" t="s">
        <v>11</v>
      </c>
      <c r="C10">
        <v>608</v>
      </c>
      <c r="D10" s="5" t="s">
        <v>12</v>
      </c>
      <c r="E10" s="5" t="s">
        <v>13</v>
      </c>
      <c r="F10" s="9">
        <v>42402</v>
      </c>
      <c r="G10" s="5" t="s">
        <v>14</v>
      </c>
      <c r="H10" s="5" t="s">
        <v>15</v>
      </c>
      <c r="I10" s="5">
        <v>308</v>
      </c>
      <c r="J10" s="6">
        <v>46.37</v>
      </c>
      <c r="K10" s="5"/>
    </row>
    <row r="11" spans="1:11" x14ac:dyDescent="0.25">
      <c r="A11" s="9">
        <v>42379</v>
      </c>
      <c r="B11" s="5" t="s">
        <v>11</v>
      </c>
      <c r="C11">
        <v>609</v>
      </c>
      <c r="D11" s="5" t="s">
        <v>12</v>
      </c>
      <c r="E11" s="5" t="s">
        <v>13</v>
      </c>
      <c r="F11" s="9">
        <v>42402</v>
      </c>
      <c r="G11" s="5" t="s">
        <v>14</v>
      </c>
      <c r="H11" s="5" t="s">
        <v>15</v>
      </c>
      <c r="I11" s="5">
        <v>309</v>
      </c>
      <c r="J11" s="6">
        <v>13.47</v>
      </c>
      <c r="K11" s="5"/>
    </row>
    <row r="12" spans="1:11" x14ac:dyDescent="0.25">
      <c r="A12" s="9">
        <v>42380</v>
      </c>
      <c r="B12" s="5" t="s">
        <v>11</v>
      </c>
      <c r="C12">
        <v>610</v>
      </c>
      <c r="D12" s="5" t="s">
        <v>12</v>
      </c>
      <c r="E12" s="5" t="s">
        <v>13</v>
      </c>
      <c r="F12" s="9">
        <v>42402</v>
      </c>
      <c r="G12" s="5" t="s">
        <v>14</v>
      </c>
      <c r="H12" s="5" t="s">
        <v>15</v>
      </c>
      <c r="I12" s="5">
        <v>310</v>
      </c>
      <c r="J12" s="6"/>
      <c r="K12" s="5"/>
    </row>
    <row r="13" spans="1:11" x14ac:dyDescent="0.25">
      <c r="A13" s="9">
        <v>42381</v>
      </c>
      <c r="B13" s="5" t="s">
        <v>11</v>
      </c>
      <c r="C13">
        <v>611</v>
      </c>
      <c r="D13" s="5" t="s">
        <v>12</v>
      </c>
      <c r="E13" s="5" t="s">
        <v>13</v>
      </c>
      <c r="F13" s="9">
        <v>42402</v>
      </c>
      <c r="G13" s="5" t="s">
        <v>14</v>
      </c>
      <c r="H13" s="5" t="s">
        <v>15</v>
      </c>
      <c r="I13" s="5">
        <v>311</v>
      </c>
      <c r="J13" s="6"/>
      <c r="K13" s="5"/>
    </row>
    <row r="14" spans="1:11" x14ac:dyDescent="0.25">
      <c r="A14" s="9">
        <v>42382</v>
      </c>
      <c r="B14" s="5" t="s">
        <v>11</v>
      </c>
      <c r="C14">
        <v>612</v>
      </c>
      <c r="D14" s="5" t="s">
        <v>12</v>
      </c>
      <c r="E14" s="5" t="s">
        <v>13</v>
      </c>
      <c r="F14" s="9">
        <v>42402</v>
      </c>
      <c r="G14" s="5" t="s">
        <v>14</v>
      </c>
      <c r="H14" s="5" t="s">
        <v>16</v>
      </c>
      <c r="I14" s="5">
        <v>312</v>
      </c>
      <c r="J14" s="6"/>
      <c r="K14" s="5"/>
    </row>
    <row r="15" spans="1:11" x14ac:dyDescent="0.25">
      <c r="A15" s="9">
        <v>42383</v>
      </c>
      <c r="B15" s="5" t="s">
        <v>11</v>
      </c>
      <c r="C15">
        <v>613</v>
      </c>
      <c r="D15" s="5" t="s">
        <v>12</v>
      </c>
      <c r="E15" s="5" t="s">
        <v>13</v>
      </c>
      <c r="F15" s="9">
        <v>42402</v>
      </c>
      <c r="G15" s="5" t="s">
        <v>14</v>
      </c>
      <c r="H15" s="5" t="s">
        <v>16</v>
      </c>
      <c r="I15" s="5">
        <v>313</v>
      </c>
      <c r="J15" s="6">
        <v>13.47</v>
      </c>
      <c r="K15" s="5"/>
    </row>
    <row r="16" spans="1:11" x14ac:dyDescent="0.25">
      <c r="A16" s="9">
        <v>42384</v>
      </c>
      <c r="B16" s="5" t="s">
        <v>11</v>
      </c>
      <c r="C16">
        <v>614</v>
      </c>
      <c r="D16" s="5" t="s">
        <v>12</v>
      </c>
      <c r="E16" s="5" t="s">
        <v>13</v>
      </c>
      <c r="F16" s="9">
        <v>42402</v>
      </c>
      <c r="G16" s="5" t="s">
        <v>14</v>
      </c>
      <c r="H16" s="5" t="s">
        <v>16</v>
      </c>
      <c r="I16" s="5">
        <v>314</v>
      </c>
      <c r="J16" s="6"/>
      <c r="K16" s="5"/>
    </row>
    <row r="17" spans="1:11" x14ac:dyDescent="0.25">
      <c r="A17" s="9">
        <v>42385</v>
      </c>
      <c r="B17" s="5" t="s">
        <v>11</v>
      </c>
      <c r="C17">
        <v>615</v>
      </c>
      <c r="D17" s="5" t="s">
        <v>12</v>
      </c>
      <c r="E17" s="5" t="s">
        <v>13</v>
      </c>
      <c r="F17" s="9">
        <v>42402</v>
      </c>
      <c r="G17" s="5" t="s">
        <v>14</v>
      </c>
      <c r="H17" s="5" t="s">
        <v>16</v>
      </c>
      <c r="I17" s="5">
        <v>315</v>
      </c>
      <c r="J17" s="6">
        <v>46.37</v>
      </c>
      <c r="K17" s="5"/>
    </row>
    <row r="18" spans="1:11" x14ac:dyDescent="0.25">
      <c r="A18" s="9">
        <v>42386</v>
      </c>
      <c r="B18" s="5" t="s">
        <v>11</v>
      </c>
      <c r="C18">
        <v>616</v>
      </c>
      <c r="D18" s="5" t="s">
        <v>12</v>
      </c>
      <c r="E18" s="5" t="s">
        <v>13</v>
      </c>
      <c r="F18" s="9">
        <v>42402</v>
      </c>
      <c r="G18" s="5" t="s">
        <v>14</v>
      </c>
      <c r="H18" s="5" t="s">
        <v>16</v>
      </c>
      <c r="I18" s="5">
        <v>124.12</v>
      </c>
      <c r="J18" s="6"/>
      <c r="K18" s="5"/>
    </row>
    <row r="19" spans="1:11" x14ac:dyDescent="0.25">
      <c r="A19" s="9">
        <v>42387</v>
      </c>
      <c r="B19" s="5" t="s">
        <v>11</v>
      </c>
      <c r="C19">
        <v>617</v>
      </c>
      <c r="D19" s="5" t="s">
        <v>12</v>
      </c>
      <c r="E19" s="5" t="s">
        <v>13</v>
      </c>
      <c r="F19" s="9">
        <v>42402</v>
      </c>
      <c r="G19" s="5" t="s">
        <v>14</v>
      </c>
      <c r="H19" s="5" t="s">
        <v>16</v>
      </c>
      <c r="I19" s="5">
        <v>124.12</v>
      </c>
      <c r="J19" s="6"/>
      <c r="K19" s="5"/>
    </row>
    <row r="20" spans="1:11" x14ac:dyDescent="0.25">
      <c r="A20" s="9">
        <v>42388</v>
      </c>
      <c r="B20" s="5" t="s">
        <v>11</v>
      </c>
      <c r="C20">
        <v>618</v>
      </c>
      <c r="D20" s="5" t="s">
        <v>12</v>
      </c>
      <c r="E20" s="5" t="s">
        <v>13</v>
      </c>
      <c r="F20" s="9">
        <v>42402</v>
      </c>
      <c r="G20" s="5" t="s">
        <v>14</v>
      </c>
      <c r="H20" s="5" t="s">
        <v>16</v>
      </c>
      <c r="I20" s="5">
        <v>124.12</v>
      </c>
      <c r="J20" s="6"/>
      <c r="K20" s="5"/>
    </row>
    <row r="21" spans="1:11" x14ac:dyDescent="0.25">
      <c r="A21" s="9">
        <v>42389</v>
      </c>
      <c r="B21" s="5" t="s">
        <v>11</v>
      </c>
      <c r="C21">
        <v>619</v>
      </c>
      <c r="D21" s="5" t="s">
        <v>12</v>
      </c>
      <c r="E21" s="5" t="s">
        <v>13</v>
      </c>
      <c r="F21" s="9">
        <v>42402</v>
      </c>
      <c r="G21" s="5" t="s">
        <v>14</v>
      </c>
      <c r="H21" s="5" t="s">
        <v>16</v>
      </c>
      <c r="I21" s="5">
        <v>124.12</v>
      </c>
      <c r="J21" s="6"/>
      <c r="K21" s="5"/>
    </row>
    <row r="22" spans="1:11" x14ac:dyDescent="0.25">
      <c r="A22" s="9">
        <v>42390</v>
      </c>
      <c r="B22" s="5" t="s">
        <v>11</v>
      </c>
      <c r="C22" s="5">
        <v>97.44</v>
      </c>
      <c r="D22" s="5" t="s">
        <v>12</v>
      </c>
      <c r="E22" s="5" t="s">
        <v>13</v>
      </c>
      <c r="F22" s="9">
        <v>42402</v>
      </c>
      <c r="G22" s="5" t="s">
        <v>14</v>
      </c>
      <c r="H22" s="5" t="s">
        <v>16</v>
      </c>
      <c r="I22" s="5">
        <v>124.12</v>
      </c>
      <c r="J22" s="6">
        <v>46.37</v>
      </c>
      <c r="K22" s="5"/>
    </row>
    <row r="23" spans="1:11" x14ac:dyDescent="0.25">
      <c r="A23" s="9">
        <v>42391</v>
      </c>
      <c r="B23" s="5" t="s">
        <v>11</v>
      </c>
      <c r="C23" s="5">
        <v>97.44</v>
      </c>
      <c r="D23" s="5" t="s">
        <v>12</v>
      </c>
      <c r="E23" s="5" t="s">
        <v>13</v>
      </c>
      <c r="F23" s="9">
        <v>42402</v>
      </c>
      <c r="G23" s="5" t="s">
        <v>14</v>
      </c>
      <c r="H23" s="5" t="s">
        <v>16</v>
      </c>
      <c r="I23" s="5">
        <v>124.12</v>
      </c>
      <c r="J23" s="6">
        <v>13.47</v>
      </c>
      <c r="K23" s="5"/>
    </row>
    <row r="24" spans="1:11" x14ac:dyDescent="0.25">
      <c r="A24" s="9">
        <v>42392</v>
      </c>
      <c r="B24" s="5" t="s">
        <v>11</v>
      </c>
      <c r="C24" s="5">
        <v>97.44</v>
      </c>
      <c r="D24" s="5" t="s">
        <v>12</v>
      </c>
      <c r="E24" s="5" t="s">
        <v>13</v>
      </c>
      <c r="F24" s="9">
        <v>42402</v>
      </c>
      <c r="G24" s="5" t="s">
        <v>14</v>
      </c>
      <c r="H24" s="5" t="s">
        <v>16</v>
      </c>
      <c r="I24" s="5">
        <v>124.12</v>
      </c>
      <c r="J24" s="6"/>
      <c r="K24" s="5"/>
    </row>
    <row r="25" spans="1:11" x14ac:dyDescent="0.25">
      <c r="A25" s="9">
        <v>42393</v>
      </c>
      <c r="B25" s="5" t="s">
        <v>11</v>
      </c>
      <c r="C25" s="5">
        <v>97.44</v>
      </c>
      <c r="D25" s="5" t="s">
        <v>12</v>
      </c>
      <c r="E25" s="5" t="s">
        <v>13</v>
      </c>
      <c r="F25" s="9">
        <v>42402</v>
      </c>
      <c r="G25" s="5" t="s">
        <v>14</v>
      </c>
      <c r="H25" s="5" t="s">
        <v>16</v>
      </c>
      <c r="I25" s="5">
        <v>124.12</v>
      </c>
      <c r="J25" s="6"/>
      <c r="K25" s="5"/>
    </row>
    <row r="26" spans="1:11" x14ac:dyDescent="0.25">
      <c r="A26" s="9">
        <v>42394</v>
      </c>
      <c r="B26" s="5" t="s">
        <v>11</v>
      </c>
      <c r="C26" s="5">
        <v>97.44</v>
      </c>
      <c r="D26" s="5" t="s">
        <v>12</v>
      </c>
      <c r="E26" s="5" t="s">
        <v>13</v>
      </c>
      <c r="F26" s="9">
        <v>42402</v>
      </c>
      <c r="G26" s="5" t="s">
        <v>14</v>
      </c>
      <c r="H26" s="5" t="s">
        <v>16</v>
      </c>
      <c r="I26" s="5">
        <v>124.12</v>
      </c>
      <c r="J26" s="6">
        <v>13.47</v>
      </c>
      <c r="K26" s="5"/>
    </row>
    <row r="27" spans="1:11" x14ac:dyDescent="0.25">
      <c r="A27" s="9">
        <v>42395</v>
      </c>
      <c r="B27" s="5" t="s">
        <v>11</v>
      </c>
      <c r="C27" s="5">
        <v>97.44</v>
      </c>
      <c r="D27" s="5" t="s">
        <v>12</v>
      </c>
      <c r="E27" s="5" t="s">
        <v>13</v>
      </c>
      <c r="F27" s="9">
        <v>42402</v>
      </c>
      <c r="G27" s="5" t="s">
        <v>14</v>
      </c>
      <c r="H27" s="5" t="s">
        <v>16</v>
      </c>
      <c r="I27" s="5">
        <v>124.12</v>
      </c>
      <c r="J27" s="6"/>
      <c r="K27" s="5"/>
    </row>
    <row r="28" spans="1:11" x14ac:dyDescent="0.25">
      <c r="A28" s="9">
        <v>42396</v>
      </c>
      <c r="B28" s="5" t="s">
        <v>11</v>
      </c>
      <c r="C28" s="5">
        <v>97.44</v>
      </c>
      <c r="D28" s="5" t="s">
        <v>12</v>
      </c>
      <c r="E28" s="5" t="s">
        <v>13</v>
      </c>
      <c r="F28" s="9">
        <v>42402</v>
      </c>
      <c r="G28" s="5" t="s">
        <v>14</v>
      </c>
      <c r="H28" s="5" t="s">
        <v>17</v>
      </c>
      <c r="I28" s="5"/>
      <c r="J28" s="6"/>
      <c r="K28" s="5"/>
    </row>
    <row r="29" spans="1:11" x14ac:dyDescent="0.25">
      <c r="A29" s="9">
        <v>42397</v>
      </c>
      <c r="B29" s="5" t="s">
        <v>11</v>
      </c>
      <c r="C29" s="5">
        <v>97.44</v>
      </c>
      <c r="D29" s="5" t="s">
        <v>12</v>
      </c>
      <c r="E29" s="5" t="s">
        <v>13</v>
      </c>
      <c r="F29" s="9">
        <v>42402</v>
      </c>
      <c r="G29" s="5" t="s">
        <v>14</v>
      </c>
      <c r="H29" s="5" t="s">
        <v>17</v>
      </c>
      <c r="I29" s="5"/>
      <c r="J29" s="6"/>
      <c r="K29" s="5"/>
    </row>
    <row r="30" spans="1:11" x14ac:dyDescent="0.25">
      <c r="A30" s="9">
        <v>42398</v>
      </c>
      <c r="B30" s="5" t="s">
        <v>11</v>
      </c>
      <c r="C30" s="5">
        <v>97.44</v>
      </c>
      <c r="D30" s="5" t="s">
        <v>12</v>
      </c>
      <c r="E30" s="5" t="s">
        <v>13</v>
      </c>
      <c r="F30" s="9">
        <v>42402</v>
      </c>
      <c r="G30" s="5" t="s">
        <v>14</v>
      </c>
      <c r="H30" s="5" t="s">
        <v>17</v>
      </c>
      <c r="I30" s="5"/>
      <c r="J30" s="6"/>
      <c r="K30" s="5"/>
    </row>
    <row r="31" spans="1:11" x14ac:dyDescent="0.25">
      <c r="A31" s="9">
        <v>42398</v>
      </c>
      <c r="B31" s="5" t="s">
        <v>11</v>
      </c>
      <c r="C31" s="5">
        <v>97.44</v>
      </c>
      <c r="D31" s="5" t="s">
        <v>12</v>
      </c>
      <c r="E31" s="5" t="s">
        <v>13</v>
      </c>
      <c r="F31" s="9">
        <v>42402</v>
      </c>
      <c r="G31" s="5" t="s">
        <v>14</v>
      </c>
      <c r="H31" s="5" t="s">
        <v>17</v>
      </c>
      <c r="I31" s="5"/>
      <c r="J31" s="6"/>
      <c r="K31" s="5"/>
    </row>
    <row r="32" spans="1:11" x14ac:dyDescent="0.25">
      <c r="A32" s="9">
        <v>42398</v>
      </c>
      <c r="B32" s="5" t="s">
        <v>11</v>
      </c>
      <c r="C32" s="5">
        <v>97.44</v>
      </c>
      <c r="D32" s="5" t="s">
        <v>12</v>
      </c>
      <c r="E32" s="5" t="s">
        <v>13</v>
      </c>
      <c r="F32" s="9">
        <v>42402</v>
      </c>
      <c r="G32" s="5" t="s">
        <v>14</v>
      </c>
      <c r="H32" s="5" t="s">
        <v>17</v>
      </c>
      <c r="I32" s="5"/>
      <c r="J32" s="6"/>
      <c r="K32" s="5"/>
    </row>
    <row r="33" spans="1:11" x14ac:dyDescent="0.25">
      <c r="A33" s="9">
        <v>42399</v>
      </c>
      <c r="B33" s="5" t="s">
        <v>11</v>
      </c>
      <c r="C33" s="5">
        <v>97.44</v>
      </c>
      <c r="D33" s="5" t="s">
        <v>12</v>
      </c>
      <c r="E33" s="5" t="s">
        <v>13</v>
      </c>
      <c r="F33" s="9">
        <v>42402</v>
      </c>
      <c r="G33" s="5" t="s">
        <v>14</v>
      </c>
      <c r="H33" s="5" t="s">
        <v>18</v>
      </c>
      <c r="I33" s="5">
        <v>124.12</v>
      </c>
      <c r="J33" s="6">
        <v>54.32</v>
      </c>
      <c r="K33" s="5"/>
    </row>
    <row r="34" spans="1:11" x14ac:dyDescent="0.25">
      <c r="A34" s="9">
        <v>42400</v>
      </c>
      <c r="B34" s="5" t="s">
        <v>11</v>
      </c>
      <c r="C34" s="5">
        <v>97.44</v>
      </c>
      <c r="D34" s="5" t="s">
        <v>12</v>
      </c>
      <c r="E34" s="5" t="s">
        <v>13</v>
      </c>
      <c r="F34" s="9">
        <v>42411</v>
      </c>
      <c r="G34" s="5" t="s">
        <v>14</v>
      </c>
      <c r="H34" s="5" t="s">
        <v>19</v>
      </c>
      <c r="I34" s="5">
        <v>125.12</v>
      </c>
      <c r="J34" s="6"/>
      <c r="K34" s="5"/>
    </row>
    <row r="36" spans="1:11" x14ac:dyDescent="0.25">
      <c r="F36" s="8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20</v>
      </c>
      <c r="F1" t="s">
        <v>9</v>
      </c>
    </row>
    <row r="2" spans="1:6" x14ac:dyDescent="0.25">
      <c r="A2" s="7">
        <v>42370</v>
      </c>
      <c r="B2" t="s">
        <v>14</v>
      </c>
      <c r="C2" t="s">
        <v>15</v>
      </c>
      <c r="D2">
        <v>124.12</v>
      </c>
    </row>
    <row r="3" spans="1:6" x14ac:dyDescent="0.25">
      <c r="A3" s="7">
        <v>42381</v>
      </c>
      <c r="B3" t="s">
        <v>14</v>
      </c>
      <c r="C3" t="s">
        <v>15</v>
      </c>
      <c r="D3">
        <v>124.12</v>
      </c>
    </row>
    <row r="4" spans="1:6" x14ac:dyDescent="0.25">
      <c r="A4" s="7">
        <v>42381</v>
      </c>
      <c r="B4" t="s">
        <v>14</v>
      </c>
      <c r="C4" t="s">
        <v>15</v>
      </c>
      <c r="D4">
        <v>124.12</v>
      </c>
    </row>
    <row r="5" spans="1:6" x14ac:dyDescent="0.25">
      <c r="A5" s="7">
        <v>42381</v>
      </c>
      <c r="B5" t="s">
        <v>14</v>
      </c>
      <c r="C5" t="s">
        <v>15</v>
      </c>
      <c r="D5">
        <v>124.12</v>
      </c>
    </row>
    <row r="6" spans="1:6" x14ac:dyDescent="0.25">
      <c r="A6" s="7">
        <v>42395</v>
      </c>
      <c r="B6" t="s">
        <v>14</v>
      </c>
      <c r="C6" t="s">
        <v>15</v>
      </c>
      <c r="D6">
        <v>124.12</v>
      </c>
    </row>
    <row r="7" spans="1:6" x14ac:dyDescent="0.25">
      <c r="A7" s="7">
        <v>42397</v>
      </c>
      <c r="B7" t="s">
        <v>14</v>
      </c>
      <c r="C7" t="s">
        <v>15</v>
      </c>
      <c r="D7">
        <v>124.12</v>
      </c>
    </row>
    <row r="8" spans="1:6" x14ac:dyDescent="0.25">
      <c r="A8" s="7">
        <v>42402</v>
      </c>
      <c r="B8" t="s">
        <v>14</v>
      </c>
      <c r="C8" t="s">
        <v>15</v>
      </c>
      <c r="D8">
        <v>124.12</v>
      </c>
    </row>
    <row r="9" spans="1:6" x14ac:dyDescent="0.25">
      <c r="A9" s="7">
        <v>42402</v>
      </c>
      <c r="B9" t="s">
        <v>14</v>
      </c>
      <c r="C9" t="s">
        <v>15</v>
      </c>
      <c r="D9">
        <v>124.12</v>
      </c>
    </row>
    <row r="10" spans="1:6" x14ac:dyDescent="0.25">
      <c r="A10" t="s">
        <v>10</v>
      </c>
      <c r="E10">
        <f>SUBTOTAL(109,Tableau2[[Commission ]])</f>
        <v>0</v>
      </c>
      <c r="F10">
        <f>SUBTOTAL(103,Tableau2[N°facture])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1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20</v>
      </c>
      <c r="F1" t="s">
        <v>9</v>
      </c>
    </row>
    <row r="2" spans="1:6" x14ac:dyDescent="0.25">
      <c r="A2" s="7">
        <v>42402</v>
      </c>
      <c r="B2" t="s">
        <v>14</v>
      </c>
      <c r="C2" t="s">
        <v>16</v>
      </c>
      <c r="D2">
        <v>124.12</v>
      </c>
    </row>
    <row r="3" spans="1:6" x14ac:dyDescent="0.25">
      <c r="A3" s="7">
        <v>42402</v>
      </c>
      <c r="B3" t="s">
        <v>14</v>
      </c>
      <c r="C3" t="s">
        <v>16</v>
      </c>
      <c r="D3">
        <v>124.12</v>
      </c>
    </row>
    <row r="4" spans="1:6" x14ac:dyDescent="0.25">
      <c r="A4" s="7">
        <v>42402</v>
      </c>
      <c r="B4" t="s">
        <v>14</v>
      </c>
      <c r="C4" t="s">
        <v>16</v>
      </c>
      <c r="D4">
        <v>124.12</v>
      </c>
    </row>
    <row r="5" spans="1:6" x14ac:dyDescent="0.25">
      <c r="A5" s="7">
        <v>42402</v>
      </c>
      <c r="B5" t="s">
        <v>14</v>
      </c>
      <c r="C5" t="s">
        <v>16</v>
      </c>
      <c r="D5">
        <v>124.12</v>
      </c>
    </row>
    <row r="6" spans="1:6" x14ac:dyDescent="0.25">
      <c r="A6" s="7">
        <v>42402</v>
      </c>
      <c r="B6" t="s">
        <v>14</v>
      </c>
      <c r="C6" t="s">
        <v>16</v>
      </c>
      <c r="D6">
        <v>124.12</v>
      </c>
    </row>
    <row r="7" spans="1:6" x14ac:dyDescent="0.25">
      <c r="A7" s="7">
        <v>42402</v>
      </c>
      <c r="B7" t="s">
        <v>14</v>
      </c>
      <c r="C7" t="s">
        <v>16</v>
      </c>
      <c r="D7">
        <v>124.12</v>
      </c>
    </row>
    <row r="8" spans="1:6" x14ac:dyDescent="0.25">
      <c r="A8" s="7">
        <v>42402</v>
      </c>
      <c r="B8" t="s">
        <v>14</v>
      </c>
      <c r="C8" t="s">
        <v>16</v>
      </c>
      <c r="D8">
        <v>124.12</v>
      </c>
    </row>
    <row r="9" spans="1:6" x14ac:dyDescent="0.25">
      <c r="A9" s="7">
        <v>42402</v>
      </c>
      <c r="B9" t="s">
        <v>14</v>
      </c>
      <c r="C9" t="s">
        <v>16</v>
      </c>
      <c r="D9">
        <v>124.12</v>
      </c>
    </row>
    <row r="10" spans="1:6" x14ac:dyDescent="0.25">
      <c r="A10" s="7">
        <v>42402</v>
      </c>
      <c r="B10" t="s">
        <v>14</v>
      </c>
      <c r="C10" t="s">
        <v>16</v>
      </c>
      <c r="D10">
        <v>124.12</v>
      </c>
    </row>
    <row r="11" spans="1:6" x14ac:dyDescent="0.25">
      <c r="A11" t="s">
        <v>10</v>
      </c>
      <c r="E11">
        <f>SUBTOTAL(109,Tableau3[[Commission ]])</f>
        <v>0</v>
      </c>
      <c r="F11">
        <f>SUBTOTAL(103,Tableau3[N°facture])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20</v>
      </c>
      <c r="F1" t="s">
        <v>9</v>
      </c>
    </row>
    <row r="2" spans="1:6" x14ac:dyDescent="0.25">
      <c r="A2" s="7">
        <v>42411</v>
      </c>
      <c r="B2" t="s">
        <v>14</v>
      </c>
      <c r="C2" t="s">
        <v>19</v>
      </c>
      <c r="D2">
        <v>125.12</v>
      </c>
    </row>
    <row r="3" spans="1:6" x14ac:dyDescent="0.25">
      <c r="A3" t="s">
        <v>10</v>
      </c>
      <c r="E3">
        <f>SUBTOTAL(109,Tableau4[[Commission ]])</f>
        <v>0</v>
      </c>
      <c r="F3">
        <f>SUBTOTAL(103,Tableau4[N°facture])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données</vt:lpstr>
      <vt:lpstr>AX</vt:lpstr>
      <vt:lpstr>BB</vt:lpstr>
      <vt:lpstr>X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Admin</cp:lastModifiedBy>
  <cp:lastPrinted>2016-02-11T14:09:55Z</cp:lastPrinted>
  <dcterms:created xsi:type="dcterms:W3CDTF">2016-02-03T08:39:51Z</dcterms:created>
  <dcterms:modified xsi:type="dcterms:W3CDTF">2016-02-12T09:20:56Z</dcterms:modified>
</cp:coreProperties>
</file>