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INV.Tournant" sheetId="1" r:id="rId1"/>
    <sheet name="Base Incadea" sheetId="5" r:id="rId2"/>
    <sheet name="Graphique Croisé Dynamique" sheetId="3" r:id="rId3"/>
    <sheet name="Analyse" sheetId="2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L2" i="1" l="1"/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K4467" i="1"/>
  <c r="K4468" i="1"/>
  <c r="K4469" i="1"/>
  <c r="K4470" i="1"/>
  <c r="K4471" i="1"/>
  <c r="K4472" i="1"/>
  <c r="K4473" i="1"/>
  <c r="K4474" i="1"/>
  <c r="K4475" i="1"/>
  <c r="K4476" i="1"/>
  <c r="K4477" i="1"/>
  <c r="K4478" i="1"/>
  <c r="K4479" i="1"/>
  <c r="K4480" i="1"/>
  <c r="K4481" i="1"/>
  <c r="K4482" i="1"/>
  <c r="K4483" i="1"/>
  <c r="K4484" i="1"/>
  <c r="K4485" i="1"/>
  <c r="K4486" i="1"/>
  <c r="K4487" i="1"/>
  <c r="K4488" i="1"/>
  <c r="K4489" i="1"/>
  <c r="K4490" i="1"/>
  <c r="K4491" i="1"/>
  <c r="K4492" i="1"/>
  <c r="K4493" i="1"/>
  <c r="K4494" i="1"/>
  <c r="K4495" i="1"/>
  <c r="K4496" i="1"/>
  <c r="K4497" i="1"/>
  <c r="K4498" i="1"/>
  <c r="K4499" i="1"/>
  <c r="K4500" i="1"/>
  <c r="K4501" i="1"/>
  <c r="K4502" i="1"/>
  <c r="K4503" i="1"/>
  <c r="K4504" i="1"/>
  <c r="K4505" i="1"/>
  <c r="K4506" i="1"/>
  <c r="K4507" i="1"/>
  <c r="K4508" i="1"/>
  <c r="K4509" i="1"/>
  <c r="K4510" i="1"/>
  <c r="K4511" i="1"/>
  <c r="K4512" i="1"/>
  <c r="K4513" i="1"/>
  <c r="K4514" i="1"/>
  <c r="K4515" i="1"/>
  <c r="K4516" i="1"/>
  <c r="K4517" i="1"/>
  <c r="K4518" i="1"/>
  <c r="K4519" i="1"/>
  <c r="K4520" i="1"/>
  <c r="K4521" i="1"/>
  <c r="K4522" i="1"/>
  <c r="K4523" i="1"/>
  <c r="K4524" i="1"/>
  <c r="K4525" i="1"/>
  <c r="K4526" i="1"/>
  <c r="K4527" i="1"/>
  <c r="K4528" i="1"/>
  <c r="K4529" i="1"/>
  <c r="K4530" i="1"/>
  <c r="K4531" i="1"/>
  <c r="K4532" i="1"/>
  <c r="K4533" i="1"/>
  <c r="K4534" i="1"/>
  <c r="K4535" i="1"/>
  <c r="K4536" i="1"/>
  <c r="K4537" i="1"/>
  <c r="K4538" i="1"/>
  <c r="K4539" i="1"/>
  <c r="K4540" i="1"/>
  <c r="K4541" i="1"/>
  <c r="K4542" i="1"/>
  <c r="K4543" i="1"/>
  <c r="K4544" i="1"/>
  <c r="K4545" i="1"/>
  <c r="K4546" i="1"/>
  <c r="K4547" i="1"/>
  <c r="K4548" i="1"/>
  <c r="K4549" i="1"/>
  <c r="K4550" i="1"/>
  <c r="K4551" i="1"/>
  <c r="K4552" i="1"/>
  <c r="K4553" i="1"/>
  <c r="K4554" i="1"/>
  <c r="K4555" i="1"/>
  <c r="K4556" i="1"/>
  <c r="K4557" i="1"/>
  <c r="K4558" i="1"/>
  <c r="K4559" i="1"/>
  <c r="K4560" i="1"/>
  <c r="K4561" i="1"/>
  <c r="K4562" i="1"/>
  <c r="K4563" i="1"/>
  <c r="K4564" i="1"/>
  <c r="K4565" i="1"/>
  <c r="K4566" i="1"/>
  <c r="K4567" i="1"/>
  <c r="K4568" i="1"/>
  <c r="K4569" i="1"/>
  <c r="K4570" i="1"/>
  <c r="K4571" i="1"/>
  <c r="K4572" i="1"/>
  <c r="K4573" i="1"/>
  <c r="K4574" i="1"/>
  <c r="K4575" i="1"/>
  <c r="K4576" i="1"/>
  <c r="K4577" i="1"/>
  <c r="K4578" i="1"/>
  <c r="K4579" i="1"/>
  <c r="K4580" i="1"/>
  <c r="K4581" i="1"/>
  <c r="K4582" i="1"/>
  <c r="K4583" i="1"/>
  <c r="K4584" i="1"/>
  <c r="K4585" i="1"/>
  <c r="K4586" i="1"/>
  <c r="K4587" i="1"/>
  <c r="K4588" i="1"/>
  <c r="K4589" i="1"/>
  <c r="K4590" i="1"/>
  <c r="K4591" i="1"/>
  <c r="K4592" i="1"/>
  <c r="K4593" i="1"/>
  <c r="K4594" i="1"/>
  <c r="K4595" i="1"/>
  <c r="K4596" i="1"/>
  <c r="K4597" i="1"/>
  <c r="K4598" i="1"/>
  <c r="K4599" i="1"/>
  <c r="K4600" i="1"/>
  <c r="K4601" i="1"/>
  <c r="K4602" i="1"/>
  <c r="K4603" i="1"/>
  <c r="K4604" i="1"/>
  <c r="K4605" i="1"/>
  <c r="K4606" i="1"/>
  <c r="K4607" i="1"/>
  <c r="K4608" i="1"/>
  <c r="K4609" i="1"/>
  <c r="K4610" i="1"/>
  <c r="K4611" i="1"/>
  <c r="K4612" i="1"/>
  <c r="K4613" i="1"/>
  <c r="K4614" i="1"/>
  <c r="K4615" i="1"/>
  <c r="K4616" i="1"/>
  <c r="K4617" i="1"/>
  <c r="K4618" i="1"/>
  <c r="K4619" i="1"/>
  <c r="K4620" i="1"/>
  <c r="K4621" i="1"/>
  <c r="K4622" i="1"/>
  <c r="K4623" i="1"/>
  <c r="K4624" i="1"/>
  <c r="K4625" i="1"/>
  <c r="K4626" i="1"/>
  <c r="K4627" i="1"/>
  <c r="K4628" i="1"/>
  <c r="K4629" i="1"/>
  <c r="K4630" i="1"/>
  <c r="K4631" i="1"/>
  <c r="K4632" i="1"/>
  <c r="K4633" i="1"/>
  <c r="K4634" i="1"/>
  <c r="K4635" i="1"/>
  <c r="K4636" i="1"/>
  <c r="K4637" i="1"/>
  <c r="K4638" i="1"/>
  <c r="K4639" i="1"/>
  <c r="K4640" i="1"/>
  <c r="K4641" i="1"/>
  <c r="K4642" i="1"/>
  <c r="K4643" i="1"/>
  <c r="K4644" i="1"/>
  <c r="K4645" i="1"/>
  <c r="K4646" i="1"/>
  <c r="K4647" i="1"/>
  <c r="K4648" i="1"/>
  <c r="K4649" i="1"/>
  <c r="K4650" i="1"/>
  <c r="K4651" i="1"/>
  <c r="K4652" i="1"/>
  <c r="K4653" i="1"/>
  <c r="K4654" i="1"/>
  <c r="K4655" i="1"/>
  <c r="K4656" i="1"/>
  <c r="K4657" i="1"/>
  <c r="K4658" i="1"/>
  <c r="K4659" i="1"/>
  <c r="K4660" i="1"/>
  <c r="K4661" i="1"/>
  <c r="K4662" i="1"/>
  <c r="K4663" i="1"/>
  <c r="K4664" i="1"/>
  <c r="K4665" i="1"/>
  <c r="K4666" i="1"/>
  <c r="K4667" i="1"/>
  <c r="K4668" i="1"/>
  <c r="K4669" i="1"/>
  <c r="K4670" i="1"/>
  <c r="K4671" i="1"/>
  <c r="K4672" i="1"/>
  <c r="K4673" i="1"/>
  <c r="K4674" i="1"/>
  <c r="K4675" i="1"/>
  <c r="K4676" i="1"/>
  <c r="K4677" i="1"/>
  <c r="K4678" i="1"/>
  <c r="K4679" i="1"/>
  <c r="K4680" i="1"/>
  <c r="K4681" i="1"/>
  <c r="K4682" i="1"/>
  <c r="K4683" i="1"/>
  <c r="K4684" i="1"/>
  <c r="K4685" i="1"/>
  <c r="K4686" i="1"/>
  <c r="K4687" i="1"/>
  <c r="K4688" i="1"/>
  <c r="K4689" i="1"/>
  <c r="K4690" i="1"/>
  <c r="K4691" i="1"/>
  <c r="K4692" i="1"/>
  <c r="K4693" i="1"/>
  <c r="K4694" i="1"/>
  <c r="K4695" i="1"/>
  <c r="K4696" i="1"/>
  <c r="K4697" i="1"/>
  <c r="K4698" i="1"/>
  <c r="K4699" i="1"/>
  <c r="K4700" i="1"/>
  <c r="K4701" i="1"/>
  <c r="K4702" i="1"/>
  <c r="K4703" i="1"/>
  <c r="K4704" i="1"/>
  <c r="K4705" i="1"/>
  <c r="K4706" i="1"/>
  <c r="K4707" i="1"/>
  <c r="K4708" i="1"/>
  <c r="K4709" i="1"/>
  <c r="K4710" i="1"/>
  <c r="K4711" i="1"/>
  <c r="K4712" i="1"/>
  <c r="K4713" i="1"/>
  <c r="K4714" i="1"/>
  <c r="K4715" i="1"/>
  <c r="K4716" i="1"/>
  <c r="K4717" i="1"/>
  <c r="K4718" i="1"/>
  <c r="K4719" i="1"/>
  <c r="K4720" i="1"/>
  <c r="K4721" i="1"/>
  <c r="K4722" i="1"/>
  <c r="K4723" i="1"/>
  <c r="K4724" i="1"/>
  <c r="K4725" i="1"/>
  <c r="K4726" i="1"/>
  <c r="K4727" i="1"/>
  <c r="K4728" i="1"/>
  <c r="K4729" i="1"/>
  <c r="K4730" i="1"/>
  <c r="K4731" i="1"/>
  <c r="K4732" i="1"/>
  <c r="K4733" i="1"/>
  <c r="K4734" i="1"/>
  <c r="K4735" i="1"/>
  <c r="K4736" i="1"/>
  <c r="K4737" i="1"/>
  <c r="K4738" i="1"/>
  <c r="K4739" i="1"/>
  <c r="K4740" i="1"/>
  <c r="K4741" i="1"/>
  <c r="K4742" i="1"/>
  <c r="K4743" i="1"/>
  <c r="K4744" i="1"/>
  <c r="K4745" i="1"/>
  <c r="K4746" i="1"/>
  <c r="K4747" i="1"/>
  <c r="K4748" i="1"/>
  <c r="K4749" i="1"/>
  <c r="K4750" i="1"/>
  <c r="K4751" i="1"/>
  <c r="K4752" i="1"/>
  <c r="K4753" i="1"/>
  <c r="K4754" i="1"/>
  <c r="K4755" i="1"/>
  <c r="K4756" i="1"/>
  <c r="K4757" i="1"/>
  <c r="K4758" i="1"/>
  <c r="K4759" i="1"/>
  <c r="K4760" i="1"/>
  <c r="K4761" i="1"/>
  <c r="K4762" i="1"/>
  <c r="K4763" i="1"/>
  <c r="K4764" i="1"/>
  <c r="K4765" i="1"/>
  <c r="K4766" i="1"/>
  <c r="K4767" i="1"/>
  <c r="K4768" i="1"/>
  <c r="K4769" i="1"/>
  <c r="K4770" i="1"/>
  <c r="K4771" i="1"/>
  <c r="K4772" i="1"/>
  <c r="K4773" i="1"/>
  <c r="K4774" i="1"/>
  <c r="K4775" i="1"/>
  <c r="K4776" i="1"/>
  <c r="K4777" i="1"/>
  <c r="K4778" i="1"/>
  <c r="K4779" i="1"/>
  <c r="K4780" i="1"/>
  <c r="K4781" i="1"/>
  <c r="K4782" i="1"/>
  <c r="K4783" i="1"/>
  <c r="K4784" i="1"/>
  <c r="K4785" i="1"/>
  <c r="K4786" i="1"/>
  <c r="K4787" i="1"/>
  <c r="K4788" i="1"/>
  <c r="K4789" i="1"/>
  <c r="K4790" i="1"/>
  <c r="K4791" i="1"/>
  <c r="K4792" i="1"/>
  <c r="K4793" i="1"/>
  <c r="K4794" i="1"/>
  <c r="K4795" i="1"/>
  <c r="K4796" i="1"/>
  <c r="K4797" i="1"/>
  <c r="K4798" i="1"/>
  <c r="K4799" i="1"/>
  <c r="K4800" i="1"/>
  <c r="K4801" i="1"/>
  <c r="K4802" i="1"/>
  <c r="K4803" i="1"/>
  <c r="K4804" i="1"/>
  <c r="K4805" i="1"/>
  <c r="K4806" i="1"/>
  <c r="K4807" i="1"/>
  <c r="K4808" i="1"/>
  <c r="K4809" i="1"/>
  <c r="K4810" i="1"/>
  <c r="K4811" i="1"/>
  <c r="K4812" i="1"/>
  <c r="K4813" i="1"/>
  <c r="K4814" i="1"/>
  <c r="K4815" i="1"/>
  <c r="K4816" i="1"/>
  <c r="K4817" i="1"/>
  <c r="K4818" i="1"/>
  <c r="K4819" i="1"/>
  <c r="K4820" i="1"/>
  <c r="K4821" i="1"/>
  <c r="K4822" i="1"/>
  <c r="K4823" i="1"/>
  <c r="K4824" i="1"/>
  <c r="K4825" i="1"/>
  <c r="K4826" i="1"/>
  <c r="K4827" i="1"/>
  <c r="K4828" i="1"/>
  <c r="K4829" i="1"/>
  <c r="K4830" i="1"/>
  <c r="K4831" i="1"/>
  <c r="K4832" i="1"/>
  <c r="K4833" i="1"/>
  <c r="K4834" i="1"/>
  <c r="K4835" i="1"/>
  <c r="K4836" i="1"/>
  <c r="K4837" i="1"/>
  <c r="K4838" i="1"/>
  <c r="K4839" i="1"/>
  <c r="K4840" i="1"/>
  <c r="K4841" i="1"/>
  <c r="K4842" i="1"/>
  <c r="K4843" i="1"/>
  <c r="K4844" i="1"/>
  <c r="K4845" i="1"/>
  <c r="K4846" i="1"/>
  <c r="K4847" i="1"/>
  <c r="K4848" i="1"/>
  <c r="K4849" i="1"/>
  <c r="K4850" i="1"/>
  <c r="K4851" i="1"/>
  <c r="K4852" i="1"/>
  <c r="K4853" i="1"/>
  <c r="K4854" i="1"/>
  <c r="K4855" i="1"/>
  <c r="K4856" i="1"/>
  <c r="K4857" i="1"/>
  <c r="K4858" i="1"/>
  <c r="K4859" i="1"/>
  <c r="K4860" i="1"/>
  <c r="K4861" i="1"/>
  <c r="K4862" i="1"/>
  <c r="K4863" i="1"/>
  <c r="K4864" i="1"/>
  <c r="K4865" i="1"/>
  <c r="K4866" i="1"/>
  <c r="K4867" i="1"/>
  <c r="K4868" i="1"/>
  <c r="K4869" i="1"/>
  <c r="K4870" i="1"/>
  <c r="K4871" i="1"/>
  <c r="K4872" i="1"/>
  <c r="K4873" i="1"/>
  <c r="K4874" i="1"/>
  <c r="K4875" i="1"/>
  <c r="K4876" i="1"/>
  <c r="K4877" i="1"/>
  <c r="K4878" i="1"/>
  <c r="K4879" i="1"/>
  <c r="K4880" i="1"/>
  <c r="K4881" i="1"/>
  <c r="K4882" i="1"/>
  <c r="K4883" i="1"/>
  <c r="K4884" i="1"/>
  <c r="K4885" i="1"/>
  <c r="K4886" i="1"/>
  <c r="K4887" i="1"/>
  <c r="K4888" i="1"/>
  <c r="K4889" i="1"/>
  <c r="K4890" i="1"/>
  <c r="K4891" i="1"/>
  <c r="K4892" i="1"/>
  <c r="K4893" i="1"/>
  <c r="K4894" i="1"/>
  <c r="K4895" i="1"/>
  <c r="K4896" i="1"/>
  <c r="K4897" i="1"/>
  <c r="K4898" i="1"/>
  <c r="K4899" i="1"/>
  <c r="K4900" i="1"/>
  <c r="K4901" i="1"/>
  <c r="K4902" i="1"/>
  <c r="K4903" i="1"/>
  <c r="K4904" i="1"/>
  <c r="K4905" i="1"/>
  <c r="K4906" i="1"/>
  <c r="K4907" i="1"/>
  <c r="K4908" i="1"/>
  <c r="K4909" i="1"/>
  <c r="K4910" i="1"/>
  <c r="K4911" i="1"/>
  <c r="K4912" i="1"/>
  <c r="K4913" i="1"/>
  <c r="K4914" i="1"/>
  <c r="K4915" i="1"/>
  <c r="K4916" i="1"/>
  <c r="K4917" i="1"/>
  <c r="K4918" i="1"/>
  <c r="K4919" i="1"/>
  <c r="K4920" i="1"/>
  <c r="K4921" i="1"/>
  <c r="K4922" i="1"/>
  <c r="K4923" i="1"/>
  <c r="K4924" i="1"/>
  <c r="K4925" i="1"/>
  <c r="K4926" i="1"/>
  <c r="K4927" i="1"/>
  <c r="K4928" i="1"/>
  <c r="K4929" i="1"/>
  <c r="K4930" i="1"/>
  <c r="K4931" i="1"/>
  <c r="K4932" i="1"/>
  <c r="K4933" i="1"/>
  <c r="K4934" i="1"/>
  <c r="K4935" i="1"/>
  <c r="K4936" i="1"/>
  <c r="K4937" i="1"/>
  <c r="K4938" i="1"/>
  <c r="K4939" i="1"/>
  <c r="K4940" i="1"/>
  <c r="K4941" i="1"/>
  <c r="K4942" i="1"/>
  <c r="K4943" i="1"/>
  <c r="K4944" i="1"/>
  <c r="K4945" i="1"/>
  <c r="K4946" i="1"/>
  <c r="K4947" i="1"/>
  <c r="K4948" i="1"/>
  <c r="K4949" i="1"/>
  <c r="K4950" i="1"/>
  <c r="K4951" i="1"/>
  <c r="K4952" i="1"/>
  <c r="K4953" i="1"/>
  <c r="K4954" i="1"/>
  <c r="K4955" i="1"/>
  <c r="K4956" i="1"/>
  <c r="K4957" i="1"/>
  <c r="K4958" i="1"/>
  <c r="K4959" i="1"/>
  <c r="K4960" i="1"/>
  <c r="K4961" i="1"/>
  <c r="K4962" i="1"/>
  <c r="K4963" i="1"/>
  <c r="K4964" i="1"/>
  <c r="K4965" i="1"/>
  <c r="K4966" i="1"/>
  <c r="K4967" i="1"/>
  <c r="K4968" i="1"/>
  <c r="K4969" i="1"/>
  <c r="K4970" i="1"/>
  <c r="K4971" i="1"/>
  <c r="K4972" i="1"/>
  <c r="K4973" i="1"/>
  <c r="K4974" i="1"/>
  <c r="K4975" i="1"/>
  <c r="K4976" i="1"/>
  <c r="K4977" i="1"/>
  <c r="K4978" i="1"/>
  <c r="K4979" i="1"/>
  <c r="K4980" i="1"/>
  <c r="K4981" i="1"/>
  <c r="K4982" i="1"/>
  <c r="K4983" i="1"/>
  <c r="K4984" i="1"/>
  <c r="K4985" i="1"/>
  <c r="K4986" i="1"/>
  <c r="K4987" i="1"/>
  <c r="K4988" i="1"/>
  <c r="K4989" i="1"/>
  <c r="K4990" i="1"/>
  <c r="K4991" i="1"/>
  <c r="K4992" i="1"/>
  <c r="K4993" i="1"/>
  <c r="K4994" i="1"/>
  <c r="K4995" i="1"/>
  <c r="K4996" i="1"/>
  <c r="K4997" i="1"/>
  <c r="K4998" i="1"/>
  <c r="K4999" i="1"/>
  <c r="K5000" i="1"/>
  <c r="K5001" i="1"/>
  <c r="K5002" i="1"/>
  <c r="K5003" i="1"/>
  <c r="K5004" i="1"/>
  <c r="K5005" i="1"/>
  <c r="K5006" i="1"/>
  <c r="K5007" i="1"/>
  <c r="K5008" i="1"/>
  <c r="K5009" i="1"/>
  <c r="K5010" i="1"/>
  <c r="K5011" i="1"/>
  <c r="K5012" i="1"/>
  <c r="K5013" i="1"/>
  <c r="K5014" i="1"/>
  <c r="K5015" i="1"/>
  <c r="K5016" i="1"/>
  <c r="K5017" i="1"/>
  <c r="K5018" i="1"/>
  <c r="K5019" i="1"/>
  <c r="K5020" i="1"/>
  <c r="K5021" i="1"/>
  <c r="K5022" i="1"/>
  <c r="K5023" i="1"/>
  <c r="K5024" i="1"/>
  <c r="K5025" i="1"/>
  <c r="K5026" i="1"/>
  <c r="K5027" i="1"/>
  <c r="K5028" i="1"/>
  <c r="K5029" i="1"/>
  <c r="K5030" i="1"/>
  <c r="K5031" i="1"/>
  <c r="K5032" i="1"/>
  <c r="K5033" i="1"/>
  <c r="K5034" i="1"/>
  <c r="K5035" i="1"/>
  <c r="K5036" i="1"/>
  <c r="K5037" i="1"/>
  <c r="K5038" i="1"/>
  <c r="K5039" i="1"/>
  <c r="K5040" i="1"/>
  <c r="K5041" i="1"/>
  <c r="K5042" i="1"/>
  <c r="K5043" i="1"/>
  <c r="K5044" i="1"/>
  <c r="K5045" i="1"/>
  <c r="K5046" i="1"/>
  <c r="K5047" i="1"/>
  <c r="K5048" i="1"/>
  <c r="K5049" i="1"/>
  <c r="K5050" i="1"/>
  <c r="K5051" i="1"/>
  <c r="K5052" i="1"/>
  <c r="K5053" i="1"/>
  <c r="K5054" i="1"/>
  <c r="K5055" i="1"/>
  <c r="K5056" i="1"/>
  <c r="K5057" i="1"/>
  <c r="K5058" i="1"/>
  <c r="K5059" i="1"/>
  <c r="K5060" i="1"/>
  <c r="K5061" i="1"/>
  <c r="K5062" i="1"/>
  <c r="K5063" i="1"/>
  <c r="K5064" i="1"/>
  <c r="K5065" i="1"/>
  <c r="K5066" i="1"/>
  <c r="K5067" i="1"/>
  <c r="K5068" i="1"/>
  <c r="K5069" i="1"/>
  <c r="K5070" i="1"/>
  <c r="K5071" i="1"/>
  <c r="K5072" i="1"/>
  <c r="K5073" i="1"/>
  <c r="K5074" i="1"/>
  <c r="K5075" i="1"/>
  <c r="K5076" i="1"/>
  <c r="K5077" i="1"/>
  <c r="K5078" i="1"/>
  <c r="K5079" i="1"/>
  <c r="K5080" i="1"/>
  <c r="K5081" i="1"/>
  <c r="K5082" i="1"/>
  <c r="K5083" i="1"/>
  <c r="K5084" i="1"/>
  <c r="K5085" i="1"/>
  <c r="K5086" i="1"/>
  <c r="K5087" i="1"/>
  <c r="K5088" i="1"/>
  <c r="K5089" i="1"/>
  <c r="K5090" i="1"/>
  <c r="K5091" i="1"/>
  <c r="K5092" i="1"/>
  <c r="K5093" i="1"/>
  <c r="K5094" i="1"/>
  <c r="K5095" i="1"/>
  <c r="K5096" i="1"/>
  <c r="K5097" i="1"/>
  <c r="K5098" i="1"/>
  <c r="K5099" i="1"/>
  <c r="K5100" i="1"/>
  <c r="K5101" i="1"/>
  <c r="K5102" i="1"/>
  <c r="K5103" i="1"/>
  <c r="K5104" i="1"/>
  <c r="K5105" i="1"/>
  <c r="K5106" i="1"/>
  <c r="K5107" i="1"/>
  <c r="K5108" i="1"/>
  <c r="K5109" i="1"/>
  <c r="K5110" i="1"/>
  <c r="K5111" i="1"/>
  <c r="K5112" i="1"/>
  <c r="K5113" i="1"/>
  <c r="K5114" i="1"/>
  <c r="K5115" i="1"/>
  <c r="K5116" i="1"/>
  <c r="K5117" i="1"/>
  <c r="K5118" i="1"/>
  <c r="K5119" i="1"/>
  <c r="K5120" i="1"/>
  <c r="K5121" i="1"/>
  <c r="K5122" i="1"/>
  <c r="K5123" i="1"/>
  <c r="K5124" i="1"/>
  <c r="K5125" i="1"/>
  <c r="K5126" i="1"/>
  <c r="K5127" i="1"/>
  <c r="K5128" i="1"/>
  <c r="K5129" i="1"/>
  <c r="K5130" i="1"/>
  <c r="K5131" i="1"/>
  <c r="K5132" i="1"/>
  <c r="K5133" i="1"/>
  <c r="K5134" i="1"/>
  <c r="K5135" i="1"/>
  <c r="K5136" i="1"/>
  <c r="K5137" i="1"/>
  <c r="K5138" i="1"/>
  <c r="K5139" i="1"/>
  <c r="K5140" i="1"/>
  <c r="K5141" i="1"/>
  <c r="K5142" i="1"/>
  <c r="K5143" i="1"/>
  <c r="K5144" i="1"/>
  <c r="K5145" i="1"/>
  <c r="K5146" i="1"/>
  <c r="K5147" i="1"/>
  <c r="K5148" i="1"/>
  <c r="K5149" i="1"/>
  <c r="K5150" i="1"/>
  <c r="K5151" i="1"/>
  <c r="K5152" i="1"/>
  <c r="K5153" i="1"/>
  <c r="K5154" i="1"/>
  <c r="K5155" i="1"/>
  <c r="K5156" i="1"/>
  <c r="K5157" i="1"/>
  <c r="K5158" i="1"/>
  <c r="K5159" i="1"/>
  <c r="K5160" i="1"/>
  <c r="K5161" i="1"/>
  <c r="K5162" i="1"/>
  <c r="K5163" i="1"/>
  <c r="K5164" i="1"/>
  <c r="K5165" i="1"/>
  <c r="K5166" i="1"/>
  <c r="K5167" i="1"/>
  <c r="K5168" i="1"/>
  <c r="K5169" i="1"/>
  <c r="K5170" i="1"/>
  <c r="K5171" i="1"/>
  <c r="K5172" i="1"/>
  <c r="K5173" i="1"/>
  <c r="K5174" i="1"/>
  <c r="K5175" i="1"/>
  <c r="K5176" i="1"/>
  <c r="K5177" i="1"/>
  <c r="K5178" i="1"/>
  <c r="K5179" i="1"/>
  <c r="K5180" i="1"/>
  <c r="K5181" i="1"/>
  <c r="K5182" i="1"/>
  <c r="K5183" i="1"/>
  <c r="K5184" i="1"/>
  <c r="K5185" i="1"/>
  <c r="K5186" i="1"/>
  <c r="K5187" i="1"/>
  <c r="K5188" i="1"/>
  <c r="K5189" i="1"/>
  <c r="K5190" i="1"/>
  <c r="K5191" i="1"/>
  <c r="K5192" i="1"/>
  <c r="K5193" i="1"/>
  <c r="K5194" i="1"/>
  <c r="K5195" i="1"/>
  <c r="K5196" i="1"/>
  <c r="K5197" i="1"/>
  <c r="K5198" i="1"/>
  <c r="K5199" i="1"/>
  <c r="K5200" i="1"/>
  <c r="K5201" i="1"/>
  <c r="K5202" i="1"/>
  <c r="K5203" i="1"/>
  <c r="K5204" i="1"/>
  <c r="K5205" i="1"/>
  <c r="K5206" i="1"/>
  <c r="K5207" i="1"/>
  <c r="K5208" i="1"/>
  <c r="K5209" i="1"/>
  <c r="K5210" i="1"/>
  <c r="K5211" i="1"/>
  <c r="K5212" i="1"/>
  <c r="K5213" i="1"/>
  <c r="K5214" i="1"/>
  <c r="K5215" i="1"/>
  <c r="K5216" i="1"/>
  <c r="K5217" i="1"/>
  <c r="K5218" i="1"/>
  <c r="K5219" i="1"/>
  <c r="K5220" i="1"/>
  <c r="K5221" i="1"/>
  <c r="K5222" i="1"/>
  <c r="K5223" i="1"/>
  <c r="K5224" i="1"/>
  <c r="K5225" i="1"/>
  <c r="K5226" i="1"/>
  <c r="K5227" i="1"/>
  <c r="K5228" i="1"/>
  <c r="K5229" i="1"/>
  <c r="K5230" i="1"/>
  <c r="K5231" i="1"/>
  <c r="K5232" i="1"/>
  <c r="K5233" i="1"/>
  <c r="K5234" i="1"/>
  <c r="K5235" i="1"/>
  <c r="K5236" i="1"/>
  <c r="K5237" i="1"/>
  <c r="K5238" i="1"/>
  <c r="K5239" i="1"/>
  <c r="K5240" i="1"/>
  <c r="K5241" i="1"/>
  <c r="K5242" i="1"/>
  <c r="K5243" i="1"/>
  <c r="K5244" i="1"/>
  <c r="K5245" i="1"/>
  <c r="K5246" i="1"/>
  <c r="K5247" i="1"/>
  <c r="K5248" i="1"/>
  <c r="K5249" i="1"/>
  <c r="K5250" i="1"/>
  <c r="K5251" i="1"/>
  <c r="K5252" i="1"/>
  <c r="K5253" i="1"/>
  <c r="K5254" i="1"/>
  <c r="K5255" i="1"/>
  <c r="K5256" i="1"/>
  <c r="K5257" i="1"/>
  <c r="K5258" i="1"/>
  <c r="K5259" i="1"/>
  <c r="K5260" i="1"/>
  <c r="K5261" i="1"/>
  <c r="K5262" i="1"/>
  <c r="K5263" i="1"/>
  <c r="K5264" i="1"/>
  <c r="K5265" i="1"/>
  <c r="K5266" i="1"/>
  <c r="K5267" i="1"/>
  <c r="K5268" i="1"/>
  <c r="K5269" i="1"/>
  <c r="K5270" i="1"/>
  <c r="K5271" i="1"/>
  <c r="K5272" i="1"/>
  <c r="K5273" i="1"/>
  <c r="K5274" i="1"/>
  <c r="K5275" i="1"/>
  <c r="K5276" i="1"/>
  <c r="K5277" i="1"/>
  <c r="K5278" i="1"/>
  <c r="K5279" i="1"/>
  <c r="K5280" i="1"/>
  <c r="K5281" i="1"/>
  <c r="K5282" i="1"/>
  <c r="K5283" i="1"/>
  <c r="K5284" i="1"/>
  <c r="K5285" i="1"/>
  <c r="K5286" i="1"/>
  <c r="K5287" i="1"/>
  <c r="K5288" i="1"/>
  <c r="K5289" i="1"/>
  <c r="K5290" i="1"/>
  <c r="K5291" i="1"/>
  <c r="K5292" i="1"/>
  <c r="K5293" i="1"/>
  <c r="K5294" i="1"/>
  <c r="K5295" i="1"/>
  <c r="K5296" i="1"/>
  <c r="K5297" i="1"/>
  <c r="K5298" i="1"/>
  <c r="K5299" i="1"/>
  <c r="K5300" i="1"/>
  <c r="K5301" i="1"/>
  <c r="K5302" i="1"/>
  <c r="K5303" i="1"/>
  <c r="K5304" i="1"/>
  <c r="K5305" i="1"/>
  <c r="K5306" i="1"/>
  <c r="K5307" i="1"/>
  <c r="K5308" i="1"/>
  <c r="K5309" i="1"/>
  <c r="K5310" i="1"/>
  <c r="K5311" i="1"/>
  <c r="K5312" i="1"/>
  <c r="K5313" i="1"/>
  <c r="K5314" i="1"/>
  <c r="K5315" i="1"/>
  <c r="K5316" i="1"/>
  <c r="K5317" i="1"/>
  <c r="K5318" i="1"/>
  <c r="K5319" i="1"/>
  <c r="K5320" i="1"/>
  <c r="K5321" i="1"/>
  <c r="K5322" i="1"/>
  <c r="K5323" i="1"/>
  <c r="K5324" i="1"/>
  <c r="K5325" i="1"/>
  <c r="K5326" i="1"/>
  <c r="K5327" i="1"/>
  <c r="K5328" i="1"/>
  <c r="K5329" i="1"/>
  <c r="K5330" i="1"/>
  <c r="K5331" i="1"/>
  <c r="K5332" i="1"/>
  <c r="K5333" i="1"/>
  <c r="K5334" i="1"/>
  <c r="K5335" i="1"/>
  <c r="K5336" i="1"/>
  <c r="K5337" i="1"/>
  <c r="K5338" i="1"/>
  <c r="K5339" i="1"/>
  <c r="K5340" i="1"/>
  <c r="K5341" i="1"/>
  <c r="K5342" i="1"/>
  <c r="K5343" i="1"/>
  <c r="K5344" i="1"/>
  <c r="K5345" i="1"/>
  <c r="K5346" i="1"/>
  <c r="K5347" i="1"/>
  <c r="K5348" i="1"/>
  <c r="K5349" i="1"/>
  <c r="K5350" i="1"/>
  <c r="K5351" i="1"/>
  <c r="K5352" i="1"/>
  <c r="K5353" i="1"/>
  <c r="K5354" i="1"/>
  <c r="K5355" i="1"/>
  <c r="K5356" i="1"/>
  <c r="K5357" i="1"/>
  <c r="K5358" i="1"/>
  <c r="K5359" i="1"/>
  <c r="K5360" i="1"/>
  <c r="K5361" i="1"/>
  <c r="K5362" i="1"/>
  <c r="K5363" i="1"/>
  <c r="K5364" i="1"/>
  <c r="K5365" i="1"/>
  <c r="K5366" i="1"/>
  <c r="K5367" i="1"/>
  <c r="K5368" i="1"/>
  <c r="K5369" i="1"/>
  <c r="K5370" i="1"/>
  <c r="K5371" i="1"/>
  <c r="K5372" i="1"/>
  <c r="K5373" i="1"/>
  <c r="K5374" i="1"/>
  <c r="K5375" i="1"/>
  <c r="K5376" i="1"/>
  <c r="K5377" i="1"/>
  <c r="K5378" i="1"/>
  <c r="K5379" i="1"/>
  <c r="K5380" i="1"/>
  <c r="K5381" i="1"/>
  <c r="K5382" i="1"/>
  <c r="K5383" i="1"/>
  <c r="K5384" i="1"/>
  <c r="K5385" i="1"/>
  <c r="K5386" i="1"/>
  <c r="K5387" i="1"/>
  <c r="K5388" i="1"/>
  <c r="K5389" i="1"/>
  <c r="K5390" i="1"/>
  <c r="K5391" i="1"/>
  <c r="K5392" i="1"/>
  <c r="K5393" i="1"/>
  <c r="K5394" i="1"/>
  <c r="K5395" i="1"/>
  <c r="K5396" i="1"/>
  <c r="K5397" i="1"/>
  <c r="K5398" i="1"/>
  <c r="K5399" i="1"/>
  <c r="K5400" i="1"/>
  <c r="K5401" i="1"/>
  <c r="K5402" i="1"/>
  <c r="K5403" i="1"/>
  <c r="K5404" i="1"/>
  <c r="K5405" i="1"/>
  <c r="K5406" i="1"/>
  <c r="K5407" i="1"/>
  <c r="K5408" i="1"/>
  <c r="K5409" i="1"/>
  <c r="K5410" i="1"/>
  <c r="K5411" i="1"/>
  <c r="K5412" i="1"/>
  <c r="K5413" i="1"/>
  <c r="K5414" i="1"/>
  <c r="K5415" i="1"/>
  <c r="K5416" i="1"/>
  <c r="K5417" i="1"/>
  <c r="K5418" i="1"/>
  <c r="K5419" i="1"/>
  <c r="K5420" i="1"/>
  <c r="K5421" i="1"/>
  <c r="K5422" i="1"/>
  <c r="K5423" i="1"/>
  <c r="K5424" i="1"/>
  <c r="K5425" i="1"/>
  <c r="K5426" i="1"/>
  <c r="K5427" i="1"/>
  <c r="K5428" i="1"/>
  <c r="K5429" i="1"/>
  <c r="K5430" i="1"/>
  <c r="K5431" i="1"/>
  <c r="K5432" i="1"/>
  <c r="K5433" i="1"/>
  <c r="K5434" i="1"/>
  <c r="K5435" i="1"/>
  <c r="K5436" i="1"/>
  <c r="K5437" i="1"/>
  <c r="K5438" i="1"/>
  <c r="K5439" i="1"/>
  <c r="K5440" i="1"/>
  <c r="K5441" i="1"/>
  <c r="K5442" i="1"/>
  <c r="K5443" i="1"/>
  <c r="K5444" i="1"/>
  <c r="K5445" i="1"/>
  <c r="K5446" i="1"/>
  <c r="K5447" i="1"/>
  <c r="K5448" i="1"/>
  <c r="K5449" i="1"/>
  <c r="K5450" i="1"/>
  <c r="K5451" i="1"/>
  <c r="K5452" i="1"/>
  <c r="K5453" i="1"/>
  <c r="K5454" i="1"/>
  <c r="K5455" i="1"/>
  <c r="K5456" i="1"/>
  <c r="K5457" i="1"/>
  <c r="K5458" i="1"/>
  <c r="K5459" i="1"/>
  <c r="K5460" i="1"/>
  <c r="K5461" i="1"/>
  <c r="K5462" i="1"/>
  <c r="K5463" i="1"/>
  <c r="K5464" i="1"/>
  <c r="K5465" i="1"/>
  <c r="K5466" i="1"/>
  <c r="K5467" i="1"/>
  <c r="K5468" i="1"/>
  <c r="K5469" i="1"/>
  <c r="K5470" i="1"/>
  <c r="K5471" i="1"/>
  <c r="K5472" i="1"/>
  <c r="K5473" i="1"/>
  <c r="K5474" i="1"/>
  <c r="K5475" i="1"/>
  <c r="K5476" i="1"/>
  <c r="K5477" i="1"/>
  <c r="K5478" i="1"/>
  <c r="K5479" i="1"/>
  <c r="K5480" i="1"/>
  <c r="K5481" i="1"/>
  <c r="K5482" i="1"/>
  <c r="K5483" i="1"/>
  <c r="K5484" i="1"/>
  <c r="K5485" i="1"/>
  <c r="K5486" i="1"/>
  <c r="K5487" i="1"/>
  <c r="K5488" i="1"/>
  <c r="K5489" i="1"/>
  <c r="K5490" i="1"/>
  <c r="K5491" i="1"/>
  <c r="K5492" i="1"/>
  <c r="K5493" i="1"/>
  <c r="K5494" i="1"/>
  <c r="K5495" i="1"/>
  <c r="K5496" i="1"/>
  <c r="K5497" i="1"/>
  <c r="K5498" i="1"/>
  <c r="K5499" i="1"/>
  <c r="K5500" i="1"/>
  <c r="K5501" i="1"/>
  <c r="K5502" i="1"/>
  <c r="K5503" i="1"/>
  <c r="K5504" i="1"/>
  <c r="K5505" i="1"/>
  <c r="K5506" i="1"/>
  <c r="K5507" i="1"/>
  <c r="K5508" i="1"/>
  <c r="K5509" i="1"/>
  <c r="K5510" i="1"/>
  <c r="K5511" i="1"/>
  <c r="K5512" i="1"/>
  <c r="K5513" i="1"/>
  <c r="K5514" i="1"/>
  <c r="K5515" i="1"/>
  <c r="K5516" i="1"/>
  <c r="K5517" i="1"/>
  <c r="K5518" i="1"/>
  <c r="K5519" i="1"/>
  <c r="K5520" i="1"/>
  <c r="K5521" i="1"/>
  <c r="K5522" i="1"/>
  <c r="K5523" i="1"/>
  <c r="K5524" i="1"/>
  <c r="K5525" i="1"/>
  <c r="K5526" i="1"/>
  <c r="K5527" i="1"/>
  <c r="K5528" i="1"/>
  <c r="K5529" i="1"/>
  <c r="K5530" i="1"/>
  <c r="K5531" i="1"/>
  <c r="K5532" i="1"/>
  <c r="K5533" i="1"/>
  <c r="K5534" i="1"/>
  <c r="K5535" i="1"/>
  <c r="K5536" i="1"/>
  <c r="K5537" i="1"/>
  <c r="K5538" i="1"/>
  <c r="K5539" i="1"/>
  <c r="K5540" i="1"/>
  <c r="K5541" i="1"/>
  <c r="K5542" i="1"/>
  <c r="K5543" i="1"/>
  <c r="K5544" i="1"/>
  <c r="K5545" i="1"/>
  <c r="K5546" i="1"/>
  <c r="K5547" i="1"/>
  <c r="K5548" i="1"/>
  <c r="K5549" i="1"/>
  <c r="K5550" i="1"/>
  <c r="K5551" i="1"/>
  <c r="K5552" i="1"/>
  <c r="K5553" i="1"/>
  <c r="K5554" i="1"/>
  <c r="K5555" i="1"/>
  <c r="K5556" i="1"/>
  <c r="K5557" i="1"/>
  <c r="K5558" i="1"/>
  <c r="K5559" i="1"/>
  <c r="K5560" i="1"/>
  <c r="K5561" i="1"/>
  <c r="K5562" i="1"/>
  <c r="K5563" i="1"/>
  <c r="K5564" i="1"/>
  <c r="K5565" i="1"/>
  <c r="K5566" i="1"/>
  <c r="K5567" i="1"/>
  <c r="K5568" i="1"/>
  <c r="K5569" i="1"/>
  <c r="K5570" i="1"/>
  <c r="K5571" i="1"/>
  <c r="K5572" i="1"/>
  <c r="K5573" i="1"/>
  <c r="K5574" i="1"/>
  <c r="K5575" i="1"/>
  <c r="K5576" i="1"/>
  <c r="K5577" i="1"/>
  <c r="K5578" i="1"/>
  <c r="K5579" i="1"/>
  <c r="K5580" i="1"/>
  <c r="K5581" i="1"/>
  <c r="K5582" i="1"/>
  <c r="K5583" i="1"/>
  <c r="K5584" i="1"/>
  <c r="K5585" i="1"/>
  <c r="K5586" i="1"/>
  <c r="K5587" i="1"/>
  <c r="K5588" i="1"/>
  <c r="K5589" i="1"/>
  <c r="K5590" i="1"/>
  <c r="K5591" i="1"/>
  <c r="K5592" i="1"/>
  <c r="K5593" i="1"/>
  <c r="K5594" i="1"/>
  <c r="K5595" i="1"/>
  <c r="K5596" i="1"/>
  <c r="K5597" i="1"/>
  <c r="K5598" i="1"/>
  <c r="K5599" i="1"/>
  <c r="K5600" i="1"/>
  <c r="K5601" i="1"/>
  <c r="K5602" i="1"/>
  <c r="K5603" i="1"/>
  <c r="K5604" i="1"/>
  <c r="K5605" i="1"/>
  <c r="K5606" i="1"/>
  <c r="K5607" i="1"/>
  <c r="K5608" i="1"/>
  <c r="K5609" i="1"/>
  <c r="K5610" i="1"/>
  <c r="K5611" i="1"/>
  <c r="K5612" i="1"/>
  <c r="K5613" i="1"/>
  <c r="K5614" i="1"/>
  <c r="K5615" i="1"/>
  <c r="K5616" i="1"/>
  <c r="K5617" i="1"/>
  <c r="K5618" i="1"/>
  <c r="K5619" i="1"/>
  <c r="K5620" i="1"/>
  <c r="K5621" i="1"/>
  <c r="K5622" i="1"/>
  <c r="K5623" i="1"/>
  <c r="K5624" i="1"/>
  <c r="K5625" i="1"/>
  <c r="K5626" i="1"/>
  <c r="K5627" i="1"/>
  <c r="K5628" i="1"/>
  <c r="K5629" i="1"/>
  <c r="K5630" i="1"/>
  <c r="K5631" i="1"/>
  <c r="K5632" i="1"/>
  <c r="K5633" i="1"/>
  <c r="K5634" i="1"/>
  <c r="K5635" i="1"/>
  <c r="K5636" i="1"/>
  <c r="K5637" i="1"/>
  <c r="K5638" i="1"/>
  <c r="K5639" i="1"/>
  <c r="K5640" i="1"/>
  <c r="K5641" i="1"/>
  <c r="K5642" i="1"/>
  <c r="K5643" i="1"/>
  <c r="K5644" i="1"/>
  <c r="K5645" i="1"/>
  <c r="K5646" i="1"/>
  <c r="K5647" i="1"/>
  <c r="K5648" i="1"/>
  <c r="K5649" i="1"/>
  <c r="K5650" i="1"/>
  <c r="K5651" i="1"/>
  <c r="K5652" i="1"/>
  <c r="K5653" i="1"/>
  <c r="K5654" i="1"/>
  <c r="K5655" i="1"/>
  <c r="K5656" i="1"/>
  <c r="K5657" i="1"/>
  <c r="K5658" i="1"/>
  <c r="K5659" i="1"/>
  <c r="K5660" i="1"/>
  <c r="K5661" i="1"/>
  <c r="K5662" i="1"/>
  <c r="K5663" i="1"/>
  <c r="K5664" i="1"/>
  <c r="K5665" i="1"/>
  <c r="K5666" i="1"/>
  <c r="K5667" i="1"/>
  <c r="K5668" i="1"/>
  <c r="K5669" i="1"/>
  <c r="K5670" i="1"/>
  <c r="K5671" i="1"/>
  <c r="K5672" i="1"/>
  <c r="K5673" i="1"/>
  <c r="K5674" i="1"/>
  <c r="K5675" i="1"/>
  <c r="K5676" i="1"/>
  <c r="K5677" i="1"/>
  <c r="K5678" i="1"/>
  <c r="K5679" i="1"/>
  <c r="K5680" i="1"/>
  <c r="K5681" i="1"/>
  <c r="K5682" i="1"/>
  <c r="K5683" i="1"/>
  <c r="K5684" i="1"/>
  <c r="K5685" i="1"/>
  <c r="K5686" i="1"/>
  <c r="K5687" i="1"/>
  <c r="K5688" i="1"/>
  <c r="K5689" i="1"/>
  <c r="K5690" i="1"/>
  <c r="K5691" i="1"/>
  <c r="K5692" i="1"/>
  <c r="K5693" i="1"/>
  <c r="K5694" i="1"/>
  <c r="K5695" i="1"/>
  <c r="K5696" i="1"/>
  <c r="K5697" i="1"/>
  <c r="K5698" i="1"/>
  <c r="K5699" i="1"/>
  <c r="K5700" i="1"/>
  <c r="K5701" i="1"/>
  <c r="K5702" i="1"/>
  <c r="K5703" i="1"/>
  <c r="K5704" i="1"/>
  <c r="K5705" i="1"/>
  <c r="K5706" i="1"/>
  <c r="K5707" i="1"/>
  <c r="K5708" i="1"/>
  <c r="K5709" i="1"/>
  <c r="K5710" i="1"/>
  <c r="K5711" i="1"/>
  <c r="K5712" i="1"/>
  <c r="K5713" i="1"/>
  <c r="K5714" i="1"/>
  <c r="K5715" i="1"/>
  <c r="K5716" i="1"/>
  <c r="K5717" i="1"/>
  <c r="K5718" i="1"/>
  <c r="K5719" i="1"/>
  <c r="K5720" i="1"/>
  <c r="K5721" i="1"/>
  <c r="K5722" i="1"/>
  <c r="K5723" i="1"/>
  <c r="K5724" i="1"/>
  <c r="K5725" i="1"/>
  <c r="K5726" i="1"/>
  <c r="K5727" i="1"/>
  <c r="K5728" i="1"/>
  <c r="K5729" i="1"/>
  <c r="K5730" i="1"/>
  <c r="K5731" i="1"/>
  <c r="K5732" i="1"/>
  <c r="K5733" i="1"/>
  <c r="K5734" i="1"/>
  <c r="K5735" i="1"/>
  <c r="K5736" i="1"/>
  <c r="K5737" i="1"/>
  <c r="K5738" i="1"/>
  <c r="K5739" i="1"/>
  <c r="K5740" i="1"/>
  <c r="K5741" i="1"/>
  <c r="K5742" i="1"/>
  <c r="K5743" i="1"/>
  <c r="K5744" i="1"/>
  <c r="K5745" i="1"/>
  <c r="K5746" i="1"/>
  <c r="K5747" i="1"/>
  <c r="K5748" i="1"/>
  <c r="K5749" i="1"/>
  <c r="K5750" i="1"/>
  <c r="K5751" i="1"/>
  <c r="K5752" i="1"/>
  <c r="K5753" i="1"/>
  <c r="K5754" i="1"/>
  <c r="K5755" i="1"/>
  <c r="K5756" i="1"/>
  <c r="K5757" i="1"/>
  <c r="K5758" i="1"/>
  <c r="K5759" i="1"/>
  <c r="K5760" i="1"/>
  <c r="K5761" i="1"/>
  <c r="K5762" i="1"/>
  <c r="K5763" i="1"/>
  <c r="K5764" i="1"/>
  <c r="K5765" i="1"/>
  <c r="K5766" i="1"/>
  <c r="K5767" i="1"/>
  <c r="K5768" i="1"/>
  <c r="K5769" i="1"/>
  <c r="K5770" i="1"/>
  <c r="K5771" i="1"/>
  <c r="K5772" i="1"/>
  <c r="K5773" i="1"/>
  <c r="K5774" i="1"/>
  <c r="K5775" i="1"/>
  <c r="K5776" i="1"/>
  <c r="K5777" i="1"/>
  <c r="K5778" i="1"/>
  <c r="K5779" i="1"/>
  <c r="K5780" i="1"/>
  <c r="K5781" i="1"/>
  <c r="K5782" i="1"/>
  <c r="K5783" i="1"/>
  <c r="K5784" i="1"/>
  <c r="K5785" i="1"/>
  <c r="K5786" i="1"/>
  <c r="K5787" i="1"/>
  <c r="K5788" i="1"/>
  <c r="K5789" i="1"/>
  <c r="K5790" i="1"/>
  <c r="K5791" i="1"/>
  <c r="K5792" i="1"/>
  <c r="K5793" i="1"/>
  <c r="K5794" i="1"/>
  <c r="K5795" i="1"/>
  <c r="K5796" i="1"/>
  <c r="K5797" i="1"/>
  <c r="K5798" i="1"/>
  <c r="K5799" i="1"/>
  <c r="K5800" i="1"/>
  <c r="K5801" i="1"/>
  <c r="K5802" i="1"/>
  <c r="K5803" i="1"/>
  <c r="K5804" i="1"/>
  <c r="K5805" i="1"/>
  <c r="K5806" i="1"/>
  <c r="K5807" i="1"/>
  <c r="K5808" i="1"/>
  <c r="K5809" i="1"/>
  <c r="K5810" i="1"/>
  <c r="K5811" i="1"/>
  <c r="K5812" i="1"/>
  <c r="K5813" i="1"/>
  <c r="K5814" i="1"/>
  <c r="K5815" i="1"/>
  <c r="K5816" i="1"/>
  <c r="K5817" i="1"/>
  <c r="K5818" i="1"/>
  <c r="K5819" i="1"/>
  <c r="K5820" i="1"/>
  <c r="K5821" i="1"/>
  <c r="K5822" i="1"/>
  <c r="K5823" i="1"/>
  <c r="K5824" i="1"/>
  <c r="K5825" i="1"/>
  <c r="K5826" i="1"/>
  <c r="K5827" i="1"/>
  <c r="K5828" i="1"/>
  <c r="K5829" i="1"/>
  <c r="K5830" i="1"/>
  <c r="K5831" i="1"/>
  <c r="K5832" i="1"/>
  <c r="K5833" i="1"/>
  <c r="K5834" i="1"/>
  <c r="K5835" i="1"/>
  <c r="K5836" i="1"/>
  <c r="K5837" i="1"/>
  <c r="K5838" i="1"/>
  <c r="K5839" i="1"/>
  <c r="K5840" i="1"/>
  <c r="K5841" i="1"/>
  <c r="K5842" i="1"/>
  <c r="K5843" i="1"/>
  <c r="K5844" i="1"/>
  <c r="K5845" i="1"/>
  <c r="K5846" i="1"/>
  <c r="K5847" i="1"/>
  <c r="K5848" i="1"/>
  <c r="K5849" i="1"/>
  <c r="K5850" i="1"/>
  <c r="K5851" i="1"/>
  <c r="K5852" i="1"/>
  <c r="K5853" i="1"/>
  <c r="K5854" i="1"/>
  <c r="K5855" i="1"/>
  <c r="K5856" i="1"/>
  <c r="K5857" i="1"/>
  <c r="K5858" i="1"/>
  <c r="K5859" i="1"/>
  <c r="K5860" i="1"/>
  <c r="K5861" i="1"/>
  <c r="K5862" i="1"/>
  <c r="K5863" i="1"/>
  <c r="K5864" i="1"/>
  <c r="K5865" i="1"/>
  <c r="K5866" i="1"/>
  <c r="K5867" i="1"/>
  <c r="K5868" i="1"/>
  <c r="K5869" i="1"/>
  <c r="K5870" i="1"/>
  <c r="K5871" i="1"/>
  <c r="K5872" i="1"/>
  <c r="K5873" i="1"/>
  <c r="K5874" i="1"/>
  <c r="K5875" i="1"/>
  <c r="K5876" i="1"/>
  <c r="K5877" i="1"/>
  <c r="K5878" i="1"/>
  <c r="K5879" i="1"/>
  <c r="K5880" i="1"/>
  <c r="K5881" i="1"/>
  <c r="K5882" i="1"/>
  <c r="K5883" i="1"/>
  <c r="K5884" i="1"/>
  <c r="K5885" i="1"/>
  <c r="K5886" i="1"/>
  <c r="K5887" i="1"/>
  <c r="K5888" i="1"/>
  <c r="K5889" i="1"/>
  <c r="K5890" i="1"/>
  <c r="K5891" i="1"/>
  <c r="K5892" i="1"/>
  <c r="K5893" i="1"/>
  <c r="K5894" i="1"/>
  <c r="K5895" i="1"/>
  <c r="K5896" i="1"/>
  <c r="K5897" i="1"/>
  <c r="K5898" i="1"/>
  <c r="K5899" i="1"/>
  <c r="K5900" i="1"/>
  <c r="K5901" i="1"/>
  <c r="K5902" i="1"/>
  <c r="K5903" i="1"/>
  <c r="K5904" i="1"/>
  <c r="K5905" i="1"/>
  <c r="K5906" i="1"/>
  <c r="K5907" i="1"/>
  <c r="K5908" i="1"/>
  <c r="K5909" i="1"/>
  <c r="K5910" i="1"/>
  <c r="K5911" i="1"/>
  <c r="K5912" i="1"/>
  <c r="K5913" i="1"/>
  <c r="K5914" i="1"/>
  <c r="K5915" i="1"/>
  <c r="K5916" i="1"/>
  <c r="K5917" i="1"/>
  <c r="K5918" i="1"/>
  <c r="K5919" i="1"/>
  <c r="K5920" i="1"/>
  <c r="K5921" i="1"/>
  <c r="K5922" i="1"/>
  <c r="K5923" i="1"/>
  <c r="K5924" i="1"/>
  <c r="K5925" i="1"/>
  <c r="K5926" i="1"/>
  <c r="K5927" i="1"/>
  <c r="K5928" i="1"/>
  <c r="K5929" i="1"/>
  <c r="K5930" i="1"/>
  <c r="K5931" i="1"/>
  <c r="K5932" i="1"/>
  <c r="K5933" i="1"/>
  <c r="K5934" i="1"/>
  <c r="K5935" i="1"/>
  <c r="K5936" i="1"/>
  <c r="K5937" i="1"/>
  <c r="K5938" i="1"/>
  <c r="K5939" i="1"/>
  <c r="K5940" i="1"/>
  <c r="K5941" i="1"/>
  <c r="K5942" i="1"/>
  <c r="K5943" i="1"/>
  <c r="K5944" i="1"/>
  <c r="K5945" i="1"/>
  <c r="K5946" i="1"/>
  <c r="K5947" i="1"/>
  <c r="K5948" i="1"/>
  <c r="K5949" i="1"/>
  <c r="K5950" i="1"/>
  <c r="K5951" i="1"/>
  <c r="K5952" i="1"/>
  <c r="K5953" i="1"/>
  <c r="K5954" i="1"/>
  <c r="K5955" i="1"/>
  <c r="K5956" i="1"/>
  <c r="K5957" i="1"/>
  <c r="K5958" i="1"/>
  <c r="K5959" i="1"/>
  <c r="K5960" i="1"/>
  <c r="K5961" i="1"/>
  <c r="K5962" i="1"/>
  <c r="K5963" i="1"/>
  <c r="K5964" i="1"/>
  <c r="K5965" i="1"/>
  <c r="K5966" i="1"/>
  <c r="K5967" i="1"/>
  <c r="K5968" i="1"/>
  <c r="K5969" i="1"/>
  <c r="K5970" i="1"/>
  <c r="K5971" i="1"/>
  <c r="K5972" i="1"/>
  <c r="K5973" i="1"/>
  <c r="K5974" i="1"/>
  <c r="K5975" i="1"/>
  <c r="K5976" i="1"/>
  <c r="K5977" i="1"/>
  <c r="K5978" i="1"/>
  <c r="K5979" i="1"/>
  <c r="K5980" i="1"/>
  <c r="K5981" i="1"/>
  <c r="K5982" i="1"/>
  <c r="K5983" i="1"/>
  <c r="K5984" i="1"/>
  <c r="K5985" i="1"/>
  <c r="K5986" i="1"/>
  <c r="K5987" i="1"/>
  <c r="K5988" i="1"/>
  <c r="K5989" i="1"/>
  <c r="K5990" i="1"/>
  <c r="K5991" i="1"/>
  <c r="K5992" i="1"/>
  <c r="K5993" i="1"/>
  <c r="K5994" i="1"/>
  <c r="K5995" i="1"/>
  <c r="K5996" i="1"/>
  <c r="K5997" i="1"/>
  <c r="K5998" i="1"/>
  <c r="K5999" i="1"/>
  <c r="K6000" i="1"/>
  <c r="K6001" i="1"/>
  <c r="K6002" i="1"/>
  <c r="K6003" i="1"/>
  <c r="K6004" i="1"/>
  <c r="K6005" i="1"/>
  <c r="K6006" i="1"/>
  <c r="K6007" i="1"/>
  <c r="K6008" i="1"/>
  <c r="K6009" i="1"/>
  <c r="K6010" i="1"/>
  <c r="K6011" i="1"/>
  <c r="K6012" i="1"/>
  <c r="K6013" i="1"/>
  <c r="K6014" i="1"/>
  <c r="K6015" i="1"/>
  <c r="K6016" i="1"/>
  <c r="K6017" i="1"/>
  <c r="K6018" i="1"/>
  <c r="K6019" i="1"/>
  <c r="K6020" i="1"/>
  <c r="K6021" i="1"/>
  <c r="K6022" i="1"/>
  <c r="K6023" i="1"/>
  <c r="K6024" i="1"/>
  <c r="K6025" i="1"/>
  <c r="K6026" i="1"/>
  <c r="K6027" i="1"/>
  <c r="K6028" i="1"/>
  <c r="K6029" i="1"/>
  <c r="K6030" i="1"/>
  <c r="K6031" i="1"/>
  <c r="K6032" i="1"/>
  <c r="K6033" i="1"/>
  <c r="K6034" i="1"/>
  <c r="K6035" i="1"/>
  <c r="K6036" i="1"/>
  <c r="K6037" i="1"/>
  <c r="K6038" i="1"/>
  <c r="K6039" i="1"/>
  <c r="K6040" i="1"/>
  <c r="K6041" i="1"/>
  <c r="K6042" i="1"/>
  <c r="K6043" i="1"/>
  <c r="K6044" i="1"/>
  <c r="K6045" i="1"/>
  <c r="K6046" i="1"/>
  <c r="K6047" i="1"/>
  <c r="K6048" i="1"/>
  <c r="K6049" i="1"/>
  <c r="K6050" i="1"/>
  <c r="K6051" i="1"/>
  <c r="K6052" i="1"/>
  <c r="K6053" i="1"/>
  <c r="K6054" i="1"/>
  <c r="K6055" i="1"/>
  <c r="K6056" i="1"/>
  <c r="K6057" i="1"/>
  <c r="K6058" i="1"/>
  <c r="K6059" i="1"/>
  <c r="K6060" i="1"/>
  <c r="K6061" i="1"/>
  <c r="K6062" i="1"/>
  <c r="K6063" i="1"/>
  <c r="K6064" i="1"/>
  <c r="K6065" i="1"/>
  <c r="K6066" i="1"/>
  <c r="K6067" i="1"/>
  <c r="K6068" i="1"/>
  <c r="K6069" i="1"/>
  <c r="K6070" i="1"/>
  <c r="K6071" i="1"/>
  <c r="K6072" i="1"/>
  <c r="K6073" i="1"/>
  <c r="K6074" i="1"/>
  <c r="K6075" i="1"/>
  <c r="K6076" i="1"/>
  <c r="K6077" i="1"/>
  <c r="K6078" i="1"/>
  <c r="K6079" i="1"/>
  <c r="K6080" i="1"/>
  <c r="K6081" i="1"/>
  <c r="K6082" i="1"/>
  <c r="K6083" i="1"/>
  <c r="K6084" i="1"/>
  <c r="K6085" i="1"/>
  <c r="K6086" i="1"/>
  <c r="K6087" i="1"/>
  <c r="K6088" i="1"/>
  <c r="K6089" i="1"/>
  <c r="K6090" i="1"/>
  <c r="K6091" i="1"/>
  <c r="K6092" i="1"/>
  <c r="K6093" i="1"/>
  <c r="K6094" i="1"/>
  <c r="K6095" i="1"/>
  <c r="K6096" i="1"/>
  <c r="K6097" i="1"/>
  <c r="K6098" i="1"/>
  <c r="K6099" i="1"/>
  <c r="K6100" i="1"/>
  <c r="K6101" i="1"/>
  <c r="K6102" i="1"/>
  <c r="K6103" i="1"/>
  <c r="K6104" i="1"/>
  <c r="K6105" i="1"/>
  <c r="K6106" i="1"/>
  <c r="K6107" i="1"/>
  <c r="K6108" i="1"/>
  <c r="K6109" i="1"/>
  <c r="K6110" i="1"/>
  <c r="K6111" i="1"/>
  <c r="K6112" i="1"/>
  <c r="K6113" i="1"/>
  <c r="K6114" i="1"/>
  <c r="K6115" i="1"/>
  <c r="K6116" i="1"/>
  <c r="K6117" i="1"/>
  <c r="K6118" i="1"/>
  <c r="K6119" i="1"/>
  <c r="K6120" i="1"/>
  <c r="K6121" i="1"/>
  <c r="K6122" i="1"/>
  <c r="K6123" i="1"/>
  <c r="K6124" i="1"/>
  <c r="K6125" i="1"/>
  <c r="K6126" i="1"/>
  <c r="K6127" i="1"/>
  <c r="K6128" i="1"/>
  <c r="K6129" i="1"/>
  <c r="K6130" i="1"/>
  <c r="K6131" i="1"/>
  <c r="K6132" i="1"/>
  <c r="K6133" i="1"/>
  <c r="K6134" i="1"/>
  <c r="K6135" i="1"/>
  <c r="K6136" i="1"/>
  <c r="K6137" i="1"/>
  <c r="K6138" i="1"/>
  <c r="K6139" i="1"/>
  <c r="K6140" i="1"/>
  <c r="K6141" i="1"/>
  <c r="K6142" i="1"/>
  <c r="K6143" i="1"/>
  <c r="K6144" i="1"/>
  <c r="K6145" i="1"/>
  <c r="K6146" i="1"/>
  <c r="K6147" i="1"/>
  <c r="K6148" i="1"/>
  <c r="K6149" i="1"/>
  <c r="K6150" i="1"/>
  <c r="K6151" i="1"/>
  <c r="K6152" i="1"/>
  <c r="K6153" i="1"/>
  <c r="K6154" i="1"/>
  <c r="K6155" i="1"/>
  <c r="K6156" i="1"/>
  <c r="K6157" i="1"/>
  <c r="K6158" i="1"/>
  <c r="K6159" i="1"/>
  <c r="K6160" i="1"/>
  <c r="K6161" i="1"/>
  <c r="K6162" i="1"/>
  <c r="K6163" i="1"/>
  <c r="K6164" i="1"/>
  <c r="K6165" i="1"/>
  <c r="K6166" i="1"/>
  <c r="K6167" i="1"/>
  <c r="K6168" i="1"/>
  <c r="K6169" i="1"/>
  <c r="K6170" i="1"/>
  <c r="K6171" i="1"/>
  <c r="K6172" i="1"/>
  <c r="K6173" i="1"/>
  <c r="K6174" i="1"/>
  <c r="K6175" i="1"/>
  <c r="K6176" i="1"/>
  <c r="K6177" i="1"/>
  <c r="K6178" i="1"/>
  <c r="K6179" i="1"/>
  <c r="K6180" i="1"/>
  <c r="K6181" i="1"/>
  <c r="K6182" i="1"/>
  <c r="K6183" i="1"/>
  <c r="K6184" i="1"/>
  <c r="K6185" i="1"/>
  <c r="K6186" i="1"/>
  <c r="K6187" i="1"/>
  <c r="K6188" i="1"/>
  <c r="K6189" i="1"/>
  <c r="K6190" i="1"/>
  <c r="K6191" i="1"/>
  <c r="K6192" i="1"/>
  <c r="K6193" i="1"/>
  <c r="K6194" i="1"/>
  <c r="K6195" i="1"/>
  <c r="K6196" i="1"/>
  <c r="K6197" i="1"/>
  <c r="K6198" i="1"/>
  <c r="K6199" i="1"/>
  <c r="K6200" i="1"/>
  <c r="K6201" i="1"/>
  <c r="K6202" i="1"/>
  <c r="K6203" i="1"/>
  <c r="K6204" i="1"/>
  <c r="K6205" i="1"/>
  <c r="K6206" i="1"/>
  <c r="K6207" i="1"/>
  <c r="K6208" i="1"/>
  <c r="K6209" i="1"/>
  <c r="K6210" i="1"/>
  <c r="K6211" i="1"/>
  <c r="K6212" i="1"/>
  <c r="K6213" i="1"/>
  <c r="K6214" i="1"/>
  <c r="K6215" i="1"/>
  <c r="K6216" i="1"/>
  <c r="K6217" i="1"/>
  <c r="K6218" i="1"/>
  <c r="K6219" i="1"/>
  <c r="K6220" i="1"/>
  <c r="K6221" i="1"/>
  <c r="K6222" i="1"/>
  <c r="K6223" i="1"/>
  <c r="K6224" i="1"/>
  <c r="K6225" i="1"/>
  <c r="K6226" i="1"/>
  <c r="K6227" i="1"/>
  <c r="K6228" i="1"/>
  <c r="K6229" i="1"/>
  <c r="K6230" i="1"/>
  <c r="K6231" i="1"/>
  <c r="K6232" i="1"/>
  <c r="K6233" i="1"/>
  <c r="K6234" i="1"/>
  <c r="K6235" i="1"/>
  <c r="K6236" i="1"/>
  <c r="K6237" i="1"/>
  <c r="K6238" i="1"/>
  <c r="K6239" i="1"/>
  <c r="K6240" i="1"/>
  <c r="K6241" i="1"/>
  <c r="K6242" i="1"/>
  <c r="K6243" i="1"/>
  <c r="K6244" i="1"/>
  <c r="K6245" i="1"/>
  <c r="K6246" i="1"/>
  <c r="K6247" i="1"/>
  <c r="K6248" i="1"/>
  <c r="K6249" i="1"/>
  <c r="K6250" i="1"/>
  <c r="K6251" i="1"/>
  <c r="K6252" i="1"/>
  <c r="K6253" i="1"/>
  <c r="K6254" i="1"/>
  <c r="K6255" i="1"/>
  <c r="K6256" i="1"/>
  <c r="K6257" i="1"/>
  <c r="K6258" i="1"/>
  <c r="K6259" i="1"/>
  <c r="K6260" i="1"/>
  <c r="K6261" i="1"/>
  <c r="K6262" i="1"/>
  <c r="K6263" i="1"/>
  <c r="K6264" i="1"/>
  <c r="K6265" i="1"/>
  <c r="K6266" i="1"/>
  <c r="K6267" i="1"/>
  <c r="K6268" i="1"/>
  <c r="K6269" i="1"/>
  <c r="K6270" i="1"/>
  <c r="K6271" i="1"/>
  <c r="K6272" i="1"/>
  <c r="K6273" i="1"/>
  <c r="K6274" i="1"/>
  <c r="K6275" i="1"/>
  <c r="K6276" i="1"/>
  <c r="K6277" i="1"/>
  <c r="K6278" i="1"/>
  <c r="K6279" i="1"/>
  <c r="K6280" i="1"/>
  <c r="K6281" i="1"/>
  <c r="K6282" i="1"/>
  <c r="K6283" i="1"/>
  <c r="K6284" i="1"/>
  <c r="K6285" i="1"/>
  <c r="K6286" i="1"/>
  <c r="K6287" i="1"/>
  <c r="K6288" i="1"/>
  <c r="K6289" i="1"/>
  <c r="K6290" i="1"/>
  <c r="K6291" i="1"/>
  <c r="K6292" i="1"/>
  <c r="K6293" i="1"/>
  <c r="K6294" i="1"/>
  <c r="K6295" i="1"/>
  <c r="K6296" i="1"/>
  <c r="K6297" i="1"/>
  <c r="K6298" i="1"/>
  <c r="K6299" i="1"/>
  <c r="K6300" i="1"/>
  <c r="K6301" i="1"/>
  <c r="K6302" i="1"/>
  <c r="K6303" i="1"/>
  <c r="K6304" i="1"/>
  <c r="K6305" i="1"/>
  <c r="K6306" i="1"/>
  <c r="K6307" i="1"/>
  <c r="K6308" i="1"/>
  <c r="K6309" i="1"/>
  <c r="K6310" i="1"/>
  <c r="K6311" i="1"/>
  <c r="K6312" i="1"/>
  <c r="K6313" i="1"/>
  <c r="K6314" i="1"/>
  <c r="K6315" i="1"/>
  <c r="K6316" i="1"/>
  <c r="K6317" i="1"/>
  <c r="K6318" i="1"/>
  <c r="K6319" i="1"/>
  <c r="K6320" i="1"/>
  <c r="K6321" i="1"/>
  <c r="K6322" i="1"/>
  <c r="K6323" i="1"/>
  <c r="K6324" i="1"/>
  <c r="K6325" i="1"/>
  <c r="K6326" i="1"/>
  <c r="K6327" i="1"/>
  <c r="K6328" i="1"/>
  <c r="K6329" i="1"/>
  <c r="K6330" i="1"/>
  <c r="K6331" i="1"/>
  <c r="K6332" i="1"/>
  <c r="K6333" i="1"/>
  <c r="K6334" i="1"/>
  <c r="K6335" i="1"/>
  <c r="K6336" i="1"/>
  <c r="K6337" i="1"/>
  <c r="K6338" i="1"/>
  <c r="K6339" i="1"/>
  <c r="K6340" i="1"/>
  <c r="K6341" i="1"/>
  <c r="K6342" i="1"/>
  <c r="K6343" i="1"/>
  <c r="K6344" i="1"/>
  <c r="K6345" i="1"/>
  <c r="K6346" i="1"/>
  <c r="K6347" i="1"/>
  <c r="K6348" i="1"/>
  <c r="K6349" i="1"/>
  <c r="K6350" i="1"/>
  <c r="K6351" i="1"/>
  <c r="K6352" i="1"/>
  <c r="K6353" i="1"/>
  <c r="K6354" i="1"/>
  <c r="K6355" i="1"/>
  <c r="K6356" i="1"/>
  <c r="K6357" i="1"/>
  <c r="K6358" i="1"/>
  <c r="K6359" i="1"/>
  <c r="K6360" i="1"/>
  <c r="K6361" i="1"/>
  <c r="K6362" i="1"/>
  <c r="K6363" i="1"/>
  <c r="K6364" i="1"/>
  <c r="K6365" i="1"/>
  <c r="K6366" i="1"/>
  <c r="K6367" i="1"/>
  <c r="K6368" i="1"/>
  <c r="K6369" i="1"/>
  <c r="K6370" i="1"/>
  <c r="K6371" i="1"/>
  <c r="K6372" i="1"/>
  <c r="K6373" i="1"/>
  <c r="K6374" i="1"/>
  <c r="K6375" i="1"/>
  <c r="K6376" i="1"/>
  <c r="K6377" i="1"/>
  <c r="K6378" i="1"/>
  <c r="K6379" i="1"/>
  <c r="K6380" i="1"/>
  <c r="K6381" i="1"/>
  <c r="K6382" i="1"/>
  <c r="K6383" i="1"/>
  <c r="K6384" i="1"/>
  <c r="K6385" i="1"/>
  <c r="K6386" i="1"/>
  <c r="K6387" i="1"/>
  <c r="K6388" i="1"/>
  <c r="K6389" i="1"/>
  <c r="K6390" i="1"/>
  <c r="K6391" i="1"/>
  <c r="K6392" i="1"/>
  <c r="K6393" i="1"/>
  <c r="K6394" i="1"/>
  <c r="K6395" i="1"/>
  <c r="K6396" i="1"/>
  <c r="K6397" i="1"/>
  <c r="K6398" i="1"/>
  <c r="K6399" i="1"/>
  <c r="K6400" i="1"/>
  <c r="K6401" i="1"/>
  <c r="K6402" i="1"/>
  <c r="K6403" i="1"/>
  <c r="K6404" i="1"/>
  <c r="K6405" i="1"/>
  <c r="K6406" i="1"/>
  <c r="K6407" i="1"/>
  <c r="K6408" i="1"/>
  <c r="K6409" i="1"/>
  <c r="K6410" i="1"/>
  <c r="K6411" i="1"/>
  <c r="K6412" i="1"/>
  <c r="K6413" i="1"/>
  <c r="K6414" i="1"/>
  <c r="K6415" i="1"/>
  <c r="K6416" i="1"/>
  <c r="K6417" i="1"/>
  <c r="K6418" i="1"/>
  <c r="K6419" i="1"/>
  <c r="K6420" i="1"/>
  <c r="K6421" i="1"/>
  <c r="K6422" i="1"/>
  <c r="K6423" i="1"/>
  <c r="K6424" i="1"/>
  <c r="K6425" i="1"/>
  <c r="K6426" i="1"/>
  <c r="K6427" i="1"/>
  <c r="K6428" i="1"/>
  <c r="K6429" i="1"/>
  <c r="K6430" i="1"/>
  <c r="K6431" i="1"/>
  <c r="K6432" i="1"/>
  <c r="K6433" i="1"/>
  <c r="K6434" i="1"/>
  <c r="K6435" i="1"/>
  <c r="K6436" i="1"/>
  <c r="K6437" i="1"/>
  <c r="K6438" i="1"/>
  <c r="K6439" i="1"/>
  <c r="K6440" i="1"/>
  <c r="K6441" i="1"/>
  <c r="K6442" i="1"/>
  <c r="K6443" i="1"/>
  <c r="K6444" i="1"/>
  <c r="K6445" i="1"/>
  <c r="K6446" i="1"/>
  <c r="K6447" i="1"/>
  <c r="K6448" i="1"/>
  <c r="K6449" i="1"/>
  <c r="K6450" i="1"/>
  <c r="K6451" i="1"/>
  <c r="K6452" i="1"/>
  <c r="K6453" i="1"/>
  <c r="K6454" i="1"/>
  <c r="K6455" i="1"/>
  <c r="K6456" i="1"/>
  <c r="K6457" i="1"/>
  <c r="K6458" i="1"/>
  <c r="K6459" i="1"/>
  <c r="K6460" i="1"/>
  <c r="K6461" i="1"/>
  <c r="K6462" i="1"/>
  <c r="K6463" i="1"/>
  <c r="K6464" i="1"/>
  <c r="K6465" i="1"/>
  <c r="K6466" i="1"/>
  <c r="K6467" i="1"/>
  <c r="K6468" i="1"/>
  <c r="K6469" i="1"/>
  <c r="K6470" i="1"/>
  <c r="K6471" i="1"/>
  <c r="K6472" i="1"/>
  <c r="K6473" i="1"/>
  <c r="K6474" i="1"/>
  <c r="K6475" i="1"/>
  <c r="K6476" i="1"/>
  <c r="K6477" i="1"/>
  <c r="K6478" i="1"/>
  <c r="K6479" i="1"/>
  <c r="K6480" i="1"/>
  <c r="K6481" i="1"/>
  <c r="K6482" i="1"/>
  <c r="K6483" i="1"/>
  <c r="K6484" i="1"/>
  <c r="K6485" i="1"/>
  <c r="K6486" i="1"/>
  <c r="K6487" i="1"/>
  <c r="K6488" i="1"/>
  <c r="K6489" i="1"/>
  <c r="K6490" i="1"/>
  <c r="K6491" i="1"/>
  <c r="K6492" i="1"/>
  <c r="K6493" i="1"/>
  <c r="K6494" i="1"/>
  <c r="K6495" i="1"/>
  <c r="K6496" i="1"/>
  <c r="K6497" i="1"/>
  <c r="K6498" i="1"/>
  <c r="K6499" i="1"/>
  <c r="K6500" i="1"/>
  <c r="K6501" i="1"/>
  <c r="K6502" i="1"/>
  <c r="K6503" i="1"/>
  <c r="K6504" i="1"/>
  <c r="K6505" i="1"/>
  <c r="K6506" i="1"/>
  <c r="K6507" i="1"/>
  <c r="K6508" i="1"/>
  <c r="K6509" i="1"/>
  <c r="K6510" i="1"/>
  <c r="K6511" i="1"/>
  <c r="K6512" i="1"/>
  <c r="K6513" i="1"/>
  <c r="K6514" i="1"/>
  <c r="K6515" i="1"/>
  <c r="K6516" i="1"/>
  <c r="K6517" i="1"/>
  <c r="K6518" i="1"/>
  <c r="K6519" i="1"/>
  <c r="K6520" i="1"/>
  <c r="K6521" i="1"/>
  <c r="K6522" i="1"/>
  <c r="K6523" i="1"/>
  <c r="K6524" i="1"/>
  <c r="K6525" i="1"/>
  <c r="K6526" i="1"/>
  <c r="K6527" i="1"/>
  <c r="K6528" i="1"/>
  <c r="K6529" i="1"/>
  <c r="K6530" i="1"/>
  <c r="K6531" i="1"/>
  <c r="H2" i="2" l="1"/>
  <c r="G2" i="2"/>
  <c r="F2" i="2"/>
  <c r="E2" i="2"/>
  <c r="I2" i="2" l="1"/>
  <c r="I4" i="2" s="1"/>
  <c r="E4" i="2" l="1"/>
  <c r="F4" i="2"/>
  <c r="G4" i="2"/>
  <c r="H4" i="2"/>
</calcChain>
</file>

<file path=xl/sharedStrings.xml><?xml version="1.0" encoding="utf-8"?>
<sst xmlns="http://schemas.openxmlformats.org/spreadsheetml/2006/main" count="51180" uniqueCount="8816">
  <si>
    <t>17:10</t>
  </si>
  <si>
    <t>23/01/2017</t>
  </si>
  <si>
    <t>Achref Chammekhi</t>
  </si>
  <si>
    <t>2</t>
  </si>
  <si>
    <t>1H0413031P</t>
  </si>
  <si>
    <t>015407</t>
  </si>
  <si>
    <t>1</t>
  </si>
  <si>
    <t>INV MC T1</t>
  </si>
  <si>
    <t>16:57</t>
  </si>
  <si>
    <t>Ahmed Masrouki</t>
  </si>
  <si>
    <t>8</t>
  </si>
  <si>
    <t>04E109675A</t>
  </si>
  <si>
    <t>014804</t>
  </si>
  <si>
    <t>16:56</t>
  </si>
  <si>
    <t>4</t>
  </si>
  <si>
    <t>03L109611</t>
  </si>
  <si>
    <t>015402</t>
  </si>
  <si>
    <t>16:53</t>
  </si>
  <si>
    <t>1K0121367D</t>
  </si>
  <si>
    <t>014803</t>
  </si>
  <si>
    <t>16:48</t>
  </si>
  <si>
    <t>Hichem Abdennebi</t>
  </si>
  <si>
    <t>03E115611D</t>
  </si>
  <si>
    <t>015202</t>
  </si>
  <si>
    <t>16:43</t>
  </si>
  <si>
    <t>038103954C</t>
  </si>
  <si>
    <t>016206</t>
  </si>
  <si>
    <t>16:42</t>
  </si>
  <si>
    <t>1T0121284C</t>
  </si>
  <si>
    <t>015604</t>
  </si>
  <si>
    <t>16:38</t>
  </si>
  <si>
    <t>036198491A</t>
  </si>
  <si>
    <t>016205</t>
  </si>
  <si>
    <t>16:36</t>
  </si>
  <si>
    <t>3C1837114B TDZ</t>
  </si>
  <si>
    <t>016204</t>
  </si>
  <si>
    <t>16:32</t>
  </si>
  <si>
    <t>1K0501611Q</t>
  </si>
  <si>
    <t>015804</t>
  </si>
  <si>
    <t>16:31</t>
  </si>
  <si>
    <t>028103665</t>
  </si>
  <si>
    <t>038109293A</t>
  </si>
  <si>
    <t>18</t>
  </si>
  <si>
    <t>03C109509P</t>
  </si>
  <si>
    <t>16:29</t>
  </si>
  <si>
    <t>9</t>
  </si>
  <si>
    <t>038109601E</t>
  </si>
  <si>
    <t>015803</t>
  </si>
  <si>
    <t>16:26</t>
  </si>
  <si>
    <t>59</t>
  </si>
  <si>
    <t>036121188B</t>
  </si>
  <si>
    <t>016203</t>
  </si>
  <si>
    <t>16:25</t>
  </si>
  <si>
    <t>6V0998226B</t>
  </si>
  <si>
    <t>011306</t>
  </si>
  <si>
    <t>6V0998226A</t>
  </si>
  <si>
    <t>011305</t>
  </si>
  <si>
    <t>16:24</t>
  </si>
  <si>
    <t>022906262BG</t>
  </si>
  <si>
    <t>016202</t>
  </si>
  <si>
    <t>16:23</t>
  </si>
  <si>
    <t>6</t>
  </si>
  <si>
    <t>036131547</t>
  </si>
  <si>
    <t>016201</t>
  </si>
  <si>
    <t>16:19</t>
  </si>
  <si>
    <t>12</t>
  </si>
  <si>
    <t>038105701B 007</t>
  </si>
  <si>
    <t>016406</t>
  </si>
  <si>
    <t>04C103383H</t>
  </si>
  <si>
    <t>016006</t>
  </si>
  <si>
    <t>16:16</t>
  </si>
  <si>
    <t>0B1311113B</t>
  </si>
  <si>
    <t>016004</t>
  </si>
  <si>
    <t>16:15</t>
  </si>
  <si>
    <t>035109119</t>
  </si>
  <si>
    <t>016003</t>
  </si>
  <si>
    <t>03G131512AD</t>
  </si>
  <si>
    <t>016407</t>
  </si>
  <si>
    <t>16:14</t>
  </si>
  <si>
    <t>35</t>
  </si>
  <si>
    <t>2H0011031</t>
  </si>
  <si>
    <t>011507</t>
  </si>
  <si>
    <t>03L109601</t>
  </si>
  <si>
    <t>16:13</t>
  </si>
  <si>
    <t>14</t>
  </si>
  <si>
    <t>8P0868243</t>
  </si>
  <si>
    <t>016405</t>
  </si>
  <si>
    <t>16:12</t>
  </si>
  <si>
    <t>5Q0121070AH</t>
  </si>
  <si>
    <t>016002</t>
  </si>
  <si>
    <t>16:11</t>
  </si>
  <si>
    <t>1J0909608A</t>
  </si>
  <si>
    <t>016001</t>
  </si>
  <si>
    <t>15:59</t>
  </si>
  <si>
    <t>6V0998225A</t>
  </si>
  <si>
    <t>011505</t>
  </si>
  <si>
    <t>15:55</t>
  </si>
  <si>
    <t>06A035281A</t>
  </si>
  <si>
    <t>15:50</t>
  </si>
  <si>
    <t>06B105701F GLB</t>
  </si>
  <si>
    <t>016404</t>
  </si>
  <si>
    <t>15:43</t>
  </si>
  <si>
    <t>5Z3837249</t>
  </si>
  <si>
    <t>016403</t>
  </si>
  <si>
    <t>15:40</t>
  </si>
  <si>
    <t>6J0821119A</t>
  </si>
  <si>
    <t>011503</t>
  </si>
  <si>
    <t>15:39</t>
  </si>
  <si>
    <t>3</t>
  </si>
  <si>
    <t>6RF853841</t>
  </si>
  <si>
    <t>15:36</t>
  </si>
  <si>
    <t>N  90775001</t>
  </si>
  <si>
    <t>011104</t>
  </si>
  <si>
    <t>03L115611J</t>
  </si>
  <si>
    <t>011502</t>
  </si>
  <si>
    <t>15:32</t>
  </si>
  <si>
    <t>06B103209N</t>
  </si>
  <si>
    <t>011706</t>
  </si>
  <si>
    <t>15:26</t>
  </si>
  <si>
    <t>4D0253115A</t>
  </si>
  <si>
    <t>011101</t>
  </si>
  <si>
    <t>15:17</t>
  </si>
  <si>
    <t>030103483B</t>
  </si>
  <si>
    <t>010907</t>
  </si>
  <si>
    <t>15:15</t>
  </si>
  <si>
    <t>038103383DG</t>
  </si>
  <si>
    <t>010906</t>
  </si>
  <si>
    <t>15:11</t>
  </si>
  <si>
    <t>5F0853679A 2ZZ</t>
  </si>
  <si>
    <t>011906</t>
  </si>
  <si>
    <t>06A198119</t>
  </si>
  <si>
    <t>010903</t>
  </si>
  <si>
    <t>15:05</t>
  </si>
  <si>
    <t>03G115611AA</t>
  </si>
  <si>
    <t>011905</t>
  </si>
  <si>
    <t>15:03</t>
  </si>
  <si>
    <t>038115611B</t>
  </si>
  <si>
    <t>010901</t>
  </si>
  <si>
    <t>15:01</t>
  </si>
  <si>
    <t>8R0011031C</t>
  </si>
  <si>
    <t>15:00</t>
  </si>
  <si>
    <t>0</t>
  </si>
  <si>
    <t>026109150A</t>
  </si>
  <si>
    <t>14:54</t>
  </si>
  <si>
    <t>03C103493AE</t>
  </si>
  <si>
    <t>016606</t>
  </si>
  <si>
    <t>14:52</t>
  </si>
  <si>
    <t>03L103383AP</t>
  </si>
  <si>
    <t>010705</t>
  </si>
  <si>
    <t>14:48</t>
  </si>
  <si>
    <t>059109091A</t>
  </si>
  <si>
    <t>010703</t>
  </si>
  <si>
    <t>03L115611G</t>
  </si>
  <si>
    <t>010702</t>
  </si>
  <si>
    <t>14:42</t>
  </si>
  <si>
    <t>191012287</t>
  </si>
  <si>
    <t>011904</t>
  </si>
  <si>
    <t>14:41</t>
  </si>
  <si>
    <t>6Q0012115H</t>
  </si>
  <si>
    <t>011903</t>
  </si>
  <si>
    <t>14:40</t>
  </si>
  <si>
    <t>357945111</t>
  </si>
  <si>
    <t>010507</t>
  </si>
  <si>
    <t>25</t>
  </si>
  <si>
    <t>N  01152426</t>
  </si>
  <si>
    <t>016605</t>
  </si>
  <si>
    <t>14:37</t>
  </si>
  <si>
    <t>6V0998225</t>
  </si>
  <si>
    <t>010505</t>
  </si>
  <si>
    <t>14:33</t>
  </si>
  <si>
    <t>0B5315105TA</t>
  </si>
  <si>
    <t>010504</t>
  </si>
  <si>
    <t>14:11</t>
  </si>
  <si>
    <t>50</t>
  </si>
  <si>
    <t>N  0138042</t>
  </si>
  <si>
    <t>016604</t>
  </si>
  <si>
    <t>14:04</t>
  </si>
  <si>
    <t>02M409170A</t>
  </si>
  <si>
    <t>016603</t>
  </si>
  <si>
    <t>14:00</t>
  </si>
  <si>
    <t>06A905430AH</t>
  </si>
  <si>
    <t>010307</t>
  </si>
  <si>
    <t>13:56</t>
  </si>
  <si>
    <t>03E115629C</t>
  </si>
  <si>
    <t>010305</t>
  </si>
  <si>
    <t>13:55</t>
  </si>
  <si>
    <t>076103383C</t>
  </si>
  <si>
    <t>33105701</t>
  </si>
  <si>
    <t>016602</t>
  </si>
  <si>
    <t>13:52</t>
  </si>
  <si>
    <t>026103085F</t>
  </si>
  <si>
    <t>12:08</t>
  </si>
  <si>
    <t>03D103606N</t>
  </si>
  <si>
    <t>010303</t>
  </si>
  <si>
    <t>12:06</t>
  </si>
  <si>
    <t>03D103606D</t>
  </si>
  <si>
    <t>12:02</t>
  </si>
  <si>
    <t>895615301</t>
  </si>
  <si>
    <t>011402</t>
  </si>
  <si>
    <t>12:00</t>
  </si>
  <si>
    <t>1J0919307  9B9</t>
  </si>
  <si>
    <t>010302</t>
  </si>
  <si>
    <t>11:58</t>
  </si>
  <si>
    <t>1T0413031HE</t>
  </si>
  <si>
    <t>011204</t>
  </si>
  <si>
    <t>11:57</t>
  </si>
  <si>
    <t>03G105266CN</t>
  </si>
  <si>
    <t>011206</t>
  </si>
  <si>
    <t>11:54</t>
  </si>
  <si>
    <t>04E109611K</t>
  </si>
  <si>
    <t>011004</t>
  </si>
  <si>
    <t>11:52</t>
  </si>
  <si>
    <t>7</t>
  </si>
  <si>
    <t>038103184B</t>
  </si>
  <si>
    <t>010106</t>
  </si>
  <si>
    <t>11:51</t>
  </si>
  <si>
    <t>03F109601A</t>
  </si>
  <si>
    <t>11:50</t>
  </si>
  <si>
    <t>33105707</t>
  </si>
  <si>
    <t>8E0407506A</t>
  </si>
  <si>
    <t>011005</t>
  </si>
  <si>
    <t>11:48</t>
  </si>
  <si>
    <t>8E0407509A</t>
  </si>
  <si>
    <t>11:43</t>
  </si>
  <si>
    <t>6N0615301</t>
  </si>
  <si>
    <t>011006</t>
  </si>
  <si>
    <t>11:42</t>
  </si>
  <si>
    <t>5G0805413C</t>
  </si>
  <si>
    <t>010804</t>
  </si>
  <si>
    <t>5</t>
  </si>
  <si>
    <t>03L103164</t>
  </si>
  <si>
    <t>010105</t>
  </si>
  <si>
    <t>058141117 X</t>
  </si>
  <si>
    <t>11:38</t>
  </si>
  <si>
    <t>046109611F</t>
  </si>
  <si>
    <t>010104</t>
  </si>
  <si>
    <t>11:34</t>
  </si>
  <si>
    <t>038109611F</t>
  </si>
  <si>
    <t>11:32</t>
  </si>
  <si>
    <t>03L109611A</t>
  </si>
  <si>
    <t>11:29</t>
  </si>
  <si>
    <t>04E109601A</t>
  </si>
  <si>
    <t>11:21</t>
  </si>
  <si>
    <t>048109611B</t>
  </si>
  <si>
    <t>010103</t>
  </si>
  <si>
    <t>WHT006407</t>
  </si>
  <si>
    <t>11:14</t>
  </si>
  <si>
    <t>5JA839249B</t>
  </si>
  <si>
    <t>010101</t>
  </si>
  <si>
    <t>11:09</t>
  </si>
  <si>
    <t>10</t>
  </si>
  <si>
    <t>038117070</t>
  </si>
  <si>
    <t>10:52</t>
  </si>
  <si>
    <t>101000005AA</t>
  </si>
  <si>
    <t>010403</t>
  </si>
  <si>
    <t>10:51</t>
  </si>
  <si>
    <t>101000005AB</t>
  </si>
  <si>
    <t>00:00</t>
  </si>
  <si>
    <t>010107</t>
  </si>
  <si>
    <t>WHT003366</t>
  </si>
  <si>
    <t>13:51</t>
  </si>
  <si>
    <t>WHT002059</t>
  </si>
  <si>
    <t>016601</t>
  </si>
  <si>
    <t>16:30</t>
  </si>
  <si>
    <t>WHT001921</t>
  </si>
  <si>
    <t>13:54</t>
  </si>
  <si>
    <t>21</t>
  </si>
  <si>
    <t>WHT001692</t>
  </si>
  <si>
    <t>16:41</t>
  </si>
  <si>
    <t>N  91105801</t>
  </si>
  <si>
    <t>015603</t>
  </si>
  <si>
    <t>16:22</t>
  </si>
  <si>
    <t>N  90897401</t>
  </si>
  <si>
    <t>14:14</t>
  </si>
  <si>
    <t>624</t>
  </si>
  <si>
    <t>N  90813202</t>
  </si>
  <si>
    <t>N  90335004</t>
  </si>
  <si>
    <t>N  10719001</t>
  </si>
  <si>
    <t>16:18</t>
  </si>
  <si>
    <t>N  10690201</t>
  </si>
  <si>
    <t>016005</t>
  </si>
  <si>
    <t>N  10451411</t>
  </si>
  <si>
    <t>N  10430003</t>
  </si>
  <si>
    <t>016007</t>
  </si>
  <si>
    <t>16</t>
  </si>
  <si>
    <t>N  10409603</t>
  </si>
  <si>
    <t>17:00</t>
  </si>
  <si>
    <t>N  10303504</t>
  </si>
  <si>
    <t>015206</t>
  </si>
  <si>
    <t>N  01021533</t>
  </si>
  <si>
    <t>10:34</t>
  </si>
  <si>
    <t>G  052778A2</t>
  </si>
  <si>
    <t>010203</t>
  </si>
  <si>
    <t>10:48</t>
  </si>
  <si>
    <t>G  052565A1</t>
  </si>
  <si>
    <t>010402</t>
  </si>
  <si>
    <t>09:46</t>
  </si>
  <si>
    <t>G  052300A2</t>
  </si>
  <si>
    <t>010201</t>
  </si>
  <si>
    <t>10:22</t>
  </si>
  <si>
    <t>G  001800A1</t>
  </si>
  <si>
    <t>010202</t>
  </si>
  <si>
    <t>10:49</t>
  </si>
  <si>
    <t>D  822150A1</t>
  </si>
  <si>
    <t>11:02</t>
  </si>
  <si>
    <t>D  381AL1A2</t>
  </si>
  <si>
    <t>010602</t>
  </si>
  <si>
    <t>10:39</t>
  </si>
  <si>
    <t>23</t>
  </si>
  <si>
    <t>D  181655A1</t>
  </si>
  <si>
    <t>13335</t>
  </si>
  <si>
    <t>D  181220A1</t>
  </si>
  <si>
    <t>D  180KU2A1</t>
  </si>
  <si>
    <t>010204</t>
  </si>
  <si>
    <t>10:46</t>
  </si>
  <si>
    <t>D  180KD2A1</t>
  </si>
  <si>
    <t>D  176501A1</t>
  </si>
  <si>
    <t>10:57</t>
  </si>
  <si>
    <t>108</t>
  </si>
  <si>
    <t>D  176404M2</t>
  </si>
  <si>
    <t>010405</t>
  </si>
  <si>
    <t>D  174003M2</t>
  </si>
  <si>
    <t>010603</t>
  </si>
  <si>
    <t>09:44</t>
  </si>
  <si>
    <t>19</t>
  </si>
  <si>
    <t>D  00920002</t>
  </si>
  <si>
    <t>11:39</t>
  </si>
  <si>
    <t>91</t>
  </si>
  <si>
    <t>D  004660M2</t>
  </si>
  <si>
    <t>010805</t>
  </si>
  <si>
    <t>09:34</t>
  </si>
  <si>
    <t>D  000600A2</t>
  </si>
  <si>
    <t>AMV18820003</t>
  </si>
  <si>
    <t>8Z0407195</t>
  </si>
  <si>
    <t>8X0955102C</t>
  </si>
  <si>
    <t>015205</t>
  </si>
  <si>
    <t>8X0955101C</t>
  </si>
  <si>
    <t>15:35</t>
  </si>
  <si>
    <t>8W0839085A</t>
  </si>
  <si>
    <t>8V5919267  1QP</t>
  </si>
  <si>
    <t>17:09</t>
  </si>
  <si>
    <t>8V1611021</t>
  </si>
  <si>
    <t>015002</t>
  </si>
  <si>
    <t>8U0955276  GRU</t>
  </si>
  <si>
    <t>16:00</t>
  </si>
  <si>
    <t>8U0853306</t>
  </si>
  <si>
    <t>8U0805932</t>
  </si>
  <si>
    <t>16:28</t>
  </si>
  <si>
    <t>8U0805333</t>
  </si>
  <si>
    <t>15:33</t>
  </si>
  <si>
    <t>8T8853742  2ZZ</t>
  </si>
  <si>
    <t>16:54</t>
  </si>
  <si>
    <t>8T0827377B</t>
  </si>
  <si>
    <t>015204</t>
  </si>
  <si>
    <t>14:08</t>
  </si>
  <si>
    <t>8T0823531</t>
  </si>
  <si>
    <t>16:58</t>
  </si>
  <si>
    <t>8R0854959D 4U8</t>
  </si>
  <si>
    <t>015403</t>
  </si>
  <si>
    <t>8R0853888B</t>
  </si>
  <si>
    <t>17:13</t>
  </si>
  <si>
    <t>8R0823731A</t>
  </si>
  <si>
    <t>014806</t>
  </si>
  <si>
    <t>8R0199381AM</t>
  </si>
  <si>
    <t>16:45</t>
  </si>
  <si>
    <t>8P7998191</t>
  </si>
  <si>
    <t>015605</t>
  </si>
  <si>
    <t>16:01</t>
  </si>
  <si>
    <t>8N0012219</t>
  </si>
  <si>
    <t>011506</t>
  </si>
  <si>
    <t>8K5945191A</t>
  </si>
  <si>
    <t>010506</t>
  </si>
  <si>
    <t>8K0959747A</t>
  </si>
  <si>
    <t>8K0905852E</t>
  </si>
  <si>
    <t>015404</t>
  </si>
  <si>
    <t>16:39</t>
  </si>
  <si>
    <t>8K0863305  R66</t>
  </si>
  <si>
    <t>015807</t>
  </si>
  <si>
    <t>14:56</t>
  </si>
  <si>
    <t>8K0857781</t>
  </si>
  <si>
    <t>016401</t>
  </si>
  <si>
    <t>17:01</t>
  </si>
  <si>
    <t>8K0845453</t>
  </si>
  <si>
    <t>015405</t>
  </si>
  <si>
    <t>8K0512297E</t>
  </si>
  <si>
    <t>14:51</t>
  </si>
  <si>
    <t>8K0133426A</t>
  </si>
  <si>
    <t>010704</t>
  </si>
  <si>
    <t>15:30</t>
  </si>
  <si>
    <t>8K0011021</t>
  </si>
  <si>
    <t>11:56</t>
  </si>
  <si>
    <t>8E0615301R</t>
  </si>
  <si>
    <t>011003</t>
  </si>
  <si>
    <t>11:53</t>
  </si>
  <si>
    <t>8E0407510A</t>
  </si>
  <si>
    <t>11:55</t>
  </si>
  <si>
    <t>8E0407505A</t>
  </si>
  <si>
    <t>8E0199382AG</t>
  </si>
  <si>
    <t>8E0129054</t>
  </si>
  <si>
    <t>14:49</t>
  </si>
  <si>
    <t>8E0121292AB</t>
  </si>
  <si>
    <t>16:44</t>
  </si>
  <si>
    <t>8E0121284J</t>
  </si>
  <si>
    <t>016207</t>
  </si>
  <si>
    <t>15:52</t>
  </si>
  <si>
    <t>8E0121283AC</t>
  </si>
  <si>
    <t>011504</t>
  </si>
  <si>
    <t>17:11</t>
  </si>
  <si>
    <t>8E0121283</t>
  </si>
  <si>
    <t>015001</t>
  </si>
  <si>
    <t>17:07</t>
  </si>
  <si>
    <t>8E0098627</t>
  </si>
  <si>
    <t>015004</t>
  </si>
  <si>
    <t>15:13</t>
  </si>
  <si>
    <t>8D9860251B</t>
  </si>
  <si>
    <t>011907</t>
  </si>
  <si>
    <t>15:25</t>
  </si>
  <si>
    <t>8D2611931AE</t>
  </si>
  <si>
    <t>011704</t>
  </si>
  <si>
    <t>8D0941453</t>
  </si>
  <si>
    <t>8D0853419D</t>
  </si>
  <si>
    <t>45</t>
  </si>
  <si>
    <t>8D0803583H</t>
  </si>
  <si>
    <t>14:45</t>
  </si>
  <si>
    <t>7L6821151C</t>
  </si>
  <si>
    <t>13:58</t>
  </si>
  <si>
    <t>7L0121407F</t>
  </si>
  <si>
    <t>010306</t>
  </si>
  <si>
    <t>15:34</t>
  </si>
  <si>
    <t>7J0801438</t>
  </si>
  <si>
    <t>14:57</t>
  </si>
  <si>
    <t>7H0898937</t>
  </si>
  <si>
    <t>14:05</t>
  </si>
  <si>
    <t>7H0122101E</t>
  </si>
  <si>
    <t>16:21</t>
  </si>
  <si>
    <t>7E0601151C 9B9</t>
  </si>
  <si>
    <t>7E0130307L</t>
  </si>
  <si>
    <t>6Y0129618A</t>
  </si>
  <si>
    <t>011703</t>
  </si>
  <si>
    <t>11:13</t>
  </si>
  <si>
    <t>6X0609657A</t>
  </si>
  <si>
    <t>6V0998296</t>
  </si>
  <si>
    <t>15:51</t>
  </si>
  <si>
    <t>6V0998226</t>
  </si>
  <si>
    <t>6V0998225B</t>
  </si>
  <si>
    <t>15:44</t>
  </si>
  <si>
    <t>6V0998200C</t>
  </si>
  <si>
    <t>6V0807241</t>
  </si>
  <si>
    <t>16:59</t>
  </si>
  <si>
    <t>15</t>
  </si>
  <si>
    <t>6RU945300</t>
  </si>
  <si>
    <t>6RG837209  9B9</t>
  </si>
  <si>
    <t>11:47</t>
  </si>
  <si>
    <t>6R0130295R</t>
  </si>
  <si>
    <t>14:35</t>
  </si>
  <si>
    <t>6R0129618</t>
  </si>
  <si>
    <t>6R0127247B</t>
  </si>
  <si>
    <t>015806</t>
  </si>
  <si>
    <t>14:39</t>
  </si>
  <si>
    <t>6R0121109AD</t>
  </si>
  <si>
    <t>15:37</t>
  </si>
  <si>
    <t>6R0035849D</t>
  </si>
  <si>
    <t>6Q0937550F</t>
  </si>
  <si>
    <t>011002</t>
  </si>
  <si>
    <t>17:02</t>
  </si>
  <si>
    <t>43</t>
  </si>
  <si>
    <t>6Q0129689</t>
  </si>
  <si>
    <t>15:21</t>
  </si>
  <si>
    <t>6N0199543F</t>
  </si>
  <si>
    <t>5Q0959801B</t>
  </si>
  <si>
    <t>014805</t>
  </si>
  <si>
    <t>5Q0959593A Z0T</t>
  </si>
  <si>
    <t>5Q0959592A Z0K</t>
  </si>
  <si>
    <t>5Q0937084Q Z0M</t>
  </si>
  <si>
    <t>015802</t>
  </si>
  <si>
    <t>5Q0919133  9B9</t>
  </si>
  <si>
    <t>5Q0407182</t>
  </si>
  <si>
    <t>5Q0298403A</t>
  </si>
  <si>
    <t>015006</t>
  </si>
  <si>
    <t>16:37</t>
  </si>
  <si>
    <t>5Q0122063</t>
  </si>
  <si>
    <t>5J0698139  761</t>
  </si>
  <si>
    <t>5G3821713</t>
  </si>
  <si>
    <t>5G0971584C</t>
  </si>
  <si>
    <t>5G0854541</t>
  </si>
  <si>
    <t>5G0853688R CMO</t>
  </si>
  <si>
    <t>011103</t>
  </si>
  <si>
    <t>14:38</t>
  </si>
  <si>
    <t>5G0821135B</t>
  </si>
  <si>
    <t>16:20</t>
  </si>
  <si>
    <t>5F0601171  CBX</t>
  </si>
  <si>
    <t>5C6853601  ULM</t>
  </si>
  <si>
    <t>016402</t>
  </si>
  <si>
    <t>5C6823361F</t>
  </si>
  <si>
    <t>011304</t>
  </si>
  <si>
    <t>10:58</t>
  </si>
  <si>
    <t>4M0498103</t>
  </si>
  <si>
    <t>010406</t>
  </si>
  <si>
    <t>17:03</t>
  </si>
  <si>
    <t>4L0919258D T94</t>
  </si>
  <si>
    <t>14:06</t>
  </si>
  <si>
    <t>4G8857527  GRU</t>
  </si>
  <si>
    <t>4G5819161</t>
  </si>
  <si>
    <t>4G1611931D</t>
  </si>
  <si>
    <t>11:00</t>
  </si>
  <si>
    <t>4G0298403</t>
  </si>
  <si>
    <t>4G0121081AK</t>
  </si>
  <si>
    <t>010706</t>
  </si>
  <si>
    <t>4G0103493J</t>
  </si>
  <si>
    <t>4G0103493H</t>
  </si>
  <si>
    <t>13:49</t>
  </si>
  <si>
    <t>11</t>
  </si>
  <si>
    <t>3D0615231</t>
  </si>
  <si>
    <t>010304</t>
  </si>
  <si>
    <t>15:02</t>
  </si>
  <si>
    <t>3C9867467  9B9</t>
  </si>
  <si>
    <t>17:12</t>
  </si>
  <si>
    <t>3C8827665</t>
  </si>
  <si>
    <t>3C0407253F</t>
  </si>
  <si>
    <t>3C0011031B</t>
  </si>
  <si>
    <t>15:47</t>
  </si>
  <si>
    <t>13</t>
  </si>
  <si>
    <t>3B0827777  B41</t>
  </si>
  <si>
    <t>13:50</t>
  </si>
  <si>
    <t>357711124A</t>
  </si>
  <si>
    <t>14:10</t>
  </si>
  <si>
    <t>2K0827341</t>
  </si>
  <si>
    <t>2K0011031B</t>
  </si>
  <si>
    <t>2H0698525</t>
  </si>
  <si>
    <t>016607</t>
  </si>
  <si>
    <t>17:08</t>
  </si>
  <si>
    <t>2H0131261</t>
  </si>
  <si>
    <t>015003</t>
  </si>
  <si>
    <t>011307</t>
  </si>
  <si>
    <t>2E0943021B</t>
  </si>
  <si>
    <t>2E0853687A</t>
  </si>
  <si>
    <t>2E0837209</t>
  </si>
  <si>
    <t>2E0011031</t>
  </si>
  <si>
    <t>011107</t>
  </si>
  <si>
    <t>2D0947105</t>
  </si>
  <si>
    <t>2D0501627A</t>
  </si>
  <si>
    <t>1T1823531C</t>
  </si>
  <si>
    <t>011205</t>
  </si>
  <si>
    <t>15:49</t>
  </si>
  <si>
    <t>1T0121283A</t>
  </si>
  <si>
    <t>011106</t>
  </si>
  <si>
    <t>1S0121367C</t>
  </si>
  <si>
    <t>14:47</t>
  </si>
  <si>
    <t>1S0011031B</t>
  </si>
  <si>
    <t>1Q0035454A</t>
  </si>
  <si>
    <t>1K8919486A GRU</t>
  </si>
  <si>
    <t>17:06</t>
  </si>
  <si>
    <t>1K8881328  9B9</t>
  </si>
  <si>
    <t>1K8881327  9B9</t>
  </si>
  <si>
    <t>1K4857756T QVZ</t>
  </si>
  <si>
    <t>12:07</t>
  </si>
  <si>
    <t>1K0937701B</t>
  </si>
  <si>
    <t>1K0825962B</t>
  </si>
  <si>
    <t>1K0612041CH</t>
  </si>
  <si>
    <t>14:07</t>
  </si>
  <si>
    <t>1K0513425A</t>
  </si>
  <si>
    <t>11:15</t>
  </si>
  <si>
    <t>1K0253115Q</t>
  </si>
  <si>
    <t>010102</t>
  </si>
  <si>
    <t>1K0201827A</t>
  </si>
  <si>
    <t>1K0199111D</t>
  </si>
  <si>
    <t>13:53</t>
  </si>
  <si>
    <t>33</t>
  </si>
  <si>
    <t>1K0121367F</t>
  </si>
  <si>
    <t>1K0121101CP</t>
  </si>
  <si>
    <t>15:12</t>
  </si>
  <si>
    <t>1K0011031P</t>
  </si>
  <si>
    <t>15:18</t>
  </si>
  <si>
    <t>1JE615301</t>
  </si>
  <si>
    <t>11:16</t>
  </si>
  <si>
    <t>24</t>
  </si>
  <si>
    <t>1J0609746G</t>
  </si>
  <si>
    <t>1J0609745H</t>
  </si>
  <si>
    <t>1J0609741B</t>
  </si>
  <si>
    <t>10:44</t>
  </si>
  <si>
    <t>1H0035551</t>
  </si>
  <si>
    <t>10:40</t>
  </si>
  <si>
    <t>34</t>
  </si>
  <si>
    <t>101905611G</t>
  </si>
  <si>
    <t>010205</t>
  </si>
  <si>
    <t>0CS105266H</t>
  </si>
  <si>
    <t>16:49</t>
  </si>
  <si>
    <t>0CK105317AA</t>
  </si>
  <si>
    <t>015607</t>
  </si>
  <si>
    <t>0B7409189</t>
  </si>
  <si>
    <t>0B1311301</t>
  </si>
  <si>
    <t>16:35</t>
  </si>
  <si>
    <t>17</t>
  </si>
  <si>
    <t>07C103226B</t>
  </si>
  <si>
    <t>07C103226A</t>
  </si>
  <si>
    <t>14:43</t>
  </si>
  <si>
    <t>078109601E</t>
  </si>
  <si>
    <t>010701</t>
  </si>
  <si>
    <t>077109244H</t>
  </si>
  <si>
    <t>077109244F</t>
  </si>
  <si>
    <t>14:50</t>
  </si>
  <si>
    <t>076115611A</t>
  </si>
  <si>
    <t>10:59</t>
  </si>
  <si>
    <t>076105266D</t>
  </si>
  <si>
    <t>010606</t>
  </si>
  <si>
    <t>13:57</t>
  </si>
  <si>
    <t>076103383E</t>
  </si>
  <si>
    <t>076103383D</t>
  </si>
  <si>
    <t>12:04</t>
  </si>
  <si>
    <t>074115189B</t>
  </si>
  <si>
    <t>074109243E</t>
  </si>
  <si>
    <t>074105251AC</t>
  </si>
  <si>
    <t>074103383E</t>
  </si>
  <si>
    <t>071105591C GLB</t>
  </si>
  <si>
    <t>015406</t>
  </si>
  <si>
    <t>14:32</t>
  </si>
  <si>
    <t>070903327D</t>
  </si>
  <si>
    <t>070253039D</t>
  </si>
  <si>
    <t>11:36</t>
  </si>
  <si>
    <t>070141015P</t>
  </si>
  <si>
    <t>010807</t>
  </si>
  <si>
    <t>070105591C 007</t>
  </si>
  <si>
    <t>14:29</t>
  </si>
  <si>
    <t>070105561C 007</t>
  </si>
  <si>
    <t>010503</t>
  </si>
  <si>
    <t>070103051A</t>
  </si>
  <si>
    <t>16:47</t>
  </si>
  <si>
    <t>06L109259A</t>
  </si>
  <si>
    <t>16:33</t>
  </si>
  <si>
    <t>06L103144D</t>
  </si>
  <si>
    <t>06K121605</t>
  </si>
  <si>
    <t>06K109467P</t>
  </si>
  <si>
    <t>06J145718C</t>
  </si>
  <si>
    <t>06J145718</t>
  </si>
  <si>
    <t>06J105266K</t>
  </si>
  <si>
    <t>16:17</t>
  </si>
  <si>
    <t>06H903341D</t>
  </si>
  <si>
    <t>06H121601N</t>
  </si>
  <si>
    <t>06H109509Q</t>
  </si>
  <si>
    <t>06H109469T</t>
  </si>
  <si>
    <t>15:31</t>
  </si>
  <si>
    <t>06H109469AQ</t>
  </si>
  <si>
    <t>06H109469AP</t>
  </si>
  <si>
    <t>13:59</t>
  </si>
  <si>
    <t>40</t>
  </si>
  <si>
    <t>06H105701P GLB</t>
  </si>
  <si>
    <t>06H105591K GLB</t>
  </si>
  <si>
    <t>06H105561K GLB</t>
  </si>
  <si>
    <t>57</t>
  </si>
  <si>
    <t>06H103383AF</t>
  </si>
  <si>
    <t>011105</t>
  </si>
  <si>
    <t>14:09</t>
  </si>
  <si>
    <t>06H103171F</t>
  </si>
  <si>
    <t>010501</t>
  </si>
  <si>
    <t>06H103156</t>
  </si>
  <si>
    <t>010605</t>
  </si>
  <si>
    <t>06H103121J</t>
  </si>
  <si>
    <t>13:47</t>
  </si>
  <si>
    <t>06H103085J</t>
  </si>
  <si>
    <t>06F109217A</t>
  </si>
  <si>
    <t>06F103663J</t>
  </si>
  <si>
    <t>06F103383J</t>
  </si>
  <si>
    <t>06E903133R</t>
  </si>
  <si>
    <t>06E117021G</t>
  </si>
  <si>
    <t>06D109611T</t>
  </si>
  <si>
    <t>06D109611L</t>
  </si>
  <si>
    <t>015805</t>
  </si>
  <si>
    <t>36</t>
  </si>
  <si>
    <t>06D109601M</t>
  </si>
  <si>
    <t>16:34</t>
  </si>
  <si>
    <t>06D109601K</t>
  </si>
  <si>
    <t>06D109244E</t>
  </si>
  <si>
    <t>11:25</t>
  </si>
  <si>
    <t>06D109175</t>
  </si>
  <si>
    <t>14:44</t>
  </si>
  <si>
    <t>06D107066AB</t>
  </si>
  <si>
    <t>17:05</t>
  </si>
  <si>
    <t>06D107065K</t>
  </si>
  <si>
    <t>06D105701K GLB</t>
  </si>
  <si>
    <t>16:27</t>
  </si>
  <si>
    <t>06D105701A GLB</t>
  </si>
  <si>
    <t>06B109611D</t>
  </si>
  <si>
    <t>14:53</t>
  </si>
  <si>
    <t>06B109145B</t>
  </si>
  <si>
    <t>06B105701E GLB</t>
  </si>
  <si>
    <t>14:12</t>
  </si>
  <si>
    <t>06B105561  007</t>
  </si>
  <si>
    <t>010502</t>
  </si>
  <si>
    <t>06B103663G</t>
  </si>
  <si>
    <t>15:28</t>
  </si>
  <si>
    <t>06B103485C</t>
  </si>
  <si>
    <t>011705</t>
  </si>
  <si>
    <t>011707</t>
  </si>
  <si>
    <t>06B103171E</t>
  </si>
  <si>
    <t>06B103154</t>
  </si>
  <si>
    <t>011701</t>
  </si>
  <si>
    <t>06B103113C</t>
  </si>
  <si>
    <t>06A905430AP</t>
  </si>
  <si>
    <t>06A905430AJ</t>
  </si>
  <si>
    <t>06A133398F</t>
  </si>
  <si>
    <t>06A133317AS</t>
  </si>
  <si>
    <t>06A115611R</t>
  </si>
  <si>
    <t>06A109147K</t>
  </si>
  <si>
    <t>06A103940G</t>
  </si>
  <si>
    <t>52</t>
  </si>
  <si>
    <t>06A103663C</t>
  </si>
  <si>
    <t>014802</t>
  </si>
  <si>
    <t>06A103663A</t>
  </si>
  <si>
    <t>011301</t>
  </si>
  <si>
    <t>06A103465D</t>
  </si>
  <si>
    <t>06A103226</t>
  </si>
  <si>
    <t>06A103217G</t>
  </si>
  <si>
    <t>14:30</t>
  </si>
  <si>
    <t>06A103035A</t>
  </si>
  <si>
    <t>011901</t>
  </si>
  <si>
    <t>069109601H</t>
  </si>
  <si>
    <t>069109243B</t>
  </si>
  <si>
    <t>12:01</t>
  </si>
  <si>
    <t>069103157D</t>
  </si>
  <si>
    <t>068115611P</t>
  </si>
  <si>
    <t>15:19</t>
  </si>
  <si>
    <t>068103383FN</t>
  </si>
  <si>
    <t>12:05</t>
  </si>
  <si>
    <t>068103383EH</t>
  </si>
  <si>
    <t>068103171F</t>
  </si>
  <si>
    <t>15:27</t>
  </si>
  <si>
    <t>068103085E</t>
  </si>
  <si>
    <t>011102</t>
  </si>
  <si>
    <t>11:37</t>
  </si>
  <si>
    <t>059141015E</t>
  </si>
  <si>
    <t>059130307AK</t>
  </si>
  <si>
    <t>48</t>
  </si>
  <si>
    <t>059109417J</t>
  </si>
  <si>
    <t>059109217C</t>
  </si>
  <si>
    <t>059105323BL</t>
  </si>
  <si>
    <t>059103495G</t>
  </si>
  <si>
    <t>059103383MR</t>
  </si>
  <si>
    <t>059103221AD</t>
  </si>
  <si>
    <t>12:09</t>
  </si>
  <si>
    <t>059103171DD</t>
  </si>
  <si>
    <t>058141117X</t>
  </si>
  <si>
    <t>058109601C</t>
  </si>
  <si>
    <t>16:55</t>
  </si>
  <si>
    <t>058109309F</t>
  </si>
  <si>
    <t>26</t>
  </si>
  <si>
    <t>058109309E</t>
  </si>
  <si>
    <t>056105313C</t>
  </si>
  <si>
    <t>053115611C</t>
  </si>
  <si>
    <t>051103483A</t>
  </si>
  <si>
    <t>050109309H</t>
  </si>
  <si>
    <t>015201</t>
  </si>
  <si>
    <t>050105591  007</t>
  </si>
  <si>
    <t>050105561  007</t>
  </si>
  <si>
    <t>14:13</t>
  </si>
  <si>
    <t>050103229C</t>
  </si>
  <si>
    <t>04L115611</t>
  </si>
  <si>
    <t>04E198119</t>
  </si>
  <si>
    <t>04E127026G</t>
  </si>
  <si>
    <t>04E122447F</t>
  </si>
  <si>
    <t>04E121497H</t>
  </si>
  <si>
    <t>015207</t>
  </si>
  <si>
    <t>04E115611AC</t>
  </si>
  <si>
    <t>011902</t>
  </si>
  <si>
    <t>77</t>
  </si>
  <si>
    <t>010301</t>
  </si>
  <si>
    <t>04E109611L</t>
  </si>
  <si>
    <t>11:22</t>
  </si>
  <si>
    <t>20</t>
  </si>
  <si>
    <t>04E109423C</t>
  </si>
  <si>
    <t>04E109153</t>
  </si>
  <si>
    <t>011303</t>
  </si>
  <si>
    <t>04E109088M</t>
  </si>
  <si>
    <t>04E105243E</t>
  </si>
  <si>
    <t>14:27</t>
  </si>
  <si>
    <t>04E103483H</t>
  </si>
  <si>
    <t>04E103483G</t>
  </si>
  <si>
    <t>04E103474K</t>
  </si>
  <si>
    <t>010904</t>
  </si>
  <si>
    <t>04E103383CA</t>
  </si>
  <si>
    <t>04E103383AM</t>
  </si>
  <si>
    <t>04E103383AJ</t>
  </si>
  <si>
    <t>04C906433</t>
  </si>
  <si>
    <t>04C906262K</t>
  </si>
  <si>
    <t>04C906262J</t>
  </si>
  <si>
    <t>015005</t>
  </si>
  <si>
    <t>04C121119C</t>
  </si>
  <si>
    <t>15:14</t>
  </si>
  <si>
    <t>04C103483G</t>
  </si>
  <si>
    <t>010905</t>
  </si>
  <si>
    <t>04C103483E</t>
  </si>
  <si>
    <t>011501</t>
  </si>
  <si>
    <t>045903119A</t>
  </si>
  <si>
    <t>045115104C</t>
  </si>
  <si>
    <t>045109147A</t>
  </si>
  <si>
    <t>045109107F</t>
  </si>
  <si>
    <t>03P130089</t>
  </si>
  <si>
    <t>03P115611</t>
  </si>
  <si>
    <t>15:16</t>
  </si>
  <si>
    <t>03P109107</t>
  </si>
  <si>
    <t>03P103383E</t>
  </si>
  <si>
    <t>03P103383D</t>
  </si>
  <si>
    <t>03P103383</t>
  </si>
  <si>
    <t>03L253039J</t>
  </si>
  <si>
    <t>14:46</t>
  </si>
  <si>
    <t>03L145215K</t>
  </si>
  <si>
    <t>03L145100F</t>
  </si>
  <si>
    <t>03L130764C</t>
  </si>
  <si>
    <t>03L130321F</t>
  </si>
  <si>
    <t>11:18</t>
  </si>
  <si>
    <t>03L130301F</t>
  </si>
  <si>
    <t>03L115611T</t>
  </si>
  <si>
    <t>03L115611R</t>
  </si>
  <si>
    <t>03L115433C</t>
  </si>
  <si>
    <t>03L109521A</t>
  </si>
  <si>
    <t>03L109244G</t>
  </si>
  <si>
    <t>03L109244C</t>
  </si>
  <si>
    <t>015801</t>
  </si>
  <si>
    <t>03L109147D</t>
  </si>
  <si>
    <t>03L105266E</t>
  </si>
  <si>
    <t>011401</t>
  </si>
  <si>
    <t>03L105266BP</t>
  </si>
  <si>
    <t>03L103634M</t>
  </si>
  <si>
    <t>03L103469S</t>
  </si>
  <si>
    <t>015007</t>
  </si>
  <si>
    <t>03L103383DE</t>
  </si>
  <si>
    <t>03L103383DC</t>
  </si>
  <si>
    <t>03L103383CA</t>
  </si>
  <si>
    <t>03L103383BT</t>
  </si>
  <si>
    <t>03L103383BN</t>
  </si>
  <si>
    <t>14:28</t>
  </si>
  <si>
    <t>03L103171A</t>
  </si>
  <si>
    <t>03L103113</t>
  </si>
  <si>
    <t>03G957147C</t>
  </si>
  <si>
    <t>14:26</t>
  </si>
  <si>
    <t>03G115611AE</t>
  </si>
  <si>
    <t>03G109244A</t>
  </si>
  <si>
    <t>011403</t>
  </si>
  <si>
    <t>03G103945</t>
  </si>
  <si>
    <t>015606</t>
  </si>
  <si>
    <t>03G103483D</t>
  </si>
  <si>
    <t>03G103383A</t>
  </si>
  <si>
    <t>03F109571F</t>
  </si>
  <si>
    <t>15:38</t>
  </si>
  <si>
    <t>03F109509C</t>
  </si>
  <si>
    <t>03F109507F</t>
  </si>
  <si>
    <t>03F109411</t>
  </si>
  <si>
    <t>03F109158G</t>
  </si>
  <si>
    <t>03F103383E</t>
  </si>
  <si>
    <t>03E133518E</t>
  </si>
  <si>
    <t>03E103383H</t>
  </si>
  <si>
    <t>03E103201C</t>
  </si>
  <si>
    <t>16:40</t>
  </si>
  <si>
    <t>03D109623D</t>
  </si>
  <si>
    <t>15:58</t>
  </si>
  <si>
    <t>03D103641S</t>
  </si>
  <si>
    <t>15:24</t>
  </si>
  <si>
    <t>03D103211B</t>
  </si>
  <si>
    <t>11:40</t>
  </si>
  <si>
    <t>03C253197AB</t>
  </si>
  <si>
    <t>03C198159A</t>
  </si>
  <si>
    <t>14:58</t>
  </si>
  <si>
    <t>03C121005R</t>
  </si>
  <si>
    <t>010707</t>
  </si>
  <si>
    <t>11:35</t>
  </si>
  <si>
    <t>03C115611M</t>
  </si>
  <si>
    <t>03C115611AD</t>
  </si>
  <si>
    <t>03C115230C</t>
  </si>
  <si>
    <t>03C109601J</t>
  </si>
  <si>
    <t>03C109469K</t>
  </si>
  <si>
    <t>03C105701F 002</t>
  </si>
  <si>
    <t>03C105269P</t>
  </si>
  <si>
    <t>03C105255A</t>
  </si>
  <si>
    <t>03C103925AM</t>
  </si>
  <si>
    <t>03C103825A</t>
  </si>
  <si>
    <t>03C103560F</t>
  </si>
  <si>
    <t>03C103558</t>
  </si>
  <si>
    <t>03C103493AM</t>
  </si>
  <si>
    <t>03C103383AM</t>
  </si>
  <si>
    <t>03C103383AB</t>
  </si>
  <si>
    <t>03C103157A</t>
  </si>
  <si>
    <t>13:46</t>
  </si>
  <si>
    <t>038903137AA</t>
  </si>
  <si>
    <t>13:48</t>
  </si>
  <si>
    <t>038198051C</t>
  </si>
  <si>
    <t>038145283A</t>
  </si>
  <si>
    <t>038131521CB</t>
  </si>
  <si>
    <t>038109611E</t>
  </si>
  <si>
    <t>038109601B</t>
  </si>
  <si>
    <t>038109244E</t>
  </si>
  <si>
    <t>038109101R</t>
  </si>
  <si>
    <t>038105591AM007</t>
  </si>
  <si>
    <t>14:31</t>
  </si>
  <si>
    <t>038105561AM007</t>
  </si>
  <si>
    <t>038105401J</t>
  </si>
  <si>
    <t>15:46</t>
  </si>
  <si>
    <t>038105263H</t>
  </si>
  <si>
    <t>038105263E</t>
  </si>
  <si>
    <t>22</t>
  </si>
  <si>
    <t>038103673C GLB</t>
  </si>
  <si>
    <t>106</t>
  </si>
  <si>
    <t>038103663C</t>
  </si>
  <si>
    <t>015401</t>
  </si>
  <si>
    <t>038103493AE</t>
  </si>
  <si>
    <t>038103483D</t>
  </si>
  <si>
    <t>038103383DF</t>
  </si>
  <si>
    <t>038103383CK</t>
  </si>
  <si>
    <t>038103383AN</t>
  </si>
  <si>
    <t>038103165A</t>
  </si>
  <si>
    <t>15:23</t>
  </si>
  <si>
    <t>038103157B</t>
  </si>
  <si>
    <t>038103153Q</t>
  </si>
  <si>
    <t>038103151H</t>
  </si>
  <si>
    <t>29</t>
  </si>
  <si>
    <t>038103085C</t>
  </si>
  <si>
    <t>037103493AK</t>
  </si>
  <si>
    <t>011702</t>
  </si>
  <si>
    <t>037103419B</t>
  </si>
  <si>
    <t>17:04</t>
  </si>
  <si>
    <t>036905430AB</t>
  </si>
  <si>
    <t>036133161C</t>
  </si>
  <si>
    <t>126</t>
  </si>
  <si>
    <t>036109651A</t>
  </si>
  <si>
    <t>036109243AF</t>
  </si>
  <si>
    <t>036109127AA</t>
  </si>
  <si>
    <t>036109111G</t>
  </si>
  <si>
    <t>036109101DE</t>
  </si>
  <si>
    <t>036109101CG</t>
  </si>
  <si>
    <t>036109101AA</t>
  </si>
  <si>
    <t>036105263Q</t>
  </si>
  <si>
    <t>036105263F</t>
  </si>
  <si>
    <t>036103474AP</t>
  </si>
  <si>
    <t>036103464G</t>
  </si>
  <si>
    <t>036103171B</t>
  </si>
  <si>
    <t>036103085A</t>
  </si>
  <si>
    <t>034105701B 40Z</t>
  </si>
  <si>
    <t>034105701  007</t>
  </si>
  <si>
    <t>032103609B</t>
  </si>
  <si>
    <t>15:57</t>
  </si>
  <si>
    <t>032103419A</t>
  </si>
  <si>
    <t>032103161K</t>
  </si>
  <si>
    <t>030109611N</t>
  </si>
  <si>
    <t>030109611D</t>
  </si>
  <si>
    <t>014801</t>
  </si>
  <si>
    <t>030109601AK</t>
  </si>
  <si>
    <t>015601</t>
  </si>
  <si>
    <t>030109601AG</t>
  </si>
  <si>
    <t>3813</t>
  </si>
  <si>
    <t>030109417D</t>
  </si>
  <si>
    <t>030109243C</t>
  </si>
  <si>
    <t>030109145AH</t>
  </si>
  <si>
    <t>030109121N</t>
  </si>
  <si>
    <t>030105701Q</t>
  </si>
  <si>
    <t>030103493DB</t>
  </si>
  <si>
    <t>030103493DA</t>
  </si>
  <si>
    <t>030103493BF</t>
  </si>
  <si>
    <t>030103483K</t>
  </si>
  <si>
    <t>030103383AK</t>
  </si>
  <si>
    <t>02Z911287B</t>
  </si>
  <si>
    <t>02T301230J</t>
  </si>
  <si>
    <t>028141034T</t>
  </si>
  <si>
    <t>011207</t>
  </si>
  <si>
    <t>028115021B</t>
  </si>
  <si>
    <t>028109611J</t>
  </si>
  <si>
    <t>028109601J</t>
  </si>
  <si>
    <t>028105431C</t>
  </si>
  <si>
    <t>028105425N</t>
  </si>
  <si>
    <t>028105253A</t>
  </si>
  <si>
    <t>16:52</t>
  </si>
  <si>
    <t>028103494B</t>
  </si>
  <si>
    <t>015203</t>
  </si>
  <si>
    <t>028103493T</t>
  </si>
  <si>
    <t>028103493AE</t>
  </si>
  <si>
    <t>011302</t>
  </si>
  <si>
    <t>028103491J</t>
  </si>
  <si>
    <t>028103483G</t>
  </si>
  <si>
    <t>026109243L</t>
  </si>
  <si>
    <t>022109423D</t>
  </si>
  <si>
    <t>022103151D</t>
  </si>
  <si>
    <t>021103483D</t>
  </si>
  <si>
    <t>427</t>
  </si>
  <si>
    <t>020301227F</t>
  </si>
  <si>
    <t>01V321371</t>
  </si>
  <si>
    <t>01J301547H</t>
  </si>
  <si>
    <t>701609617</t>
  </si>
  <si>
    <t>701012219</t>
  </si>
  <si>
    <t>171201969</t>
  </si>
  <si>
    <t>074109611</t>
  </si>
  <si>
    <t>070198421</t>
  </si>
  <si>
    <t>058103609</t>
  </si>
  <si>
    <t>038109633</t>
  </si>
  <si>
    <t>39</t>
  </si>
  <si>
    <t>038103663</t>
  </si>
  <si>
    <t>036103677</t>
  </si>
  <si>
    <t>033105701</t>
  </si>
  <si>
    <t>028103533</t>
  </si>
  <si>
    <t>11:11</t>
  </si>
  <si>
    <t>028103500</t>
  </si>
  <si>
    <t>021109469</t>
  </si>
  <si>
    <t>020398391</t>
  </si>
  <si>
    <t>Heure Lecture</t>
  </si>
  <si>
    <t>Date Lecture</t>
  </si>
  <si>
    <t>Utilisateur</t>
  </si>
  <si>
    <t>Qte Scannée</t>
  </si>
  <si>
    <t>Produit</t>
  </si>
  <si>
    <t>Casier</t>
  </si>
  <si>
    <t>Comptage</t>
  </si>
  <si>
    <t>Document</t>
  </si>
  <si>
    <t>INV T2</t>
  </si>
  <si>
    <t>026406</t>
  </si>
  <si>
    <t>2036</t>
  </si>
  <si>
    <t>27/01/2017</t>
  </si>
  <si>
    <t>09:09</t>
  </si>
  <si>
    <t>026207</t>
  </si>
  <si>
    <t>2037</t>
  </si>
  <si>
    <t>08:54</t>
  </si>
  <si>
    <t>026403</t>
  </si>
  <si>
    <t>3070</t>
  </si>
  <si>
    <t>3083</t>
  </si>
  <si>
    <t>3180</t>
  </si>
  <si>
    <t>026407</t>
  </si>
  <si>
    <t>3253</t>
  </si>
  <si>
    <t>09:13</t>
  </si>
  <si>
    <t>3265</t>
  </si>
  <si>
    <t>09:03</t>
  </si>
  <si>
    <t>3305</t>
  </si>
  <si>
    <t>09:02</t>
  </si>
  <si>
    <t>3307</t>
  </si>
  <si>
    <t>3393</t>
  </si>
  <si>
    <t>09:01</t>
  </si>
  <si>
    <t>3410</t>
  </si>
  <si>
    <t>3417</t>
  </si>
  <si>
    <t>026504</t>
  </si>
  <si>
    <t>000010006</t>
  </si>
  <si>
    <t>020204</t>
  </si>
  <si>
    <t>015301227</t>
  </si>
  <si>
    <t>09:30</t>
  </si>
  <si>
    <t>024301</t>
  </si>
  <si>
    <t>027109675</t>
  </si>
  <si>
    <t>020206</t>
  </si>
  <si>
    <t>070253115</t>
  </si>
  <si>
    <t>10:02</t>
  </si>
  <si>
    <t>025504</t>
  </si>
  <si>
    <t>076121211</t>
  </si>
  <si>
    <t>26/01/2017</t>
  </si>
  <si>
    <t>020604</t>
  </si>
  <si>
    <t>085311113</t>
  </si>
  <si>
    <t>10:36</t>
  </si>
  <si>
    <t>020803</t>
  </si>
  <si>
    <t>085311277</t>
  </si>
  <si>
    <t>10:29</t>
  </si>
  <si>
    <t>020402</t>
  </si>
  <si>
    <t>085311279</t>
  </si>
  <si>
    <t>09:24</t>
  </si>
  <si>
    <t>020603</t>
  </si>
  <si>
    <t>101905609</t>
  </si>
  <si>
    <t>10:37</t>
  </si>
  <si>
    <t>021204</t>
  </si>
  <si>
    <t>101905617</t>
  </si>
  <si>
    <t>020205</t>
  </si>
  <si>
    <t>191611715</t>
  </si>
  <si>
    <t>09:33</t>
  </si>
  <si>
    <t>020207</t>
  </si>
  <si>
    <t>191711115</t>
  </si>
  <si>
    <t>10:05</t>
  </si>
  <si>
    <t>357407182</t>
  </si>
  <si>
    <t>701422375</t>
  </si>
  <si>
    <t>09:36</t>
  </si>
  <si>
    <t>025703</t>
  </si>
  <si>
    <t>701721163</t>
  </si>
  <si>
    <t>024706</t>
  </si>
  <si>
    <t>701837206</t>
  </si>
  <si>
    <t>025704</t>
  </si>
  <si>
    <t>000979132E</t>
  </si>
  <si>
    <t>020404</t>
  </si>
  <si>
    <t>020311108A</t>
  </si>
  <si>
    <t>020311113B</t>
  </si>
  <si>
    <t>09:32</t>
  </si>
  <si>
    <t>021005</t>
  </si>
  <si>
    <t>020311123N</t>
  </si>
  <si>
    <t>024805</t>
  </si>
  <si>
    <t>020911023FX</t>
  </si>
  <si>
    <t>08:21</t>
  </si>
  <si>
    <t>020201</t>
  </si>
  <si>
    <t>022121119A</t>
  </si>
  <si>
    <t>09:22</t>
  </si>
  <si>
    <t>025505</t>
  </si>
  <si>
    <t>028103638M</t>
  </si>
  <si>
    <t>026307</t>
  </si>
  <si>
    <t>028127401A</t>
  </si>
  <si>
    <t>020607</t>
  </si>
  <si>
    <t>028903137AM</t>
  </si>
  <si>
    <t>31</t>
  </si>
  <si>
    <t>021205</t>
  </si>
  <si>
    <t>02A311155A</t>
  </si>
  <si>
    <t>14:15</t>
  </si>
  <si>
    <t>02A311158E</t>
  </si>
  <si>
    <t>02E911023Q</t>
  </si>
  <si>
    <t>024804</t>
  </si>
  <si>
    <t>02E911024A</t>
  </si>
  <si>
    <t>025804</t>
  </si>
  <si>
    <t>02J311239J</t>
  </si>
  <si>
    <t>08:42</t>
  </si>
  <si>
    <t>02J311585A</t>
  </si>
  <si>
    <t>09:26</t>
  </si>
  <si>
    <t>02M409374A</t>
  </si>
  <si>
    <t>024803</t>
  </si>
  <si>
    <t>02M911024PX</t>
  </si>
  <si>
    <t>08:20</t>
  </si>
  <si>
    <t>020602</t>
  </si>
  <si>
    <t>02T311269G</t>
  </si>
  <si>
    <t>024806</t>
  </si>
  <si>
    <t>02T911023M</t>
  </si>
  <si>
    <t>08:22</t>
  </si>
  <si>
    <t>025004</t>
  </si>
  <si>
    <t>02T911024F</t>
  </si>
  <si>
    <t>025005</t>
  </si>
  <si>
    <t>02T911024N</t>
  </si>
  <si>
    <t>024704</t>
  </si>
  <si>
    <t>02Z311324</t>
  </si>
  <si>
    <t>16:09</t>
  </si>
  <si>
    <t>02Z911024F</t>
  </si>
  <si>
    <t>025204</t>
  </si>
  <si>
    <t>02Z911024P</t>
  </si>
  <si>
    <t>08:34</t>
  </si>
  <si>
    <t>023704</t>
  </si>
  <si>
    <t>030103474Q</t>
  </si>
  <si>
    <t>023904</t>
  </si>
  <si>
    <t>030103493CT</t>
  </si>
  <si>
    <t>021004</t>
  </si>
  <si>
    <t>030253039H</t>
  </si>
  <si>
    <t>11:46</t>
  </si>
  <si>
    <t>023505</t>
  </si>
  <si>
    <t>032121065G</t>
  </si>
  <si>
    <t>037133047A</t>
  </si>
  <si>
    <t>09:35</t>
  </si>
  <si>
    <t>021206</t>
  </si>
  <si>
    <t>038145101B</t>
  </si>
  <si>
    <t>14:19</t>
  </si>
  <si>
    <t>038145299A</t>
  </si>
  <si>
    <t>10:35</t>
  </si>
  <si>
    <t>025604</t>
  </si>
  <si>
    <t>038903018FX</t>
  </si>
  <si>
    <t>08:32</t>
  </si>
  <si>
    <t>025602</t>
  </si>
  <si>
    <t>038903018R</t>
  </si>
  <si>
    <t>08:30</t>
  </si>
  <si>
    <t>025807</t>
  </si>
  <si>
    <t>038903018RX</t>
  </si>
  <si>
    <t>08:52</t>
  </si>
  <si>
    <t>038903315P</t>
  </si>
  <si>
    <t>025806</t>
  </si>
  <si>
    <t>03C903023GX</t>
  </si>
  <si>
    <t>08:51</t>
  </si>
  <si>
    <t>025202</t>
  </si>
  <si>
    <t>03C903024E</t>
  </si>
  <si>
    <t>08:33</t>
  </si>
  <si>
    <t>03C919081</t>
  </si>
  <si>
    <t>026303</t>
  </si>
  <si>
    <t>03D103606</t>
  </si>
  <si>
    <t>16:51</t>
  </si>
  <si>
    <t>025405</t>
  </si>
  <si>
    <t>03D903025J</t>
  </si>
  <si>
    <t>020806</t>
  </si>
  <si>
    <t>03E133723H</t>
  </si>
  <si>
    <t>10:55</t>
  </si>
  <si>
    <t>03F103638</t>
  </si>
  <si>
    <t>61</t>
  </si>
  <si>
    <t>14:18</t>
  </si>
  <si>
    <t>03F105701B GLB</t>
  </si>
  <si>
    <t>09:37</t>
  </si>
  <si>
    <t>03G128063Q</t>
  </si>
  <si>
    <t>025603</t>
  </si>
  <si>
    <t>03G903023</t>
  </si>
  <si>
    <t>08:31</t>
  </si>
  <si>
    <t>024304</t>
  </si>
  <si>
    <t>03G906051D</t>
  </si>
  <si>
    <t>38</t>
  </si>
  <si>
    <t>15:42</t>
  </si>
  <si>
    <t>025201</t>
  </si>
  <si>
    <t>03L109111</t>
  </si>
  <si>
    <t>020203</t>
  </si>
  <si>
    <t>03L128063T</t>
  </si>
  <si>
    <t>09:25</t>
  </si>
  <si>
    <t>024303</t>
  </si>
  <si>
    <t>03L130111E</t>
  </si>
  <si>
    <t>03L131547D</t>
  </si>
  <si>
    <t>11:49</t>
  </si>
  <si>
    <t>03L145276C</t>
  </si>
  <si>
    <t>03L145757G</t>
  </si>
  <si>
    <t>03L145757P</t>
  </si>
  <si>
    <t>10:13</t>
  </si>
  <si>
    <t>03L903016A</t>
  </si>
  <si>
    <t>03L903017</t>
  </si>
  <si>
    <t>03L903023E</t>
  </si>
  <si>
    <t>025403</t>
  </si>
  <si>
    <t>03L903023G</t>
  </si>
  <si>
    <t>03L903023P</t>
  </si>
  <si>
    <t>025803</t>
  </si>
  <si>
    <t>03L903023Q</t>
  </si>
  <si>
    <t>08:40</t>
  </si>
  <si>
    <t>03L906088CC</t>
  </si>
  <si>
    <t>10:53</t>
  </si>
  <si>
    <t>025003</t>
  </si>
  <si>
    <t>03L911021E</t>
  </si>
  <si>
    <t>025006</t>
  </si>
  <si>
    <t>03L911021GX</t>
  </si>
  <si>
    <t>03P903023B</t>
  </si>
  <si>
    <t>025606</t>
  </si>
  <si>
    <t>03P903023D</t>
  </si>
  <si>
    <t>03P903023F</t>
  </si>
  <si>
    <t>04C903023H</t>
  </si>
  <si>
    <t>04C906051</t>
  </si>
  <si>
    <t>020405</t>
  </si>
  <si>
    <t>04E145757</t>
  </si>
  <si>
    <t>09:49</t>
  </si>
  <si>
    <t>04E903023J</t>
  </si>
  <si>
    <t>025404</t>
  </si>
  <si>
    <t>04E903023K</t>
  </si>
  <si>
    <t>04L903315A</t>
  </si>
  <si>
    <t>050903015BX</t>
  </si>
  <si>
    <t>021203</t>
  </si>
  <si>
    <t>058133063E</t>
  </si>
  <si>
    <t>025805</t>
  </si>
  <si>
    <t>059903019JX</t>
  </si>
  <si>
    <t>08:44</t>
  </si>
  <si>
    <t>059903023K</t>
  </si>
  <si>
    <t>020804</t>
  </si>
  <si>
    <t>06A103309AS</t>
  </si>
  <si>
    <t>10:31</t>
  </si>
  <si>
    <t>025501</t>
  </si>
  <si>
    <t>06A115121</t>
  </si>
  <si>
    <t>020805</t>
  </si>
  <si>
    <t>06A121065DP</t>
  </si>
  <si>
    <t>026105</t>
  </si>
  <si>
    <t>06A133567A</t>
  </si>
  <si>
    <t>025802</t>
  </si>
  <si>
    <t>06B903018DX</t>
  </si>
  <si>
    <t>08:39</t>
  </si>
  <si>
    <t>06D103121B</t>
  </si>
  <si>
    <t>06D903016D</t>
  </si>
  <si>
    <t>06E131101C</t>
  </si>
  <si>
    <t>06F253039F</t>
  </si>
  <si>
    <t>025605</t>
  </si>
  <si>
    <t>06F903023F</t>
  </si>
  <si>
    <t>025607</t>
  </si>
  <si>
    <t>06F903023L</t>
  </si>
  <si>
    <t>06F903023P</t>
  </si>
  <si>
    <t>06F905377</t>
  </si>
  <si>
    <t>06H105561K ROT</t>
  </si>
  <si>
    <t>06H903016S</t>
  </si>
  <si>
    <t>025203</t>
  </si>
  <si>
    <t>06H903017E</t>
  </si>
  <si>
    <t>06H903017J</t>
  </si>
  <si>
    <t>08:43</t>
  </si>
  <si>
    <t>06H911021EX</t>
  </si>
  <si>
    <t>06J903023G</t>
  </si>
  <si>
    <t>08:45</t>
  </si>
  <si>
    <t>06K109158AD</t>
  </si>
  <si>
    <t>09:31</t>
  </si>
  <si>
    <t>021003</t>
  </si>
  <si>
    <t>06K109469M</t>
  </si>
  <si>
    <t>11:07</t>
  </si>
  <si>
    <t>024503</t>
  </si>
  <si>
    <t>06L117070</t>
  </si>
  <si>
    <t>025402</t>
  </si>
  <si>
    <t>070903139B</t>
  </si>
  <si>
    <t>024703</t>
  </si>
  <si>
    <t>076121132B</t>
  </si>
  <si>
    <t>16:08</t>
  </si>
  <si>
    <t>076911023A</t>
  </si>
  <si>
    <t>077903015QX</t>
  </si>
  <si>
    <t>091517185D</t>
  </si>
  <si>
    <t>0AH911287</t>
  </si>
  <si>
    <t>0AM911023B</t>
  </si>
  <si>
    <t>024802</t>
  </si>
  <si>
    <t>0AM911023T</t>
  </si>
  <si>
    <t>0AY598549A</t>
  </si>
  <si>
    <t>11:45</t>
  </si>
  <si>
    <t>0B7311113E</t>
  </si>
  <si>
    <t>020601</t>
  </si>
  <si>
    <t>0CF409189C</t>
  </si>
  <si>
    <t>10:26</t>
  </si>
  <si>
    <t>026405</t>
  </si>
  <si>
    <t>10-222A</t>
  </si>
  <si>
    <t>026204</t>
  </si>
  <si>
    <t>10-222A/28</t>
  </si>
  <si>
    <t>020401</t>
  </si>
  <si>
    <t>101000054AD</t>
  </si>
  <si>
    <t>09:19</t>
  </si>
  <si>
    <t>024906</t>
  </si>
  <si>
    <t>1C0806640J</t>
  </si>
  <si>
    <t>024705</t>
  </si>
  <si>
    <t>1C0837885C</t>
  </si>
  <si>
    <t>023502</t>
  </si>
  <si>
    <t>1H0823301A</t>
  </si>
  <si>
    <t>025101</t>
  </si>
  <si>
    <t>1H0837141</t>
  </si>
  <si>
    <t>16:03</t>
  </si>
  <si>
    <t>024701</t>
  </si>
  <si>
    <t>1H1837015M</t>
  </si>
  <si>
    <t>1H1837016M</t>
  </si>
  <si>
    <t>16:07</t>
  </si>
  <si>
    <t>1J0012255</t>
  </si>
  <si>
    <t>020605</t>
  </si>
  <si>
    <t>1J0131128</t>
  </si>
  <si>
    <t>021207</t>
  </si>
  <si>
    <t>1J0615301P</t>
  </si>
  <si>
    <t>14:21</t>
  </si>
  <si>
    <t>1J0615601N</t>
  </si>
  <si>
    <t>023501</t>
  </si>
  <si>
    <t>1J0823302A</t>
  </si>
  <si>
    <t>1J0837868</t>
  </si>
  <si>
    <t>16:04</t>
  </si>
  <si>
    <t>1J0915335C</t>
  </si>
  <si>
    <t>1J0973705</t>
  </si>
  <si>
    <t>14:16</t>
  </si>
  <si>
    <t>1J0973724</t>
  </si>
  <si>
    <t>026507</t>
  </si>
  <si>
    <t>1K0199262AJ</t>
  </si>
  <si>
    <t>1K0253147F</t>
  </si>
  <si>
    <t>1K0407182</t>
  </si>
  <si>
    <t>1K0407357C</t>
  </si>
  <si>
    <t>09:17</t>
  </si>
  <si>
    <t>1K0615124M</t>
  </si>
  <si>
    <t>16:10</t>
  </si>
  <si>
    <t>1K0721169</t>
  </si>
  <si>
    <t>024104</t>
  </si>
  <si>
    <t>1K0823480</t>
  </si>
  <si>
    <t>14:34</t>
  </si>
  <si>
    <t>1K0825951</t>
  </si>
  <si>
    <t>340</t>
  </si>
  <si>
    <t>024905</t>
  </si>
  <si>
    <t>1K0837886A</t>
  </si>
  <si>
    <t>1K0839723</t>
  </si>
  <si>
    <t>1K5837209  9B9</t>
  </si>
  <si>
    <t>025903</t>
  </si>
  <si>
    <t>1K8919485A GRU</t>
  </si>
  <si>
    <t>023703</t>
  </si>
  <si>
    <t>1KM823301</t>
  </si>
  <si>
    <t>14:17</t>
  </si>
  <si>
    <t>020403</t>
  </si>
  <si>
    <t>1M6867574A</t>
  </si>
  <si>
    <t>023702</t>
  </si>
  <si>
    <t>1P0823301</t>
  </si>
  <si>
    <t>023902</t>
  </si>
  <si>
    <t>1P0823302</t>
  </si>
  <si>
    <t>1P0823480</t>
  </si>
  <si>
    <t>14:55</t>
  </si>
  <si>
    <t>024105</t>
  </si>
  <si>
    <t>1P0823509C</t>
  </si>
  <si>
    <t>025302</t>
  </si>
  <si>
    <t>1P0837581  9B9</t>
  </si>
  <si>
    <t>025107</t>
  </si>
  <si>
    <t>1P1837015B</t>
  </si>
  <si>
    <t>025104</t>
  </si>
  <si>
    <t>1P1837016</t>
  </si>
  <si>
    <t>1Q0823301C</t>
  </si>
  <si>
    <t>023503</t>
  </si>
  <si>
    <t>1Q0823302C</t>
  </si>
  <si>
    <t>023907</t>
  </si>
  <si>
    <t>1Q1823509A</t>
  </si>
  <si>
    <t>1Q1837113D VGE</t>
  </si>
  <si>
    <t>1Q1837114C VGE</t>
  </si>
  <si>
    <t>021202</t>
  </si>
  <si>
    <t>1S0711202</t>
  </si>
  <si>
    <t>025305</t>
  </si>
  <si>
    <t>1S0823186  9B9</t>
  </si>
  <si>
    <t>024106</t>
  </si>
  <si>
    <t>1S0823301</t>
  </si>
  <si>
    <t>024107</t>
  </si>
  <si>
    <t>1S0823302</t>
  </si>
  <si>
    <t>025705</t>
  </si>
  <si>
    <t>1S0919275D</t>
  </si>
  <si>
    <t>025105</t>
  </si>
  <si>
    <t>1S0941531  APW</t>
  </si>
  <si>
    <t>1T0823302F</t>
  </si>
  <si>
    <t>1T1721321A 9B9</t>
  </si>
  <si>
    <t>09:28</t>
  </si>
  <si>
    <t>1U0823509G</t>
  </si>
  <si>
    <t>1U0837167A</t>
  </si>
  <si>
    <t>1Z0823509F</t>
  </si>
  <si>
    <t>2085/2</t>
  </si>
  <si>
    <t>2E0805211C</t>
  </si>
  <si>
    <t>024302</t>
  </si>
  <si>
    <t>2E0823301</t>
  </si>
  <si>
    <t>2E0837177</t>
  </si>
  <si>
    <t>2E0837205C</t>
  </si>
  <si>
    <t>025304</t>
  </si>
  <si>
    <t>2E0837249B</t>
  </si>
  <si>
    <t>2E1837016A</t>
  </si>
  <si>
    <t>024904</t>
  </si>
  <si>
    <t>2E1837016C</t>
  </si>
  <si>
    <t>021002</t>
  </si>
  <si>
    <t>2H0121345</t>
  </si>
  <si>
    <t>11:03</t>
  </si>
  <si>
    <t>2H0253115</t>
  </si>
  <si>
    <t>2H0422405</t>
  </si>
  <si>
    <t>024202</t>
  </si>
  <si>
    <t>2H0615123B</t>
  </si>
  <si>
    <t>2H0823302A</t>
  </si>
  <si>
    <t>2H0823509A</t>
  </si>
  <si>
    <t>14:20</t>
  </si>
  <si>
    <t>2H0823509B</t>
  </si>
  <si>
    <t>024702</t>
  </si>
  <si>
    <t>2H0837114D UBN</t>
  </si>
  <si>
    <t>2K0422154A</t>
  </si>
  <si>
    <t>2K0599173H</t>
  </si>
  <si>
    <t>2K0847773</t>
  </si>
  <si>
    <t>023705</t>
  </si>
  <si>
    <t>2K5823301</t>
  </si>
  <si>
    <t>020407</t>
  </si>
  <si>
    <t>2K5823302</t>
  </si>
  <si>
    <t>09:59</t>
  </si>
  <si>
    <t>3122B</t>
  </si>
  <si>
    <t>357711145C</t>
  </si>
  <si>
    <t>09:29</t>
  </si>
  <si>
    <t>024901</t>
  </si>
  <si>
    <t>357837581  01C</t>
  </si>
  <si>
    <t>3A0119137C</t>
  </si>
  <si>
    <t>3AA823301</t>
  </si>
  <si>
    <t>023706</t>
  </si>
  <si>
    <t>3AA823302</t>
  </si>
  <si>
    <t>14:24</t>
  </si>
  <si>
    <t>023903</t>
  </si>
  <si>
    <t>3AA823480</t>
  </si>
  <si>
    <t>3AA962243</t>
  </si>
  <si>
    <t>023506</t>
  </si>
  <si>
    <t>3AB823509A</t>
  </si>
  <si>
    <t>3AF943021A</t>
  </si>
  <si>
    <t>3B0823509T</t>
  </si>
  <si>
    <t>3B0837167G</t>
  </si>
  <si>
    <t>025106</t>
  </si>
  <si>
    <t>3B1837016CG</t>
  </si>
  <si>
    <t>3C0199867C</t>
  </si>
  <si>
    <t>16:06</t>
  </si>
  <si>
    <t>020802</t>
  </si>
  <si>
    <t>3C0253683N</t>
  </si>
  <si>
    <t>10:28</t>
  </si>
  <si>
    <t>3C0805984</t>
  </si>
  <si>
    <t>3C0823302B</t>
  </si>
  <si>
    <t>025303</t>
  </si>
  <si>
    <t>3C0837205  GRU</t>
  </si>
  <si>
    <t>3C0837209</t>
  </si>
  <si>
    <t>3C0837279A</t>
  </si>
  <si>
    <t>024807</t>
  </si>
  <si>
    <t>3C0858548  9B9</t>
  </si>
  <si>
    <t>08:24</t>
  </si>
  <si>
    <t>3C0881254A 9B9</t>
  </si>
  <si>
    <t>3C0920871DXZ02</t>
  </si>
  <si>
    <t>3C1837015A</t>
  </si>
  <si>
    <t>3C1837015B</t>
  </si>
  <si>
    <t>3C1837142A</t>
  </si>
  <si>
    <t>024101</t>
  </si>
  <si>
    <t>3C8823302A</t>
  </si>
  <si>
    <t>14:23</t>
  </si>
  <si>
    <t>3C8823480A</t>
  </si>
  <si>
    <t>3C8998225A</t>
  </si>
  <si>
    <t>023905</t>
  </si>
  <si>
    <t>3G0823302</t>
  </si>
  <si>
    <t>020606</t>
  </si>
  <si>
    <t>3G0823709</t>
  </si>
  <si>
    <t>3G0959565A ICX</t>
  </si>
  <si>
    <t>3Q0959351A</t>
  </si>
  <si>
    <t>023701</t>
  </si>
  <si>
    <t>3R0823301A</t>
  </si>
  <si>
    <t>023901</t>
  </si>
  <si>
    <t>3R0823302A</t>
  </si>
  <si>
    <t>431253115A</t>
  </si>
  <si>
    <t>11:44</t>
  </si>
  <si>
    <t>443857561J Y20</t>
  </si>
  <si>
    <t>020202</t>
  </si>
  <si>
    <t>4E0035646BX</t>
  </si>
  <si>
    <t>4E0260749B</t>
  </si>
  <si>
    <t>024501</t>
  </si>
  <si>
    <t>4F0823301</t>
  </si>
  <si>
    <t>4F0823302</t>
  </si>
  <si>
    <t>023507</t>
  </si>
  <si>
    <t>4F0823509A</t>
  </si>
  <si>
    <t>023707</t>
  </si>
  <si>
    <t>4F0823509B</t>
  </si>
  <si>
    <t>4F0837207B</t>
  </si>
  <si>
    <t>4F0837885D</t>
  </si>
  <si>
    <t>4F1837015E</t>
  </si>
  <si>
    <t>4G0823186</t>
  </si>
  <si>
    <t>023906</t>
  </si>
  <si>
    <t>4G0823480</t>
  </si>
  <si>
    <t>4G0823485</t>
  </si>
  <si>
    <t>4G0831401A</t>
  </si>
  <si>
    <t>4G8823301D</t>
  </si>
  <si>
    <t>4G8823302C</t>
  </si>
  <si>
    <t>4L0823480A</t>
  </si>
  <si>
    <t>4L0823509</t>
  </si>
  <si>
    <t>025904</t>
  </si>
  <si>
    <t>4L0837019A H77</t>
  </si>
  <si>
    <t>023504</t>
  </si>
  <si>
    <t>4M0823301</t>
  </si>
  <si>
    <t>024103</t>
  </si>
  <si>
    <t>4M0823302</t>
  </si>
  <si>
    <t>14:25</t>
  </si>
  <si>
    <t>5C0253115A</t>
  </si>
  <si>
    <t>5C6823301A</t>
  </si>
  <si>
    <t>5C6823302A</t>
  </si>
  <si>
    <t>14:36</t>
  </si>
  <si>
    <t>024903</t>
  </si>
  <si>
    <t>5C6837086A</t>
  </si>
  <si>
    <t>5C6837198A</t>
  </si>
  <si>
    <t>5C7823509A</t>
  </si>
  <si>
    <t>5C7823509B</t>
  </si>
  <si>
    <t>5C7837113L UAQ</t>
  </si>
  <si>
    <t>5E0823186C</t>
  </si>
  <si>
    <t>5E0823363</t>
  </si>
  <si>
    <t>5E0823509B</t>
  </si>
  <si>
    <t>024907</t>
  </si>
  <si>
    <t>5E1837015</t>
  </si>
  <si>
    <t>025506</t>
  </si>
  <si>
    <t>5E1837016</t>
  </si>
  <si>
    <t>5E1837016A</t>
  </si>
  <si>
    <t>024305</t>
  </si>
  <si>
    <t>5F0823186</t>
  </si>
  <si>
    <t>15:45</t>
  </si>
  <si>
    <t>5F0823186A</t>
  </si>
  <si>
    <t>5F0823302B</t>
  </si>
  <si>
    <t>5F0823509C</t>
  </si>
  <si>
    <t>5G0805270</t>
  </si>
  <si>
    <t>09:55</t>
  </si>
  <si>
    <t>5G0823186B</t>
  </si>
  <si>
    <t>5G0823301B</t>
  </si>
  <si>
    <t>5G0823302B</t>
  </si>
  <si>
    <t>5G0837249D</t>
  </si>
  <si>
    <t>5G1823509C</t>
  </si>
  <si>
    <t>5JA823186B</t>
  </si>
  <si>
    <t>5JA823186C</t>
  </si>
  <si>
    <t>5JA823363B</t>
  </si>
  <si>
    <t>024504</t>
  </si>
  <si>
    <t>5JA823509D</t>
  </si>
  <si>
    <t>5K0919493G</t>
  </si>
  <si>
    <t>5K0955104A</t>
  </si>
  <si>
    <t>5N0837867A</t>
  </si>
  <si>
    <t>5N0839016J</t>
  </si>
  <si>
    <t>5N1837016E</t>
  </si>
  <si>
    <t>025102</t>
  </si>
  <si>
    <t>5N1837016F</t>
  </si>
  <si>
    <t>16:05</t>
  </si>
  <si>
    <t>5N1837114E UAQ</t>
  </si>
  <si>
    <t>5P0823301B</t>
  </si>
  <si>
    <t>024505</t>
  </si>
  <si>
    <t>5P0823509E 9B9</t>
  </si>
  <si>
    <t>025502</t>
  </si>
  <si>
    <t>5P0837113B 3Q7</t>
  </si>
  <si>
    <t>5P0837114B 3Q7</t>
  </si>
  <si>
    <t>5Q0122447Q</t>
  </si>
  <si>
    <t>024707</t>
  </si>
  <si>
    <t>5Q0411315B</t>
  </si>
  <si>
    <t>5Q0721153</t>
  </si>
  <si>
    <t>5Q0919294B Z01</t>
  </si>
  <si>
    <t>5U0823509A</t>
  </si>
  <si>
    <t>6C0035849J</t>
  </si>
  <si>
    <t>6C0122447K</t>
  </si>
  <si>
    <t>025103</t>
  </si>
  <si>
    <t>6J0035411A</t>
  </si>
  <si>
    <t>024307</t>
  </si>
  <si>
    <t>6J0823186</t>
  </si>
  <si>
    <t>15:48</t>
  </si>
  <si>
    <t>6J0823302A</t>
  </si>
  <si>
    <t>6J0823509A</t>
  </si>
  <si>
    <t>6J0823509C</t>
  </si>
  <si>
    <t>6J0823509K</t>
  </si>
  <si>
    <t>6J0837112  4W4</t>
  </si>
  <si>
    <t>026107</t>
  </si>
  <si>
    <t>6J0837113A AH1</t>
  </si>
  <si>
    <t>6J0837114  2ZZ</t>
  </si>
  <si>
    <t>6J0837114D 2ZZ</t>
  </si>
  <si>
    <t>6J0837114K 2ZZ</t>
  </si>
  <si>
    <t>6J1837113  2ZZ</t>
  </si>
  <si>
    <t>025306</t>
  </si>
  <si>
    <t>6J1837113A AH1</t>
  </si>
  <si>
    <t>6J1837114A AH1</t>
  </si>
  <si>
    <t>6K0837221C B41</t>
  </si>
  <si>
    <t>024902</t>
  </si>
  <si>
    <t>6K1837015Q</t>
  </si>
  <si>
    <t>025503</t>
  </si>
  <si>
    <t>6L1837113C 4X4</t>
  </si>
  <si>
    <t>6N0823302</t>
  </si>
  <si>
    <t>6N0837238C</t>
  </si>
  <si>
    <t>6N0905865</t>
  </si>
  <si>
    <t>6Q0035217D</t>
  </si>
  <si>
    <t>025301</t>
  </si>
  <si>
    <t>6Q0201294C</t>
  </si>
  <si>
    <t>6Q0711699</t>
  </si>
  <si>
    <t>209</t>
  </si>
  <si>
    <t>6Q0823301C</t>
  </si>
  <si>
    <t>6Q0823302B</t>
  </si>
  <si>
    <t>024502</t>
  </si>
  <si>
    <t>6Q0823480D</t>
  </si>
  <si>
    <t>6Q4837167E</t>
  </si>
  <si>
    <t>6Q4837168E</t>
  </si>
  <si>
    <t>6Q6955758A</t>
  </si>
  <si>
    <t>6R0823301B</t>
  </si>
  <si>
    <t>6R0823302B</t>
  </si>
  <si>
    <t>6R1823509F</t>
  </si>
  <si>
    <t>6RF886373</t>
  </si>
  <si>
    <t>10:00</t>
  </si>
  <si>
    <t>6RG823509F</t>
  </si>
  <si>
    <t>6RG867255B 9B9</t>
  </si>
  <si>
    <t>6RU823186</t>
  </si>
  <si>
    <t>6X0012243</t>
  </si>
  <si>
    <t>6X1837013H</t>
  </si>
  <si>
    <t>020406</t>
  </si>
  <si>
    <t>6Y0919341  9B9</t>
  </si>
  <si>
    <t>09:57</t>
  </si>
  <si>
    <t>701837020A U71</t>
  </si>
  <si>
    <t>7E0611301E</t>
  </si>
  <si>
    <t>7E0823480</t>
  </si>
  <si>
    <t>7E0823509D</t>
  </si>
  <si>
    <t>14:59</t>
  </si>
  <si>
    <t>7E0853601E 2ZZ</t>
  </si>
  <si>
    <t>7E0962125B IGI</t>
  </si>
  <si>
    <t>7E1837016</t>
  </si>
  <si>
    <t>7E1837016B</t>
  </si>
  <si>
    <t>7H0807435A</t>
  </si>
  <si>
    <t>7H0823480A</t>
  </si>
  <si>
    <t>7H0823480E</t>
  </si>
  <si>
    <t>7H0837867</t>
  </si>
  <si>
    <t>7H0837868</t>
  </si>
  <si>
    <t>7H0883389C</t>
  </si>
  <si>
    <t>7H0971073AQ</t>
  </si>
  <si>
    <t>7L0412391D</t>
  </si>
  <si>
    <t>7L0837885F</t>
  </si>
  <si>
    <t>7L0837886E</t>
  </si>
  <si>
    <t>7L0909606B</t>
  </si>
  <si>
    <t>09:27</t>
  </si>
  <si>
    <t>7L0955205C</t>
  </si>
  <si>
    <t>7L5919133</t>
  </si>
  <si>
    <t>30</t>
  </si>
  <si>
    <t>7L6121099</t>
  </si>
  <si>
    <t>10:30</t>
  </si>
  <si>
    <t>7L6823301B</t>
  </si>
  <si>
    <t>7L6823302B</t>
  </si>
  <si>
    <t>7M0837284</t>
  </si>
  <si>
    <t>7N0837017B</t>
  </si>
  <si>
    <t>7P6823301</t>
  </si>
  <si>
    <t>024306</t>
  </si>
  <si>
    <t>7P6823302</t>
  </si>
  <si>
    <t>7P6837205B GRU</t>
  </si>
  <si>
    <t>7P6853957E 9B9</t>
  </si>
  <si>
    <t>8D0399113AB</t>
  </si>
  <si>
    <t>8D0512131</t>
  </si>
  <si>
    <t>026602</t>
  </si>
  <si>
    <t>8E0199339</t>
  </si>
  <si>
    <t>8E0615301A</t>
  </si>
  <si>
    <t>14:22</t>
  </si>
  <si>
    <t>8E0823509D</t>
  </si>
  <si>
    <t>8E0857563A J50</t>
  </si>
  <si>
    <t>8E0864245P 38M</t>
  </si>
  <si>
    <t>021006</t>
  </si>
  <si>
    <t>8E1721401G</t>
  </si>
  <si>
    <t>8E1837015AA</t>
  </si>
  <si>
    <t>8E1837020G 7PE</t>
  </si>
  <si>
    <t>8E1837239  GRU</t>
  </si>
  <si>
    <t>8E1837885B</t>
  </si>
  <si>
    <t>8J1837016C</t>
  </si>
  <si>
    <t>8J1837016D</t>
  </si>
  <si>
    <t>8K0010502KL</t>
  </si>
  <si>
    <t>09:48</t>
  </si>
  <si>
    <t>8K0035420  1FU</t>
  </si>
  <si>
    <t>8K0035435  1FU</t>
  </si>
  <si>
    <t>8K0253115L</t>
  </si>
  <si>
    <t>09:23</t>
  </si>
  <si>
    <t>020807</t>
  </si>
  <si>
    <t>8K0407152D</t>
  </si>
  <si>
    <t>10:56</t>
  </si>
  <si>
    <t>8K0820536D</t>
  </si>
  <si>
    <t>8K0823301D</t>
  </si>
  <si>
    <t>8K0831402G</t>
  </si>
  <si>
    <t>8K0837019G 7PE</t>
  </si>
  <si>
    <t>8K0839020E 7PE</t>
  </si>
  <si>
    <t>8K0907297</t>
  </si>
  <si>
    <t>09:56</t>
  </si>
  <si>
    <t>8P0823302B</t>
  </si>
  <si>
    <t>8P3837085</t>
  </si>
  <si>
    <t>025205</t>
  </si>
  <si>
    <t>8R0955102A</t>
  </si>
  <si>
    <t>8R0955275E GRU</t>
  </si>
  <si>
    <t>8T0823301D</t>
  </si>
  <si>
    <t>8T0823301E</t>
  </si>
  <si>
    <t>8T0823302E</t>
  </si>
  <si>
    <t>8T0823480</t>
  </si>
  <si>
    <t>8T0837209</t>
  </si>
  <si>
    <t>8U0823485A</t>
  </si>
  <si>
    <t>8U1837020A SK4</t>
  </si>
  <si>
    <t>8V0823185B</t>
  </si>
  <si>
    <t>8V0823301F</t>
  </si>
  <si>
    <t>8V0823301G</t>
  </si>
  <si>
    <t>8V0823302G</t>
  </si>
  <si>
    <t>8V0837205A GRU</t>
  </si>
  <si>
    <t>8V0881348B 01C</t>
  </si>
  <si>
    <t>8V3807241  GRU</t>
  </si>
  <si>
    <t>8V3807683  9B9</t>
  </si>
  <si>
    <t>021001</t>
  </si>
  <si>
    <t>8V4807740A</t>
  </si>
  <si>
    <t>8W0823301D</t>
  </si>
  <si>
    <t>8W0823509</t>
  </si>
  <si>
    <t>8W0837099A</t>
  </si>
  <si>
    <t>8W0927754</t>
  </si>
  <si>
    <t>8W0959812</t>
  </si>
  <si>
    <t>8W0998754</t>
  </si>
  <si>
    <t>8W1823533B 4PK</t>
  </si>
  <si>
    <t>8X0823480A</t>
  </si>
  <si>
    <t>8X0837020E 4PK</t>
  </si>
  <si>
    <t>8X0839015E</t>
  </si>
  <si>
    <t>8X1837015A</t>
  </si>
  <si>
    <t>8X1837016A</t>
  </si>
  <si>
    <t>8Z0253141</t>
  </si>
  <si>
    <t>026003</t>
  </si>
  <si>
    <t>ASE33000600000</t>
  </si>
  <si>
    <t>ASE33000800000</t>
  </si>
  <si>
    <t>ASE33001000000</t>
  </si>
  <si>
    <t>ASE33001100000</t>
  </si>
  <si>
    <t>026603</t>
  </si>
  <si>
    <t>ASE40117700000</t>
  </si>
  <si>
    <t>09:20</t>
  </si>
  <si>
    <t>026605</t>
  </si>
  <si>
    <t>ASE40118000000</t>
  </si>
  <si>
    <t>ASE40120400000</t>
  </si>
  <si>
    <t>10:09</t>
  </si>
  <si>
    <t>ASE40135100000</t>
  </si>
  <si>
    <t>09:00</t>
  </si>
  <si>
    <t>026206</t>
  </si>
  <si>
    <t>ASE40143000000</t>
  </si>
  <si>
    <t>ASE40143200000</t>
  </si>
  <si>
    <t>09:21</t>
  </si>
  <si>
    <t>ASE40450100000</t>
  </si>
  <si>
    <t>10:06</t>
  </si>
  <si>
    <t>026607</t>
  </si>
  <si>
    <t>ASE40451200000</t>
  </si>
  <si>
    <t>ASE40452002000</t>
  </si>
  <si>
    <t>10:07</t>
  </si>
  <si>
    <t>ASE40525800000</t>
  </si>
  <si>
    <t>ASE40662101000</t>
  </si>
  <si>
    <t>08:59</t>
  </si>
  <si>
    <t>ASE40700700000</t>
  </si>
  <si>
    <t>ASE40901400000</t>
  </si>
  <si>
    <t>09:18</t>
  </si>
  <si>
    <t>ASE40901800000</t>
  </si>
  <si>
    <t>10:08</t>
  </si>
  <si>
    <t>ASE40901900000</t>
  </si>
  <si>
    <t>ASE40902200000</t>
  </si>
  <si>
    <t>ASE40902300000</t>
  </si>
  <si>
    <t>ASE44025100000</t>
  </si>
  <si>
    <t>ASE44027100000</t>
  </si>
  <si>
    <t>ASE44202200000</t>
  </si>
  <si>
    <t>ASE44202400000</t>
  </si>
  <si>
    <t>ASE44202600000</t>
  </si>
  <si>
    <t>ASE44202900000</t>
  </si>
  <si>
    <t>ASE44203102000</t>
  </si>
  <si>
    <t>026202</t>
  </si>
  <si>
    <t>ASE44203200000</t>
  </si>
  <si>
    <t>08:38</t>
  </si>
  <si>
    <t>ASE44203300000</t>
  </si>
  <si>
    <t>ASE44203500000</t>
  </si>
  <si>
    <t>08:37</t>
  </si>
  <si>
    <t>ASE44204300000</t>
  </si>
  <si>
    <t>ASE44704400000</t>
  </si>
  <si>
    <t>09:10</t>
  </si>
  <si>
    <t>026606</t>
  </si>
  <si>
    <t>ASE44704500000</t>
  </si>
  <si>
    <t>ASE45040000000</t>
  </si>
  <si>
    <t>ASE45147801000</t>
  </si>
  <si>
    <t>10:10</t>
  </si>
  <si>
    <t>ASE45149200000</t>
  </si>
  <si>
    <t>10:04</t>
  </si>
  <si>
    <t>ASE45151100000</t>
  </si>
  <si>
    <t>ASE45601200000</t>
  </si>
  <si>
    <t>ASE46700900000</t>
  </si>
  <si>
    <t>ASE46950800000</t>
  </si>
  <si>
    <t>026404</t>
  </si>
  <si>
    <t>ASE46974000000</t>
  </si>
  <si>
    <t>020304</t>
  </si>
  <si>
    <t>BA   0092S50150</t>
  </si>
  <si>
    <t>D  00950025</t>
  </si>
  <si>
    <t>63888</t>
  </si>
  <si>
    <t>D  188020A2</t>
  </si>
  <si>
    <t>JZW903021NX</t>
  </si>
  <si>
    <t>025706</t>
  </si>
  <si>
    <t>N  0177632</t>
  </si>
  <si>
    <t>N  0209022</t>
  </si>
  <si>
    <t>315</t>
  </si>
  <si>
    <t>N  10256402</t>
  </si>
  <si>
    <t>49</t>
  </si>
  <si>
    <t>N  10442003</t>
  </si>
  <si>
    <t>09:53</t>
  </si>
  <si>
    <t>N  10529601</t>
  </si>
  <si>
    <t>N  10557802</t>
  </si>
  <si>
    <t>N  10733102</t>
  </si>
  <si>
    <t>N  90766702</t>
  </si>
  <si>
    <t>T10020</t>
  </si>
  <si>
    <t>T10050</t>
  </si>
  <si>
    <t>T10054</t>
  </si>
  <si>
    <t>08:36</t>
  </si>
  <si>
    <t>T10084A</t>
  </si>
  <si>
    <t>T10123</t>
  </si>
  <si>
    <t>08:35</t>
  </si>
  <si>
    <t>T10159B</t>
  </si>
  <si>
    <t>T10163</t>
  </si>
  <si>
    <t>026205</t>
  </si>
  <si>
    <t>T10172A</t>
  </si>
  <si>
    <t>08:47</t>
  </si>
  <si>
    <t>T10352A</t>
  </si>
  <si>
    <t>T10356</t>
  </si>
  <si>
    <t>026203</t>
  </si>
  <si>
    <t>T10373A</t>
  </si>
  <si>
    <t>T10374</t>
  </si>
  <si>
    <t>T10383</t>
  </si>
  <si>
    <t>08:55</t>
  </si>
  <si>
    <t>T10395A</t>
  </si>
  <si>
    <t>T10417</t>
  </si>
  <si>
    <t>T10420</t>
  </si>
  <si>
    <t>T10421</t>
  </si>
  <si>
    <t>026201</t>
  </si>
  <si>
    <t>T10475</t>
  </si>
  <si>
    <t>T10477</t>
  </si>
  <si>
    <t>T10499A</t>
  </si>
  <si>
    <t>T10531</t>
  </si>
  <si>
    <t>T20-214</t>
  </si>
  <si>
    <t>T40100</t>
  </si>
  <si>
    <t>T40178A</t>
  </si>
  <si>
    <t>08:41</t>
  </si>
  <si>
    <t>VAG 1526E</t>
  </si>
  <si>
    <t>VAS 6161</t>
  </si>
  <si>
    <t>VW 309A</t>
  </si>
  <si>
    <t>023105</t>
  </si>
  <si>
    <t>WHT002087</t>
  </si>
  <si>
    <t>WHT002244</t>
  </si>
  <si>
    <t>89</t>
  </si>
  <si>
    <t>025906</t>
  </si>
  <si>
    <t>WHT004710</t>
  </si>
  <si>
    <t>339</t>
  </si>
  <si>
    <t>WHT004914</t>
  </si>
  <si>
    <t>100</t>
  </si>
  <si>
    <t>27</t>
  </si>
  <si>
    <t>6N0837114</t>
  </si>
  <si>
    <t>1K0253147D</t>
  </si>
  <si>
    <t>03P115389B</t>
  </si>
  <si>
    <t>025701</t>
  </si>
  <si>
    <t>5F1837113A 2ZZ</t>
  </si>
  <si>
    <t>8P0807441C 01C</t>
  </si>
  <si>
    <t>0AF301230A</t>
  </si>
  <si>
    <t>1K0121447EB</t>
  </si>
  <si>
    <t>026505</t>
  </si>
  <si>
    <t>130</t>
  </si>
  <si>
    <t>025707</t>
  </si>
  <si>
    <t>N  90485501</t>
  </si>
  <si>
    <t>026306</t>
  </si>
  <si>
    <t>038115611N</t>
  </si>
  <si>
    <t>024801</t>
  </si>
  <si>
    <t>02Z911024K</t>
  </si>
  <si>
    <t>ASE40525500001</t>
  </si>
  <si>
    <t>03G109412B</t>
  </si>
  <si>
    <t>T20214</t>
  </si>
  <si>
    <t>ASE44025400000</t>
  </si>
  <si>
    <t>251953513</t>
  </si>
  <si>
    <t>08:48</t>
  </si>
  <si>
    <t>026006</t>
  </si>
  <si>
    <t>T10031</t>
  </si>
  <si>
    <t>026005</t>
  </si>
  <si>
    <t>ASE42320600000</t>
  </si>
  <si>
    <t>08:56</t>
  </si>
  <si>
    <t>026402</t>
  </si>
  <si>
    <t>ASE40910000000</t>
  </si>
  <si>
    <t>08:57</t>
  </si>
  <si>
    <t>SAT1105</t>
  </si>
  <si>
    <t>SAT1106</t>
  </si>
  <si>
    <t>08:58</t>
  </si>
  <si>
    <t>026004</t>
  </si>
  <si>
    <t>T10485</t>
  </si>
  <si>
    <t>T40011</t>
  </si>
  <si>
    <t>T10074</t>
  </si>
  <si>
    <t>T10057</t>
  </si>
  <si>
    <t>ASE40153300000</t>
  </si>
  <si>
    <t>T10340</t>
  </si>
  <si>
    <t>ASE40153400000</t>
  </si>
  <si>
    <t>T10465</t>
  </si>
  <si>
    <t>T10527</t>
  </si>
  <si>
    <t>T10500</t>
  </si>
  <si>
    <t>T10118</t>
  </si>
  <si>
    <t>T10265</t>
  </si>
  <si>
    <t>ASE46556000000</t>
  </si>
  <si>
    <t>T40267</t>
  </si>
  <si>
    <t>T10172/2</t>
  </si>
  <si>
    <t>T10414</t>
  </si>
  <si>
    <t>T10060A</t>
  </si>
  <si>
    <t>09:04</t>
  </si>
  <si>
    <t>T10424</t>
  </si>
  <si>
    <t>10203</t>
  </si>
  <si>
    <t>09:08</t>
  </si>
  <si>
    <t>T10376</t>
  </si>
  <si>
    <t>10222A</t>
  </si>
  <si>
    <t>09:11</t>
  </si>
  <si>
    <t>ASE40110000000</t>
  </si>
  <si>
    <t>09:14</t>
  </si>
  <si>
    <t>026601</t>
  </si>
  <si>
    <t>ASE42320000000</t>
  </si>
  <si>
    <t>014409399B</t>
  </si>
  <si>
    <t>ASE40525600000</t>
  </si>
  <si>
    <t>3B0858179A 2AQ</t>
  </si>
  <si>
    <t>026604</t>
  </si>
  <si>
    <t>2024A</t>
  </si>
  <si>
    <t>3C0955489A</t>
  </si>
  <si>
    <t>085301279A</t>
  </si>
  <si>
    <t>T40068A</t>
  </si>
  <si>
    <t>T10382</t>
  </si>
  <si>
    <t>020141073A</t>
  </si>
  <si>
    <t>N  10685501</t>
  </si>
  <si>
    <t>1K0711202L</t>
  </si>
  <si>
    <t>5Q0919294B</t>
  </si>
  <si>
    <t>1J0411314R</t>
  </si>
  <si>
    <t>6J4839477D 5AP</t>
  </si>
  <si>
    <t>020801</t>
  </si>
  <si>
    <t>070117611B</t>
  </si>
  <si>
    <t>10:27</t>
  </si>
  <si>
    <t>191201557</t>
  </si>
  <si>
    <t>056109119A</t>
  </si>
  <si>
    <t>02A141180A</t>
  </si>
  <si>
    <t>8E0857961Q 1WV</t>
  </si>
  <si>
    <t>3C0199867E</t>
  </si>
  <si>
    <t>10:41</t>
  </si>
  <si>
    <t>03P253039</t>
  </si>
  <si>
    <t>11:10</t>
  </si>
  <si>
    <t>5G0823186A</t>
  </si>
  <si>
    <t>3B9955435A 01C</t>
  </si>
  <si>
    <t>1J0823301</t>
  </si>
  <si>
    <t>6R0823301A</t>
  </si>
  <si>
    <t>010409841A</t>
  </si>
  <si>
    <t>021007</t>
  </si>
  <si>
    <t>4A0422373A</t>
  </si>
  <si>
    <t>030103493DC</t>
  </si>
  <si>
    <t>6Q0615301</t>
  </si>
  <si>
    <t>03C117021J</t>
  </si>
  <si>
    <t>6Q0823480B</t>
  </si>
  <si>
    <t>8K0823302D</t>
  </si>
  <si>
    <t>1K8823186D</t>
  </si>
  <si>
    <t>078117021A</t>
  </si>
  <si>
    <t>INV T3 MC</t>
  </si>
  <si>
    <t>030201</t>
  </si>
  <si>
    <t>06L911021</t>
  </si>
  <si>
    <t>09/02/2017</t>
  </si>
  <si>
    <t>09:50</t>
  </si>
  <si>
    <t>4M0941531N 5PR</t>
  </si>
  <si>
    <t>7L0407183A</t>
  </si>
  <si>
    <t>030202</t>
  </si>
  <si>
    <t>06E919501C</t>
  </si>
  <si>
    <t>09:51</t>
  </si>
  <si>
    <t>2K5907438</t>
  </si>
  <si>
    <t>5C6919491</t>
  </si>
  <si>
    <t>09:52</t>
  </si>
  <si>
    <t>5N0839015</t>
  </si>
  <si>
    <t>6Q0819813A</t>
  </si>
  <si>
    <t>030203</t>
  </si>
  <si>
    <t>357827500</t>
  </si>
  <si>
    <t>09:54</t>
  </si>
  <si>
    <t>04E103085</t>
  </si>
  <si>
    <t>1J0919149A</t>
  </si>
  <si>
    <t>4A0615269</t>
  </si>
  <si>
    <t>4L0035225N</t>
  </si>
  <si>
    <t>6C0959855  WHS</t>
  </si>
  <si>
    <t>6N0837187A 01C</t>
  </si>
  <si>
    <t>6R0721153</t>
  </si>
  <si>
    <t>7L6201338</t>
  </si>
  <si>
    <t>030204</t>
  </si>
  <si>
    <t>03L129969K</t>
  </si>
  <si>
    <t>04E906455D</t>
  </si>
  <si>
    <t>76</t>
  </si>
  <si>
    <t>2H0919235D REH</t>
  </si>
  <si>
    <t>2K5951221</t>
  </si>
  <si>
    <t>4F0601165N</t>
  </si>
  <si>
    <t>4M0959851B 5PR</t>
  </si>
  <si>
    <t>5NA807241  GRU</t>
  </si>
  <si>
    <t>5NA807441  9B9</t>
  </si>
  <si>
    <t>7E5919491A</t>
  </si>
  <si>
    <t>7E5919491B</t>
  </si>
  <si>
    <t>861803899B</t>
  </si>
  <si>
    <t>030205</t>
  </si>
  <si>
    <t>1K0919242A 82V</t>
  </si>
  <si>
    <t>3C0853675E 739</t>
  </si>
  <si>
    <t>3C0898615</t>
  </si>
  <si>
    <t>5G0853665G 041</t>
  </si>
  <si>
    <t>5K0959434E</t>
  </si>
  <si>
    <t>09:58</t>
  </si>
  <si>
    <t>6K4839183A</t>
  </si>
  <si>
    <t>6Q0909605AH02J</t>
  </si>
  <si>
    <t>7E0949102</t>
  </si>
  <si>
    <t>8L0601165D 7ZJ</t>
  </si>
  <si>
    <t>030206</t>
  </si>
  <si>
    <t>1K0601149J 8Z8</t>
  </si>
  <si>
    <t>10:01</t>
  </si>
  <si>
    <t>2E0422155C</t>
  </si>
  <si>
    <t>3C0853600A MQH</t>
  </si>
  <si>
    <t>8K0837020E 1GK</t>
  </si>
  <si>
    <t>8U1955407A 1P9</t>
  </si>
  <si>
    <t>030207</t>
  </si>
  <si>
    <t>1J1819537C B41</t>
  </si>
  <si>
    <t>1K0615125B</t>
  </si>
  <si>
    <t>2H0711113J A0Q</t>
  </si>
  <si>
    <t>4F0407183E</t>
  </si>
  <si>
    <t>6X0711118F MBB</t>
  </si>
  <si>
    <t>10:03</t>
  </si>
  <si>
    <t>030401</t>
  </si>
  <si>
    <t>6Q0853273  9B9</t>
  </si>
  <si>
    <t>030402</t>
  </si>
  <si>
    <t>02U311490C</t>
  </si>
  <si>
    <t>06B198119A</t>
  </si>
  <si>
    <t>6Q0863447  71N</t>
  </si>
  <si>
    <t>8K0959802B</t>
  </si>
  <si>
    <t>030403</t>
  </si>
  <si>
    <t>171837199</t>
  </si>
  <si>
    <t>155</t>
  </si>
  <si>
    <t>191837187</t>
  </si>
  <si>
    <t>191837199</t>
  </si>
  <si>
    <t>129</t>
  </si>
  <si>
    <t>03C109469R</t>
  </si>
  <si>
    <t>06H906283B</t>
  </si>
  <si>
    <t>0B5323263G</t>
  </si>
  <si>
    <t>1K8953042E</t>
  </si>
  <si>
    <t>8E9853742  2ZZ</t>
  </si>
  <si>
    <t>030404</t>
  </si>
  <si>
    <t>701407357</t>
  </si>
  <si>
    <t>03P109022</t>
  </si>
  <si>
    <t>1K5919486A</t>
  </si>
  <si>
    <t>1Z0837732A</t>
  </si>
  <si>
    <t>6Q6945257A</t>
  </si>
  <si>
    <t>7L0823633H</t>
  </si>
  <si>
    <t>8E0831445E</t>
  </si>
  <si>
    <t>030405</t>
  </si>
  <si>
    <t>03L957147B</t>
  </si>
  <si>
    <t>3C0837885J</t>
  </si>
  <si>
    <t>3G0955103A</t>
  </si>
  <si>
    <t>4D0971992</t>
  </si>
  <si>
    <t>28</t>
  </si>
  <si>
    <t>4F0903291</t>
  </si>
  <si>
    <t>4L0853736  2ZZ</t>
  </si>
  <si>
    <t>5E5807441  GRU</t>
  </si>
  <si>
    <t>5NA945103</t>
  </si>
  <si>
    <t>6C0853617</t>
  </si>
  <si>
    <t>6J0971908</t>
  </si>
  <si>
    <t>7L0947415</t>
  </si>
  <si>
    <t>8K0831402J</t>
  </si>
  <si>
    <t>030406</t>
  </si>
  <si>
    <t>2H0807155  9B9</t>
  </si>
  <si>
    <t>10:12</t>
  </si>
  <si>
    <t>3C0498103C</t>
  </si>
  <si>
    <t>10:11</t>
  </si>
  <si>
    <t>8E0833411E</t>
  </si>
  <si>
    <t>030407</t>
  </si>
  <si>
    <t>3G0601149C XQI</t>
  </si>
  <si>
    <t>030601</t>
  </si>
  <si>
    <t>0B1311295A</t>
  </si>
  <si>
    <t>10:43</t>
  </si>
  <si>
    <t>4B0867276A</t>
  </si>
  <si>
    <t>6X0827951B</t>
  </si>
  <si>
    <t>10:45</t>
  </si>
  <si>
    <t>030602</t>
  </si>
  <si>
    <t>2E0945230</t>
  </si>
  <si>
    <t>10:42</t>
  </si>
  <si>
    <t>8T0919177B</t>
  </si>
  <si>
    <t>8Z0867276</t>
  </si>
  <si>
    <t>030603</t>
  </si>
  <si>
    <t>1J0962125A 01C</t>
  </si>
  <si>
    <t>1K0853675L 739</t>
  </si>
  <si>
    <t>2E1827154A</t>
  </si>
  <si>
    <t>5G0898623</t>
  </si>
  <si>
    <t>5G6867054</t>
  </si>
  <si>
    <t>6C0601171  XQI</t>
  </si>
  <si>
    <t>6N0953519B 01C</t>
  </si>
  <si>
    <t>8V0863210</t>
  </si>
  <si>
    <t>10:38</t>
  </si>
  <si>
    <t>8V0998099</t>
  </si>
  <si>
    <t>030604</t>
  </si>
  <si>
    <t>1J0973701A</t>
  </si>
  <si>
    <t>10:18</t>
  </si>
  <si>
    <t>2E0837087</t>
  </si>
  <si>
    <t>10:23</t>
  </si>
  <si>
    <t>3C0853687A 739</t>
  </si>
  <si>
    <t>3G5945309</t>
  </si>
  <si>
    <t>10:19</t>
  </si>
  <si>
    <t>4H0121268</t>
  </si>
  <si>
    <t>510853617  FOD</t>
  </si>
  <si>
    <t>5C6807441A 9B9</t>
  </si>
  <si>
    <t>5G0837210B 9B9</t>
  </si>
  <si>
    <t>60</t>
  </si>
  <si>
    <t>6Q0423445</t>
  </si>
  <si>
    <t>7E5955103</t>
  </si>
  <si>
    <t>7H0881542A</t>
  </si>
  <si>
    <t>10:16</t>
  </si>
  <si>
    <t>8E0955665</t>
  </si>
  <si>
    <t>8W0821467</t>
  </si>
  <si>
    <t>10:20</t>
  </si>
  <si>
    <t>030605</t>
  </si>
  <si>
    <t>1K0601149E QZQ</t>
  </si>
  <si>
    <t>5G0959857D WHS</t>
  </si>
  <si>
    <t>6Q0959858  9B9</t>
  </si>
  <si>
    <t>7H0422153H</t>
  </si>
  <si>
    <t>030606</t>
  </si>
  <si>
    <t>06L905110C</t>
  </si>
  <si>
    <t>3C0837017B</t>
  </si>
  <si>
    <t>5K0919475E</t>
  </si>
  <si>
    <t>6Q0498201B</t>
  </si>
  <si>
    <t>8K0129669</t>
  </si>
  <si>
    <t>8T0853742B 2ZZ</t>
  </si>
  <si>
    <t>030607</t>
  </si>
  <si>
    <t>03P906088D</t>
  </si>
  <si>
    <t>4G0407694J</t>
  </si>
  <si>
    <t>6RF498201A</t>
  </si>
  <si>
    <t>8E0131850AC</t>
  </si>
  <si>
    <t>8D0823481</t>
  </si>
  <si>
    <t>030807</t>
  </si>
  <si>
    <t>4L0853601  2ZZ</t>
  </si>
  <si>
    <t>10:54</t>
  </si>
  <si>
    <t>3C4837085C</t>
  </si>
  <si>
    <t>030806</t>
  </si>
  <si>
    <t>1T0853601E ULM</t>
  </si>
  <si>
    <t>031001</t>
  </si>
  <si>
    <t>03L103487A</t>
  </si>
  <si>
    <t>8E0951223D</t>
  </si>
  <si>
    <t>1J0959481A</t>
  </si>
  <si>
    <t>3AE807441A GRU</t>
  </si>
  <si>
    <t>8T0907441C</t>
  </si>
  <si>
    <t>031002</t>
  </si>
  <si>
    <t>3AB927238BGWHS</t>
  </si>
  <si>
    <t>1K0853688  739</t>
  </si>
  <si>
    <t>4L0601165D</t>
  </si>
  <si>
    <t>11:01</t>
  </si>
  <si>
    <t>6C6827469  FOD</t>
  </si>
  <si>
    <t>3B0868243</t>
  </si>
  <si>
    <t>150</t>
  </si>
  <si>
    <t>030805</t>
  </si>
  <si>
    <t>8W0098625</t>
  </si>
  <si>
    <t>3B7601171  XRW</t>
  </si>
  <si>
    <t>82</t>
  </si>
  <si>
    <t>031003</t>
  </si>
  <si>
    <t>036906262A</t>
  </si>
  <si>
    <t>6N4839409A</t>
  </si>
  <si>
    <t>7L6853630A ULM</t>
  </si>
  <si>
    <t>1J0959481</t>
  </si>
  <si>
    <t>6LL601171  UFT</t>
  </si>
  <si>
    <t>86</t>
  </si>
  <si>
    <t>7L6807155A 9B9</t>
  </si>
  <si>
    <t>11:04</t>
  </si>
  <si>
    <t>031201</t>
  </si>
  <si>
    <t>2H5853932D</t>
  </si>
  <si>
    <t>031004</t>
  </si>
  <si>
    <t>04E127026E</t>
  </si>
  <si>
    <t>11:05</t>
  </si>
  <si>
    <t>3G0941633H ICX</t>
  </si>
  <si>
    <t>03C906051C</t>
  </si>
  <si>
    <t>11:06</t>
  </si>
  <si>
    <t>3B0823499C</t>
  </si>
  <si>
    <t>6Q0121064P</t>
  </si>
  <si>
    <t>2K5843352B</t>
  </si>
  <si>
    <t>8P0807183A</t>
  </si>
  <si>
    <t>8K5827373B</t>
  </si>
  <si>
    <t>030804</t>
  </si>
  <si>
    <t>2H0955987</t>
  </si>
  <si>
    <t>5G0601171  XQI</t>
  </si>
  <si>
    <t>03L131547P</t>
  </si>
  <si>
    <t>03L130118</t>
  </si>
  <si>
    <t>1K0501475</t>
  </si>
  <si>
    <t>11:08</t>
  </si>
  <si>
    <t>4G0955275B GRU</t>
  </si>
  <si>
    <t>031202</t>
  </si>
  <si>
    <t>1K8945300</t>
  </si>
  <si>
    <t>8T0821467A</t>
  </si>
  <si>
    <t>8W0857562A Z62</t>
  </si>
  <si>
    <t>03P103319A</t>
  </si>
  <si>
    <t>031005</t>
  </si>
  <si>
    <t>6RG837211  9B9</t>
  </si>
  <si>
    <t>2E0853675A</t>
  </si>
  <si>
    <t>3C0959651</t>
  </si>
  <si>
    <t>4F0601173  01C</t>
  </si>
  <si>
    <t>030803</t>
  </si>
  <si>
    <t>07L127026Q</t>
  </si>
  <si>
    <t>3C8860285  9B9</t>
  </si>
  <si>
    <t>8W0833404A</t>
  </si>
  <si>
    <t>3B0853675ACGQF</t>
  </si>
  <si>
    <t>2E3853687</t>
  </si>
  <si>
    <t>2K5853687  739</t>
  </si>
  <si>
    <t>1K9853687A 739</t>
  </si>
  <si>
    <t>8K0853929A</t>
  </si>
  <si>
    <t>32</t>
  </si>
  <si>
    <t>0BA409189A</t>
  </si>
  <si>
    <t>1K0886373C</t>
  </si>
  <si>
    <t>1J0857819H</t>
  </si>
  <si>
    <t>357823397</t>
  </si>
  <si>
    <t>N  91042601</t>
  </si>
  <si>
    <t>11:12</t>
  </si>
  <si>
    <t>7L0955737</t>
  </si>
  <si>
    <t>867857169</t>
  </si>
  <si>
    <t>8W0821468</t>
  </si>
  <si>
    <t>030802</t>
  </si>
  <si>
    <t>6Y0953235A 303</t>
  </si>
  <si>
    <t>6R0867255H 9B9</t>
  </si>
  <si>
    <t>030801</t>
  </si>
  <si>
    <t>7P6857148  H67</t>
  </si>
  <si>
    <t>6Q2959801B 01H</t>
  </si>
  <si>
    <t>031203</t>
  </si>
  <si>
    <t>03L103121</t>
  </si>
  <si>
    <t>03F109469C</t>
  </si>
  <si>
    <t>031006</t>
  </si>
  <si>
    <t>2E0837341</t>
  </si>
  <si>
    <t>8W0927753</t>
  </si>
  <si>
    <t>4G0907397F</t>
  </si>
  <si>
    <t>3B0819728D 2AQ</t>
  </si>
  <si>
    <t>031007</t>
  </si>
  <si>
    <t>5K0953569AS</t>
  </si>
  <si>
    <t>7H0412341A</t>
  </si>
  <si>
    <t>1J0919133B</t>
  </si>
  <si>
    <t>11:17</t>
  </si>
  <si>
    <t>3G0853601B DPJ</t>
  </si>
  <si>
    <t>6N4839184</t>
  </si>
  <si>
    <t>8P0853743K 2ZZ</t>
  </si>
  <si>
    <t>7E0412331A</t>
  </si>
  <si>
    <t>059903341H</t>
  </si>
  <si>
    <t>1K0853675K 739</t>
  </si>
  <si>
    <t>11:19</t>
  </si>
  <si>
    <t>031204</t>
  </si>
  <si>
    <t>3G5945310</t>
  </si>
  <si>
    <t>11:20</t>
  </si>
  <si>
    <t>06E127065G</t>
  </si>
  <si>
    <t>7P6853675T OZD</t>
  </si>
  <si>
    <t>4B0601170  7ZJ</t>
  </si>
  <si>
    <t>42</t>
  </si>
  <si>
    <t>1J1823533C B41</t>
  </si>
  <si>
    <t>4H0853605B 2ZZ</t>
  </si>
  <si>
    <t>031205</t>
  </si>
  <si>
    <t>5JA853687A 2ZZ</t>
  </si>
  <si>
    <t>11:23</t>
  </si>
  <si>
    <t>8U0853741  2ZZ</t>
  </si>
  <si>
    <t>11:27</t>
  </si>
  <si>
    <t>5JA853687  2ZZ</t>
  </si>
  <si>
    <t>11:28</t>
  </si>
  <si>
    <t>7L0907674B</t>
  </si>
  <si>
    <t>5Q0122291AM</t>
  </si>
  <si>
    <t>1J0857474B 1QA</t>
  </si>
  <si>
    <t>11:30</t>
  </si>
  <si>
    <t>038919081P</t>
  </si>
  <si>
    <t>8V0998109</t>
  </si>
  <si>
    <t>11:31</t>
  </si>
  <si>
    <t>3G0959831  WHS</t>
  </si>
  <si>
    <t>031206</t>
  </si>
  <si>
    <t>3C0853586</t>
  </si>
  <si>
    <t>116</t>
  </si>
  <si>
    <t>6Q0803899A</t>
  </si>
  <si>
    <t>11:33</t>
  </si>
  <si>
    <t>06H105701C GLB</t>
  </si>
  <si>
    <t>357972783</t>
  </si>
  <si>
    <t>8E0823746</t>
  </si>
  <si>
    <t>3C5868357A</t>
  </si>
  <si>
    <t>031207</t>
  </si>
  <si>
    <t>4H0498625E</t>
  </si>
  <si>
    <t>033901</t>
  </si>
  <si>
    <t>091311321A</t>
  </si>
  <si>
    <t>7H0845235</t>
  </si>
  <si>
    <t>INV T3-2 MC</t>
  </si>
  <si>
    <t>031401</t>
  </si>
  <si>
    <t>03P906262A</t>
  </si>
  <si>
    <t>6R0959655K A09</t>
  </si>
  <si>
    <t>031402</t>
  </si>
  <si>
    <t>1K0959565K REH</t>
  </si>
  <si>
    <t>3C0853993A 3FZ</t>
  </si>
  <si>
    <t>6C0819703  WMV</t>
  </si>
  <si>
    <t>8R1823531A</t>
  </si>
  <si>
    <t>8T0919177A</t>
  </si>
  <si>
    <t>031403</t>
  </si>
  <si>
    <t>059198212</t>
  </si>
  <si>
    <t>191837209</t>
  </si>
  <si>
    <t>2E0907457A</t>
  </si>
  <si>
    <t>3B0837575  A94</t>
  </si>
  <si>
    <t>3C8955104</t>
  </si>
  <si>
    <t>5G0941431BDWZU</t>
  </si>
  <si>
    <t>6Q0927903K</t>
  </si>
  <si>
    <t>6R0953123B</t>
  </si>
  <si>
    <t>6RG611701A</t>
  </si>
  <si>
    <t>8P4853557H 01C</t>
  </si>
  <si>
    <t>031404</t>
  </si>
  <si>
    <t>02A311285BB</t>
  </si>
  <si>
    <t>2H0853675B GQF</t>
  </si>
  <si>
    <t>3G0959565C ICX</t>
  </si>
  <si>
    <t>4L0827520A</t>
  </si>
  <si>
    <t>8D0973734</t>
  </si>
  <si>
    <t>8E0807277</t>
  </si>
  <si>
    <t>8T0919178</t>
  </si>
  <si>
    <t>WHT000036</t>
  </si>
  <si>
    <t>13:45</t>
  </si>
  <si>
    <t>031405</t>
  </si>
  <si>
    <t>510837210</t>
  </si>
  <si>
    <t>11:59</t>
  </si>
  <si>
    <t>04E105701  GLB</t>
  </si>
  <si>
    <t>13:44</t>
  </si>
  <si>
    <t>1C0837879A 3FZ</t>
  </si>
  <si>
    <t>3C8201550C</t>
  </si>
  <si>
    <t>3G0807155  GRU</t>
  </si>
  <si>
    <t>3G1959839  WZU</t>
  </si>
  <si>
    <t>7L6601173A 2ZZ</t>
  </si>
  <si>
    <t>8K0941285N</t>
  </si>
  <si>
    <t>8U0907468A</t>
  </si>
  <si>
    <t>8Z0820535A</t>
  </si>
  <si>
    <t>031406</t>
  </si>
  <si>
    <t>07K959253A</t>
  </si>
  <si>
    <t>4L0823733C</t>
  </si>
  <si>
    <t>5N0498203</t>
  </si>
  <si>
    <t>8V7853742  2ZZ</t>
  </si>
  <si>
    <t>031407</t>
  </si>
  <si>
    <t>5K0498621A</t>
  </si>
  <si>
    <t>033701</t>
  </si>
  <si>
    <t>0AM321219F</t>
  </si>
  <si>
    <t>3AA805300</t>
  </si>
  <si>
    <t>8E0512127B</t>
  </si>
  <si>
    <t>033702</t>
  </si>
  <si>
    <t>2E0411317C</t>
  </si>
  <si>
    <t>4F0857535H</t>
  </si>
  <si>
    <t>033703</t>
  </si>
  <si>
    <t>2E0419959C</t>
  </si>
  <si>
    <t>6R0959812D SE1</t>
  </si>
  <si>
    <t>033704</t>
  </si>
  <si>
    <t>357413175A</t>
  </si>
  <si>
    <t>3C0898511</t>
  </si>
  <si>
    <t>6C0423810C</t>
  </si>
  <si>
    <t>033705</t>
  </si>
  <si>
    <t>059903137AE</t>
  </si>
  <si>
    <t>1K1858543  9B9</t>
  </si>
  <si>
    <t>6C0199851</t>
  </si>
  <si>
    <t>6K0512131B</t>
  </si>
  <si>
    <t>6Q1857961A 71N</t>
  </si>
  <si>
    <t>033706</t>
  </si>
  <si>
    <t>045115124B</t>
  </si>
  <si>
    <t>04E117021C</t>
  </si>
  <si>
    <t>6RF199262N</t>
  </si>
  <si>
    <t>7L0422803D</t>
  </si>
  <si>
    <t>7L0422804D</t>
  </si>
  <si>
    <t>033707</t>
  </si>
  <si>
    <t>281407361</t>
  </si>
  <si>
    <t>085311317</t>
  </si>
  <si>
    <t>7M0012119</t>
  </si>
  <si>
    <t>N  90359101</t>
  </si>
  <si>
    <t>033902</t>
  </si>
  <si>
    <t>6R0959811D SE1</t>
  </si>
  <si>
    <t>12:10</t>
  </si>
  <si>
    <t>033903</t>
  </si>
  <si>
    <t>020311125</t>
  </si>
  <si>
    <t>12:13</t>
  </si>
  <si>
    <t>085398008</t>
  </si>
  <si>
    <t>06H127025Q</t>
  </si>
  <si>
    <t>12:12</t>
  </si>
  <si>
    <t>0B5325330A</t>
  </si>
  <si>
    <t>033904</t>
  </si>
  <si>
    <t>861511271</t>
  </si>
  <si>
    <t>12:16</t>
  </si>
  <si>
    <t>02R301230M</t>
  </si>
  <si>
    <t>12:14</t>
  </si>
  <si>
    <t>1T0919475L</t>
  </si>
  <si>
    <t>5N0831401</t>
  </si>
  <si>
    <t>12:15</t>
  </si>
  <si>
    <t>033905</t>
  </si>
  <si>
    <t>003519185F</t>
  </si>
  <si>
    <t>12:17</t>
  </si>
  <si>
    <t>1J0512131</t>
  </si>
  <si>
    <t>1T0511359</t>
  </si>
  <si>
    <t>12:18</t>
  </si>
  <si>
    <t>4E0407509G</t>
  </si>
  <si>
    <t>6N0412303A</t>
  </si>
  <si>
    <t>6Q0962103A</t>
  </si>
  <si>
    <t>12:20</t>
  </si>
  <si>
    <t>8D0412131H</t>
  </si>
  <si>
    <t>12:19</t>
  </si>
  <si>
    <t>033906</t>
  </si>
  <si>
    <t>1K0423812J</t>
  </si>
  <si>
    <t>12:21</t>
  </si>
  <si>
    <t>7H0419804F</t>
  </si>
  <si>
    <t>8K0407694N</t>
  </si>
  <si>
    <t>033907</t>
  </si>
  <si>
    <t>4E0407693R</t>
  </si>
  <si>
    <t>12:23</t>
  </si>
  <si>
    <t>6RU721405</t>
  </si>
  <si>
    <t>8E0407506P</t>
  </si>
  <si>
    <t>12:24</t>
  </si>
  <si>
    <t>8E0407510P</t>
  </si>
  <si>
    <t>3C0919673</t>
  </si>
  <si>
    <t>Inventaire T4</t>
  </si>
  <si>
    <t>044701</t>
  </si>
  <si>
    <t>026911287</t>
  </si>
  <si>
    <t>13/02/2017</t>
  </si>
  <si>
    <t>045703</t>
  </si>
  <si>
    <t>038198119</t>
  </si>
  <si>
    <t>14/02/2017</t>
  </si>
  <si>
    <t>044301</t>
  </si>
  <si>
    <t>049911257</t>
  </si>
  <si>
    <t>044101</t>
  </si>
  <si>
    <t>069911215</t>
  </si>
  <si>
    <t>045503</t>
  </si>
  <si>
    <t>074115561</t>
  </si>
  <si>
    <t>08:19</t>
  </si>
  <si>
    <t>085911365</t>
  </si>
  <si>
    <t>043704</t>
  </si>
  <si>
    <t>171919803</t>
  </si>
  <si>
    <t>041401</t>
  </si>
  <si>
    <t>171951221</t>
  </si>
  <si>
    <t>11:41</t>
  </si>
  <si>
    <t>171951223</t>
  </si>
  <si>
    <t>040803</t>
  </si>
  <si>
    <t>171955670</t>
  </si>
  <si>
    <t>044706</t>
  </si>
  <si>
    <t>191857501</t>
  </si>
  <si>
    <t>044103</t>
  </si>
  <si>
    <t>191919550</t>
  </si>
  <si>
    <t>041202</t>
  </si>
  <si>
    <t>251953141</t>
  </si>
  <si>
    <t>281911251</t>
  </si>
  <si>
    <t>357919149</t>
  </si>
  <si>
    <t>101</t>
  </si>
  <si>
    <t>041001</t>
  </si>
  <si>
    <t>357947111</t>
  </si>
  <si>
    <t>041201</t>
  </si>
  <si>
    <t>357949117</t>
  </si>
  <si>
    <t>044504</t>
  </si>
  <si>
    <t>357998131</t>
  </si>
  <si>
    <t>040804</t>
  </si>
  <si>
    <t>431955651</t>
  </si>
  <si>
    <t>11:24</t>
  </si>
  <si>
    <t>443955465</t>
  </si>
  <si>
    <t>041004</t>
  </si>
  <si>
    <t>510810773</t>
  </si>
  <si>
    <t>040404</t>
  </si>
  <si>
    <t>510837209</t>
  </si>
  <si>
    <t>11:26</t>
  </si>
  <si>
    <t>510839168</t>
  </si>
  <si>
    <t>044904</t>
  </si>
  <si>
    <t>533941669</t>
  </si>
  <si>
    <t>044702</t>
  </si>
  <si>
    <t>701919505</t>
  </si>
  <si>
    <t>040405</t>
  </si>
  <si>
    <t>701945257</t>
  </si>
  <si>
    <t>040203</t>
  </si>
  <si>
    <t>701953123</t>
  </si>
  <si>
    <t>040603</t>
  </si>
  <si>
    <t>701953513</t>
  </si>
  <si>
    <t>041002</t>
  </si>
  <si>
    <t>811907428</t>
  </si>
  <si>
    <t>10:25</t>
  </si>
  <si>
    <t>040601</t>
  </si>
  <si>
    <t>861943221</t>
  </si>
  <si>
    <t>044303</t>
  </si>
  <si>
    <t>867941141</t>
  </si>
  <si>
    <t>041404</t>
  </si>
  <si>
    <t>000979030E</t>
  </si>
  <si>
    <t>01X409123</t>
  </si>
  <si>
    <t>02E305051C</t>
  </si>
  <si>
    <t>10:33</t>
  </si>
  <si>
    <t>040802</t>
  </si>
  <si>
    <t>02J409189E</t>
  </si>
  <si>
    <t>47</t>
  </si>
  <si>
    <t>044505</t>
  </si>
  <si>
    <t>02J409528C</t>
  </si>
  <si>
    <t>044506</t>
  </si>
  <si>
    <t>02Q301230N</t>
  </si>
  <si>
    <t>044304</t>
  </si>
  <si>
    <t>02T945415P</t>
  </si>
  <si>
    <t>045701</t>
  </si>
  <si>
    <t>030198119A</t>
  </si>
  <si>
    <t>040401</t>
  </si>
  <si>
    <t>030906265BH</t>
  </si>
  <si>
    <t>044104</t>
  </si>
  <si>
    <t>030919081C</t>
  </si>
  <si>
    <t>036129611AM</t>
  </si>
  <si>
    <t>045103</t>
  </si>
  <si>
    <t>036198119C</t>
  </si>
  <si>
    <t>313</t>
  </si>
  <si>
    <t>08:14</t>
  </si>
  <si>
    <t>036198119E</t>
  </si>
  <si>
    <t>08:18</t>
  </si>
  <si>
    <t>041205</t>
  </si>
  <si>
    <t>036906262J</t>
  </si>
  <si>
    <t>044903</t>
  </si>
  <si>
    <t>036907601E</t>
  </si>
  <si>
    <t>036919081D</t>
  </si>
  <si>
    <t>51</t>
  </si>
  <si>
    <t>14:03</t>
  </si>
  <si>
    <t>045303</t>
  </si>
  <si>
    <t>038198119A</t>
  </si>
  <si>
    <t>182</t>
  </si>
  <si>
    <t>08:17</t>
  </si>
  <si>
    <t>044704</t>
  </si>
  <si>
    <t>038906051R</t>
  </si>
  <si>
    <t>040604</t>
  </si>
  <si>
    <t>038906081B</t>
  </si>
  <si>
    <t>038919081K</t>
  </si>
  <si>
    <t>040605</t>
  </si>
  <si>
    <t>03C903119D</t>
  </si>
  <si>
    <t>03C906051G</t>
  </si>
  <si>
    <t>03D131503D</t>
  </si>
  <si>
    <t>044302</t>
  </si>
  <si>
    <t>03E906023G</t>
  </si>
  <si>
    <t>03F919501B</t>
  </si>
  <si>
    <t>045102</t>
  </si>
  <si>
    <t>03G198119B</t>
  </si>
  <si>
    <t>08:13</t>
  </si>
  <si>
    <t>046101</t>
  </si>
  <si>
    <t>03G198119C</t>
  </si>
  <si>
    <t>03G906088R</t>
  </si>
  <si>
    <t>03G957147B</t>
  </si>
  <si>
    <t>044503</t>
  </si>
  <si>
    <t>03K906088B</t>
  </si>
  <si>
    <t>03L105313</t>
  </si>
  <si>
    <t>043706</t>
  </si>
  <si>
    <t>03L109021E</t>
  </si>
  <si>
    <t>03L130301AM</t>
  </si>
  <si>
    <t>03L131120A</t>
  </si>
  <si>
    <t>041006</t>
  </si>
  <si>
    <t>03L131605J</t>
  </si>
  <si>
    <t>044705</t>
  </si>
  <si>
    <t>03L198118</t>
  </si>
  <si>
    <t>03L198119E</t>
  </si>
  <si>
    <t>03L198119F</t>
  </si>
  <si>
    <t>03L198441</t>
  </si>
  <si>
    <t>03L198716A</t>
  </si>
  <si>
    <t>040806</t>
  </si>
  <si>
    <t>03L903137A</t>
  </si>
  <si>
    <t>46</t>
  </si>
  <si>
    <t>040606</t>
  </si>
  <si>
    <t>03L903137B</t>
  </si>
  <si>
    <t>043906</t>
  </si>
  <si>
    <t>03L903137P</t>
  </si>
  <si>
    <t>03L903803</t>
  </si>
  <si>
    <t>14:01</t>
  </si>
  <si>
    <t>03L906022SL</t>
  </si>
  <si>
    <t>03L906088CQ</t>
  </si>
  <si>
    <t>03L906088E</t>
  </si>
  <si>
    <t>03L906088FE</t>
  </si>
  <si>
    <t>03P103171</t>
  </si>
  <si>
    <t>03P103483</t>
  </si>
  <si>
    <t>03P109021</t>
  </si>
  <si>
    <t>03P109236</t>
  </si>
  <si>
    <t>03P130235A</t>
  </si>
  <si>
    <t>03P130301</t>
  </si>
  <si>
    <t>15:09</t>
  </si>
  <si>
    <t>03P130302</t>
  </si>
  <si>
    <t>80</t>
  </si>
  <si>
    <t>044905</t>
  </si>
  <si>
    <t>03P130303</t>
  </si>
  <si>
    <t>04C133073</t>
  </si>
  <si>
    <t>041204</t>
  </si>
  <si>
    <t>04C905199E</t>
  </si>
  <si>
    <t>04E121119B</t>
  </si>
  <si>
    <t>15:06</t>
  </si>
  <si>
    <t>041206</t>
  </si>
  <si>
    <t>04E121121A</t>
  </si>
  <si>
    <t>04E906455AC</t>
  </si>
  <si>
    <t>04L103070B</t>
  </si>
  <si>
    <t>043904</t>
  </si>
  <si>
    <t>051133471AX</t>
  </si>
  <si>
    <t>058919501A</t>
  </si>
  <si>
    <t>059103113G</t>
  </si>
  <si>
    <t>043701</t>
  </si>
  <si>
    <t>059130090AG</t>
  </si>
  <si>
    <t>13:42</t>
  </si>
  <si>
    <t>044901</t>
  </si>
  <si>
    <t>059260849D</t>
  </si>
  <si>
    <t>059906051A</t>
  </si>
  <si>
    <t>059906051C</t>
  </si>
  <si>
    <t>059919081D</t>
  </si>
  <si>
    <t>059919081G</t>
  </si>
  <si>
    <t>044703</t>
  </si>
  <si>
    <t>05A906051</t>
  </si>
  <si>
    <t>068121039G</t>
  </si>
  <si>
    <t>06A115125</t>
  </si>
  <si>
    <t>045302</t>
  </si>
  <si>
    <t>06A198119D</t>
  </si>
  <si>
    <t>08:16</t>
  </si>
  <si>
    <t>06A906433K</t>
  </si>
  <si>
    <t>044902</t>
  </si>
  <si>
    <t>06A919081J</t>
  </si>
  <si>
    <t>06D903137E</t>
  </si>
  <si>
    <t>06E117070J</t>
  </si>
  <si>
    <t>06E903133Q</t>
  </si>
  <si>
    <t>040204</t>
  </si>
  <si>
    <t>06E905376A</t>
  </si>
  <si>
    <t>06E906052</t>
  </si>
  <si>
    <t>06E919081C</t>
  </si>
  <si>
    <t>06E919501A</t>
  </si>
  <si>
    <t>045902</t>
  </si>
  <si>
    <t>06F198119A</t>
  </si>
  <si>
    <t>06F906283F</t>
  </si>
  <si>
    <t>06H107065BK</t>
  </si>
  <si>
    <t>041405</t>
  </si>
  <si>
    <t>06H903137C</t>
  </si>
  <si>
    <t>06J906027M</t>
  </si>
  <si>
    <t>06J906051D</t>
  </si>
  <si>
    <t>06L905199B</t>
  </si>
  <si>
    <t>06L919081</t>
  </si>
  <si>
    <t>074109243F</t>
  </si>
  <si>
    <t>044105</t>
  </si>
  <si>
    <t>074145933AK</t>
  </si>
  <si>
    <t>078919501A</t>
  </si>
  <si>
    <t>07C103226</t>
  </si>
  <si>
    <t>09G919823</t>
  </si>
  <si>
    <t>044306</t>
  </si>
  <si>
    <t>0B4409131G</t>
  </si>
  <si>
    <t>043905</t>
  </si>
  <si>
    <t>0B7141671</t>
  </si>
  <si>
    <t>040205</t>
  </si>
  <si>
    <t>0C6311109</t>
  </si>
  <si>
    <t>0C6311400</t>
  </si>
  <si>
    <t>111955993A</t>
  </si>
  <si>
    <t>191955985A</t>
  </si>
  <si>
    <t>1C0837879A GRU</t>
  </si>
  <si>
    <t>041403</t>
  </si>
  <si>
    <t>1C0943125</t>
  </si>
  <si>
    <t>040403</t>
  </si>
  <si>
    <t>1C0945511A RDW</t>
  </si>
  <si>
    <t>1H0919149A</t>
  </si>
  <si>
    <t>1H0959481B</t>
  </si>
  <si>
    <t>1H0959621A</t>
  </si>
  <si>
    <t>1H4839409A 03C</t>
  </si>
  <si>
    <t>1J0121467A</t>
  </si>
  <si>
    <t>08:25</t>
  </si>
  <si>
    <t>1J0601171  XRW</t>
  </si>
  <si>
    <t>040206</t>
  </si>
  <si>
    <t>1J0698151C</t>
  </si>
  <si>
    <t>1J0698671</t>
  </si>
  <si>
    <t>1J0721381</t>
  </si>
  <si>
    <t>1J0819705A 01C</t>
  </si>
  <si>
    <t>1J0906381</t>
  </si>
  <si>
    <t>1J0906381A</t>
  </si>
  <si>
    <t>043903</t>
  </si>
  <si>
    <t>1J0919341A</t>
  </si>
  <si>
    <t>1J0919506G</t>
  </si>
  <si>
    <t>1J0919673R</t>
  </si>
  <si>
    <t>1J0941295C</t>
  </si>
  <si>
    <t>10:47</t>
  </si>
  <si>
    <t>1J0941953</t>
  </si>
  <si>
    <t>1J0947103D Y20</t>
  </si>
  <si>
    <t>1J0955665C</t>
  </si>
  <si>
    <t>043703</t>
  </si>
  <si>
    <t>1J0955998C</t>
  </si>
  <si>
    <t>1J0971584J</t>
  </si>
  <si>
    <t>044305</t>
  </si>
  <si>
    <t>1J1867179A B41</t>
  </si>
  <si>
    <t>1J1955409D</t>
  </si>
  <si>
    <t>1K0407357D</t>
  </si>
  <si>
    <t>1200</t>
  </si>
  <si>
    <t>1K0698137A</t>
  </si>
  <si>
    <t>15:22</t>
  </si>
  <si>
    <t>1K0711067</t>
  </si>
  <si>
    <t>1K0711124</t>
  </si>
  <si>
    <t>1K0711699A</t>
  </si>
  <si>
    <t>1K0839581A 31X</t>
  </si>
  <si>
    <t>041003</t>
  </si>
  <si>
    <t>1K0853431  1W4</t>
  </si>
  <si>
    <t>1K0857607N Y20</t>
  </si>
  <si>
    <t>1K0864203  2ZZ</t>
  </si>
  <si>
    <t>1K0887233D 31X</t>
  </si>
  <si>
    <t>1K0907375AK</t>
  </si>
  <si>
    <t>1K0909605T</t>
  </si>
  <si>
    <t>1K0909605T 039</t>
  </si>
  <si>
    <t>1K0919341J 9B9</t>
  </si>
  <si>
    <t>044502</t>
  </si>
  <si>
    <t>1K0919673AF</t>
  </si>
  <si>
    <t>1K0927810D</t>
  </si>
  <si>
    <t>1K0927810E</t>
  </si>
  <si>
    <t>1K0941431BCREH</t>
  </si>
  <si>
    <t>1K0953527C</t>
  </si>
  <si>
    <t>1K0962125</t>
  </si>
  <si>
    <t>040805</t>
  </si>
  <si>
    <t>1K0971349DH</t>
  </si>
  <si>
    <t>041005</t>
  </si>
  <si>
    <t>1K2945511  RDW</t>
  </si>
  <si>
    <t>1K4959857C REH</t>
  </si>
  <si>
    <t>1K5853675B 739</t>
  </si>
  <si>
    <t>1K5945260</t>
  </si>
  <si>
    <t>1K5949101</t>
  </si>
  <si>
    <t>1K6955651</t>
  </si>
  <si>
    <t>043901</t>
  </si>
  <si>
    <t>1K8805945D 041</t>
  </si>
  <si>
    <t>1K8951171</t>
  </si>
  <si>
    <t>1P0807241  GRU</t>
  </si>
  <si>
    <t>1P0955120A</t>
  </si>
  <si>
    <t>1S0919506</t>
  </si>
  <si>
    <t>1SL807241  GRU</t>
  </si>
  <si>
    <t>040202</t>
  </si>
  <si>
    <t>1SL853687  739</t>
  </si>
  <si>
    <t>1T0909605C 007</t>
  </si>
  <si>
    <t>10:32</t>
  </si>
  <si>
    <t>1T0941471</t>
  </si>
  <si>
    <t>1T0941531B</t>
  </si>
  <si>
    <t>1T0941531B REH</t>
  </si>
  <si>
    <t>1T0955665</t>
  </si>
  <si>
    <t>2D0407140</t>
  </si>
  <si>
    <t>043902</t>
  </si>
  <si>
    <t>2D0411051</t>
  </si>
  <si>
    <t>2D0411055</t>
  </si>
  <si>
    <t>2E0012243</t>
  </si>
  <si>
    <t>2E0325477A</t>
  </si>
  <si>
    <t>2E0907508C</t>
  </si>
  <si>
    <t>2E0919307</t>
  </si>
  <si>
    <t>2E0943021A</t>
  </si>
  <si>
    <t>2E0945105</t>
  </si>
  <si>
    <t>2E0951115F</t>
  </si>
  <si>
    <t>2E0955455</t>
  </si>
  <si>
    <t>041203</t>
  </si>
  <si>
    <t>2E0955465</t>
  </si>
  <si>
    <t>2E0955651</t>
  </si>
  <si>
    <t>2E0959145A</t>
  </si>
  <si>
    <t>046102</t>
  </si>
  <si>
    <t>2H0601025R 8Z8</t>
  </si>
  <si>
    <t>08:26</t>
  </si>
  <si>
    <t>2H0609617</t>
  </si>
  <si>
    <t>2H0698137</t>
  </si>
  <si>
    <t>2H0698137A</t>
  </si>
  <si>
    <t>2H0698545</t>
  </si>
  <si>
    <t>2H0907047A ZJU</t>
  </si>
  <si>
    <t>2H0919673A</t>
  </si>
  <si>
    <t>044501</t>
  </si>
  <si>
    <t>2H0927755B</t>
  </si>
  <si>
    <t>2H0945097G</t>
  </si>
  <si>
    <t>2H0955453</t>
  </si>
  <si>
    <t>041402</t>
  </si>
  <si>
    <t>2H0959655  00N</t>
  </si>
  <si>
    <t>2H0971387</t>
  </si>
  <si>
    <t>62</t>
  </si>
  <si>
    <t>2H2919473D REH</t>
  </si>
  <si>
    <t>2H7839408  03C</t>
  </si>
  <si>
    <t>2K0898703</t>
  </si>
  <si>
    <t>2K0919673B</t>
  </si>
  <si>
    <t>2K0920840EX</t>
  </si>
  <si>
    <t>2K5937086B Z0P</t>
  </si>
  <si>
    <t>357711145B</t>
  </si>
  <si>
    <t>357919061A</t>
  </si>
  <si>
    <t>357927843A</t>
  </si>
  <si>
    <t>3A0941589</t>
  </si>
  <si>
    <t>043705</t>
  </si>
  <si>
    <t>3AA937087E Z07</t>
  </si>
  <si>
    <t>3AA959433  Z01</t>
  </si>
  <si>
    <t>040602</t>
  </si>
  <si>
    <t>3AA959702A Z05</t>
  </si>
  <si>
    <t>3AE919475</t>
  </si>
  <si>
    <t>3AE945258</t>
  </si>
  <si>
    <t>3B0819145</t>
  </si>
  <si>
    <t>3B0853675ABGQF</t>
  </si>
  <si>
    <t>3B9955985A</t>
  </si>
  <si>
    <t>3C0837891</t>
  </si>
  <si>
    <t>3C0857503  ZWB</t>
  </si>
  <si>
    <t>3C0863077  9B9</t>
  </si>
  <si>
    <t>3C0881253A 9B9</t>
  </si>
  <si>
    <t>3C0898625</t>
  </si>
  <si>
    <t>3C0906093A</t>
  </si>
  <si>
    <t>3C0919299</t>
  </si>
  <si>
    <t>3C0937629B</t>
  </si>
  <si>
    <t>3C0959433ARZ01</t>
  </si>
  <si>
    <t>3C1907511A</t>
  </si>
  <si>
    <t>3C5839407C 03C</t>
  </si>
  <si>
    <t>3C8837005A</t>
  </si>
  <si>
    <t>3C8919475A</t>
  </si>
  <si>
    <t>3C8937049AC</t>
  </si>
  <si>
    <t>043702</t>
  </si>
  <si>
    <t>3C8955103</t>
  </si>
  <si>
    <t>3C8959857  XSH</t>
  </si>
  <si>
    <t>3C8971584E</t>
  </si>
  <si>
    <t>3D0943021A</t>
  </si>
  <si>
    <t>3D0955681</t>
  </si>
  <si>
    <t>10:17</t>
  </si>
  <si>
    <t>3G0823315C</t>
  </si>
  <si>
    <t>3G0823316C</t>
  </si>
  <si>
    <t>3G0853992A GRU</t>
  </si>
  <si>
    <t>3G0853996C 9B9</t>
  </si>
  <si>
    <t>3G0919605B</t>
  </si>
  <si>
    <t>3G0941633B ICX</t>
  </si>
  <si>
    <t>3G0962125A WHS</t>
  </si>
  <si>
    <t>3G5807441  GRU</t>
  </si>
  <si>
    <t>3Q0905861A</t>
  </si>
  <si>
    <t>3R5945257A</t>
  </si>
  <si>
    <t>3R5945258A</t>
  </si>
  <si>
    <t>3T0853621A MEL</t>
  </si>
  <si>
    <t>044906</t>
  </si>
  <si>
    <t>443919045T</t>
  </si>
  <si>
    <t>4A0955485</t>
  </si>
  <si>
    <t>4B0919305C 01C</t>
  </si>
  <si>
    <t>4E0201511A</t>
  </si>
  <si>
    <t>4E0853605AA2ZZ</t>
  </si>
  <si>
    <t>4E0927804F</t>
  </si>
  <si>
    <t>4F0601165N 7ZJ</t>
  </si>
  <si>
    <t>4F0825429A</t>
  </si>
  <si>
    <t>10:21</t>
  </si>
  <si>
    <t>4F0853741  2ZZ</t>
  </si>
  <si>
    <t>4F0941329D</t>
  </si>
  <si>
    <t>4F0945459B</t>
  </si>
  <si>
    <t>4F0949133</t>
  </si>
  <si>
    <t>4F0949134</t>
  </si>
  <si>
    <t>4F0955102</t>
  </si>
  <si>
    <t>4F0955275  GRU</t>
  </si>
  <si>
    <t>4F0959801C</t>
  </si>
  <si>
    <t>4F0959801D</t>
  </si>
  <si>
    <t>4F0959851J 5PR</t>
  </si>
  <si>
    <t>4F0998317A</t>
  </si>
  <si>
    <t>4F1962107</t>
  </si>
  <si>
    <t>4FD951223A</t>
  </si>
  <si>
    <t>4G0890906</t>
  </si>
  <si>
    <t>4G0919267K</t>
  </si>
  <si>
    <t>4G0919268K</t>
  </si>
  <si>
    <t>4G8807592C</t>
  </si>
  <si>
    <t>4H0853742A 2ZZ</t>
  </si>
  <si>
    <t>4H0951253</t>
  </si>
  <si>
    <t>4H0953568H Z00</t>
  </si>
  <si>
    <t>4H0959126B</t>
  </si>
  <si>
    <t>98</t>
  </si>
  <si>
    <t>4H0962109  6PS</t>
  </si>
  <si>
    <t>4H0973702A</t>
  </si>
  <si>
    <t>4H0973703</t>
  </si>
  <si>
    <t>4L0601173  Z37</t>
  </si>
  <si>
    <t>4L0886373</t>
  </si>
  <si>
    <t>4L0959126</t>
  </si>
  <si>
    <t>4L0959815  4PK</t>
  </si>
  <si>
    <t>040402</t>
  </si>
  <si>
    <t>4M0121268A</t>
  </si>
  <si>
    <t>4M0121275A</t>
  </si>
  <si>
    <t>4M0412103A</t>
  </si>
  <si>
    <t>4M0601173B 9B9</t>
  </si>
  <si>
    <t>4M0615121P</t>
  </si>
  <si>
    <t>4M0615121R</t>
  </si>
  <si>
    <t>4M0955557A</t>
  </si>
  <si>
    <t>4M0959831A 5PR</t>
  </si>
  <si>
    <t>4M0959855  5PR</t>
  </si>
  <si>
    <t>510837879A GRU</t>
  </si>
  <si>
    <t>046103</t>
  </si>
  <si>
    <t>5C0422152F</t>
  </si>
  <si>
    <t>5C1823533  9B9</t>
  </si>
  <si>
    <t>5C6853687  739</t>
  </si>
  <si>
    <t>5C6941333A REH</t>
  </si>
  <si>
    <t>5C7959565K REH</t>
  </si>
  <si>
    <t>5E0853687  2ZZ</t>
  </si>
  <si>
    <t>5E0959857  WHS</t>
  </si>
  <si>
    <t>5E0998226</t>
  </si>
  <si>
    <t>5E5827520</t>
  </si>
  <si>
    <t>5G0839167  GRU</t>
  </si>
  <si>
    <t>5G0853675D 2ZZ</t>
  </si>
  <si>
    <t>5G0853687  2ZZ</t>
  </si>
  <si>
    <t>5G0919491</t>
  </si>
  <si>
    <t>5G0919492A</t>
  </si>
  <si>
    <t>10:24</t>
  </si>
  <si>
    <t>5G0919493</t>
  </si>
  <si>
    <t>5G1837879D GRU</t>
  </si>
  <si>
    <t>5JA898225D</t>
  </si>
  <si>
    <t>5JA898225G</t>
  </si>
  <si>
    <t>5JA941333A REH</t>
  </si>
  <si>
    <t>5JJ945258</t>
  </si>
  <si>
    <t>5K0839167B 3FZ</t>
  </si>
  <si>
    <t>5K0853675APGQF</t>
  </si>
  <si>
    <t>5K0853675BCWWS</t>
  </si>
  <si>
    <t>5K0853688C TR8</t>
  </si>
  <si>
    <t>5K0945087D</t>
  </si>
  <si>
    <t>044106</t>
  </si>
  <si>
    <t>5K0953513N 9B9</t>
  </si>
  <si>
    <t>5K0953569AK</t>
  </si>
  <si>
    <t>5K0953569AL</t>
  </si>
  <si>
    <t>5K0971584B</t>
  </si>
  <si>
    <t>5M0823363B</t>
  </si>
  <si>
    <t>5M0907357C</t>
  </si>
  <si>
    <t>5M0955985C 9B9</t>
  </si>
  <si>
    <t>5N0601025AF8Z8</t>
  </si>
  <si>
    <t>08:27</t>
  </si>
  <si>
    <t>5N0827566AA</t>
  </si>
  <si>
    <t>5N0837211D 9B9</t>
  </si>
  <si>
    <t>5N0839167D GRU</t>
  </si>
  <si>
    <t>5N0853687B 739</t>
  </si>
  <si>
    <t>5N0941072</t>
  </si>
  <si>
    <t>5N0955103</t>
  </si>
  <si>
    <t>5N0959701E Z0D</t>
  </si>
  <si>
    <t>5N0959701E Z0V</t>
  </si>
  <si>
    <t>5N0959702E Z01</t>
  </si>
  <si>
    <t>5N1837879D GRU</t>
  </si>
  <si>
    <t>041406</t>
  </si>
  <si>
    <t>5NA807049A</t>
  </si>
  <si>
    <t>5NA807050A</t>
  </si>
  <si>
    <t>5NA853687  2ZZ</t>
  </si>
  <si>
    <t>5NA998225</t>
  </si>
  <si>
    <t>5NA998226</t>
  </si>
  <si>
    <t>5P0839113C 3Q7</t>
  </si>
  <si>
    <t>5P0907044P AT7</t>
  </si>
  <si>
    <t>5P0915411C</t>
  </si>
  <si>
    <t>5Q0121321</t>
  </si>
  <si>
    <t>5Q0412545D</t>
  </si>
  <si>
    <t>5Q0698137</t>
  </si>
  <si>
    <t>5Q0919275B GRU</t>
  </si>
  <si>
    <t>5Q0919275C GRU</t>
  </si>
  <si>
    <t>5Q0919279</t>
  </si>
  <si>
    <t>5Z0857522</t>
  </si>
  <si>
    <t>5Z0959856  1NN</t>
  </si>
  <si>
    <t>6C0711113K ISM</t>
  </si>
  <si>
    <t>6C0819447  9B9</t>
  </si>
  <si>
    <t>6C0998225</t>
  </si>
  <si>
    <t>6J0953236B</t>
  </si>
  <si>
    <t>6J0955986</t>
  </si>
  <si>
    <t>6J4945257A</t>
  </si>
  <si>
    <t>6J4945258A</t>
  </si>
  <si>
    <t>6J4955711</t>
  </si>
  <si>
    <t>6K0857131A B41</t>
  </si>
  <si>
    <t>6K0955425E</t>
  </si>
  <si>
    <t>6L0949117A</t>
  </si>
  <si>
    <t>040201</t>
  </si>
  <si>
    <t>6N0943021C</t>
  </si>
  <si>
    <t>6Q0199293D</t>
  </si>
  <si>
    <t>6Q0298260A</t>
  </si>
  <si>
    <t>6Q0698545A</t>
  </si>
  <si>
    <t>6Q0919673E</t>
  </si>
  <si>
    <t>6Q0941334  9B9</t>
  </si>
  <si>
    <t>6Q0941531N 20H</t>
  </si>
  <si>
    <t>040406</t>
  </si>
  <si>
    <t>6Q0945511</t>
  </si>
  <si>
    <t>6Q0959654D</t>
  </si>
  <si>
    <t>6Q1907371B</t>
  </si>
  <si>
    <t>6Q2959802A 001</t>
  </si>
  <si>
    <t>6Q6809986C</t>
  </si>
  <si>
    <t>6R0129621</t>
  </si>
  <si>
    <t>6R0721359</t>
  </si>
  <si>
    <t>6R0721373B</t>
  </si>
  <si>
    <t>6R0853675G WWS</t>
  </si>
  <si>
    <t>6R0905851K</t>
  </si>
  <si>
    <t>6R0907511D</t>
  </si>
  <si>
    <t>6R0953507  9B9</t>
  </si>
  <si>
    <t>6R0955681</t>
  </si>
  <si>
    <t>6R6827469D ULM</t>
  </si>
  <si>
    <t>6RF199851A</t>
  </si>
  <si>
    <t>6RF201550A</t>
  </si>
  <si>
    <t>6RF501611A</t>
  </si>
  <si>
    <t>6RF711046</t>
  </si>
  <si>
    <t>6RF711202</t>
  </si>
  <si>
    <t>6RF819703B WMV</t>
  </si>
  <si>
    <t>6RF907375A</t>
  </si>
  <si>
    <t>6X0867172B 7DE</t>
  </si>
  <si>
    <t>701941141A</t>
  </si>
  <si>
    <t>7D0971798</t>
  </si>
  <si>
    <t>7E0907160</t>
  </si>
  <si>
    <t>7E0949117B</t>
  </si>
  <si>
    <t>10:50</t>
  </si>
  <si>
    <t>7E1951171</t>
  </si>
  <si>
    <t>7E5919491C</t>
  </si>
  <si>
    <t>7H0407181B</t>
  </si>
  <si>
    <t>7H0501191B</t>
  </si>
  <si>
    <t>7H0847789</t>
  </si>
  <si>
    <t>044102</t>
  </si>
  <si>
    <t>7H0919149B</t>
  </si>
  <si>
    <t>7L0505466D</t>
  </si>
  <si>
    <t>7L6919311</t>
  </si>
  <si>
    <t>7L6941431Q 3X1</t>
  </si>
  <si>
    <t>7L6941627</t>
  </si>
  <si>
    <t>7L6953503B B41</t>
  </si>
  <si>
    <t>7L6959520B 20H</t>
  </si>
  <si>
    <t>7L6959855  3X1</t>
  </si>
  <si>
    <t>7M0919376</t>
  </si>
  <si>
    <t>7N0127177</t>
  </si>
  <si>
    <t>7N0951253</t>
  </si>
  <si>
    <t>7P0907637</t>
  </si>
  <si>
    <t>7P6821151A</t>
  </si>
  <si>
    <t>7P6907357  Z03</t>
  </si>
  <si>
    <t>7P6941699E</t>
  </si>
  <si>
    <t>7P6945291</t>
  </si>
  <si>
    <t>7P6945292</t>
  </si>
  <si>
    <t>7P6951221A</t>
  </si>
  <si>
    <t>823959481F</t>
  </si>
  <si>
    <t>8D0798151</t>
  </si>
  <si>
    <t>8D0906321</t>
  </si>
  <si>
    <t>8D0941509H 01C</t>
  </si>
  <si>
    <t>8E0098625</t>
  </si>
  <si>
    <t>8E0117335K</t>
  </si>
  <si>
    <t>8E0809347</t>
  </si>
  <si>
    <t>8E0820539</t>
  </si>
  <si>
    <t>8E0857563A DX6</t>
  </si>
  <si>
    <t>8E0906627C</t>
  </si>
  <si>
    <t>8E0949127</t>
  </si>
  <si>
    <t>8E0959747A</t>
  </si>
  <si>
    <t>8E0959851D 5PR</t>
  </si>
  <si>
    <t>14:02</t>
  </si>
  <si>
    <t>8E0971848F</t>
  </si>
  <si>
    <t>8E0971848R</t>
  </si>
  <si>
    <t>8E5827797A</t>
  </si>
  <si>
    <t>8E5886373</t>
  </si>
  <si>
    <t>8F0862153D</t>
  </si>
  <si>
    <t>8H0853741  2ZZ</t>
  </si>
  <si>
    <t>8H0853743B 2ZZ</t>
  </si>
  <si>
    <t>8J0419673E</t>
  </si>
  <si>
    <t>8K0253115D</t>
  </si>
  <si>
    <t>8K0805615</t>
  </si>
  <si>
    <t>8K0845867</t>
  </si>
  <si>
    <t>8K0853601</t>
  </si>
  <si>
    <t>8K0863788</t>
  </si>
  <si>
    <t>8K0907064CT</t>
  </si>
  <si>
    <t>8K0941309F</t>
  </si>
  <si>
    <t>8K0959565E WEP</t>
  </si>
  <si>
    <t>8K0959851D V10</t>
  </si>
  <si>
    <t>8K0972571</t>
  </si>
  <si>
    <t>8K0998068A</t>
  </si>
  <si>
    <t>8K1927451</t>
  </si>
  <si>
    <t>8K5971821A 01C</t>
  </si>
  <si>
    <t>8L0863278BG6BN</t>
  </si>
  <si>
    <t>8L0941953</t>
  </si>
  <si>
    <t>8P0807183B</t>
  </si>
  <si>
    <t>8R0698471</t>
  </si>
  <si>
    <t>8R0857607H Z62</t>
  </si>
  <si>
    <t>8R0907472B</t>
  </si>
  <si>
    <t>8R0998121</t>
  </si>
  <si>
    <t>8R0998122</t>
  </si>
  <si>
    <t>8T0853735  2ZZ</t>
  </si>
  <si>
    <t>8T0853742D 2ZZ</t>
  </si>
  <si>
    <t>8T0857593  Z62</t>
  </si>
  <si>
    <t>8T0857785A</t>
  </si>
  <si>
    <t>8T0857786A</t>
  </si>
  <si>
    <t>8T0959802B</t>
  </si>
  <si>
    <t>8T1823633B</t>
  </si>
  <si>
    <t>8U0807441A GRU</t>
  </si>
  <si>
    <t>8U0857562  Y22</t>
  </si>
  <si>
    <t>8U0941475B</t>
  </si>
  <si>
    <t>8U0955559B</t>
  </si>
  <si>
    <t>8U1837020A 4PK</t>
  </si>
  <si>
    <t>8V0837109A</t>
  </si>
  <si>
    <t>8V0941453</t>
  </si>
  <si>
    <t>8V3807684  9B9</t>
  </si>
  <si>
    <t>8V5807571</t>
  </si>
  <si>
    <t>8V5809907  GRU</t>
  </si>
  <si>
    <t>8W0821469</t>
  </si>
  <si>
    <t>8W0821470</t>
  </si>
  <si>
    <t>8W0831403A</t>
  </si>
  <si>
    <t>8W0833403A</t>
  </si>
  <si>
    <t>8W0857562A 1YE</t>
  </si>
  <si>
    <t>8W0906093C</t>
  </si>
  <si>
    <t>8W0941309C</t>
  </si>
  <si>
    <t>8W0941509A 5PR</t>
  </si>
  <si>
    <t>8W0955455B</t>
  </si>
  <si>
    <t>8W1905217</t>
  </si>
  <si>
    <t>8W5853742  2ZZ</t>
  </si>
  <si>
    <t>8W5945253</t>
  </si>
  <si>
    <t>8X0098625A</t>
  </si>
  <si>
    <t>8X0853737A 2ZZ</t>
  </si>
  <si>
    <t>8X0907063K</t>
  </si>
  <si>
    <t>8Z0820133</t>
  </si>
  <si>
    <t>N  0122942</t>
  </si>
  <si>
    <t>N  02035327</t>
  </si>
  <si>
    <t>N  90978202</t>
  </si>
  <si>
    <t>N  90989702</t>
  </si>
  <si>
    <t>N  91036401</t>
  </si>
  <si>
    <t>7H0711280</t>
  </si>
  <si>
    <t>03L903137F</t>
  </si>
  <si>
    <t>7L6969855</t>
  </si>
  <si>
    <t>191955531</t>
  </si>
  <si>
    <t>03L103070A</t>
  </si>
  <si>
    <t>71</t>
  </si>
  <si>
    <t>8K1823535</t>
  </si>
  <si>
    <t>1K0909605T 037</t>
  </si>
  <si>
    <t>3C0807183</t>
  </si>
  <si>
    <t>191927842</t>
  </si>
  <si>
    <t>2E0698451</t>
  </si>
  <si>
    <t>8W0857562A EP5</t>
  </si>
  <si>
    <t>1K0955455</t>
  </si>
  <si>
    <t>04E121119C</t>
  </si>
  <si>
    <t>15:20</t>
  </si>
  <si>
    <t>045301</t>
  </si>
  <si>
    <t>08:15</t>
  </si>
  <si>
    <t>045501</t>
  </si>
  <si>
    <t>44</t>
  </si>
  <si>
    <t>045901</t>
  </si>
  <si>
    <t>6RF711049B</t>
  </si>
  <si>
    <t>045903</t>
  </si>
  <si>
    <t>03L198119D</t>
  </si>
  <si>
    <t>045502</t>
  </si>
  <si>
    <t>INV T12/MC</t>
  </si>
  <si>
    <t>122501</t>
  </si>
  <si>
    <t>873809835</t>
  </si>
  <si>
    <t>28/02/2017</t>
  </si>
  <si>
    <t>121304</t>
  </si>
  <si>
    <t>03L103265 X</t>
  </si>
  <si>
    <t>121902</t>
  </si>
  <si>
    <t>03L122157Q</t>
  </si>
  <si>
    <t>03P103351</t>
  </si>
  <si>
    <t>121303</t>
  </si>
  <si>
    <t>04C199207G</t>
  </si>
  <si>
    <t>120903</t>
  </si>
  <si>
    <t>04E145715K</t>
  </si>
  <si>
    <t>06A103351T</t>
  </si>
  <si>
    <t>122302</t>
  </si>
  <si>
    <t>06A253031BA</t>
  </si>
  <si>
    <t>121301</t>
  </si>
  <si>
    <t>06D903141D</t>
  </si>
  <si>
    <t>079103602BG</t>
  </si>
  <si>
    <t>122505</t>
  </si>
  <si>
    <t>09M321361A</t>
  </si>
  <si>
    <t>122303</t>
  </si>
  <si>
    <t>191611994G</t>
  </si>
  <si>
    <t>122305</t>
  </si>
  <si>
    <t>1J0199313M</t>
  </si>
  <si>
    <t>121302</t>
  </si>
  <si>
    <t>1J0253023 X</t>
  </si>
  <si>
    <t>121103</t>
  </si>
  <si>
    <t>1J0407151C</t>
  </si>
  <si>
    <t>120404</t>
  </si>
  <si>
    <t>1J0500051J</t>
  </si>
  <si>
    <t>27/02/2017</t>
  </si>
  <si>
    <t>122503</t>
  </si>
  <si>
    <t>1J5807861B</t>
  </si>
  <si>
    <t>1J5813320K</t>
  </si>
  <si>
    <t>121504</t>
  </si>
  <si>
    <t>1K0199313AL</t>
  </si>
  <si>
    <t>120904</t>
  </si>
  <si>
    <t>1K0201060HD</t>
  </si>
  <si>
    <t>122001</t>
  </si>
  <si>
    <t>1K0253209CA</t>
  </si>
  <si>
    <t>09:43</t>
  </si>
  <si>
    <t>121904</t>
  </si>
  <si>
    <t>1K0254200BX</t>
  </si>
  <si>
    <t>122703</t>
  </si>
  <si>
    <t>1K0411303AM</t>
  </si>
  <si>
    <t>1K0411303AR</t>
  </si>
  <si>
    <t>120604</t>
  </si>
  <si>
    <t>1K0501203D</t>
  </si>
  <si>
    <t>1K0501529H</t>
  </si>
  <si>
    <t>1K0505311AB</t>
  </si>
  <si>
    <t>120802</t>
  </si>
  <si>
    <t>1K0505315BM</t>
  </si>
  <si>
    <t>122702</t>
  </si>
  <si>
    <t>1K0511409BP</t>
  </si>
  <si>
    <t>122502</t>
  </si>
  <si>
    <t>1K0511409CA</t>
  </si>
  <si>
    <t>1K0804105D</t>
  </si>
  <si>
    <t>121601</t>
  </si>
  <si>
    <t>1K0804106C</t>
  </si>
  <si>
    <t>09:05</t>
  </si>
  <si>
    <t>121602</t>
  </si>
  <si>
    <t>1K0807109C</t>
  </si>
  <si>
    <t>1K0810135B</t>
  </si>
  <si>
    <t>121101</t>
  </si>
  <si>
    <t>1K0885861AB</t>
  </si>
  <si>
    <t>120203</t>
  </si>
  <si>
    <t>1K4809219</t>
  </si>
  <si>
    <t>1K4809220</t>
  </si>
  <si>
    <t>1K4831299G</t>
  </si>
  <si>
    <t>12:03</t>
  </si>
  <si>
    <t>122704</t>
  </si>
  <si>
    <t>1K5809642</t>
  </si>
  <si>
    <t>15:56</t>
  </si>
  <si>
    <t>122701</t>
  </si>
  <si>
    <t>1K5813319A</t>
  </si>
  <si>
    <t>122506</t>
  </si>
  <si>
    <t>1K5813320A</t>
  </si>
  <si>
    <t>122301</t>
  </si>
  <si>
    <t>1K5825721C</t>
  </si>
  <si>
    <t>15:29</t>
  </si>
  <si>
    <t>1K5833300J</t>
  </si>
  <si>
    <t>1K5833307J</t>
  </si>
  <si>
    <t>1K5833308J</t>
  </si>
  <si>
    <t>121903</t>
  </si>
  <si>
    <t>1K6809643</t>
  </si>
  <si>
    <t>120803</t>
  </si>
  <si>
    <t>1K6813309B</t>
  </si>
  <si>
    <t>120902</t>
  </si>
  <si>
    <t>1K6833300J</t>
  </si>
  <si>
    <t>121102</t>
  </si>
  <si>
    <t>1K6833390A</t>
  </si>
  <si>
    <t>121402</t>
  </si>
  <si>
    <t>1P0813303A</t>
  </si>
  <si>
    <t>122304</t>
  </si>
  <si>
    <t>1P0813319C</t>
  </si>
  <si>
    <t>1P0813320C</t>
  </si>
  <si>
    <t>122005</t>
  </si>
  <si>
    <t>1Q0807109A</t>
  </si>
  <si>
    <t>1Q0810150A</t>
  </si>
  <si>
    <t>122101</t>
  </si>
  <si>
    <t>1S0411305D</t>
  </si>
  <si>
    <t>121005</t>
  </si>
  <si>
    <t>1S0500051A</t>
  </si>
  <si>
    <t>121003</t>
  </si>
  <si>
    <t>1S0807109D</t>
  </si>
  <si>
    <t>122504</t>
  </si>
  <si>
    <t>1S0807651A</t>
  </si>
  <si>
    <t>121701</t>
  </si>
  <si>
    <t>1S0813301B</t>
  </si>
  <si>
    <t>121004</t>
  </si>
  <si>
    <t>1T0807109B</t>
  </si>
  <si>
    <t>120204</t>
  </si>
  <si>
    <t>1T0807109D</t>
  </si>
  <si>
    <t>122003</t>
  </si>
  <si>
    <t>2E0411019J</t>
  </si>
  <si>
    <t>122004</t>
  </si>
  <si>
    <t>2E0511131B</t>
  </si>
  <si>
    <t>09:47</t>
  </si>
  <si>
    <t>122002</t>
  </si>
  <si>
    <t>2E0521101AF</t>
  </si>
  <si>
    <t>09:45</t>
  </si>
  <si>
    <t>2E0521101C</t>
  </si>
  <si>
    <t>121802</t>
  </si>
  <si>
    <t>2E0805035</t>
  </si>
  <si>
    <t>2E0805842C</t>
  </si>
  <si>
    <t>2E0821102</t>
  </si>
  <si>
    <t>121503</t>
  </si>
  <si>
    <t>2E0821177</t>
  </si>
  <si>
    <t>121502</t>
  </si>
  <si>
    <t>2E0821178</t>
  </si>
  <si>
    <t>2E0853166</t>
  </si>
  <si>
    <t>120801</t>
  </si>
  <si>
    <t>2E0853194A</t>
  </si>
  <si>
    <t>2E0863111B</t>
  </si>
  <si>
    <t>121001</t>
  </si>
  <si>
    <t>2E1805033</t>
  </si>
  <si>
    <t>2E1809027</t>
  </si>
  <si>
    <t>2E1809676</t>
  </si>
  <si>
    <t>120601</t>
  </si>
  <si>
    <t>2E1810151A</t>
  </si>
  <si>
    <t>2E1817537</t>
  </si>
  <si>
    <t>121605</t>
  </si>
  <si>
    <t>2H0018900C</t>
  </si>
  <si>
    <t>2H0501172</t>
  </si>
  <si>
    <t>2H0521102L</t>
  </si>
  <si>
    <t>2H0805133A</t>
  </si>
  <si>
    <t>2H0805541</t>
  </si>
  <si>
    <t>122102</t>
  </si>
  <si>
    <t>2H0805563F</t>
  </si>
  <si>
    <t>15:08</t>
  </si>
  <si>
    <t>121002</t>
  </si>
  <si>
    <t>2H0809881</t>
  </si>
  <si>
    <t>2H0809882</t>
  </si>
  <si>
    <t>120804</t>
  </si>
  <si>
    <t>2H5807305AB</t>
  </si>
  <si>
    <t>121403</t>
  </si>
  <si>
    <t>2H5807305AD</t>
  </si>
  <si>
    <t>121104</t>
  </si>
  <si>
    <t>2K0407151B</t>
  </si>
  <si>
    <t>2K0511151N</t>
  </si>
  <si>
    <t>2K0511409E</t>
  </si>
  <si>
    <t>2K0801903</t>
  </si>
  <si>
    <t>2K0807305G</t>
  </si>
  <si>
    <t>120603</t>
  </si>
  <si>
    <t>2K0809079A</t>
  </si>
  <si>
    <t>2K0809208A</t>
  </si>
  <si>
    <t>2K0809428</t>
  </si>
  <si>
    <t>2K0810212D</t>
  </si>
  <si>
    <t>2K0867611E PL5</t>
  </si>
  <si>
    <t>2K3411303</t>
  </si>
  <si>
    <t>15:54</t>
  </si>
  <si>
    <t>2K3511409A</t>
  </si>
  <si>
    <t>121405</t>
  </si>
  <si>
    <t>2K3598151</t>
  </si>
  <si>
    <t>09:41</t>
  </si>
  <si>
    <t>2K5501101E</t>
  </si>
  <si>
    <t>121803</t>
  </si>
  <si>
    <t>2K5807109</t>
  </si>
  <si>
    <t>2K5807305</t>
  </si>
  <si>
    <t>2Z0511151A</t>
  </si>
  <si>
    <t>120402</t>
  </si>
  <si>
    <t>3AA807109B</t>
  </si>
  <si>
    <t>121702</t>
  </si>
  <si>
    <t>3AE813319</t>
  </si>
  <si>
    <t>3AE813320</t>
  </si>
  <si>
    <t>122306</t>
  </si>
  <si>
    <t>3C0199313AD</t>
  </si>
  <si>
    <t>3C0803098</t>
  </si>
  <si>
    <t>3C0803126</t>
  </si>
  <si>
    <t>3C0805115</t>
  </si>
  <si>
    <t>3C0805148A</t>
  </si>
  <si>
    <t>3C0807109C</t>
  </si>
  <si>
    <t>121901</t>
  </si>
  <si>
    <t>3C0809145A</t>
  </si>
  <si>
    <t>120401</t>
  </si>
  <si>
    <t>3C0809146A</t>
  </si>
  <si>
    <t>120201</t>
  </si>
  <si>
    <t>3C0813114C</t>
  </si>
  <si>
    <t>3C5807305</t>
  </si>
  <si>
    <t>3C5809263</t>
  </si>
  <si>
    <t>3C8805115</t>
  </si>
  <si>
    <t>3C8809411B</t>
  </si>
  <si>
    <t>3C8813301</t>
  </si>
  <si>
    <t>120901</t>
  </si>
  <si>
    <t>3C8813319A</t>
  </si>
  <si>
    <t>121703</t>
  </si>
  <si>
    <t>3C8813320A</t>
  </si>
  <si>
    <t>3C8854855C 9B9</t>
  </si>
  <si>
    <t>121205</t>
  </si>
  <si>
    <t>3C9807305</t>
  </si>
  <si>
    <t>3G0806929</t>
  </si>
  <si>
    <t>3G0807109F</t>
  </si>
  <si>
    <t>09:06</t>
  </si>
  <si>
    <t>3G0807305E</t>
  </si>
  <si>
    <t>3G0807651B</t>
  </si>
  <si>
    <t>3G5813301A</t>
  </si>
  <si>
    <t>122104</t>
  </si>
  <si>
    <t>3G5813319</t>
  </si>
  <si>
    <t>3G5813320</t>
  </si>
  <si>
    <t>3G5827301A</t>
  </si>
  <si>
    <t>3G5827302A</t>
  </si>
  <si>
    <t>3Q0411303A</t>
  </si>
  <si>
    <t>3R0505235</t>
  </si>
  <si>
    <t>121804</t>
  </si>
  <si>
    <t>3R0807109</t>
  </si>
  <si>
    <t>121202</t>
  </si>
  <si>
    <t>3R0807305</t>
  </si>
  <si>
    <t>121401</t>
  </si>
  <si>
    <t>4F0805147C</t>
  </si>
  <si>
    <t>4F0805263C</t>
  </si>
  <si>
    <t>4F0805500B</t>
  </si>
  <si>
    <t>122105</t>
  </si>
  <si>
    <t>4F0807111</t>
  </si>
  <si>
    <t>4F0810253B</t>
  </si>
  <si>
    <t>4F0821111</t>
  </si>
  <si>
    <t>4F0837629F</t>
  </si>
  <si>
    <t>4G0407254B</t>
  </si>
  <si>
    <t>4G0807113A</t>
  </si>
  <si>
    <t>4G0807133B</t>
  </si>
  <si>
    <t>4G0807133F</t>
  </si>
  <si>
    <t>4G0807134B</t>
  </si>
  <si>
    <t>4G0821136A</t>
  </si>
  <si>
    <t>4G5807309</t>
  </si>
  <si>
    <t>4G5813307</t>
  </si>
  <si>
    <t>4G5827301B</t>
  </si>
  <si>
    <t>4G5827302B</t>
  </si>
  <si>
    <t>4L0805457</t>
  </si>
  <si>
    <t>4L0805458</t>
  </si>
  <si>
    <t>4L0860021N 2ZZ</t>
  </si>
  <si>
    <t>4M0807109C</t>
  </si>
  <si>
    <t>5C0501529A</t>
  </si>
  <si>
    <t>5C6807109</t>
  </si>
  <si>
    <t>5C6807109C</t>
  </si>
  <si>
    <t>122705</t>
  </si>
  <si>
    <t>5C6807651</t>
  </si>
  <si>
    <t>5C6813301</t>
  </si>
  <si>
    <t>5C6813311</t>
  </si>
  <si>
    <t>5C6813327</t>
  </si>
  <si>
    <t>5C6813328</t>
  </si>
  <si>
    <t>121801</t>
  </si>
  <si>
    <t>5C6825721</t>
  </si>
  <si>
    <t>5E0807109</t>
  </si>
  <si>
    <t>5E5807305C</t>
  </si>
  <si>
    <t>121603</t>
  </si>
  <si>
    <t>5E5809602C</t>
  </si>
  <si>
    <t>09:07</t>
  </si>
  <si>
    <t>5E5813309</t>
  </si>
  <si>
    <t>121203</t>
  </si>
  <si>
    <t>5F0807109AD</t>
  </si>
  <si>
    <t>5F0807305</t>
  </si>
  <si>
    <t>5F0809147</t>
  </si>
  <si>
    <t>5F0809148</t>
  </si>
  <si>
    <t>5F0809412</t>
  </si>
  <si>
    <t>5F4813227</t>
  </si>
  <si>
    <t>5F4813303</t>
  </si>
  <si>
    <t>5F4813303A</t>
  </si>
  <si>
    <t>5F4813319</t>
  </si>
  <si>
    <t>5F4827933C GRU</t>
  </si>
  <si>
    <t>5G0805275B</t>
  </si>
  <si>
    <t>15:04</t>
  </si>
  <si>
    <t>122106</t>
  </si>
  <si>
    <t>5G0807109H</t>
  </si>
  <si>
    <t>120602</t>
  </si>
  <si>
    <t>5G0807305B</t>
  </si>
  <si>
    <t>5G0807651A</t>
  </si>
  <si>
    <t>5G0810136</t>
  </si>
  <si>
    <t>5G6813301A</t>
  </si>
  <si>
    <t>5G6813328</t>
  </si>
  <si>
    <t>5G6817123</t>
  </si>
  <si>
    <t>5JA807109A</t>
  </si>
  <si>
    <t>5JH807305</t>
  </si>
  <si>
    <t>5JH809641A</t>
  </si>
  <si>
    <t>5JH813301A</t>
  </si>
  <si>
    <t>5JH813309</t>
  </si>
  <si>
    <t>5JH813319A</t>
  </si>
  <si>
    <t>5JH813481</t>
  </si>
  <si>
    <t>120202</t>
  </si>
  <si>
    <t>5K0807109M</t>
  </si>
  <si>
    <t>5K0807305A</t>
  </si>
  <si>
    <t>5K0807651D</t>
  </si>
  <si>
    <t>5K1880505A</t>
  </si>
  <si>
    <t>5K4839462</t>
  </si>
  <si>
    <t>5K6809262A</t>
  </si>
  <si>
    <t>5K6809643D</t>
  </si>
  <si>
    <t>5K6813319C</t>
  </si>
  <si>
    <t>5K6813319CCENTRAL</t>
  </si>
  <si>
    <t>5K7825711</t>
  </si>
  <si>
    <t>5M0807109E</t>
  </si>
  <si>
    <t>5M0813301B</t>
  </si>
  <si>
    <t>5M0813319A</t>
  </si>
  <si>
    <t>5N0505235L</t>
  </si>
  <si>
    <t>5N0803881A</t>
  </si>
  <si>
    <t>5N0805147</t>
  </si>
  <si>
    <t>122706</t>
  </si>
  <si>
    <t>5N0805915  9B9</t>
  </si>
  <si>
    <t>5N0806930A</t>
  </si>
  <si>
    <t>5N0807651B</t>
  </si>
  <si>
    <t>5N0809147</t>
  </si>
  <si>
    <t>5N0810609</t>
  </si>
  <si>
    <t>5NA805567</t>
  </si>
  <si>
    <t>5NA805931A</t>
  </si>
  <si>
    <t>5NA805932A</t>
  </si>
  <si>
    <t>5NA807109E</t>
  </si>
  <si>
    <t>5NA807651D</t>
  </si>
  <si>
    <t>5NA821135</t>
  </si>
  <si>
    <t>5NA821136</t>
  </si>
  <si>
    <t>5P0804106</t>
  </si>
  <si>
    <t>5P0807305A</t>
  </si>
  <si>
    <t>5P0809411E</t>
  </si>
  <si>
    <t>5P8813303E</t>
  </si>
  <si>
    <t>5Q0199315Q</t>
  </si>
  <si>
    <t>5Q0201307P</t>
  </si>
  <si>
    <t>5Q0411303T</t>
  </si>
  <si>
    <t>5Q0501049AS</t>
  </si>
  <si>
    <t>5Q0505323C</t>
  </si>
  <si>
    <t>5Q0804421B</t>
  </si>
  <si>
    <t>5Q0805398</t>
  </si>
  <si>
    <t>5Q0813174</t>
  </si>
  <si>
    <t>5Q0813528</t>
  </si>
  <si>
    <t>5Q0825729</t>
  </si>
  <si>
    <t>120403</t>
  </si>
  <si>
    <t>6C0500051</t>
  </si>
  <si>
    <t>121201</t>
  </si>
  <si>
    <t>6C0807109A</t>
  </si>
  <si>
    <t>6C0813114</t>
  </si>
  <si>
    <t>6C6813320</t>
  </si>
  <si>
    <t>122103</t>
  </si>
  <si>
    <t>6J0807109A</t>
  </si>
  <si>
    <t>6J0809072</t>
  </si>
  <si>
    <t>6J0809411A</t>
  </si>
  <si>
    <t>6J0809412B</t>
  </si>
  <si>
    <t>6J0810135B</t>
  </si>
  <si>
    <t>6J0810136A</t>
  </si>
  <si>
    <t>6J3867769C 6E8</t>
  </si>
  <si>
    <t>6J4807305</t>
  </si>
  <si>
    <t>15:07</t>
  </si>
  <si>
    <t>121501</t>
  </si>
  <si>
    <t>6J4809427B</t>
  </si>
  <si>
    <t>6J4813303A</t>
  </si>
  <si>
    <t>6J4813319A</t>
  </si>
  <si>
    <t>6J4813320</t>
  </si>
  <si>
    <t>6J4813320A</t>
  </si>
  <si>
    <t>6J4839613</t>
  </si>
  <si>
    <t>6J4839614</t>
  </si>
  <si>
    <t>6J4863459F 4W4</t>
  </si>
  <si>
    <t>15:41</t>
  </si>
  <si>
    <t>6J8813319</t>
  </si>
  <si>
    <t>6J8813320</t>
  </si>
  <si>
    <t>6K0711155E</t>
  </si>
  <si>
    <t>6N0411309D</t>
  </si>
  <si>
    <t>6P8813303</t>
  </si>
  <si>
    <t>6Q0199287L</t>
  </si>
  <si>
    <t>6Q0500051AS</t>
  </si>
  <si>
    <t>6Q0807109D</t>
  </si>
  <si>
    <t>6Q0809105F</t>
  </si>
  <si>
    <t>6Q0809147J</t>
  </si>
  <si>
    <t>6Q4867911J 5AP</t>
  </si>
  <si>
    <t>6Q6803502B</t>
  </si>
  <si>
    <t>6R0199315AF</t>
  </si>
  <si>
    <t>6R0199315F</t>
  </si>
  <si>
    <t>6R0199315L</t>
  </si>
  <si>
    <t>121805</t>
  </si>
  <si>
    <t>6R0500051B</t>
  </si>
  <si>
    <t>6R0807109D</t>
  </si>
  <si>
    <t>6R0807305A</t>
  </si>
  <si>
    <t>6R0807651A</t>
  </si>
  <si>
    <t>6R4809612A</t>
  </si>
  <si>
    <t>6R4881105M</t>
  </si>
  <si>
    <t>6R6813309A</t>
  </si>
  <si>
    <t>121704</t>
  </si>
  <si>
    <t>6R6813320C</t>
  </si>
  <si>
    <t>6R6867601A 82V</t>
  </si>
  <si>
    <t>6RF199315D</t>
  </si>
  <si>
    <t>6RF199315E</t>
  </si>
  <si>
    <t>6RF407151B</t>
  </si>
  <si>
    <t>6RF411305A</t>
  </si>
  <si>
    <t>6RF500051</t>
  </si>
  <si>
    <t>6RF500051A</t>
  </si>
  <si>
    <t>6RF813301A</t>
  </si>
  <si>
    <t>6RF827302A</t>
  </si>
  <si>
    <t>6RG803091</t>
  </si>
  <si>
    <t>6RG807109C</t>
  </si>
  <si>
    <t>6RU813227</t>
  </si>
  <si>
    <t>6RU813228</t>
  </si>
  <si>
    <t>6RU813301A</t>
  </si>
  <si>
    <t>6RU813309</t>
  </si>
  <si>
    <t>6RU813319</t>
  </si>
  <si>
    <t>6RU813320</t>
  </si>
  <si>
    <t>6RU813331</t>
  </si>
  <si>
    <t>6RU813332</t>
  </si>
  <si>
    <t>6V0807109B</t>
  </si>
  <si>
    <t>6V6807305</t>
  </si>
  <si>
    <t>6V6809602C</t>
  </si>
  <si>
    <t>6V6813301</t>
  </si>
  <si>
    <t>6V6813303</t>
  </si>
  <si>
    <t>7D0853661</t>
  </si>
  <si>
    <t>7D1843872</t>
  </si>
  <si>
    <t>7E0419804</t>
  </si>
  <si>
    <t>7E0807109D</t>
  </si>
  <si>
    <t>7E0821101A</t>
  </si>
  <si>
    <t>7F0803703B</t>
  </si>
  <si>
    <t>7H0501071E</t>
  </si>
  <si>
    <t>7H0501072E</t>
  </si>
  <si>
    <t>7H0511407A</t>
  </si>
  <si>
    <t>121404</t>
  </si>
  <si>
    <t>7H0805598</t>
  </si>
  <si>
    <t>09:38</t>
  </si>
  <si>
    <t>7H0814293B</t>
  </si>
  <si>
    <t>7L0407152H</t>
  </si>
  <si>
    <t>7L0801373</t>
  </si>
  <si>
    <t>7L0803107B</t>
  </si>
  <si>
    <t>7L0804073G</t>
  </si>
  <si>
    <t>7L0805112C</t>
  </si>
  <si>
    <t>7L0805677B</t>
  </si>
  <si>
    <t>7L0807109E</t>
  </si>
  <si>
    <t>7L6145795H</t>
  </si>
  <si>
    <t>7L6805157L</t>
  </si>
  <si>
    <t>7P0805551</t>
  </si>
  <si>
    <t>7P0807309</t>
  </si>
  <si>
    <t>8D0809110A</t>
  </si>
  <si>
    <t>15:53</t>
  </si>
  <si>
    <t>8E0199351M</t>
  </si>
  <si>
    <t>8E0505312AC</t>
  </si>
  <si>
    <t>8E0505312AE</t>
  </si>
  <si>
    <t>8E0802091D</t>
  </si>
  <si>
    <t>8E0804479D</t>
  </si>
  <si>
    <t>8E0807109C</t>
  </si>
  <si>
    <t>8E0807109J</t>
  </si>
  <si>
    <t>8E0807313L</t>
  </si>
  <si>
    <t>8E0813341</t>
  </si>
  <si>
    <t>8E0831507</t>
  </si>
  <si>
    <t>8E5809650A</t>
  </si>
  <si>
    <t>8K0199521Q</t>
  </si>
  <si>
    <t>8K0399315G</t>
  </si>
  <si>
    <t>8K0411309H</t>
  </si>
  <si>
    <t>8K0511305AB</t>
  </si>
  <si>
    <t>8K0511305K</t>
  </si>
  <si>
    <t>8K0806027</t>
  </si>
  <si>
    <t>8K0807113F</t>
  </si>
  <si>
    <t>8K0809219</t>
  </si>
  <si>
    <t>8K0814339</t>
  </si>
  <si>
    <t>8K1399345E</t>
  </si>
  <si>
    <t>8K5813307</t>
  </si>
  <si>
    <t>8K5827301M</t>
  </si>
  <si>
    <t>8K5861325A Q0D</t>
  </si>
  <si>
    <t>8K9810979</t>
  </si>
  <si>
    <t>8L0807109F</t>
  </si>
  <si>
    <t>8L3853959A 01C</t>
  </si>
  <si>
    <t>8P0805115B</t>
  </si>
  <si>
    <t>8P0805116B</t>
  </si>
  <si>
    <t>8P4809460F</t>
  </si>
  <si>
    <t>8P4813307A</t>
  </si>
  <si>
    <t>8P4813331</t>
  </si>
  <si>
    <t>8R0802215A</t>
  </si>
  <si>
    <t>8R0803671A</t>
  </si>
  <si>
    <t>8R0805869</t>
  </si>
  <si>
    <t>8R0806027</t>
  </si>
  <si>
    <t>8R0807113C</t>
  </si>
  <si>
    <t>15:10</t>
  </si>
  <si>
    <t>8R0807233</t>
  </si>
  <si>
    <t>8R0807313C</t>
  </si>
  <si>
    <t>8R0813253</t>
  </si>
  <si>
    <t>8R0813303</t>
  </si>
  <si>
    <t>8T0807313</t>
  </si>
  <si>
    <t>8T0809992</t>
  </si>
  <si>
    <t>8T8813253</t>
  </si>
  <si>
    <t>8T8813295</t>
  </si>
  <si>
    <t>8U0807309D</t>
  </si>
  <si>
    <t>8U0813307</t>
  </si>
  <si>
    <t>8V0807109B</t>
  </si>
  <si>
    <t>8V0821468E</t>
  </si>
  <si>
    <t>8V4807109C</t>
  </si>
  <si>
    <t>8V4807309</t>
  </si>
  <si>
    <t>8V5807309</t>
  </si>
  <si>
    <t>8V5809649TA</t>
  </si>
  <si>
    <t>8V5809650TA</t>
  </si>
  <si>
    <t>8V5813307</t>
  </si>
  <si>
    <t>8V5821467B</t>
  </si>
  <si>
    <t>8V5821468B</t>
  </si>
  <si>
    <t>8V5827301C</t>
  </si>
  <si>
    <t>8V5827302C</t>
  </si>
  <si>
    <t>8W0411309</t>
  </si>
  <si>
    <t>8W0505311E</t>
  </si>
  <si>
    <t>8W0511305AF</t>
  </si>
  <si>
    <t>8W0807113</t>
  </si>
  <si>
    <t>8W0807309</t>
  </si>
  <si>
    <t>8W5813307A</t>
  </si>
  <si>
    <t>8W5827301A</t>
  </si>
  <si>
    <t>8W5827302A</t>
  </si>
  <si>
    <t>8X0807109C</t>
  </si>
  <si>
    <t>8X0807251</t>
  </si>
  <si>
    <t>3G5813301</t>
  </si>
  <si>
    <t>5N0807109F</t>
  </si>
  <si>
    <t>1K8813111</t>
  </si>
  <si>
    <t>5C6813087</t>
  </si>
  <si>
    <t>5K0809146</t>
  </si>
  <si>
    <t>1K0804106D</t>
  </si>
  <si>
    <t>5Q0813115</t>
  </si>
  <si>
    <t>09:40</t>
  </si>
  <si>
    <t>2H0407151A</t>
  </si>
  <si>
    <t>701121207G</t>
  </si>
  <si>
    <t>1K0803107C</t>
  </si>
  <si>
    <t>1K0505223K</t>
  </si>
  <si>
    <t>6R0407152F</t>
  </si>
  <si>
    <t>6R6809411B</t>
  </si>
  <si>
    <t>2E0863635</t>
  </si>
  <si>
    <t>1C0806592L</t>
  </si>
  <si>
    <t>8K0825215J</t>
  </si>
  <si>
    <t>7H0501413D</t>
  </si>
  <si>
    <t>5Q0407151J</t>
  </si>
  <si>
    <t>5K6813320C</t>
  </si>
  <si>
    <t>8K0201653C</t>
  </si>
  <si>
    <t>5N0813327</t>
  </si>
  <si>
    <t>8E0803126E</t>
  </si>
  <si>
    <t>8R0807113B</t>
  </si>
  <si>
    <t>5N0813301</t>
  </si>
  <si>
    <t>6R0802126B</t>
  </si>
  <si>
    <t>7E0809961F</t>
  </si>
  <si>
    <t>3AA807651A</t>
  </si>
  <si>
    <t>3C0411303AC</t>
  </si>
  <si>
    <t>3C0810135</t>
  </si>
  <si>
    <t>3C0807093</t>
  </si>
  <si>
    <t>1K0511439E</t>
  </si>
  <si>
    <t>2H0805563E</t>
  </si>
  <si>
    <t>4G0807134F</t>
  </si>
  <si>
    <t>INV MC T14</t>
  </si>
  <si>
    <t>141302</t>
  </si>
  <si>
    <t>1J0821021</t>
  </si>
  <si>
    <t>07/03/2017</t>
  </si>
  <si>
    <t>140301</t>
  </si>
  <si>
    <t>1J0821022</t>
  </si>
  <si>
    <t>140103</t>
  </si>
  <si>
    <t>1J6833056F</t>
  </si>
  <si>
    <t>1JE821022A</t>
  </si>
  <si>
    <t>140901</t>
  </si>
  <si>
    <t>1K6821021A</t>
  </si>
  <si>
    <t>141103</t>
  </si>
  <si>
    <t>1P0821022A</t>
  </si>
  <si>
    <t>1Q0821105B</t>
  </si>
  <si>
    <t>140302</t>
  </si>
  <si>
    <t>1Q0821106B</t>
  </si>
  <si>
    <t>140102</t>
  </si>
  <si>
    <t>1SL061500  041</t>
  </si>
  <si>
    <t>140701</t>
  </si>
  <si>
    <t>1T0821021A</t>
  </si>
  <si>
    <t>1T0821022A</t>
  </si>
  <si>
    <t>140303</t>
  </si>
  <si>
    <t>2E0821306</t>
  </si>
  <si>
    <t>140501</t>
  </si>
  <si>
    <t>3AA821021A</t>
  </si>
  <si>
    <t>3B0821105E</t>
  </si>
  <si>
    <t>140502</t>
  </si>
  <si>
    <t>3B0821105G</t>
  </si>
  <si>
    <t>141101</t>
  </si>
  <si>
    <t>3C8821021</t>
  </si>
  <si>
    <t>3C8821022</t>
  </si>
  <si>
    <t>3R0821021</t>
  </si>
  <si>
    <t>3R0821021C</t>
  </si>
  <si>
    <t>3R0821022</t>
  </si>
  <si>
    <t>3R0821022B</t>
  </si>
  <si>
    <t>4F0821103A</t>
  </si>
  <si>
    <t>4F0821103F</t>
  </si>
  <si>
    <t>4G0821101</t>
  </si>
  <si>
    <t>4G0821102</t>
  </si>
  <si>
    <t>4H0821105B</t>
  </si>
  <si>
    <t>4H0821106B</t>
  </si>
  <si>
    <t>4L0821102</t>
  </si>
  <si>
    <t>4M0821105D</t>
  </si>
  <si>
    <t>141102</t>
  </si>
  <si>
    <t>4M0821106D</t>
  </si>
  <si>
    <t>140702</t>
  </si>
  <si>
    <t>5F0821021C</t>
  </si>
  <si>
    <t>140703</t>
  </si>
  <si>
    <t>5F0821021G</t>
  </si>
  <si>
    <t>41</t>
  </si>
  <si>
    <t>5F0821022H</t>
  </si>
  <si>
    <t>5F0821022J</t>
  </si>
  <si>
    <t>5NA821106</t>
  </si>
  <si>
    <t>5P0821021A</t>
  </si>
  <si>
    <t>5P0821022A</t>
  </si>
  <si>
    <t>5Z0821021J</t>
  </si>
  <si>
    <t>5Z0821022J</t>
  </si>
  <si>
    <t>140903</t>
  </si>
  <si>
    <t>6J0821022D</t>
  </si>
  <si>
    <t>141301</t>
  </si>
  <si>
    <t>6N0821021G</t>
  </si>
  <si>
    <t>6N0821022G</t>
  </si>
  <si>
    <t>6Q0821105E</t>
  </si>
  <si>
    <t>6Q0821106E</t>
  </si>
  <si>
    <t>140902</t>
  </si>
  <si>
    <t>6R0821105H</t>
  </si>
  <si>
    <t>140503</t>
  </si>
  <si>
    <t>6R0821106H</t>
  </si>
  <si>
    <t>6X0821021E</t>
  </si>
  <si>
    <t>7E0821102A</t>
  </si>
  <si>
    <t>7H0821101E</t>
  </si>
  <si>
    <t>7H0821102E</t>
  </si>
  <si>
    <t>7L6821101K</t>
  </si>
  <si>
    <t>7L6821102K</t>
  </si>
  <si>
    <t>7P6821105A</t>
  </si>
  <si>
    <t>7P6821105E</t>
  </si>
  <si>
    <t>7P6821106A</t>
  </si>
  <si>
    <t>8E0821106E</t>
  </si>
  <si>
    <t>8E0821106F</t>
  </si>
  <si>
    <t>8K0821105A</t>
  </si>
  <si>
    <t>8K0821105J</t>
  </si>
  <si>
    <t>8K0821106A</t>
  </si>
  <si>
    <t>8K0821106J</t>
  </si>
  <si>
    <t>141303</t>
  </si>
  <si>
    <t>8P0821105G</t>
  </si>
  <si>
    <t>8P0821106G</t>
  </si>
  <si>
    <t>8R0821105A</t>
  </si>
  <si>
    <t>8R0821106A</t>
  </si>
  <si>
    <t>8T0821105H</t>
  </si>
  <si>
    <t>8T0821106H</t>
  </si>
  <si>
    <t>8U0821105</t>
  </si>
  <si>
    <t>8V0821105C</t>
  </si>
  <si>
    <t>8V0821105E</t>
  </si>
  <si>
    <t>8V0821105G</t>
  </si>
  <si>
    <t>8V0821105L</t>
  </si>
  <si>
    <t>8V0821106E</t>
  </si>
  <si>
    <t>8V0821106G</t>
  </si>
  <si>
    <t>8V0821106L</t>
  </si>
  <si>
    <t>8V5821105A</t>
  </si>
  <si>
    <t>8V5821106A</t>
  </si>
  <si>
    <t>8W0821106A</t>
  </si>
  <si>
    <t>8X0821105A</t>
  </si>
  <si>
    <t>8X0821106A</t>
  </si>
  <si>
    <t>8E0821105F</t>
  </si>
  <si>
    <t>INV T20 MC</t>
  </si>
  <si>
    <t>201403</t>
  </si>
  <si>
    <t>032035255</t>
  </si>
  <si>
    <t>21/02/2017</t>
  </si>
  <si>
    <t>201201</t>
  </si>
  <si>
    <t>070957147</t>
  </si>
  <si>
    <t>203502</t>
  </si>
  <si>
    <t>191711209</t>
  </si>
  <si>
    <t>191711233</t>
  </si>
  <si>
    <t>203304</t>
  </si>
  <si>
    <t>191721153</t>
  </si>
  <si>
    <t>201701</t>
  </si>
  <si>
    <t>251955651</t>
  </si>
  <si>
    <t>201506</t>
  </si>
  <si>
    <t>251957803</t>
  </si>
  <si>
    <t>203905</t>
  </si>
  <si>
    <t>281721519</t>
  </si>
  <si>
    <t>201603</t>
  </si>
  <si>
    <t>357972752</t>
  </si>
  <si>
    <t>201903</t>
  </si>
  <si>
    <t>441959465</t>
  </si>
  <si>
    <t>202503</t>
  </si>
  <si>
    <t>535955985</t>
  </si>
  <si>
    <t>201706</t>
  </si>
  <si>
    <t>701711243</t>
  </si>
  <si>
    <t>203506</t>
  </si>
  <si>
    <t>701721401</t>
  </si>
  <si>
    <t>200401</t>
  </si>
  <si>
    <t>701809905</t>
  </si>
  <si>
    <t>701819072</t>
  </si>
  <si>
    <t>202408</t>
  </si>
  <si>
    <t>701837706</t>
  </si>
  <si>
    <t>202205</t>
  </si>
  <si>
    <t>803723559</t>
  </si>
  <si>
    <t>203306</t>
  </si>
  <si>
    <t>823711321</t>
  </si>
  <si>
    <t>10:15</t>
  </si>
  <si>
    <t>203505</t>
  </si>
  <si>
    <t>861711195</t>
  </si>
  <si>
    <t>201503</t>
  </si>
  <si>
    <t>867959131</t>
  </si>
  <si>
    <t>200202</t>
  </si>
  <si>
    <t>893805985</t>
  </si>
  <si>
    <t>202303</t>
  </si>
  <si>
    <t>893959481</t>
  </si>
  <si>
    <t>202502</t>
  </si>
  <si>
    <t>893959985</t>
  </si>
  <si>
    <t>201205</t>
  </si>
  <si>
    <t>01M321435B</t>
  </si>
  <si>
    <t>202906</t>
  </si>
  <si>
    <t>02J141719C</t>
  </si>
  <si>
    <t>203701</t>
  </si>
  <si>
    <t>02K301189B</t>
  </si>
  <si>
    <t>202904</t>
  </si>
  <si>
    <t>02M301153A</t>
  </si>
  <si>
    <t>02M409375</t>
  </si>
  <si>
    <t>02Q409375A</t>
  </si>
  <si>
    <t>202208</t>
  </si>
  <si>
    <t>030905430N</t>
  </si>
  <si>
    <t>201808</t>
  </si>
  <si>
    <t>030905430Q</t>
  </si>
  <si>
    <t>202808</t>
  </si>
  <si>
    <t>030905430R</t>
  </si>
  <si>
    <t>202506</t>
  </si>
  <si>
    <t>030957147T</t>
  </si>
  <si>
    <t>202004</t>
  </si>
  <si>
    <t>032905430T</t>
  </si>
  <si>
    <t>201803</t>
  </si>
  <si>
    <t>036905430AC</t>
  </si>
  <si>
    <t>201206</t>
  </si>
  <si>
    <t>036905430AE</t>
  </si>
  <si>
    <t>202306</t>
  </si>
  <si>
    <t>038906012HF</t>
  </si>
  <si>
    <t>202703</t>
  </si>
  <si>
    <t>038906013AJ</t>
  </si>
  <si>
    <t>203104</t>
  </si>
  <si>
    <t>03C907660T</t>
  </si>
  <si>
    <t>201604</t>
  </si>
  <si>
    <t>03D906265</t>
  </si>
  <si>
    <t>201804</t>
  </si>
  <si>
    <t>03F905409C</t>
  </si>
  <si>
    <t>03F905430H</t>
  </si>
  <si>
    <t>202005</t>
  </si>
  <si>
    <t>201607</t>
  </si>
  <si>
    <t>03F905430J</t>
  </si>
  <si>
    <t>202901</t>
  </si>
  <si>
    <t>03G906021DP</t>
  </si>
  <si>
    <t>03G906021PD</t>
  </si>
  <si>
    <t>201605</t>
  </si>
  <si>
    <t>03L130519</t>
  </si>
  <si>
    <t>202304</t>
  </si>
  <si>
    <t>045957147C</t>
  </si>
  <si>
    <t>201404</t>
  </si>
  <si>
    <t>06A905430S</t>
  </si>
  <si>
    <t>202404</t>
  </si>
  <si>
    <t>06B905430</t>
  </si>
  <si>
    <t>202604</t>
  </si>
  <si>
    <t>06B905430A</t>
  </si>
  <si>
    <t>202606</t>
  </si>
  <si>
    <t>06B905430B</t>
  </si>
  <si>
    <t>201203</t>
  </si>
  <si>
    <t>06B905430C</t>
  </si>
  <si>
    <t>202806</t>
  </si>
  <si>
    <t>06B905431A</t>
  </si>
  <si>
    <t>06B905433A</t>
  </si>
  <si>
    <t>06B905435A</t>
  </si>
  <si>
    <t>06B905437A</t>
  </si>
  <si>
    <t>203102</t>
  </si>
  <si>
    <t>06E906265D</t>
  </si>
  <si>
    <t>06E906265E</t>
  </si>
  <si>
    <t>202101</t>
  </si>
  <si>
    <t>06E907660</t>
  </si>
  <si>
    <t>06H103495AE</t>
  </si>
  <si>
    <t>204106</t>
  </si>
  <si>
    <t>06H105591K ROT</t>
  </si>
  <si>
    <t>202701</t>
  </si>
  <si>
    <t>0AM911287A</t>
  </si>
  <si>
    <t>0B1141777B</t>
  </si>
  <si>
    <t>191711146C</t>
  </si>
  <si>
    <t>203702</t>
  </si>
  <si>
    <t>191711238B</t>
  </si>
  <si>
    <t>201208</t>
  </si>
  <si>
    <t>191957803H</t>
  </si>
  <si>
    <t>200804</t>
  </si>
  <si>
    <t>1C0806522D</t>
  </si>
  <si>
    <t>201702</t>
  </si>
  <si>
    <t>1C0953156K</t>
  </si>
  <si>
    <t>1C0959855  01C</t>
  </si>
  <si>
    <t>203302</t>
  </si>
  <si>
    <t>1H0711141A 01C</t>
  </si>
  <si>
    <t>203305</t>
  </si>
  <si>
    <t>1H0721357</t>
  </si>
  <si>
    <t>201001</t>
  </si>
  <si>
    <t>1H0798303A</t>
  </si>
  <si>
    <t>200605</t>
  </si>
  <si>
    <t>1H1819423</t>
  </si>
  <si>
    <t>202105</t>
  </si>
  <si>
    <t>1J0201969</t>
  </si>
  <si>
    <t>1J0609711A</t>
  </si>
  <si>
    <t>203707</t>
  </si>
  <si>
    <t>1J0711112E</t>
  </si>
  <si>
    <t>204105</t>
  </si>
  <si>
    <t>1J0711113C FEU</t>
  </si>
  <si>
    <t>204104</t>
  </si>
  <si>
    <t>1J0711113Q FEU</t>
  </si>
  <si>
    <t>1J0711176C</t>
  </si>
  <si>
    <t>203504</t>
  </si>
  <si>
    <t>1J0711183D</t>
  </si>
  <si>
    <t>203903</t>
  </si>
  <si>
    <t>1J0711251</t>
  </si>
  <si>
    <t>1J0711303AD01C</t>
  </si>
  <si>
    <t>203907</t>
  </si>
  <si>
    <t>1J0711303AF</t>
  </si>
  <si>
    <t>200607</t>
  </si>
  <si>
    <t>1J0711323D 2ZZ</t>
  </si>
  <si>
    <t>203105</t>
  </si>
  <si>
    <t>1J0711555B</t>
  </si>
  <si>
    <t>200801</t>
  </si>
  <si>
    <t>1J0711596E</t>
  </si>
  <si>
    <t>1J0711781C</t>
  </si>
  <si>
    <t>1J0711803C</t>
  </si>
  <si>
    <t>202902</t>
  </si>
  <si>
    <t>1J0721173E 01C</t>
  </si>
  <si>
    <t>200604</t>
  </si>
  <si>
    <t>1J0721261F</t>
  </si>
  <si>
    <t>1J0806155E</t>
  </si>
  <si>
    <t>201704</t>
  </si>
  <si>
    <t>1J0906381B</t>
  </si>
  <si>
    <t>203106</t>
  </si>
  <si>
    <t>1J0906517F</t>
  </si>
  <si>
    <t>203103</t>
  </si>
  <si>
    <t>1J0907660F</t>
  </si>
  <si>
    <t>1J0919341F 4PK</t>
  </si>
  <si>
    <t>1J0919506K</t>
  </si>
  <si>
    <t>202706</t>
  </si>
  <si>
    <t>1J0937617D</t>
  </si>
  <si>
    <t>202302</t>
  </si>
  <si>
    <t>1J0955205A 9B9</t>
  </si>
  <si>
    <t>201705</t>
  </si>
  <si>
    <t>1J0955875P</t>
  </si>
  <si>
    <t>1J0959613E</t>
  </si>
  <si>
    <t>1J1959565</t>
  </si>
  <si>
    <t>1J5827507</t>
  </si>
  <si>
    <t>1J5827507A</t>
  </si>
  <si>
    <t>1J5827567A</t>
  </si>
  <si>
    <t>202507</t>
  </si>
  <si>
    <t>1J5853665B B41</t>
  </si>
  <si>
    <t>1J6813227</t>
  </si>
  <si>
    <t>1K0711112</t>
  </si>
  <si>
    <t>203704</t>
  </si>
  <si>
    <t>1K0711550A</t>
  </si>
  <si>
    <t>320</t>
  </si>
  <si>
    <t>1K0798741</t>
  </si>
  <si>
    <t>200207</t>
  </si>
  <si>
    <t>1K0805962  9B9</t>
  </si>
  <si>
    <t>200402</t>
  </si>
  <si>
    <t>1K0805965D 9B9</t>
  </si>
  <si>
    <t>201003</t>
  </si>
  <si>
    <t>1K0805965G 9B9</t>
  </si>
  <si>
    <t>200606</t>
  </si>
  <si>
    <t>1K0805971C 9B9</t>
  </si>
  <si>
    <t>200405</t>
  </si>
  <si>
    <t>1K0807183</t>
  </si>
  <si>
    <t>201006</t>
  </si>
  <si>
    <t>1K0810812</t>
  </si>
  <si>
    <t>1K0820047HBWHS</t>
  </si>
  <si>
    <t>1K0857561B</t>
  </si>
  <si>
    <t>1K0857561B NX1</t>
  </si>
  <si>
    <t>1K0858069J 1QB</t>
  </si>
  <si>
    <t>201802</t>
  </si>
  <si>
    <t>1K0898085</t>
  </si>
  <si>
    <t>201207</t>
  </si>
  <si>
    <t>1K0927903R</t>
  </si>
  <si>
    <t>202903</t>
  </si>
  <si>
    <t>1K0947561</t>
  </si>
  <si>
    <t>202106</t>
  </si>
  <si>
    <t>1K0959701G</t>
  </si>
  <si>
    <t>1K0959703F L05</t>
  </si>
  <si>
    <t>1K0959704F</t>
  </si>
  <si>
    <t>201703</t>
  </si>
  <si>
    <t>1K0959793</t>
  </si>
  <si>
    <t>1K0998262AD</t>
  </si>
  <si>
    <t>1K0998262G</t>
  </si>
  <si>
    <t>1K1721465AN</t>
  </si>
  <si>
    <t>203507</t>
  </si>
  <si>
    <t>1K1723503L</t>
  </si>
  <si>
    <t>200407</t>
  </si>
  <si>
    <t>1K1823531C</t>
  </si>
  <si>
    <t>200601</t>
  </si>
  <si>
    <t>1K1823633B</t>
  </si>
  <si>
    <t>1K2819857A</t>
  </si>
  <si>
    <t>203902</t>
  </si>
  <si>
    <t>1K3831505C</t>
  </si>
  <si>
    <t>1K4833412K</t>
  </si>
  <si>
    <t>202406</t>
  </si>
  <si>
    <t>1K4898574  GRU</t>
  </si>
  <si>
    <t>1K5807376</t>
  </si>
  <si>
    <t>201004</t>
  </si>
  <si>
    <t>1K5821136</t>
  </si>
  <si>
    <t>201005</t>
  </si>
  <si>
    <t>1K6821135</t>
  </si>
  <si>
    <t>201805</t>
  </si>
  <si>
    <t>1K6955103</t>
  </si>
  <si>
    <t>200408</t>
  </si>
  <si>
    <t>1Q0807285  9B9</t>
  </si>
  <si>
    <t>201606</t>
  </si>
  <si>
    <t>1Q0821135</t>
  </si>
  <si>
    <t>1Q0821136</t>
  </si>
  <si>
    <t>1Q0821142</t>
  </si>
  <si>
    <t>200603</t>
  </si>
  <si>
    <t>1Q0821167</t>
  </si>
  <si>
    <t>200806</t>
  </si>
  <si>
    <t>1Q0821168</t>
  </si>
  <si>
    <t>1Q0825200</t>
  </si>
  <si>
    <t>203303</t>
  </si>
  <si>
    <t>1Q1721503</t>
  </si>
  <si>
    <t>203706</t>
  </si>
  <si>
    <t>1T0805615A</t>
  </si>
  <si>
    <t>201008</t>
  </si>
  <si>
    <t>1T0805971A</t>
  </si>
  <si>
    <t>1T0807050</t>
  </si>
  <si>
    <t>1T0807829</t>
  </si>
  <si>
    <t>203703</t>
  </si>
  <si>
    <t>1T1823633B</t>
  </si>
  <si>
    <t>10:14</t>
  </si>
  <si>
    <t>203906</t>
  </si>
  <si>
    <t>2E0711017A</t>
  </si>
  <si>
    <t>2E0713491</t>
  </si>
  <si>
    <t>2E0721401C</t>
  </si>
  <si>
    <t>204107</t>
  </si>
  <si>
    <t>2E0721507C</t>
  </si>
  <si>
    <t>200404</t>
  </si>
  <si>
    <t>2E0807675</t>
  </si>
  <si>
    <t>2E0807676</t>
  </si>
  <si>
    <t>202705</t>
  </si>
  <si>
    <t>2E0823165C</t>
  </si>
  <si>
    <t>202008</t>
  </si>
  <si>
    <t>2E0823530A</t>
  </si>
  <si>
    <t>2E0953049A</t>
  </si>
  <si>
    <t>2E0953050A</t>
  </si>
  <si>
    <t>201507</t>
  </si>
  <si>
    <t>2E0955453A</t>
  </si>
  <si>
    <t>2E1827794</t>
  </si>
  <si>
    <t>2H0955988</t>
  </si>
  <si>
    <t>2K0601149C 7G9</t>
  </si>
  <si>
    <t>2K0711113K NGC</t>
  </si>
  <si>
    <t>2K0819448B</t>
  </si>
  <si>
    <t>2K0827699A</t>
  </si>
  <si>
    <t>2K5810333</t>
  </si>
  <si>
    <t>2K5810334</t>
  </si>
  <si>
    <t>13:40</t>
  </si>
  <si>
    <t>2K5821135</t>
  </si>
  <si>
    <t>2K5821136</t>
  </si>
  <si>
    <t>2K5831401</t>
  </si>
  <si>
    <t>3AA721388A</t>
  </si>
  <si>
    <t>201707</t>
  </si>
  <si>
    <t>3AA955453H</t>
  </si>
  <si>
    <t>200802</t>
  </si>
  <si>
    <t>3B0807183E</t>
  </si>
  <si>
    <t>3B0827778  B41</t>
  </si>
  <si>
    <t>3B0905855C</t>
  </si>
  <si>
    <t>3B0947105C Y20</t>
  </si>
  <si>
    <t>202704</t>
  </si>
  <si>
    <t>3B0959781C</t>
  </si>
  <si>
    <t>200808</t>
  </si>
  <si>
    <t>3B1837114T</t>
  </si>
  <si>
    <t>3B1837114T 6BK</t>
  </si>
  <si>
    <t>203101</t>
  </si>
  <si>
    <t>3B4867372  92Y</t>
  </si>
  <si>
    <t>202104</t>
  </si>
  <si>
    <t>3B9998754</t>
  </si>
  <si>
    <t>202504</t>
  </si>
  <si>
    <t>3C0203491E</t>
  </si>
  <si>
    <t>3C0501476A</t>
  </si>
  <si>
    <t>3C0601173A 9B9</t>
  </si>
  <si>
    <t>3C0711113  NGC</t>
  </si>
  <si>
    <t>3C0807184</t>
  </si>
  <si>
    <t>3C0807724</t>
  </si>
  <si>
    <t>3C0810334</t>
  </si>
  <si>
    <t>202802</t>
  </si>
  <si>
    <t>3C0819031A</t>
  </si>
  <si>
    <t>3C0821141</t>
  </si>
  <si>
    <t>3C0821142</t>
  </si>
  <si>
    <t>3C0919275AEGRU</t>
  </si>
  <si>
    <t>202405</t>
  </si>
  <si>
    <t>3C0927121B REH</t>
  </si>
  <si>
    <t>201402</t>
  </si>
  <si>
    <t>3C0951221A</t>
  </si>
  <si>
    <t>201902</t>
  </si>
  <si>
    <t>3C1819728F 1QB</t>
  </si>
  <si>
    <t>3C1823535A</t>
  </si>
  <si>
    <t>202803</t>
  </si>
  <si>
    <t>3C5807459A 2ZZ</t>
  </si>
  <si>
    <t>203705</t>
  </si>
  <si>
    <t>3C8831411C</t>
  </si>
  <si>
    <t>202807</t>
  </si>
  <si>
    <t>3C8941699</t>
  </si>
  <si>
    <t>3C8955453G</t>
  </si>
  <si>
    <t>200406</t>
  </si>
  <si>
    <t>3G0809236A</t>
  </si>
  <si>
    <t>3G0821142</t>
  </si>
  <si>
    <t>3G0823301</t>
  </si>
  <si>
    <t>3G1955023C</t>
  </si>
  <si>
    <t>3T0819465</t>
  </si>
  <si>
    <t>3T0819465A</t>
  </si>
  <si>
    <t>3T0837017E</t>
  </si>
  <si>
    <t>431955465A</t>
  </si>
  <si>
    <t>200206</t>
  </si>
  <si>
    <t>443807259C</t>
  </si>
  <si>
    <t>200403</t>
  </si>
  <si>
    <t>4A0805163</t>
  </si>
  <si>
    <t>4A0819041</t>
  </si>
  <si>
    <t>4A0819809</t>
  </si>
  <si>
    <t>4A0837720A</t>
  </si>
  <si>
    <t>201505</t>
  </si>
  <si>
    <t>4A0867276B</t>
  </si>
  <si>
    <t>4B0807173  2ZZ</t>
  </si>
  <si>
    <t>4B0807174  2ZZ</t>
  </si>
  <si>
    <t>4B0927803</t>
  </si>
  <si>
    <t>4B0959613B</t>
  </si>
  <si>
    <t>4D0611715B</t>
  </si>
  <si>
    <t>204102</t>
  </si>
  <si>
    <t>4D1721173A</t>
  </si>
  <si>
    <t>4E0947415</t>
  </si>
  <si>
    <t>202905</t>
  </si>
  <si>
    <t>4E0972133</t>
  </si>
  <si>
    <t>4F0035420  K38</t>
  </si>
  <si>
    <t>201007</t>
  </si>
  <si>
    <t>4F0121284AR</t>
  </si>
  <si>
    <t>4F0807134</t>
  </si>
  <si>
    <t>204103</t>
  </si>
  <si>
    <t>4F0807228</t>
  </si>
  <si>
    <t>4F0807771</t>
  </si>
  <si>
    <t>201202</t>
  </si>
  <si>
    <t>4F0807772</t>
  </si>
  <si>
    <t>4F0809967B</t>
  </si>
  <si>
    <t>200608</t>
  </si>
  <si>
    <t>4F0821135B</t>
  </si>
  <si>
    <t>202203</t>
  </si>
  <si>
    <t>4F0821136A</t>
  </si>
  <si>
    <t>201504</t>
  </si>
  <si>
    <t>4F0955452A</t>
  </si>
  <si>
    <t>4F0959855A 5PR</t>
  </si>
  <si>
    <t>4F0971589B</t>
  </si>
  <si>
    <t>4F1955119</t>
  </si>
  <si>
    <t>203508</t>
  </si>
  <si>
    <t>4G5853306</t>
  </si>
  <si>
    <t>4G8823359A</t>
  </si>
  <si>
    <t>4G8858532AMGRU</t>
  </si>
  <si>
    <t>4L0807333A</t>
  </si>
  <si>
    <t>200203</t>
  </si>
  <si>
    <t>4L0821203</t>
  </si>
  <si>
    <t>4L0955102</t>
  </si>
  <si>
    <t>201406</t>
  </si>
  <si>
    <t>5C6823535</t>
  </si>
  <si>
    <t>201807</t>
  </si>
  <si>
    <t>5C6827301E</t>
  </si>
  <si>
    <t>5C7959565D REH</t>
  </si>
  <si>
    <t>5F0864298  YMS</t>
  </si>
  <si>
    <t>203107</t>
  </si>
  <si>
    <t>5F0945207D</t>
  </si>
  <si>
    <t>5F3827550A</t>
  </si>
  <si>
    <t>5F4827550A</t>
  </si>
  <si>
    <t>203904</t>
  </si>
  <si>
    <t>5G0121745</t>
  </si>
  <si>
    <t>5G0837087A</t>
  </si>
  <si>
    <t>202605</t>
  </si>
  <si>
    <t>5G0837088A</t>
  </si>
  <si>
    <t>5G0858133  Y20</t>
  </si>
  <si>
    <t>200805</t>
  </si>
  <si>
    <t>5G0998492  GRU</t>
  </si>
  <si>
    <t>201806</t>
  </si>
  <si>
    <t>5G1823531C</t>
  </si>
  <si>
    <t>202801</t>
  </si>
  <si>
    <t>5G4837085B</t>
  </si>
  <si>
    <t>5G6804743</t>
  </si>
  <si>
    <t>203503</t>
  </si>
  <si>
    <t>5G6804744</t>
  </si>
  <si>
    <t>5JA823301A</t>
  </si>
  <si>
    <t>201405</t>
  </si>
  <si>
    <t>5JA959859  9B9</t>
  </si>
  <si>
    <t>5K0711202</t>
  </si>
  <si>
    <t>5K0711203</t>
  </si>
  <si>
    <t>5K0959126</t>
  </si>
  <si>
    <t>202505</t>
  </si>
  <si>
    <t>5K0959351A</t>
  </si>
  <si>
    <t>5M0807049</t>
  </si>
  <si>
    <t>204108</t>
  </si>
  <si>
    <t>5M0807655A GRU</t>
  </si>
  <si>
    <t>200205</t>
  </si>
  <si>
    <t>5N0821135</t>
  </si>
  <si>
    <t>5N0837017E</t>
  </si>
  <si>
    <t>5N0959704D VW2</t>
  </si>
  <si>
    <t>202501</t>
  </si>
  <si>
    <t>5Q0959354</t>
  </si>
  <si>
    <t>202908</t>
  </si>
  <si>
    <t>6C0945258</t>
  </si>
  <si>
    <t>6J0807754A GRU</t>
  </si>
  <si>
    <t>6J8827550B</t>
  </si>
  <si>
    <t>6JH827550C</t>
  </si>
  <si>
    <t>202608</t>
  </si>
  <si>
    <t>6K0955453M</t>
  </si>
  <si>
    <t>6K1819413</t>
  </si>
  <si>
    <t>203908</t>
  </si>
  <si>
    <t>6K5807394C</t>
  </si>
  <si>
    <t>6K5809905A</t>
  </si>
  <si>
    <t>6N0711112B</t>
  </si>
  <si>
    <t>200204</t>
  </si>
  <si>
    <t>6N0711693</t>
  </si>
  <si>
    <t>6N0711716</t>
  </si>
  <si>
    <t>202204</t>
  </si>
  <si>
    <t>6N0711783</t>
  </si>
  <si>
    <t>6N0721261A</t>
  </si>
  <si>
    <t>200201</t>
  </si>
  <si>
    <t>6N0809905H GRU</t>
  </si>
  <si>
    <t>6N0906383B</t>
  </si>
  <si>
    <t>201905</t>
  </si>
  <si>
    <t>6N0955707A</t>
  </si>
  <si>
    <t>202907</t>
  </si>
  <si>
    <t>6N0962257A</t>
  </si>
  <si>
    <t>6Q0721388F</t>
  </si>
  <si>
    <t>201602</t>
  </si>
  <si>
    <t>6Q0804183A</t>
  </si>
  <si>
    <t>6Q0805971F 9B9</t>
  </si>
  <si>
    <t>6Q0805971G</t>
  </si>
  <si>
    <t>6Q0819647</t>
  </si>
  <si>
    <t>201407</t>
  </si>
  <si>
    <t>6Q0820744BG</t>
  </si>
  <si>
    <t>6Q0821142</t>
  </si>
  <si>
    <t>6Q0837885A</t>
  </si>
  <si>
    <t>202007</t>
  </si>
  <si>
    <t>6Q0915331D</t>
  </si>
  <si>
    <t>201204</t>
  </si>
  <si>
    <t>6Q0941607</t>
  </si>
  <si>
    <t>6Q0943021B</t>
  </si>
  <si>
    <t>6Q0947105M Y20</t>
  </si>
  <si>
    <t>6Q0959654</t>
  </si>
  <si>
    <t>6Q0959856  9B9</t>
  </si>
  <si>
    <t>6Q0998225</t>
  </si>
  <si>
    <t>6Q0998226</t>
  </si>
  <si>
    <t>6Q1721503L</t>
  </si>
  <si>
    <t>6Q1819453D</t>
  </si>
  <si>
    <t>202403</t>
  </si>
  <si>
    <t>6Q1823531F</t>
  </si>
  <si>
    <t>6Q6813227</t>
  </si>
  <si>
    <t>6Q6813228</t>
  </si>
  <si>
    <t>6Q6867762N 71N</t>
  </si>
  <si>
    <t>201904</t>
  </si>
  <si>
    <t>6Q6955435D</t>
  </si>
  <si>
    <t>6Q6955707C</t>
  </si>
  <si>
    <t>6R0711046E</t>
  </si>
  <si>
    <t>6R0915331C</t>
  </si>
  <si>
    <t>6R0953236B</t>
  </si>
  <si>
    <t>6R1823633</t>
  </si>
  <si>
    <t>6R4837085C</t>
  </si>
  <si>
    <t>6RF711046A</t>
  </si>
  <si>
    <t>6RG837085A</t>
  </si>
  <si>
    <t>6RU853955A 2ZZ</t>
  </si>
  <si>
    <t>6RU915331</t>
  </si>
  <si>
    <t>201906</t>
  </si>
  <si>
    <t>6RU955453</t>
  </si>
  <si>
    <t>6X0959855B 01C</t>
  </si>
  <si>
    <t>701721315B</t>
  </si>
  <si>
    <t>701805384C</t>
  </si>
  <si>
    <t>701819809C</t>
  </si>
  <si>
    <t>701955707A</t>
  </si>
  <si>
    <t>701957803H</t>
  </si>
  <si>
    <t>7D0711131</t>
  </si>
  <si>
    <t>99</t>
  </si>
  <si>
    <t>200602</t>
  </si>
  <si>
    <t>7D0807045</t>
  </si>
  <si>
    <t>7D0807183A</t>
  </si>
  <si>
    <t>7E0819045A 9B9</t>
  </si>
  <si>
    <t>7E0919506</t>
  </si>
  <si>
    <t>201408</t>
  </si>
  <si>
    <t>7E5853101  2ZZ</t>
  </si>
  <si>
    <t>7H0711112B</t>
  </si>
  <si>
    <t>7H0807183A</t>
  </si>
  <si>
    <t>7H0807184A</t>
  </si>
  <si>
    <t>7H0810395A</t>
  </si>
  <si>
    <t>7H0837732</t>
  </si>
  <si>
    <t>7H0927903</t>
  </si>
  <si>
    <t>201002</t>
  </si>
  <si>
    <t>7H0971515</t>
  </si>
  <si>
    <t>202206</t>
  </si>
  <si>
    <t>7H8609701L</t>
  </si>
  <si>
    <t>7J0857577  9B9</t>
  </si>
  <si>
    <t>7L0805517</t>
  </si>
  <si>
    <t>7L0810899C</t>
  </si>
  <si>
    <t>7L0955119K</t>
  </si>
  <si>
    <t>7L6711878F</t>
  </si>
  <si>
    <t>7L6721507</t>
  </si>
  <si>
    <t>7L6807394B</t>
  </si>
  <si>
    <t>7L6807861A</t>
  </si>
  <si>
    <t>7L6807862</t>
  </si>
  <si>
    <t>202103</t>
  </si>
  <si>
    <t>7L6863077D 3X1</t>
  </si>
  <si>
    <t>201901</t>
  </si>
  <si>
    <t>7L6945291</t>
  </si>
  <si>
    <t>202102</t>
  </si>
  <si>
    <t>7L6945292</t>
  </si>
  <si>
    <t>7L6959855C REH</t>
  </si>
  <si>
    <t>7L8407183</t>
  </si>
  <si>
    <t>7M3955435  01C</t>
  </si>
  <si>
    <t>7N0831401A</t>
  </si>
  <si>
    <t>893711118E</t>
  </si>
  <si>
    <t>893711334B</t>
  </si>
  <si>
    <t>8D0805121</t>
  </si>
  <si>
    <t>8D0807332C</t>
  </si>
  <si>
    <t>8D0807345  01C</t>
  </si>
  <si>
    <t>200807</t>
  </si>
  <si>
    <t>8D0807345AA3FZ</t>
  </si>
  <si>
    <t>8D0819371AB</t>
  </si>
  <si>
    <t>8D0819371B</t>
  </si>
  <si>
    <t>8D0823480D</t>
  </si>
  <si>
    <t>8D0951253</t>
  </si>
  <si>
    <t>203301</t>
  </si>
  <si>
    <t>8D1819979B</t>
  </si>
  <si>
    <t>8D5807571AA</t>
  </si>
  <si>
    <t>8E0805363</t>
  </si>
  <si>
    <t>8E0807174  01C</t>
  </si>
  <si>
    <t>8E0807199B</t>
  </si>
  <si>
    <t>8E0807203B</t>
  </si>
  <si>
    <t>8E0807204B</t>
  </si>
  <si>
    <t>8E0807241  GRU</t>
  </si>
  <si>
    <t>8E0807283E</t>
  </si>
  <si>
    <t>8E0807284E</t>
  </si>
  <si>
    <t>8E0807514A</t>
  </si>
  <si>
    <t>8E0809905B</t>
  </si>
  <si>
    <t>202305</t>
  </si>
  <si>
    <t>8E0820855</t>
  </si>
  <si>
    <t>202804</t>
  </si>
  <si>
    <t>8E0821989A</t>
  </si>
  <si>
    <t>16:02</t>
  </si>
  <si>
    <t>8E0823301F</t>
  </si>
  <si>
    <t>203308</t>
  </si>
  <si>
    <t>8E0823302F</t>
  </si>
  <si>
    <t>8E0827573C</t>
  </si>
  <si>
    <t>8E0827594</t>
  </si>
  <si>
    <t>8E0831411E</t>
  </si>
  <si>
    <t>201608</t>
  </si>
  <si>
    <t>8E0833507</t>
  </si>
  <si>
    <t>8E0837087E</t>
  </si>
  <si>
    <t>8E0837912L</t>
  </si>
  <si>
    <t>8E0943022B</t>
  </si>
  <si>
    <t>8E0955465A</t>
  </si>
  <si>
    <t>8E0959643B</t>
  </si>
  <si>
    <t>8E0959851A</t>
  </si>
  <si>
    <t>8E0959851A 5PR</t>
  </si>
  <si>
    <t>8E0998122</t>
  </si>
  <si>
    <t>8E1819373C</t>
  </si>
  <si>
    <t>8E1820511F</t>
  </si>
  <si>
    <t>200803</t>
  </si>
  <si>
    <t>8E1837063A</t>
  </si>
  <si>
    <t>8E5807453A</t>
  </si>
  <si>
    <t>8E5827302G</t>
  </si>
  <si>
    <t>8E5827531D</t>
  </si>
  <si>
    <t>202707</t>
  </si>
  <si>
    <t>8E9955205C</t>
  </si>
  <si>
    <t>8K0098623</t>
  </si>
  <si>
    <t>8K0713281F</t>
  </si>
  <si>
    <t>8K0805201</t>
  </si>
  <si>
    <t>8K0807284</t>
  </si>
  <si>
    <t>8K0807284H</t>
  </si>
  <si>
    <t>8K0807739A</t>
  </si>
  <si>
    <t>8K0831402H</t>
  </si>
  <si>
    <t>8K0845454</t>
  </si>
  <si>
    <t>8K0959801B</t>
  </si>
  <si>
    <t>8K0971687AA</t>
  </si>
  <si>
    <t>8K0971688AA</t>
  </si>
  <si>
    <t>8K1971072HB</t>
  </si>
  <si>
    <t>8L0998131</t>
  </si>
  <si>
    <t>8P0807184A</t>
  </si>
  <si>
    <t>8P0821135B</t>
  </si>
  <si>
    <t>8P0821136A</t>
  </si>
  <si>
    <t>8P0953549F</t>
  </si>
  <si>
    <t>202003</t>
  </si>
  <si>
    <t>8P3807330</t>
  </si>
  <si>
    <t>8R0853375C 01C</t>
  </si>
  <si>
    <t>8U0805962A</t>
  </si>
  <si>
    <t>202607</t>
  </si>
  <si>
    <t>8U0807081C</t>
  </si>
  <si>
    <t>8U0807453B</t>
  </si>
  <si>
    <t>8U0807454B</t>
  </si>
  <si>
    <t>8U0823535</t>
  </si>
  <si>
    <t>8U0941453</t>
  </si>
  <si>
    <t>202407</t>
  </si>
  <si>
    <t>8U0941454</t>
  </si>
  <si>
    <t>8U0959651</t>
  </si>
  <si>
    <t>8U0959673E 5PR</t>
  </si>
  <si>
    <t>8V3807217A</t>
  </si>
  <si>
    <t>8W1823535C</t>
  </si>
  <si>
    <t>8X4837085</t>
  </si>
  <si>
    <t>8Z0959851F 5PR</t>
  </si>
  <si>
    <t>N  0138149</t>
  </si>
  <si>
    <t>N  0154296</t>
  </si>
  <si>
    <t>N  0154391</t>
  </si>
  <si>
    <t>N  0195306</t>
  </si>
  <si>
    <t>N  10050205</t>
  </si>
  <si>
    <t>N  10052808</t>
  </si>
  <si>
    <t>N  10262202</t>
  </si>
  <si>
    <t>N  10418801</t>
  </si>
  <si>
    <t>N  10418806</t>
  </si>
  <si>
    <t>N  10418808</t>
  </si>
  <si>
    <t>N  10418809</t>
  </si>
  <si>
    <t>N  10424901</t>
  </si>
  <si>
    <t>N  10428002</t>
  </si>
  <si>
    <t>201801</t>
  </si>
  <si>
    <t>N  10500701</t>
  </si>
  <si>
    <t>N  10522401</t>
  </si>
  <si>
    <t>N  90414601</t>
  </si>
  <si>
    <t>N  90739703</t>
  </si>
  <si>
    <t>N  90917801</t>
  </si>
  <si>
    <t>N  90930503</t>
  </si>
  <si>
    <t>N  90959101</t>
  </si>
  <si>
    <t>773</t>
  </si>
  <si>
    <t>N  91014402</t>
  </si>
  <si>
    <t>N  91057001</t>
  </si>
  <si>
    <t>N  91063601</t>
  </si>
  <si>
    <t>110</t>
  </si>
  <si>
    <t>N  91142101</t>
  </si>
  <si>
    <t>192</t>
  </si>
  <si>
    <t>N  91217601</t>
  </si>
  <si>
    <t>WHT000232</t>
  </si>
  <si>
    <t>WHT000713</t>
  </si>
  <si>
    <t>109</t>
  </si>
  <si>
    <t>WHT001796A</t>
  </si>
  <si>
    <t>WHT001922</t>
  </si>
  <si>
    <t>WHT001938</t>
  </si>
  <si>
    <t>202202</t>
  </si>
  <si>
    <t>WHT002557</t>
  </si>
  <si>
    <t>WHT003220A</t>
  </si>
  <si>
    <t>202402</t>
  </si>
  <si>
    <t>WHT004068</t>
  </si>
  <si>
    <t>WHT005518</t>
  </si>
  <si>
    <t>WHT005518D</t>
  </si>
  <si>
    <t>202601</t>
  </si>
  <si>
    <t>WHT005518E</t>
  </si>
  <si>
    <t>WHT005518F</t>
  </si>
  <si>
    <t>WHT005518G</t>
  </si>
  <si>
    <t>204100</t>
  </si>
  <si>
    <t>8K0807065A GRU</t>
  </si>
  <si>
    <t>431711133C</t>
  </si>
  <si>
    <t>3C0823359A</t>
  </si>
  <si>
    <t>4L0821203L</t>
  </si>
  <si>
    <t>8K0798151</t>
  </si>
  <si>
    <t>191711235</t>
  </si>
  <si>
    <t>7L6823359B</t>
  </si>
  <si>
    <t>171721570A</t>
  </si>
  <si>
    <t>803711195C</t>
  </si>
  <si>
    <t>4B0807173</t>
  </si>
  <si>
    <t>8A0864737A</t>
  </si>
  <si>
    <t>191721559</t>
  </si>
  <si>
    <t>5N0821136</t>
  </si>
  <si>
    <t>8E0807284A</t>
  </si>
  <si>
    <t>5K6827550D</t>
  </si>
  <si>
    <t>7D1721477</t>
  </si>
  <si>
    <t>13:39</t>
  </si>
  <si>
    <t>1T0805962  9B9</t>
  </si>
  <si>
    <t>13:41</t>
  </si>
  <si>
    <t>8E5807454A</t>
  </si>
  <si>
    <t>600998226</t>
  </si>
  <si>
    <t>6N0937550</t>
  </si>
  <si>
    <t>202301</t>
  </si>
  <si>
    <t>1H0955453C</t>
  </si>
  <si>
    <t>4L0853909</t>
  </si>
  <si>
    <t>8E0857967B</t>
  </si>
  <si>
    <t>N  90314502</t>
  </si>
  <si>
    <t>3C1819728F</t>
  </si>
  <si>
    <t>202307</t>
  </si>
  <si>
    <t>201907</t>
  </si>
  <si>
    <t>1K0898619</t>
  </si>
  <si>
    <t>N  90254701</t>
  </si>
  <si>
    <t>600</t>
  </si>
  <si>
    <t>3C0839209B</t>
  </si>
  <si>
    <t>1J5853665B</t>
  </si>
  <si>
    <t>036109623R</t>
  </si>
  <si>
    <t>2K0843398B</t>
  </si>
  <si>
    <t>201508</t>
  </si>
  <si>
    <t>6Q4839085</t>
  </si>
  <si>
    <t>N  10058808</t>
  </si>
  <si>
    <t>1J0711067L</t>
  </si>
  <si>
    <t>INV T21 MC</t>
  </si>
  <si>
    <t>214305</t>
  </si>
  <si>
    <t>038103196</t>
  </si>
  <si>
    <t>15/02/2017</t>
  </si>
  <si>
    <t>211202</t>
  </si>
  <si>
    <t>076115251</t>
  </si>
  <si>
    <t>210803</t>
  </si>
  <si>
    <t>171837485</t>
  </si>
  <si>
    <t>212203</t>
  </si>
  <si>
    <t>191609721</t>
  </si>
  <si>
    <t>16/02/2017</t>
  </si>
  <si>
    <t>213901</t>
  </si>
  <si>
    <t>191823493</t>
  </si>
  <si>
    <t>214904</t>
  </si>
  <si>
    <t>191827439</t>
  </si>
  <si>
    <t>210603</t>
  </si>
  <si>
    <t>191837226</t>
  </si>
  <si>
    <t>211206</t>
  </si>
  <si>
    <t>193839825</t>
  </si>
  <si>
    <t>213202</t>
  </si>
  <si>
    <t>251721335</t>
  </si>
  <si>
    <t>210407</t>
  </si>
  <si>
    <t>251829545</t>
  </si>
  <si>
    <t>211406</t>
  </si>
  <si>
    <t>251843419</t>
  </si>
  <si>
    <t>210605</t>
  </si>
  <si>
    <t>281843654</t>
  </si>
  <si>
    <t>210401</t>
  </si>
  <si>
    <t>357611349</t>
  </si>
  <si>
    <t>211405</t>
  </si>
  <si>
    <t>401837015</t>
  </si>
  <si>
    <t>212006</t>
  </si>
  <si>
    <t>443837081</t>
  </si>
  <si>
    <t>210602</t>
  </si>
  <si>
    <t>535837062</t>
  </si>
  <si>
    <t>210801</t>
  </si>
  <si>
    <t>701837209</t>
  </si>
  <si>
    <t>214503</t>
  </si>
  <si>
    <t>867827550</t>
  </si>
  <si>
    <t>213904</t>
  </si>
  <si>
    <t>893823740</t>
  </si>
  <si>
    <t>70</t>
  </si>
  <si>
    <t>210607</t>
  </si>
  <si>
    <t>893827552</t>
  </si>
  <si>
    <t>210202</t>
  </si>
  <si>
    <t>893837170</t>
  </si>
  <si>
    <t>210203</t>
  </si>
  <si>
    <t>893837207</t>
  </si>
  <si>
    <t>210804</t>
  </si>
  <si>
    <t>03L906088AJ</t>
  </si>
  <si>
    <t>03L906088J</t>
  </si>
  <si>
    <t>211802</t>
  </si>
  <si>
    <t>03P971612C</t>
  </si>
  <si>
    <t>045903137E</t>
  </si>
  <si>
    <t>04E121497J</t>
  </si>
  <si>
    <t>04E906262AR</t>
  </si>
  <si>
    <t>04E906262AS</t>
  </si>
  <si>
    <t>213003</t>
  </si>
  <si>
    <t>06J121075F</t>
  </si>
  <si>
    <t>210806</t>
  </si>
  <si>
    <t>06J145716A</t>
  </si>
  <si>
    <t>210604</t>
  </si>
  <si>
    <t>0AM141383D</t>
  </si>
  <si>
    <t>210206</t>
  </si>
  <si>
    <t>171837433A</t>
  </si>
  <si>
    <t>214103</t>
  </si>
  <si>
    <t>192823533  01C</t>
  </si>
  <si>
    <t>1584</t>
  </si>
  <si>
    <t>1C0837211A</t>
  </si>
  <si>
    <t>213704</t>
  </si>
  <si>
    <t>1C0837879</t>
  </si>
  <si>
    <t>1C0837879  GRU</t>
  </si>
  <si>
    <t>212703</t>
  </si>
  <si>
    <t>1E0871794A</t>
  </si>
  <si>
    <t>09:16</t>
  </si>
  <si>
    <t>213304</t>
  </si>
  <si>
    <t>1H0723555P</t>
  </si>
  <si>
    <t>1H0823499</t>
  </si>
  <si>
    <t>1H0831403</t>
  </si>
  <si>
    <t>211404</t>
  </si>
  <si>
    <t>1H0837034E</t>
  </si>
  <si>
    <t>1H0837217D</t>
  </si>
  <si>
    <t>212307</t>
  </si>
  <si>
    <t>1H1819416B B41</t>
  </si>
  <si>
    <t>1H6819707</t>
  </si>
  <si>
    <t>211902</t>
  </si>
  <si>
    <t>1J0422893HN</t>
  </si>
  <si>
    <t>212707</t>
  </si>
  <si>
    <t>1J0609721E</t>
  </si>
  <si>
    <t>211204</t>
  </si>
  <si>
    <t>1J0803663</t>
  </si>
  <si>
    <t>212901</t>
  </si>
  <si>
    <t>1J0820721S</t>
  </si>
  <si>
    <t>211203</t>
  </si>
  <si>
    <t>1J0821135B</t>
  </si>
  <si>
    <t>214502</t>
  </si>
  <si>
    <t>1J0823359D</t>
  </si>
  <si>
    <t>211003</t>
  </si>
  <si>
    <t>1J0839433</t>
  </si>
  <si>
    <t>210406</t>
  </si>
  <si>
    <t>1J0854733C</t>
  </si>
  <si>
    <t>212204</t>
  </si>
  <si>
    <t>1J0881265C</t>
  </si>
  <si>
    <t>212502</t>
  </si>
  <si>
    <t>1J1422891E</t>
  </si>
  <si>
    <t>1J1721388G</t>
  </si>
  <si>
    <t>211207</t>
  </si>
  <si>
    <t>1J1823531C</t>
  </si>
  <si>
    <t>1J1823533C 82V</t>
  </si>
  <si>
    <t>213903</t>
  </si>
  <si>
    <t>1J1823633A</t>
  </si>
  <si>
    <t>1J4837085G</t>
  </si>
  <si>
    <t>210207</t>
  </si>
  <si>
    <t>1J4839085J</t>
  </si>
  <si>
    <t>211903</t>
  </si>
  <si>
    <t>1J5807183B</t>
  </si>
  <si>
    <t>214301</t>
  </si>
  <si>
    <t>1J5823593C 01C</t>
  </si>
  <si>
    <t>211004</t>
  </si>
  <si>
    <t>1J5827505E</t>
  </si>
  <si>
    <t>213906</t>
  </si>
  <si>
    <t>1K0121345</t>
  </si>
  <si>
    <t>213907</t>
  </si>
  <si>
    <t>1K0121345G</t>
  </si>
  <si>
    <t>212702</t>
  </si>
  <si>
    <t>1K0203491D</t>
  </si>
  <si>
    <t>211607</t>
  </si>
  <si>
    <t>1K0609721BB</t>
  </si>
  <si>
    <t>1K0609721BE</t>
  </si>
  <si>
    <t>213104</t>
  </si>
  <si>
    <t>1K0612041HQ</t>
  </si>
  <si>
    <t>1K0711067A</t>
  </si>
  <si>
    <t>211605</t>
  </si>
  <si>
    <t>1K0711266Q</t>
  </si>
  <si>
    <t>212407</t>
  </si>
  <si>
    <t>1K0713265B</t>
  </si>
  <si>
    <t>1K0721388AC</t>
  </si>
  <si>
    <t>212303</t>
  </si>
  <si>
    <t>1K0807184</t>
  </si>
  <si>
    <t>212404</t>
  </si>
  <si>
    <t>1K0820721BD</t>
  </si>
  <si>
    <t>212903</t>
  </si>
  <si>
    <t>1K0820721BS</t>
  </si>
  <si>
    <t>1K0820721D</t>
  </si>
  <si>
    <t>08:53</t>
  </si>
  <si>
    <t>212806</t>
  </si>
  <si>
    <t>1K0820741CM</t>
  </si>
  <si>
    <t>213005</t>
  </si>
  <si>
    <t>1K0820743BQ</t>
  </si>
  <si>
    <t>1K0820743BR</t>
  </si>
  <si>
    <t>212807</t>
  </si>
  <si>
    <t>1K0820743BT</t>
  </si>
  <si>
    <t>09:39</t>
  </si>
  <si>
    <t>212302</t>
  </si>
  <si>
    <t>1K0820743CG</t>
  </si>
  <si>
    <t>212802</t>
  </si>
  <si>
    <t>1K0820743FL</t>
  </si>
  <si>
    <t>214105</t>
  </si>
  <si>
    <t>1K0823359A</t>
  </si>
  <si>
    <t>214106</t>
  </si>
  <si>
    <t>1K0831411Q</t>
  </si>
  <si>
    <t>213707</t>
  </si>
  <si>
    <t>1K0831412Q</t>
  </si>
  <si>
    <t>1K0854541B</t>
  </si>
  <si>
    <t>1K0854542B</t>
  </si>
  <si>
    <t>56</t>
  </si>
  <si>
    <t>211905</t>
  </si>
  <si>
    <t>1K0854855A</t>
  </si>
  <si>
    <t>1K0854855B 9B9</t>
  </si>
  <si>
    <t>1K0854856B 9B9</t>
  </si>
  <si>
    <t>211205</t>
  </si>
  <si>
    <t>1K0857602  9B9</t>
  </si>
  <si>
    <t>1K5807375</t>
  </si>
  <si>
    <t>213504</t>
  </si>
  <si>
    <t>1K5821111A</t>
  </si>
  <si>
    <t>213706</t>
  </si>
  <si>
    <t>1K5827301A</t>
  </si>
  <si>
    <t>1K5827302A</t>
  </si>
  <si>
    <t>214903</t>
  </si>
  <si>
    <t>1K5827550C</t>
  </si>
  <si>
    <t>210201</t>
  </si>
  <si>
    <t>1K5837205  GRU</t>
  </si>
  <si>
    <t>1K5839085C</t>
  </si>
  <si>
    <t>1K5839879  GRU</t>
  </si>
  <si>
    <t>1K6800375H</t>
  </si>
  <si>
    <t>1K6821136</t>
  </si>
  <si>
    <t>1K6839472B</t>
  </si>
  <si>
    <t>214307</t>
  </si>
  <si>
    <t>1KM898653</t>
  </si>
  <si>
    <t>214706</t>
  </si>
  <si>
    <t>1P0827301A</t>
  </si>
  <si>
    <t>1P9827550</t>
  </si>
  <si>
    <t>1Q0711265B</t>
  </si>
  <si>
    <t>1Q0807205  GRU</t>
  </si>
  <si>
    <t>213207</t>
  </si>
  <si>
    <t>1Q0807889</t>
  </si>
  <si>
    <t>211907</t>
  </si>
  <si>
    <t>1Q0807890</t>
  </si>
  <si>
    <t>213305</t>
  </si>
  <si>
    <t>1Q0821111A</t>
  </si>
  <si>
    <t>213505</t>
  </si>
  <si>
    <t>1Q0821112A</t>
  </si>
  <si>
    <t>214304</t>
  </si>
  <si>
    <t>1Q0823359</t>
  </si>
  <si>
    <t>1Q0823480</t>
  </si>
  <si>
    <t>1Q0827301C</t>
  </si>
  <si>
    <t>214907</t>
  </si>
  <si>
    <t>1Q0827302C</t>
  </si>
  <si>
    <t>214703</t>
  </si>
  <si>
    <t>1Q0831412A</t>
  </si>
  <si>
    <t>1Q0837085F</t>
  </si>
  <si>
    <t>211602</t>
  </si>
  <si>
    <t>1Q0837702A</t>
  </si>
  <si>
    <t>211007</t>
  </si>
  <si>
    <t>1Q0837867A</t>
  </si>
  <si>
    <t>212905</t>
  </si>
  <si>
    <t>1Q1823531B</t>
  </si>
  <si>
    <t>211805</t>
  </si>
  <si>
    <t>1S0609721E</t>
  </si>
  <si>
    <t>212403</t>
  </si>
  <si>
    <t>1S0711265B</t>
  </si>
  <si>
    <t>213006</t>
  </si>
  <si>
    <t>1S0711266</t>
  </si>
  <si>
    <t>1S0823531A</t>
  </si>
  <si>
    <t>211804</t>
  </si>
  <si>
    <t>1S4837085C</t>
  </si>
  <si>
    <t>1ST827550C</t>
  </si>
  <si>
    <t>1T0609721L</t>
  </si>
  <si>
    <t>212304</t>
  </si>
  <si>
    <t>1T0711265A</t>
  </si>
  <si>
    <t>1T0711265AD</t>
  </si>
  <si>
    <t>1T0711265K</t>
  </si>
  <si>
    <t>09:12</t>
  </si>
  <si>
    <t>212902</t>
  </si>
  <si>
    <t>1T0711266E</t>
  </si>
  <si>
    <t>213103</t>
  </si>
  <si>
    <t>1T0711266K</t>
  </si>
  <si>
    <t>212402</t>
  </si>
  <si>
    <t>1T0711266M</t>
  </si>
  <si>
    <t>1T0820741AB</t>
  </si>
  <si>
    <t>212007</t>
  </si>
  <si>
    <t>1T0820743AL</t>
  </si>
  <si>
    <t>1T0823301F</t>
  </si>
  <si>
    <t>214906</t>
  </si>
  <si>
    <t>1T0823359D</t>
  </si>
  <si>
    <t>213106</t>
  </si>
  <si>
    <t>2E0609701AM</t>
  </si>
  <si>
    <t>2E0609701Q</t>
  </si>
  <si>
    <t>213701</t>
  </si>
  <si>
    <t>2E0721507B</t>
  </si>
  <si>
    <t>210405</t>
  </si>
  <si>
    <t>2E0807177</t>
  </si>
  <si>
    <t>212405</t>
  </si>
  <si>
    <t>2E0820721A</t>
  </si>
  <si>
    <t>211601</t>
  </si>
  <si>
    <t>2E0820721D</t>
  </si>
  <si>
    <t>2E0823193D</t>
  </si>
  <si>
    <t>210403</t>
  </si>
  <si>
    <t>2E0823489</t>
  </si>
  <si>
    <t>213306</t>
  </si>
  <si>
    <t>2E1321308</t>
  </si>
  <si>
    <t>211801</t>
  </si>
  <si>
    <t>2E1422893C</t>
  </si>
  <si>
    <t>212104</t>
  </si>
  <si>
    <t>2E1827532A</t>
  </si>
  <si>
    <t>2E1843398C</t>
  </si>
  <si>
    <t>2E1847733</t>
  </si>
  <si>
    <t>212004</t>
  </si>
  <si>
    <t>2E3841085</t>
  </si>
  <si>
    <t>213204</t>
  </si>
  <si>
    <t>2E3841086</t>
  </si>
  <si>
    <t>212206</t>
  </si>
  <si>
    <t>2H0130308K</t>
  </si>
  <si>
    <t>213002</t>
  </si>
  <si>
    <t>2H0711476A</t>
  </si>
  <si>
    <t>2H0823301A</t>
  </si>
  <si>
    <t>212604</t>
  </si>
  <si>
    <t>2H0823531A</t>
  </si>
  <si>
    <t>2H0837085A</t>
  </si>
  <si>
    <t>2K0823535</t>
  </si>
  <si>
    <t>2K0827574D</t>
  </si>
  <si>
    <t>212904</t>
  </si>
  <si>
    <t>2K1823531</t>
  </si>
  <si>
    <t>212603</t>
  </si>
  <si>
    <t>2K5609721J</t>
  </si>
  <si>
    <t>2K5823359</t>
  </si>
  <si>
    <t>2K5823535</t>
  </si>
  <si>
    <t>2K5837085A</t>
  </si>
  <si>
    <t>211806</t>
  </si>
  <si>
    <t>357422893D</t>
  </si>
  <si>
    <t>357711156B</t>
  </si>
  <si>
    <t>357820795J</t>
  </si>
  <si>
    <t>212401</t>
  </si>
  <si>
    <t>3A0609721C</t>
  </si>
  <si>
    <t>210205</t>
  </si>
  <si>
    <t>3A0839206A</t>
  </si>
  <si>
    <t>3AA611701A</t>
  </si>
  <si>
    <t>3B0260701B</t>
  </si>
  <si>
    <t>211407</t>
  </si>
  <si>
    <t>3B0821112B</t>
  </si>
  <si>
    <t>3B0827577A</t>
  </si>
  <si>
    <t>3B0837885</t>
  </si>
  <si>
    <t>3B0839114BC</t>
  </si>
  <si>
    <t>3B0857603</t>
  </si>
  <si>
    <t>3B1823531D</t>
  </si>
  <si>
    <t>3B1823535D</t>
  </si>
  <si>
    <t>213902</t>
  </si>
  <si>
    <t>3B1867171E A94</t>
  </si>
  <si>
    <t>3B4839015AJ</t>
  </si>
  <si>
    <t>3B4839016A</t>
  </si>
  <si>
    <t>3B4839879</t>
  </si>
  <si>
    <t>213705</t>
  </si>
  <si>
    <t>3B5827505M</t>
  </si>
  <si>
    <t>213702</t>
  </si>
  <si>
    <t>3B5827531A</t>
  </si>
  <si>
    <t>214704</t>
  </si>
  <si>
    <t>3B5827550A</t>
  </si>
  <si>
    <t>214504</t>
  </si>
  <si>
    <t>3B5827550E</t>
  </si>
  <si>
    <t>3B5827550G</t>
  </si>
  <si>
    <t>3C0131483A</t>
  </si>
  <si>
    <t>212305</t>
  </si>
  <si>
    <t>3C0200059AA</t>
  </si>
  <si>
    <t>213007</t>
  </si>
  <si>
    <t>3C0711266</t>
  </si>
  <si>
    <t>3C0711266A</t>
  </si>
  <si>
    <t>3C0820721</t>
  </si>
  <si>
    <t>213302</t>
  </si>
  <si>
    <t>3C0820721K</t>
  </si>
  <si>
    <t>3C0820741</t>
  </si>
  <si>
    <t>212503</t>
  </si>
  <si>
    <t>3C0820741AH</t>
  </si>
  <si>
    <t>212506</t>
  </si>
  <si>
    <t>3C0820743</t>
  </si>
  <si>
    <t>3C0820743A</t>
  </si>
  <si>
    <t>212201</t>
  </si>
  <si>
    <t>3C0820743BR</t>
  </si>
  <si>
    <t>3C0820743K</t>
  </si>
  <si>
    <t>212107</t>
  </si>
  <si>
    <t>3C0820743P</t>
  </si>
  <si>
    <t>3C0823427</t>
  </si>
  <si>
    <t>3C0831402C</t>
  </si>
  <si>
    <t>214303</t>
  </si>
  <si>
    <t>3C0831402D</t>
  </si>
  <si>
    <t>210802</t>
  </si>
  <si>
    <t>3C0837210</t>
  </si>
  <si>
    <t>210402</t>
  </si>
  <si>
    <t>3C0839210B</t>
  </si>
  <si>
    <t>3C0857942</t>
  </si>
  <si>
    <t>3C1823531</t>
  </si>
  <si>
    <t>3C1837016A</t>
  </si>
  <si>
    <t>211001</t>
  </si>
  <si>
    <t>3C4833401A</t>
  </si>
  <si>
    <t>3C4833402A</t>
  </si>
  <si>
    <t>3C4833411A</t>
  </si>
  <si>
    <t>3C4839015A</t>
  </si>
  <si>
    <t>3C4839016A</t>
  </si>
  <si>
    <t>214902</t>
  </si>
  <si>
    <t>3C5827531D</t>
  </si>
  <si>
    <t>213102</t>
  </si>
  <si>
    <t>3C5827550C</t>
  </si>
  <si>
    <t>3C8807375B</t>
  </si>
  <si>
    <t>214506</t>
  </si>
  <si>
    <t>3C8831412C</t>
  </si>
  <si>
    <t>3D0880211B</t>
  </si>
  <si>
    <t>214306</t>
  </si>
  <si>
    <t>3G0823359A</t>
  </si>
  <si>
    <t>211603</t>
  </si>
  <si>
    <t>3G0837085H</t>
  </si>
  <si>
    <t>3G5827550</t>
  </si>
  <si>
    <t>3T0853666  9B9</t>
  </si>
  <si>
    <t>214507</t>
  </si>
  <si>
    <t>3U0837085</t>
  </si>
  <si>
    <t>443837235A</t>
  </si>
  <si>
    <t>212602</t>
  </si>
  <si>
    <t>4A0260701AB</t>
  </si>
  <si>
    <t>212605</t>
  </si>
  <si>
    <t>4B0260701D</t>
  </si>
  <si>
    <t>4B0407643</t>
  </si>
  <si>
    <t>4B0823481</t>
  </si>
  <si>
    <t>212805</t>
  </si>
  <si>
    <t>4B0853492A 01C</t>
  </si>
  <si>
    <t>4B3821135</t>
  </si>
  <si>
    <t>213503</t>
  </si>
  <si>
    <t>4E0823531A</t>
  </si>
  <si>
    <t>4E0853701C GRU</t>
  </si>
  <si>
    <t>4F0260707AB</t>
  </si>
  <si>
    <t>4F0260710C</t>
  </si>
  <si>
    <t>213205</t>
  </si>
  <si>
    <t>4F0713265C</t>
  </si>
  <si>
    <t>4F0823359B</t>
  </si>
  <si>
    <t>213905</t>
  </si>
  <si>
    <t>4F0823480B</t>
  </si>
  <si>
    <t>213206</t>
  </si>
  <si>
    <t>4F0837085A</t>
  </si>
  <si>
    <t>213301</t>
  </si>
  <si>
    <t>4F0853066  2ZZ</t>
  </si>
  <si>
    <t>4F1823531B</t>
  </si>
  <si>
    <t>4F5827507B</t>
  </si>
  <si>
    <t>4G0823535</t>
  </si>
  <si>
    <t>211604</t>
  </si>
  <si>
    <t>4G8121284L</t>
  </si>
  <si>
    <t>4G8807683  9B9</t>
  </si>
  <si>
    <t>214701</t>
  </si>
  <si>
    <t>4L0807054</t>
  </si>
  <si>
    <t>4L0807514A</t>
  </si>
  <si>
    <t>09:15</t>
  </si>
  <si>
    <t>4L0821140A</t>
  </si>
  <si>
    <t>4L0827299B</t>
  </si>
  <si>
    <t>211005</t>
  </si>
  <si>
    <t>4L0827300B</t>
  </si>
  <si>
    <t>510837206D GRU</t>
  </si>
  <si>
    <t>5C0609721AB</t>
  </si>
  <si>
    <t>213001</t>
  </si>
  <si>
    <t>5C0609721BC</t>
  </si>
  <si>
    <t>5C0820743C</t>
  </si>
  <si>
    <t>212803</t>
  </si>
  <si>
    <t>5C6805706J</t>
  </si>
  <si>
    <t>211403</t>
  </si>
  <si>
    <t>5C6827550</t>
  </si>
  <si>
    <t>5C6837085</t>
  </si>
  <si>
    <t>5C6839085B</t>
  </si>
  <si>
    <t>5C7823531</t>
  </si>
  <si>
    <t>5E0823301</t>
  </si>
  <si>
    <t>5E0823302</t>
  </si>
  <si>
    <t>5E0823531A</t>
  </si>
  <si>
    <t>5E0823535B</t>
  </si>
  <si>
    <t>214702</t>
  </si>
  <si>
    <t>5E0837085A</t>
  </si>
  <si>
    <t>5F0823535A</t>
  </si>
  <si>
    <t>5F4837085A</t>
  </si>
  <si>
    <t>5F4837652  9B9</t>
  </si>
  <si>
    <t>211803</t>
  </si>
  <si>
    <t>5F4839017A</t>
  </si>
  <si>
    <t>212704</t>
  </si>
  <si>
    <t>5F4839085A</t>
  </si>
  <si>
    <t>5G0823359A</t>
  </si>
  <si>
    <t>5G0823535B</t>
  </si>
  <si>
    <t>212507</t>
  </si>
  <si>
    <t>5G0823707</t>
  </si>
  <si>
    <t>213703</t>
  </si>
  <si>
    <t>5G4837085</t>
  </si>
  <si>
    <t>5G4839085A</t>
  </si>
  <si>
    <t>212102</t>
  </si>
  <si>
    <t>5G4839085B</t>
  </si>
  <si>
    <t>5G6827550C</t>
  </si>
  <si>
    <t>5G6858831  82V</t>
  </si>
  <si>
    <t>5JA823531A</t>
  </si>
  <si>
    <t>5JA823535B</t>
  </si>
  <si>
    <t>5JA823535C</t>
  </si>
  <si>
    <t>214705</t>
  </si>
  <si>
    <t>5JA837085B</t>
  </si>
  <si>
    <t>211606</t>
  </si>
  <si>
    <t>5K0805915  9B9</t>
  </si>
  <si>
    <t>212002</t>
  </si>
  <si>
    <t>5K1713025BN</t>
  </si>
  <si>
    <t>5N0711265C</t>
  </si>
  <si>
    <t>5N0711266C</t>
  </si>
  <si>
    <t>5N0807441  9B9</t>
  </si>
  <si>
    <t>5N0820741C</t>
  </si>
  <si>
    <t>214505</t>
  </si>
  <si>
    <t>5N0837017D</t>
  </si>
  <si>
    <t>214901</t>
  </si>
  <si>
    <t>5N0837085</t>
  </si>
  <si>
    <t>210807</t>
  </si>
  <si>
    <t>5N0854855A 9B9</t>
  </si>
  <si>
    <t>5N0857551H 2F4</t>
  </si>
  <si>
    <t>212103</t>
  </si>
  <si>
    <t>5N0959703D VW2</t>
  </si>
  <si>
    <t>5N1837113E UAQ</t>
  </si>
  <si>
    <t>211006</t>
  </si>
  <si>
    <t>5P0839461A</t>
  </si>
  <si>
    <t>212105</t>
  </si>
  <si>
    <t>5Q0200059FT</t>
  </si>
  <si>
    <t>5Q0609721BC</t>
  </si>
  <si>
    <t>5Q0609721BF</t>
  </si>
  <si>
    <t>5Q0611701C</t>
  </si>
  <si>
    <t>5Q0611775J</t>
  </si>
  <si>
    <t>5Q0802128</t>
  </si>
  <si>
    <t>5Q0955453S</t>
  </si>
  <si>
    <t>5Q1721465D</t>
  </si>
  <si>
    <t>212106</t>
  </si>
  <si>
    <t>5Z0915331B</t>
  </si>
  <si>
    <t>6C0816721A</t>
  </si>
  <si>
    <t>6C0820741G</t>
  </si>
  <si>
    <t>6E0831402C</t>
  </si>
  <si>
    <t>6E1820743A</t>
  </si>
  <si>
    <t>211900</t>
  </si>
  <si>
    <t>6J0601147D 1ZX</t>
  </si>
  <si>
    <t>6J1823531C</t>
  </si>
  <si>
    <t>6J3837017D</t>
  </si>
  <si>
    <t>213502</t>
  </si>
  <si>
    <t>6J4827565A RYP</t>
  </si>
  <si>
    <t>6J4839017H</t>
  </si>
  <si>
    <t>6J4971120T</t>
  </si>
  <si>
    <t>6J8839085</t>
  </si>
  <si>
    <t>213100</t>
  </si>
  <si>
    <t>6JA807221  GRU</t>
  </si>
  <si>
    <t>6JH827550A</t>
  </si>
  <si>
    <t>6K0711266B</t>
  </si>
  <si>
    <t>6K1823531</t>
  </si>
  <si>
    <t>6K3837085A</t>
  </si>
  <si>
    <t>210404</t>
  </si>
  <si>
    <t>6K4837223A</t>
  </si>
  <si>
    <t>210601</t>
  </si>
  <si>
    <t>6K4839973C</t>
  </si>
  <si>
    <t>6K4839973C 01C</t>
  </si>
  <si>
    <t>6K5827550C</t>
  </si>
  <si>
    <t>6K9827185</t>
  </si>
  <si>
    <t>6K9827302</t>
  </si>
  <si>
    <t>6K9827505F</t>
  </si>
  <si>
    <t>6N0609721J</t>
  </si>
  <si>
    <t>212705</t>
  </si>
  <si>
    <t>6N0711265B</t>
  </si>
  <si>
    <t>213303</t>
  </si>
  <si>
    <t>6N0711266B</t>
  </si>
  <si>
    <t>6N0807050</t>
  </si>
  <si>
    <t>6N0827573B</t>
  </si>
  <si>
    <t>6N0837211B</t>
  </si>
  <si>
    <t>6N0837223A</t>
  </si>
  <si>
    <t>6N0837229A</t>
  </si>
  <si>
    <t>6N0837313</t>
  </si>
  <si>
    <t>6N0837581A C81</t>
  </si>
  <si>
    <t>6N0857061B 01C</t>
  </si>
  <si>
    <t>6N0919860RX</t>
  </si>
  <si>
    <t>6N1721335J</t>
  </si>
  <si>
    <t>212907</t>
  </si>
  <si>
    <t>6N1820743B</t>
  </si>
  <si>
    <t>6N1837016E</t>
  </si>
  <si>
    <t>6N1858069A B41</t>
  </si>
  <si>
    <t>214102</t>
  </si>
  <si>
    <t>6N4839007F</t>
  </si>
  <si>
    <t>213105</t>
  </si>
  <si>
    <t>6Q0200059</t>
  </si>
  <si>
    <t>212607</t>
  </si>
  <si>
    <t>6Q0609721M</t>
  </si>
  <si>
    <t>212906</t>
  </si>
  <si>
    <t>6Q0820721AH</t>
  </si>
  <si>
    <t>6Q0820721L</t>
  </si>
  <si>
    <t>6Q0820744M</t>
  </si>
  <si>
    <t>6Q0821141</t>
  </si>
  <si>
    <t>210606</t>
  </si>
  <si>
    <t>6Q0823509J</t>
  </si>
  <si>
    <t>6Q0823567</t>
  </si>
  <si>
    <t>6Q0827628</t>
  </si>
  <si>
    <t>6Q0831401C</t>
  </si>
  <si>
    <t>6Q0831411A</t>
  </si>
  <si>
    <t>6Q0837187  9B9</t>
  </si>
  <si>
    <t>6Q0853274A 9B9</t>
  </si>
  <si>
    <t>6Q0937617C</t>
  </si>
  <si>
    <t>211906</t>
  </si>
  <si>
    <t>6Q0955453P</t>
  </si>
  <si>
    <t>6Q1820120</t>
  </si>
  <si>
    <t>6Q1820741AC</t>
  </si>
  <si>
    <t>212706</t>
  </si>
  <si>
    <t>6Q1820743AE</t>
  </si>
  <si>
    <t>6Q1823531D</t>
  </si>
  <si>
    <t>6Q4833411A</t>
  </si>
  <si>
    <t>210805</t>
  </si>
  <si>
    <t>6Q6827550D</t>
  </si>
  <si>
    <t>6R0200059AA</t>
  </si>
  <si>
    <t>6R0200059C</t>
  </si>
  <si>
    <t>6R0609721E</t>
  </si>
  <si>
    <t>212606</t>
  </si>
  <si>
    <t>6R0711265B</t>
  </si>
  <si>
    <t>6R0711265D</t>
  </si>
  <si>
    <t>212003</t>
  </si>
  <si>
    <t>6R0711265E</t>
  </si>
  <si>
    <t>6R0823363B</t>
  </si>
  <si>
    <t>6R0823535</t>
  </si>
  <si>
    <t>6R6813227B</t>
  </si>
  <si>
    <t>6R6827550C</t>
  </si>
  <si>
    <t>6RF820743E</t>
  </si>
  <si>
    <t>6RG823301</t>
  </si>
  <si>
    <t>6RG837205  GRU</t>
  </si>
  <si>
    <t>6RG955453B</t>
  </si>
  <si>
    <t>212207</t>
  </si>
  <si>
    <t>6RU609721E</t>
  </si>
  <si>
    <t>210000</t>
  </si>
  <si>
    <t>6RU807421B GRU</t>
  </si>
  <si>
    <t>6RU807421C GRU</t>
  </si>
  <si>
    <t>6RU820743A</t>
  </si>
  <si>
    <t>214104</t>
  </si>
  <si>
    <t>6RU827532</t>
  </si>
  <si>
    <t>6RU837085B</t>
  </si>
  <si>
    <t>6RU839085B</t>
  </si>
  <si>
    <t>6V0823535B</t>
  </si>
  <si>
    <t>6X0820721M</t>
  </si>
  <si>
    <t>6X0837923</t>
  </si>
  <si>
    <t>701711501F</t>
  </si>
  <si>
    <t>701721555M</t>
  </si>
  <si>
    <t>7D0807046A</t>
  </si>
  <si>
    <t>7D0837767D</t>
  </si>
  <si>
    <t>212504</t>
  </si>
  <si>
    <t>7D1422893E</t>
  </si>
  <si>
    <t>212005</t>
  </si>
  <si>
    <t>7E0609701E</t>
  </si>
  <si>
    <t>7E0837085</t>
  </si>
  <si>
    <t>7E0837703</t>
  </si>
  <si>
    <t>7E1422893J</t>
  </si>
  <si>
    <t>7E1422893M</t>
  </si>
  <si>
    <t>7H0711476E</t>
  </si>
  <si>
    <t>7H0810396A</t>
  </si>
  <si>
    <t>7H0819045F 9B9</t>
  </si>
  <si>
    <t>7H0820721R</t>
  </si>
  <si>
    <t>7H0820898</t>
  </si>
  <si>
    <t>92</t>
  </si>
  <si>
    <t>7H0823359C</t>
  </si>
  <si>
    <t>7H0823509A</t>
  </si>
  <si>
    <t>7H0827301B</t>
  </si>
  <si>
    <t>7H0827302B</t>
  </si>
  <si>
    <t>7H0831402B</t>
  </si>
  <si>
    <t>7H1422891R</t>
  </si>
  <si>
    <t>7H1422893G</t>
  </si>
  <si>
    <t>7H1820741J</t>
  </si>
  <si>
    <t>7H1820743G</t>
  </si>
  <si>
    <t>7H3711476D</t>
  </si>
  <si>
    <t>7L0721556B</t>
  </si>
  <si>
    <t>7L0721797N</t>
  </si>
  <si>
    <t>7L0823509C</t>
  </si>
  <si>
    <t>7L6711266C</t>
  </si>
  <si>
    <t>7L6713265A</t>
  </si>
  <si>
    <t>211904</t>
  </si>
  <si>
    <t>7L6807049</t>
  </si>
  <si>
    <t>7L6821152C</t>
  </si>
  <si>
    <t>7L6823301A</t>
  </si>
  <si>
    <t>7N0711265A</t>
  </si>
  <si>
    <t>7N0711266</t>
  </si>
  <si>
    <t>7N0831401B</t>
  </si>
  <si>
    <t>7P0971279C</t>
  </si>
  <si>
    <t>7P6823359</t>
  </si>
  <si>
    <t>213004</t>
  </si>
  <si>
    <t>7P6823535</t>
  </si>
  <si>
    <t>7P6827550</t>
  </si>
  <si>
    <t>211402</t>
  </si>
  <si>
    <t>7P6854375  9B9</t>
  </si>
  <si>
    <t>893827302C</t>
  </si>
  <si>
    <t>211401</t>
  </si>
  <si>
    <t>893837237E 01C</t>
  </si>
  <si>
    <t>211002</t>
  </si>
  <si>
    <t>893839184A</t>
  </si>
  <si>
    <t>893839239C</t>
  </si>
  <si>
    <t>8A0959482AA</t>
  </si>
  <si>
    <t>8A5827552A</t>
  </si>
  <si>
    <t>8D0711613A</t>
  </si>
  <si>
    <t>212505</t>
  </si>
  <si>
    <t>8D1823531C</t>
  </si>
  <si>
    <t>8D5827507</t>
  </si>
  <si>
    <t>8D5845631</t>
  </si>
  <si>
    <t>8E0201803E</t>
  </si>
  <si>
    <t>8E0201803F</t>
  </si>
  <si>
    <t>8E0260701BA</t>
  </si>
  <si>
    <t>8E0260701BR</t>
  </si>
  <si>
    <t>8E0609722AP</t>
  </si>
  <si>
    <t>214501</t>
  </si>
  <si>
    <t>8E0805364</t>
  </si>
  <si>
    <t>8E0807283A</t>
  </si>
  <si>
    <t>8E0807514</t>
  </si>
  <si>
    <t>8E0823359A</t>
  </si>
  <si>
    <t>8E0827574C 3FZ</t>
  </si>
  <si>
    <t>210204</t>
  </si>
  <si>
    <t>8E0831347</t>
  </si>
  <si>
    <t>8E0831412</t>
  </si>
  <si>
    <t>8E0831446D</t>
  </si>
  <si>
    <t>8E0831446E</t>
  </si>
  <si>
    <t>8E0837085C</t>
  </si>
  <si>
    <t>212804</t>
  </si>
  <si>
    <t>8E0837085F</t>
  </si>
  <si>
    <t>8E0837479E</t>
  </si>
  <si>
    <t>8E0837479G</t>
  </si>
  <si>
    <t>213101</t>
  </si>
  <si>
    <t>8E0837480G</t>
  </si>
  <si>
    <t>8E0839133D</t>
  </si>
  <si>
    <t>8E0853888A</t>
  </si>
  <si>
    <t>211201</t>
  </si>
  <si>
    <t>8E0868243</t>
  </si>
  <si>
    <t>88</t>
  </si>
  <si>
    <t>8E0881271A</t>
  </si>
  <si>
    <t>8E1260740E</t>
  </si>
  <si>
    <t>8E1823531G</t>
  </si>
  <si>
    <t>8E5827301G</t>
  </si>
  <si>
    <t>8E5827547</t>
  </si>
  <si>
    <t>8J1837015A</t>
  </si>
  <si>
    <t>8J1837016A</t>
  </si>
  <si>
    <t>8K0260707S</t>
  </si>
  <si>
    <t>8K0407607</t>
  </si>
  <si>
    <t>8K0807283</t>
  </si>
  <si>
    <t>8K0821112</t>
  </si>
  <si>
    <t>8K0823509</t>
  </si>
  <si>
    <t>8K0831401E</t>
  </si>
  <si>
    <t>8K0853585C</t>
  </si>
  <si>
    <t>8K0885704AEBC3</t>
  </si>
  <si>
    <t>8K0959455P</t>
  </si>
  <si>
    <t>8K1819373BL</t>
  </si>
  <si>
    <t>8K1863822S</t>
  </si>
  <si>
    <t>214302</t>
  </si>
  <si>
    <t>8L0823509C</t>
  </si>
  <si>
    <t>8N0831411D</t>
  </si>
  <si>
    <t>8N8827552</t>
  </si>
  <si>
    <t>214905</t>
  </si>
  <si>
    <t>8P0823359C</t>
  </si>
  <si>
    <t>8P0953513A</t>
  </si>
  <si>
    <t>8P1823531B</t>
  </si>
  <si>
    <t>8P4827552C</t>
  </si>
  <si>
    <t>8R0260701G</t>
  </si>
  <si>
    <t>8R0713265G</t>
  </si>
  <si>
    <t>8R0853374C 01C</t>
  </si>
  <si>
    <t>8R1823535</t>
  </si>
  <si>
    <t>8T0823126D</t>
  </si>
  <si>
    <t>8T0823359</t>
  </si>
  <si>
    <t>8T1823531</t>
  </si>
  <si>
    <t>8U0805962C</t>
  </si>
  <si>
    <t>8U0823531</t>
  </si>
  <si>
    <t>8V0823359</t>
  </si>
  <si>
    <t>8V5839643C 2ZZ</t>
  </si>
  <si>
    <t>8W0807134</t>
  </si>
  <si>
    <t>8W0816721L</t>
  </si>
  <si>
    <t>212205</t>
  </si>
  <si>
    <t>8W0816741D</t>
  </si>
  <si>
    <t>8W0816743L</t>
  </si>
  <si>
    <t>8W0820582B</t>
  </si>
  <si>
    <t>8W0821111</t>
  </si>
  <si>
    <t>214107</t>
  </si>
  <si>
    <t>8W0821131B</t>
  </si>
  <si>
    <t>8W0823359A</t>
  </si>
  <si>
    <t>8W0823529E</t>
  </si>
  <si>
    <t>212202</t>
  </si>
  <si>
    <t>8W0823531C</t>
  </si>
  <si>
    <t>8W0837085A</t>
  </si>
  <si>
    <t>8X4839085A</t>
  </si>
  <si>
    <t>8Z0837033A</t>
  </si>
  <si>
    <t>1K4839086A</t>
  </si>
  <si>
    <t>701857228</t>
  </si>
  <si>
    <t>8D0823509C</t>
  </si>
  <si>
    <t>7018197047C</t>
  </si>
  <si>
    <t>6K5827550A</t>
  </si>
  <si>
    <t>214707</t>
  </si>
  <si>
    <t>2K0827574D 041</t>
  </si>
  <si>
    <t>4L0821204R</t>
  </si>
  <si>
    <t>8T1823531B</t>
  </si>
  <si>
    <t>3B0839113R</t>
  </si>
  <si>
    <t>5M0955986C 9B9</t>
  </si>
  <si>
    <t>191837225</t>
  </si>
  <si>
    <t>1C0837879A</t>
  </si>
  <si>
    <t>1J5839409A 03C</t>
  </si>
  <si>
    <t>3B0837439G B41</t>
  </si>
  <si>
    <t>3C0807723</t>
  </si>
  <si>
    <t>3B0823829</t>
  </si>
  <si>
    <t>443837205F</t>
  </si>
  <si>
    <t>3B0837885H</t>
  </si>
  <si>
    <t>7L0839015D</t>
  </si>
  <si>
    <t>1K6839471B 5AP</t>
  </si>
  <si>
    <t>3B0839114BC2AQ</t>
  </si>
  <si>
    <t>893837205E</t>
  </si>
  <si>
    <t>8A0845543</t>
  </si>
  <si>
    <t>443833712</t>
  </si>
  <si>
    <t>893839183A</t>
  </si>
  <si>
    <t>701827267A</t>
  </si>
  <si>
    <t>8D0837239E</t>
  </si>
  <si>
    <t>213506</t>
  </si>
  <si>
    <t>1J4837085C</t>
  </si>
  <si>
    <t>213507</t>
  </si>
  <si>
    <t>6Q0711266AE</t>
  </si>
  <si>
    <t>6JA853607  2ZZ</t>
  </si>
  <si>
    <t>1K0820751BF</t>
  </si>
  <si>
    <t>1K0854855A 9B9</t>
  </si>
  <si>
    <t>4E0853701C</t>
  </si>
  <si>
    <t>WHT005518J</t>
  </si>
  <si>
    <t>8738563705B</t>
  </si>
  <si>
    <t>211807</t>
  </si>
  <si>
    <t>1K4837471A 5AP</t>
  </si>
  <si>
    <t>1Q0711265A</t>
  </si>
  <si>
    <t>213107</t>
  </si>
  <si>
    <t>2K0807393</t>
  </si>
  <si>
    <t>8E0863824A</t>
  </si>
  <si>
    <t>INV t24 MC1</t>
  </si>
  <si>
    <t>244304</t>
  </si>
  <si>
    <t>979137</t>
  </si>
  <si>
    <t>243103</t>
  </si>
  <si>
    <t>85941521</t>
  </si>
  <si>
    <t>240202</t>
  </si>
  <si>
    <t>161949111</t>
  </si>
  <si>
    <t>14/03/2017</t>
  </si>
  <si>
    <t>241204</t>
  </si>
  <si>
    <t>321953573</t>
  </si>
  <si>
    <t>244106</t>
  </si>
  <si>
    <t>701941045</t>
  </si>
  <si>
    <t>15/03/2017</t>
  </si>
  <si>
    <t>701941046</t>
  </si>
  <si>
    <t>08:50</t>
  </si>
  <si>
    <t>243303</t>
  </si>
  <si>
    <t>867941142</t>
  </si>
  <si>
    <t>243905</t>
  </si>
  <si>
    <t>02A945413C</t>
  </si>
  <si>
    <t>02K945415K</t>
  </si>
  <si>
    <t>240604</t>
  </si>
  <si>
    <t>032905106F</t>
  </si>
  <si>
    <t>74</t>
  </si>
  <si>
    <t>244102</t>
  </si>
  <si>
    <t>036198701A</t>
  </si>
  <si>
    <t>243903</t>
  </si>
  <si>
    <t>036906014AN</t>
  </si>
  <si>
    <t>243104</t>
  </si>
  <si>
    <t>038906012HL</t>
  </si>
  <si>
    <t>243506</t>
  </si>
  <si>
    <t>038906019KE</t>
  </si>
  <si>
    <t>243502</t>
  </si>
  <si>
    <t>038957147C</t>
  </si>
  <si>
    <t>243902</t>
  </si>
  <si>
    <t>03C906024AS</t>
  </si>
  <si>
    <t>244103</t>
  </si>
  <si>
    <t>03C906283</t>
  </si>
  <si>
    <t>03C906283B</t>
  </si>
  <si>
    <t>243105</t>
  </si>
  <si>
    <t>03D906033E</t>
  </si>
  <si>
    <t>03L903139D</t>
  </si>
  <si>
    <t>241203</t>
  </si>
  <si>
    <t>045957147B</t>
  </si>
  <si>
    <t>243906</t>
  </si>
  <si>
    <t>059131503T</t>
  </si>
  <si>
    <t>243304</t>
  </si>
  <si>
    <t>059906088T</t>
  </si>
  <si>
    <t>06A906033AJ</t>
  </si>
  <si>
    <t>240806</t>
  </si>
  <si>
    <t>06E903016D</t>
  </si>
  <si>
    <t>06E905115D</t>
  </si>
  <si>
    <t>06E906265C</t>
  </si>
  <si>
    <t>070906016AJ</t>
  </si>
  <si>
    <t>240803</t>
  </si>
  <si>
    <t>070907601A</t>
  </si>
  <si>
    <t>070919501D</t>
  </si>
  <si>
    <t>243702</t>
  </si>
  <si>
    <t>165941133B</t>
  </si>
  <si>
    <t>243503</t>
  </si>
  <si>
    <t>191941669A</t>
  </si>
  <si>
    <t>240204</t>
  </si>
  <si>
    <t>1C0955119</t>
  </si>
  <si>
    <t>1C0962258N</t>
  </si>
  <si>
    <t>240601</t>
  </si>
  <si>
    <t>1H0945121</t>
  </si>
  <si>
    <t>240603</t>
  </si>
  <si>
    <t>1H0953050D</t>
  </si>
  <si>
    <t>241404</t>
  </si>
  <si>
    <t>1H0953254F</t>
  </si>
  <si>
    <t>1H0959653E</t>
  </si>
  <si>
    <t>241705</t>
  </si>
  <si>
    <t>1H4853515  B41</t>
  </si>
  <si>
    <t>16/03/2017</t>
  </si>
  <si>
    <t>242104</t>
  </si>
  <si>
    <t>1H4853516  B41</t>
  </si>
  <si>
    <t>240802</t>
  </si>
  <si>
    <t>1HM951115H</t>
  </si>
  <si>
    <t>1J0919379A</t>
  </si>
  <si>
    <t>240402</t>
  </si>
  <si>
    <t>1J0927803</t>
  </si>
  <si>
    <t>1J0949117</t>
  </si>
  <si>
    <t>1J0953235J 01C</t>
  </si>
  <si>
    <t>244303</t>
  </si>
  <si>
    <t>1J0971121AS</t>
  </si>
  <si>
    <t>1J1907511A</t>
  </si>
  <si>
    <t>241205</t>
  </si>
  <si>
    <t>1J1955603B</t>
  </si>
  <si>
    <t>1J3959857B</t>
  </si>
  <si>
    <t>241505</t>
  </si>
  <si>
    <t>1J4853515J B41</t>
  </si>
  <si>
    <t>240401</t>
  </si>
  <si>
    <t>1J5943021D</t>
  </si>
  <si>
    <t>243302</t>
  </si>
  <si>
    <t>1J5945121D</t>
  </si>
  <si>
    <t>1J5962104A</t>
  </si>
  <si>
    <t>242703</t>
  </si>
  <si>
    <t>1K0807243A 2ZZ</t>
  </si>
  <si>
    <t>242705</t>
  </si>
  <si>
    <t>1K0807244A 2ZZ</t>
  </si>
  <si>
    <t>242004</t>
  </si>
  <si>
    <t>1K0807655  9B9</t>
  </si>
  <si>
    <t>242002</t>
  </si>
  <si>
    <t>1K0807656A GRU</t>
  </si>
  <si>
    <t>241606</t>
  </si>
  <si>
    <t>1K0820746</t>
  </si>
  <si>
    <t>242401</t>
  </si>
  <si>
    <t>1K0853666B 9B9</t>
  </si>
  <si>
    <t>242704</t>
  </si>
  <si>
    <t>1K0853963</t>
  </si>
  <si>
    <t>241502</t>
  </si>
  <si>
    <t>1K0854320G 5AP</t>
  </si>
  <si>
    <t>240205</t>
  </si>
  <si>
    <t>1K0906093H</t>
  </si>
  <si>
    <t>241003</t>
  </si>
  <si>
    <t>1K0906627A</t>
  </si>
  <si>
    <t>243101</t>
  </si>
  <si>
    <t>1K0907375AF</t>
  </si>
  <si>
    <t>1K0919237A</t>
  </si>
  <si>
    <t>241201</t>
  </si>
  <si>
    <t>1K0937629</t>
  </si>
  <si>
    <t>243904</t>
  </si>
  <si>
    <t>1K0937629A</t>
  </si>
  <si>
    <t>1K0947419A</t>
  </si>
  <si>
    <t>1K0951253A</t>
  </si>
  <si>
    <t>241001</t>
  </si>
  <si>
    <t>1K0951605A</t>
  </si>
  <si>
    <t>1K0953236D</t>
  </si>
  <si>
    <t>1K0953513G 9B9</t>
  </si>
  <si>
    <t>240404</t>
  </si>
  <si>
    <t>1K0953549BK</t>
  </si>
  <si>
    <t>1K0959263A</t>
  </si>
  <si>
    <t>1K0959537J REH</t>
  </si>
  <si>
    <t>1K0959613A 2EN</t>
  </si>
  <si>
    <t>244101</t>
  </si>
  <si>
    <t>1K0959653C</t>
  </si>
  <si>
    <t>241004</t>
  </si>
  <si>
    <t>1K0959701AEZ02</t>
  </si>
  <si>
    <t>240804</t>
  </si>
  <si>
    <t>1K0959702AEZ02</t>
  </si>
  <si>
    <t>1K0959792</t>
  </si>
  <si>
    <t>1K0998262E</t>
  </si>
  <si>
    <t>244301</t>
  </si>
  <si>
    <t>1K0998262H</t>
  </si>
  <si>
    <t>1K1857147D 3Q7</t>
  </si>
  <si>
    <t>241406</t>
  </si>
  <si>
    <t>1K5825205C</t>
  </si>
  <si>
    <t>243203</t>
  </si>
  <si>
    <t>1K5839471D 5AP</t>
  </si>
  <si>
    <t>243202</t>
  </si>
  <si>
    <t>1K5839472D 5AP</t>
  </si>
  <si>
    <t>1K5955651</t>
  </si>
  <si>
    <t>241802</t>
  </si>
  <si>
    <t>1K6807375</t>
  </si>
  <si>
    <t>242406</t>
  </si>
  <si>
    <t>1K6807378A</t>
  </si>
  <si>
    <t>241706</t>
  </si>
  <si>
    <t>1K6839373B</t>
  </si>
  <si>
    <t>243504</t>
  </si>
  <si>
    <t>1K6945257</t>
  </si>
  <si>
    <t>243505</t>
  </si>
  <si>
    <t>1K6945258</t>
  </si>
  <si>
    <t>242603</t>
  </si>
  <si>
    <t>1K8805903B 9B9</t>
  </si>
  <si>
    <t>1K8819404D 9B9</t>
  </si>
  <si>
    <t>1K8955711</t>
  </si>
  <si>
    <t>1K9898912B</t>
  </si>
  <si>
    <t>1P0867240D 1UQ</t>
  </si>
  <si>
    <t>1P0959542</t>
  </si>
  <si>
    <t>243205</t>
  </si>
  <si>
    <t>1Q0807177</t>
  </si>
  <si>
    <t>1Q0845391A</t>
  </si>
  <si>
    <t>241302</t>
  </si>
  <si>
    <t>1Q0845392A</t>
  </si>
  <si>
    <t>1Q0959703A VW2</t>
  </si>
  <si>
    <t>243106</t>
  </si>
  <si>
    <t>1S0915331B</t>
  </si>
  <si>
    <t>242005</t>
  </si>
  <si>
    <t>1Z0857538  9B9</t>
  </si>
  <si>
    <t>242006</t>
  </si>
  <si>
    <t>1Z0857538A GRU</t>
  </si>
  <si>
    <t>1Z0941699E</t>
  </si>
  <si>
    <t>2E0927801A</t>
  </si>
  <si>
    <t>241401</t>
  </si>
  <si>
    <t>2E0937099</t>
  </si>
  <si>
    <t>2E0945061</t>
  </si>
  <si>
    <t>2E0945061C</t>
  </si>
  <si>
    <t>241403</t>
  </si>
  <si>
    <t>2E0951115</t>
  </si>
  <si>
    <t>2E0951115E</t>
  </si>
  <si>
    <t>240406</t>
  </si>
  <si>
    <t>2E0953513C</t>
  </si>
  <si>
    <t>2E0959145</t>
  </si>
  <si>
    <t>2E0959561K</t>
  </si>
  <si>
    <t>2E0959877R</t>
  </si>
  <si>
    <t>241803</t>
  </si>
  <si>
    <t>2E1853535CL</t>
  </si>
  <si>
    <t>2E1955986</t>
  </si>
  <si>
    <t>242905</t>
  </si>
  <si>
    <t>2H0121207E</t>
  </si>
  <si>
    <t>241905</t>
  </si>
  <si>
    <t>2H0837703C 5AP</t>
  </si>
  <si>
    <t>2H0837704B 5AP</t>
  </si>
  <si>
    <t>2H0857298A 9B9</t>
  </si>
  <si>
    <t>2H7807490  RYP</t>
  </si>
  <si>
    <t>242802</t>
  </si>
  <si>
    <t>2H7853312B</t>
  </si>
  <si>
    <t>242405</t>
  </si>
  <si>
    <t>2HH805902  9B9</t>
  </si>
  <si>
    <t>242803</t>
  </si>
  <si>
    <t>2HH853347  2ZZ</t>
  </si>
  <si>
    <t>242205</t>
  </si>
  <si>
    <t>2HH857604A 2ZZ</t>
  </si>
  <si>
    <t>240602</t>
  </si>
  <si>
    <t>2K0819047K WHS</t>
  </si>
  <si>
    <t>241601</t>
  </si>
  <si>
    <t>2K0827709D</t>
  </si>
  <si>
    <t>243004</t>
  </si>
  <si>
    <t>2K0853515E 9B9</t>
  </si>
  <si>
    <t>242804</t>
  </si>
  <si>
    <t>2K0853516E 9B9</t>
  </si>
  <si>
    <t>2K0853535E 9B9</t>
  </si>
  <si>
    <t>2K0949117B</t>
  </si>
  <si>
    <t>2K5012113A</t>
  </si>
  <si>
    <t>2K5853666A 9B9</t>
  </si>
  <si>
    <t>357911253A</t>
  </si>
  <si>
    <t>240206</t>
  </si>
  <si>
    <t>3AA825101</t>
  </si>
  <si>
    <t>242305</t>
  </si>
  <si>
    <t>3AA837475A 7Z7</t>
  </si>
  <si>
    <t>240405</t>
  </si>
  <si>
    <t>3AA959433B Z00</t>
  </si>
  <si>
    <t>3AE809857  GRU</t>
  </si>
  <si>
    <t>241904</t>
  </si>
  <si>
    <t>3AE827934  GRU</t>
  </si>
  <si>
    <t>243206</t>
  </si>
  <si>
    <t>3AE853955A 2ZZ</t>
  </si>
  <si>
    <t>241002</t>
  </si>
  <si>
    <t>3AE945094J</t>
  </si>
  <si>
    <t>3B0807717  B41</t>
  </si>
  <si>
    <t>242303</t>
  </si>
  <si>
    <t>3B0837478A B41</t>
  </si>
  <si>
    <t>3B0853515  B41</t>
  </si>
  <si>
    <t>241603</t>
  </si>
  <si>
    <t>3B0853666L B41</t>
  </si>
  <si>
    <t>241605</t>
  </si>
  <si>
    <t>3B0854327C B41</t>
  </si>
  <si>
    <t>244306</t>
  </si>
  <si>
    <t>3B0857537B GRU</t>
  </si>
  <si>
    <t>08:49</t>
  </si>
  <si>
    <t>240801</t>
  </si>
  <si>
    <t>3B0949117C</t>
  </si>
  <si>
    <t>241506</t>
  </si>
  <si>
    <t>3B5807423</t>
  </si>
  <si>
    <t>3B5998026A</t>
  </si>
  <si>
    <t>3B7955681</t>
  </si>
  <si>
    <t>3C0807646  9B9</t>
  </si>
  <si>
    <t>243704</t>
  </si>
  <si>
    <t>3C0839205C</t>
  </si>
  <si>
    <t>3C0854327B 5AP</t>
  </si>
  <si>
    <t>241704</t>
  </si>
  <si>
    <t>3C0854939A 9B9</t>
  </si>
  <si>
    <t>241503</t>
  </si>
  <si>
    <t>3C0854949A 9B9</t>
  </si>
  <si>
    <t>241902</t>
  </si>
  <si>
    <t>3C0854950A 9B9</t>
  </si>
  <si>
    <t>242504</t>
  </si>
  <si>
    <t>3C0898890</t>
  </si>
  <si>
    <t>3C0907044N</t>
  </si>
  <si>
    <t>244105</t>
  </si>
  <si>
    <t>3C0909605P 003</t>
  </si>
  <si>
    <t>3C0919679A</t>
  </si>
  <si>
    <t>241206</t>
  </si>
  <si>
    <t>3C0919715</t>
  </si>
  <si>
    <t>3C0945291</t>
  </si>
  <si>
    <t>3C0945292</t>
  </si>
  <si>
    <t>3C0951221E</t>
  </si>
  <si>
    <t>240403</t>
  </si>
  <si>
    <t>3C0951223E</t>
  </si>
  <si>
    <t>3C0959653B</t>
  </si>
  <si>
    <t>243501</t>
  </si>
  <si>
    <t>3C0959903B REH</t>
  </si>
  <si>
    <t>3C0972725</t>
  </si>
  <si>
    <t>3C1819404B 9B9</t>
  </si>
  <si>
    <t>3C1857507CL9B9</t>
  </si>
  <si>
    <t>242702</t>
  </si>
  <si>
    <t>3C4837478B 5AP</t>
  </si>
  <si>
    <t>3C5839471B 5AP</t>
  </si>
  <si>
    <t>242805</t>
  </si>
  <si>
    <t>3C5839476  7Z7</t>
  </si>
  <si>
    <t>3C5943021</t>
  </si>
  <si>
    <t>240203</t>
  </si>
  <si>
    <t>3C5945191B</t>
  </si>
  <si>
    <t>241604</t>
  </si>
  <si>
    <t>3C8807177</t>
  </si>
  <si>
    <t>3C8807178</t>
  </si>
  <si>
    <t>242706</t>
  </si>
  <si>
    <t>3C8807183B</t>
  </si>
  <si>
    <t>242105</t>
  </si>
  <si>
    <t>3C8807184B</t>
  </si>
  <si>
    <t>241805</t>
  </si>
  <si>
    <t>3C8807375A</t>
  </si>
  <si>
    <t>3C8807394D</t>
  </si>
  <si>
    <t>3C8807443B 2ZZ</t>
  </si>
  <si>
    <t>241906</t>
  </si>
  <si>
    <t>3C8807863D</t>
  </si>
  <si>
    <t>242204</t>
  </si>
  <si>
    <t>3C8837475F 3Q7</t>
  </si>
  <si>
    <t>3C8837476F 3Q7</t>
  </si>
  <si>
    <t>3C8839472C 5AP</t>
  </si>
  <si>
    <t>3C8853072B 2ZZ</t>
  </si>
  <si>
    <t>3C8854661  041</t>
  </si>
  <si>
    <t>243706</t>
  </si>
  <si>
    <t>3C8949101D</t>
  </si>
  <si>
    <t>3C8949102E</t>
  </si>
  <si>
    <t>243301</t>
  </si>
  <si>
    <t>3D0953513</t>
  </si>
  <si>
    <t>242203</t>
  </si>
  <si>
    <t>3G0837475C VNH</t>
  </si>
  <si>
    <t>3G0853332  9B9</t>
  </si>
  <si>
    <t>3G0941120B</t>
  </si>
  <si>
    <t>3G5839479</t>
  </si>
  <si>
    <t>3G5839480</t>
  </si>
  <si>
    <t>3Q0919673</t>
  </si>
  <si>
    <t>243006</t>
  </si>
  <si>
    <t>3T0853677  9B9</t>
  </si>
  <si>
    <t>240605</t>
  </si>
  <si>
    <t>3U0951206</t>
  </si>
  <si>
    <t>4A0945515A</t>
  </si>
  <si>
    <t>4B0853954B GRU</t>
  </si>
  <si>
    <t>4B0905851P</t>
  </si>
  <si>
    <t>4B0947415A</t>
  </si>
  <si>
    <t>241202</t>
  </si>
  <si>
    <t>4B0953503F 01C</t>
  </si>
  <si>
    <t>4D0947105A</t>
  </si>
  <si>
    <t>4E0907307</t>
  </si>
  <si>
    <t>4E0953503C</t>
  </si>
  <si>
    <t>4F0807681  01C</t>
  </si>
  <si>
    <t>241703</t>
  </si>
  <si>
    <t>4F0845453</t>
  </si>
  <si>
    <t>243002</t>
  </si>
  <si>
    <t>4F0853065  2ZZ</t>
  </si>
  <si>
    <t>4F0853767B 2ZZ</t>
  </si>
  <si>
    <t>4F0853888A</t>
  </si>
  <si>
    <t>241501</t>
  </si>
  <si>
    <t>4F0906201G</t>
  </si>
  <si>
    <t>4F0919088K</t>
  </si>
  <si>
    <t>4F0951527A</t>
  </si>
  <si>
    <t>240201</t>
  </si>
  <si>
    <t>4F0959501E</t>
  </si>
  <si>
    <t>4F0959501G</t>
  </si>
  <si>
    <t>244104</t>
  </si>
  <si>
    <t>4F0959792E</t>
  </si>
  <si>
    <t>4F0959793E</t>
  </si>
  <si>
    <t>4F0959794E</t>
  </si>
  <si>
    <t>4F0959795E</t>
  </si>
  <si>
    <t>4F0959801F</t>
  </si>
  <si>
    <t>4F0959802F</t>
  </si>
  <si>
    <t>4F1955119C</t>
  </si>
  <si>
    <t>4F1955408</t>
  </si>
  <si>
    <t>243703</t>
  </si>
  <si>
    <t>4F9955205</t>
  </si>
  <si>
    <t>4FD951221A</t>
  </si>
  <si>
    <t>4G0805607A</t>
  </si>
  <si>
    <t>243201</t>
  </si>
  <si>
    <t>4G0807087</t>
  </si>
  <si>
    <t>243204</t>
  </si>
  <si>
    <t>4G0853763  2ZZ</t>
  </si>
  <si>
    <t>4G0853764  2ZZ</t>
  </si>
  <si>
    <t>4G5807454C</t>
  </si>
  <si>
    <t>241402</t>
  </si>
  <si>
    <t>4G5807889</t>
  </si>
  <si>
    <t>242302</t>
  </si>
  <si>
    <t>4G8121283L</t>
  </si>
  <si>
    <t>4H0951223</t>
  </si>
  <si>
    <t>4H0953568B Z01</t>
  </si>
  <si>
    <t>4L0807053</t>
  </si>
  <si>
    <t>241602</t>
  </si>
  <si>
    <t>4L0807675  01C</t>
  </si>
  <si>
    <t>4L0807683  01C</t>
  </si>
  <si>
    <t>4L0867234B H82</t>
  </si>
  <si>
    <t>4L0867973E 4PK</t>
  </si>
  <si>
    <t>4L1927137  5PR</t>
  </si>
  <si>
    <t>5C0937819A</t>
  </si>
  <si>
    <t>5C0951221B</t>
  </si>
  <si>
    <t>5C6805706E</t>
  </si>
  <si>
    <t>242605</t>
  </si>
  <si>
    <t>5C6807233  9B9</t>
  </si>
  <si>
    <t>5C6807287F 9B9</t>
  </si>
  <si>
    <t>5C6807375</t>
  </si>
  <si>
    <t>242404</t>
  </si>
  <si>
    <t>5C6807376</t>
  </si>
  <si>
    <t>242206</t>
  </si>
  <si>
    <t>5C6807394B</t>
  </si>
  <si>
    <t>5C6807394D</t>
  </si>
  <si>
    <t>5C6807863</t>
  </si>
  <si>
    <t>5C6821111</t>
  </si>
  <si>
    <t>5C6821112</t>
  </si>
  <si>
    <t>5C6823708</t>
  </si>
  <si>
    <t>242403</t>
  </si>
  <si>
    <t>5C6837477  5AP</t>
  </si>
  <si>
    <t>5C6839477  5AP</t>
  </si>
  <si>
    <t>5C6839478  5AP</t>
  </si>
  <si>
    <t>5C6853665  9B9</t>
  </si>
  <si>
    <t>242202</t>
  </si>
  <si>
    <t>5C6853665E 9B9</t>
  </si>
  <si>
    <t>241804</t>
  </si>
  <si>
    <t>5C6854328B 5AP</t>
  </si>
  <si>
    <t>5E0823707C</t>
  </si>
  <si>
    <t>242505</t>
  </si>
  <si>
    <t>5E0837478  5AP</t>
  </si>
  <si>
    <t>5E0945105A</t>
  </si>
  <si>
    <t>240000</t>
  </si>
  <si>
    <t>5E5807421</t>
  </si>
  <si>
    <t>5F0807217BTGRU</t>
  </si>
  <si>
    <t>5F0807571C</t>
  </si>
  <si>
    <t>13485</t>
  </si>
  <si>
    <t>5F0807572C</t>
  </si>
  <si>
    <t>5F0853655  9B9</t>
  </si>
  <si>
    <t>5F0853655B 9B9</t>
  </si>
  <si>
    <t>5F0953235  1QB</t>
  </si>
  <si>
    <t>5F3837478A 5AP</t>
  </si>
  <si>
    <t>5F3837901H 041</t>
  </si>
  <si>
    <t>5F4809905B GRU</t>
  </si>
  <si>
    <t>5F4837477A 5AP</t>
  </si>
  <si>
    <t>243306</t>
  </si>
  <si>
    <t>5G0805931</t>
  </si>
  <si>
    <t>5G0853677H 9B9</t>
  </si>
  <si>
    <t>5G0853764A 2ZZ</t>
  </si>
  <si>
    <t>5G0854327B 5AP</t>
  </si>
  <si>
    <t>241405</t>
  </si>
  <si>
    <t>5G0857521</t>
  </si>
  <si>
    <t>5G0857522</t>
  </si>
  <si>
    <t>5G0857537E GRU</t>
  </si>
  <si>
    <t>5G0857538B 9B9</t>
  </si>
  <si>
    <t>5G0941661</t>
  </si>
  <si>
    <t>5G0941661D</t>
  </si>
  <si>
    <t>242402</t>
  </si>
  <si>
    <t>5G4837477B 5AP</t>
  </si>
  <si>
    <t>5G4837478B 5AP</t>
  </si>
  <si>
    <t>5G4837479</t>
  </si>
  <si>
    <t>5G4837480</t>
  </si>
  <si>
    <t>5G6807394A</t>
  </si>
  <si>
    <t>5G6839477B 5AP</t>
  </si>
  <si>
    <t>5G6839478B 5AP</t>
  </si>
  <si>
    <t>5G6839479</t>
  </si>
  <si>
    <t>5G6839480</t>
  </si>
  <si>
    <t>5G6867461  82V</t>
  </si>
  <si>
    <t>242903</t>
  </si>
  <si>
    <t>5JA121284A</t>
  </si>
  <si>
    <t>241303</t>
  </si>
  <si>
    <t>5JA839477A</t>
  </si>
  <si>
    <t>5JA839478B</t>
  </si>
  <si>
    <t>5JA853290C 041</t>
  </si>
  <si>
    <t>5JA853888</t>
  </si>
  <si>
    <t>5JA857521C</t>
  </si>
  <si>
    <t>5JA863459B 9B9</t>
  </si>
  <si>
    <t>242503</t>
  </si>
  <si>
    <t>5JH807393</t>
  </si>
  <si>
    <t>5JH945311</t>
  </si>
  <si>
    <t>5JJ839478A</t>
  </si>
  <si>
    <t>5K0857521B</t>
  </si>
  <si>
    <t>5K0941699F</t>
  </si>
  <si>
    <t>241006</t>
  </si>
  <si>
    <t>5K0953513L 9B9</t>
  </si>
  <si>
    <t>5K1858366B 82V</t>
  </si>
  <si>
    <t>242906</t>
  </si>
  <si>
    <t>5K6807521M 9B9</t>
  </si>
  <si>
    <t>5K7857601  9B9</t>
  </si>
  <si>
    <t>5N0853101  2ZZ</t>
  </si>
  <si>
    <t>242604</t>
  </si>
  <si>
    <t>5N0854820B 9B9</t>
  </si>
  <si>
    <t>5N0857511  SMA</t>
  </si>
  <si>
    <t>5N0941071</t>
  </si>
  <si>
    <t>5N0953236</t>
  </si>
  <si>
    <t>5N0959701A Z07</t>
  </si>
  <si>
    <t>5N0959702A Z07</t>
  </si>
  <si>
    <t>5N1955410</t>
  </si>
  <si>
    <t>242304</t>
  </si>
  <si>
    <t>5NA805705D</t>
  </si>
  <si>
    <t>5NA807863</t>
  </si>
  <si>
    <t>5NA853101  2ZZ</t>
  </si>
  <si>
    <t>5P0807864B</t>
  </si>
  <si>
    <t>5P0837477B 5AP</t>
  </si>
  <si>
    <t>242904</t>
  </si>
  <si>
    <t>5P0837478B 5AP</t>
  </si>
  <si>
    <t>243705</t>
  </si>
  <si>
    <t>5Q0905849C</t>
  </si>
  <si>
    <t>240606</t>
  </si>
  <si>
    <t>5Q0953502M IGI</t>
  </si>
  <si>
    <t>6C0807693</t>
  </si>
  <si>
    <t>6C0953513B IGI</t>
  </si>
  <si>
    <t>6H0953257BX</t>
  </si>
  <si>
    <t>6J0807241C GRU</t>
  </si>
  <si>
    <t>6J0920806</t>
  </si>
  <si>
    <t>6J4837477B 5AP</t>
  </si>
  <si>
    <t>6J4837478B 5AP</t>
  </si>
  <si>
    <t>6J4839471B</t>
  </si>
  <si>
    <t>6J4839477A 5AP</t>
  </si>
  <si>
    <t>6J4839477B 5AP</t>
  </si>
  <si>
    <t>6J4839477E 5AP</t>
  </si>
  <si>
    <t>6J4839478A 5AP</t>
  </si>
  <si>
    <t>241005</t>
  </si>
  <si>
    <t>6J4839478E 5AP</t>
  </si>
  <si>
    <t>242501</t>
  </si>
  <si>
    <t>6J4867444</t>
  </si>
  <si>
    <t>6J8827376C GRU</t>
  </si>
  <si>
    <t>242902</t>
  </si>
  <si>
    <t>6J8839472A</t>
  </si>
  <si>
    <t>6J8839477A 5AP</t>
  </si>
  <si>
    <t>242306</t>
  </si>
  <si>
    <t>6JA121283B</t>
  </si>
  <si>
    <t>6JA121284B</t>
  </si>
  <si>
    <t>242606</t>
  </si>
  <si>
    <t>6JA807231</t>
  </si>
  <si>
    <t>6JA853668A 9B9</t>
  </si>
  <si>
    <t>6K0941567A</t>
  </si>
  <si>
    <t>6K5945259</t>
  </si>
  <si>
    <t>6L0947415</t>
  </si>
  <si>
    <t>6N0953235B 302</t>
  </si>
  <si>
    <t>6N0959549A 48Z</t>
  </si>
  <si>
    <t>6Q0807717</t>
  </si>
  <si>
    <t>6Q0915419B</t>
  </si>
  <si>
    <t>6Q0941333C</t>
  </si>
  <si>
    <t>6Q0947125</t>
  </si>
  <si>
    <t>6Q0953236C</t>
  </si>
  <si>
    <t>6Q0953236E</t>
  </si>
  <si>
    <t>243305</t>
  </si>
  <si>
    <t>6Q0953513AH9B9</t>
  </si>
  <si>
    <t>6Q0953513AM9B9</t>
  </si>
  <si>
    <t>6Q0953513D 9B9</t>
  </si>
  <si>
    <t>6Q0962109</t>
  </si>
  <si>
    <t>6Q1955119A</t>
  </si>
  <si>
    <t>6Q1955409D</t>
  </si>
  <si>
    <t>6Q1955410</t>
  </si>
  <si>
    <t>6Q1962125  9B9</t>
  </si>
  <si>
    <t>6Q4881477B U71</t>
  </si>
  <si>
    <t>242003</t>
  </si>
  <si>
    <t>6Q6807375</t>
  </si>
  <si>
    <t>6Q6807376</t>
  </si>
  <si>
    <t>6Q6809857E GRU</t>
  </si>
  <si>
    <t>240805</t>
  </si>
  <si>
    <t>6Q6945097</t>
  </si>
  <si>
    <t>6R0862531A 82V</t>
  </si>
  <si>
    <t>6R0927903</t>
  </si>
  <si>
    <t>6R0953236</t>
  </si>
  <si>
    <t>6R0953507E 9B9</t>
  </si>
  <si>
    <t>243102</t>
  </si>
  <si>
    <t>6R0973735</t>
  </si>
  <si>
    <t>6RU839477  5AP</t>
  </si>
  <si>
    <t>6V0821111</t>
  </si>
  <si>
    <t>6V6807864</t>
  </si>
  <si>
    <t>241903</t>
  </si>
  <si>
    <t>6Y0807717  B41</t>
  </si>
  <si>
    <t>6Y0807718  B41</t>
  </si>
  <si>
    <t>7D0945729</t>
  </si>
  <si>
    <t>7D0953513B 01C</t>
  </si>
  <si>
    <t>7E0807177A</t>
  </si>
  <si>
    <t>241806</t>
  </si>
  <si>
    <t>7E0807178A</t>
  </si>
  <si>
    <t>7E0807321D GRU</t>
  </si>
  <si>
    <t>7E0807393C</t>
  </si>
  <si>
    <t>7E0907375G</t>
  </si>
  <si>
    <t>7E0945105C</t>
  </si>
  <si>
    <t>244305</t>
  </si>
  <si>
    <t>7E1959578</t>
  </si>
  <si>
    <t>7F0857508A 9B9</t>
  </si>
  <si>
    <t>7F0943117</t>
  </si>
  <si>
    <t>7H0837703B</t>
  </si>
  <si>
    <t>7H0907375N</t>
  </si>
  <si>
    <t>7H0937049Q</t>
  </si>
  <si>
    <t>7H1857507AB9B9</t>
  </si>
  <si>
    <t>7H1955409C</t>
  </si>
  <si>
    <t>7H5807490  GRU</t>
  </si>
  <si>
    <t>7H5807820  GRU</t>
  </si>
  <si>
    <t>244302</t>
  </si>
  <si>
    <t>7L0907637</t>
  </si>
  <si>
    <t>7L0907637C</t>
  </si>
  <si>
    <t>7L0951223</t>
  </si>
  <si>
    <t>7L0955235B</t>
  </si>
  <si>
    <t>7L5907637B</t>
  </si>
  <si>
    <t>7L6809574A</t>
  </si>
  <si>
    <t>7L6839085C</t>
  </si>
  <si>
    <t>242201</t>
  </si>
  <si>
    <t>7L6853663H</t>
  </si>
  <si>
    <t>7L6853666A 9B9</t>
  </si>
  <si>
    <t>7L6919281</t>
  </si>
  <si>
    <t>7L6919715B</t>
  </si>
  <si>
    <t>7L6945105A</t>
  </si>
  <si>
    <t>7L6953503D</t>
  </si>
  <si>
    <t>7L6955978</t>
  </si>
  <si>
    <t>7M0827550G</t>
  </si>
  <si>
    <t>7M0919382</t>
  </si>
  <si>
    <t>58</t>
  </si>
  <si>
    <t>7N0857511A UOG</t>
  </si>
  <si>
    <t>7P0611019A</t>
  </si>
  <si>
    <t>241301</t>
  </si>
  <si>
    <t>7P0839476G 7Z7</t>
  </si>
  <si>
    <t>7P0906093</t>
  </si>
  <si>
    <t>7P0907637A</t>
  </si>
  <si>
    <t>7P6807449A GRU</t>
  </si>
  <si>
    <t>7P6853671E RYP</t>
  </si>
  <si>
    <t>7P6853717  GRU</t>
  </si>
  <si>
    <t>242103</t>
  </si>
  <si>
    <t>7P6854819  9B9</t>
  </si>
  <si>
    <t>241305</t>
  </si>
  <si>
    <t>7P6854820  9B9</t>
  </si>
  <si>
    <t>7P6905843  WZU</t>
  </si>
  <si>
    <t>7P6941777A</t>
  </si>
  <si>
    <t>7P6951223A</t>
  </si>
  <si>
    <t>241702</t>
  </si>
  <si>
    <t>811853667B</t>
  </si>
  <si>
    <t>893853957B 3FA</t>
  </si>
  <si>
    <t>8D0823723A</t>
  </si>
  <si>
    <t>8D0853959B 01C</t>
  </si>
  <si>
    <t>8D0853960B 01C</t>
  </si>
  <si>
    <t>241306</t>
  </si>
  <si>
    <t>8D0853963  GRU</t>
  </si>
  <si>
    <t>140</t>
  </si>
  <si>
    <t>8D0853964  GRU</t>
  </si>
  <si>
    <t>8D0853970B 01C</t>
  </si>
  <si>
    <t>8D0854328C 01C</t>
  </si>
  <si>
    <t>8D0927803D</t>
  </si>
  <si>
    <t>8D0941454</t>
  </si>
  <si>
    <t>8E0807681A</t>
  </si>
  <si>
    <t>242001</t>
  </si>
  <si>
    <t>8E0821111A</t>
  </si>
  <si>
    <t>8E0821112A</t>
  </si>
  <si>
    <t>8E0839477C</t>
  </si>
  <si>
    <t>8E0839478C</t>
  </si>
  <si>
    <t>242602</t>
  </si>
  <si>
    <t>8E0853376  01C</t>
  </si>
  <si>
    <t>8E0853959E GRU</t>
  </si>
  <si>
    <t>242506</t>
  </si>
  <si>
    <t>8E0853960E GRU</t>
  </si>
  <si>
    <t>8E0853970E 7DL</t>
  </si>
  <si>
    <t>8E0853970E GRU</t>
  </si>
  <si>
    <t>8E0864207D 6PS</t>
  </si>
  <si>
    <t>8E0920900NX</t>
  </si>
  <si>
    <t>8E0941453</t>
  </si>
  <si>
    <t>8E0941454</t>
  </si>
  <si>
    <t>8E0945299A</t>
  </si>
  <si>
    <t>8E0951223E</t>
  </si>
  <si>
    <t>8E0953512N</t>
  </si>
  <si>
    <t>8E0953549R</t>
  </si>
  <si>
    <t>8E0955101C</t>
  </si>
  <si>
    <t>8E0959643D</t>
  </si>
  <si>
    <t>8E0959651A</t>
  </si>
  <si>
    <t>8E0972275A</t>
  </si>
  <si>
    <t>8E1857035N 8C1</t>
  </si>
  <si>
    <t>8E1907613D</t>
  </si>
  <si>
    <t>8E1955319</t>
  </si>
  <si>
    <t>8J0951221A</t>
  </si>
  <si>
    <t>1490</t>
  </si>
  <si>
    <t>8K0614517GJ</t>
  </si>
  <si>
    <t>8K0853284F 2ZZ</t>
  </si>
  <si>
    <t>8K0919673L</t>
  </si>
  <si>
    <t>8K0949102</t>
  </si>
  <si>
    <t>8K0955276C GRU</t>
  </si>
  <si>
    <t>8K5807712</t>
  </si>
  <si>
    <t>8L0951605A</t>
  </si>
  <si>
    <t>8L0953513G 01C</t>
  </si>
  <si>
    <t>8L3853954A GRU</t>
  </si>
  <si>
    <t>8N0919238</t>
  </si>
  <si>
    <t>8N0953053</t>
  </si>
  <si>
    <t>8P0807682J T94</t>
  </si>
  <si>
    <t>8P0853991B GRU</t>
  </si>
  <si>
    <t>8P0919063</t>
  </si>
  <si>
    <t>8P1713041D</t>
  </si>
  <si>
    <t>8P1858531GB01C</t>
  </si>
  <si>
    <t>8P1955408A</t>
  </si>
  <si>
    <t>8P4853492H 01C</t>
  </si>
  <si>
    <t>243005</t>
  </si>
  <si>
    <t>8R0807108  GRU</t>
  </si>
  <si>
    <t>8R0825213A</t>
  </si>
  <si>
    <t>8R0839982C</t>
  </si>
  <si>
    <t>8R1863075A 1DH</t>
  </si>
  <si>
    <t>8T0831707D</t>
  </si>
  <si>
    <t>8T0854327A 01C</t>
  </si>
  <si>
    <t>8T0941700F</t>
  </si>
  <si>
    <t>8T1857409F 3FZ</t>
  </si>
  <si>
    <t>242502</t>
  </si>
  <si>
    <t>8U0807380B 9B9</t>
  </si>
  <si>
    <t>8U0807550D</t>
  </si>
  <si>
    <t>8U0853718  4U8</t>
  </si>
  <si>
    <t>8U1857409G SP9</t>
  </si>
  <si>
    <t>8V3853037</t>
  </si>
  <si>
    <t>8V4807739A</t>
  </si>
  <si>
    <t>8V4837477</t>
  </si>
  <si>
    <t>8V5807377</t>
  </si>
  <si>
    <t>8V5807681  9B9</t>
  </si>
  <si>
    <t>8V5807682  9B9</t>
  </si>
  <si>
    <t>8V5853764C 2ZZ</t>
  </si>
  <si>
    <t>8V5854327A 9B9</t>
  </si>
  <si>
    <t>8W0145804A</t>
  </si>
  <si>
    <t>242801</t>
  </si>
  <si>
    <t>8W0807550A</t>
  </si>
  <si>
    <t>8W0821112</t>
  </si>
  <si>
    <t>8W0837643  2ZZ</t>
  </si>
  <si>
    <t>8W0839479</t>
  </si>
  <si>
    <t>8W0839480</t>
  </si>
  <si>
    <t>8W0853284B 2ZZ</t>
  </si>
  <si>
    <t>8W0919673C</t>
  </si>
  <si>
    <t>8W0925301AC5PR</t>
  </si>
  <si>
    <t>8W0959811</t>
  </si>
  <si>
    <t>8W5807454</t>
  </si>
  <si>
    <t>8W5839644  2ZZ</t>
  </si>
  <si>
    <t>8X0805607</t>
  </si>
  <si>
    <t>8X0951209D</t>
  </si>
  <si>
    <t>8XA807251A</t>
  </si>
  <si>
    <t>8Z0820535</t>
  </si>
  <si>
    <t>8Z0959851C 5PR</t>
  </si>
  <si>
    <t>WHT003859</t>
  </si>
  <si>
    <t>4F0951527A 5PR</t>
  </si>
  <si>
    <t>7L6953503D B41</t>
  </si>
  <si>
    <t>3C0959704B VW3</t>
  </si>
  <si>
    <t>7D0953519  01C</t>
  </si>
  <si>
    <t>000979137</t>
  </si>
  <si>
    <t>1C0962258N 00A</t>
  </si>
  <si>
    <t>3C0839205C GRU</t>
  </si>
  <si>
    <t>022906032GA</t>
  </si>
  <si>
    <t>2H0807183B</t>
  </si>
  <si>
    <t>1J0955665E</t>
  </si>
  <si>
    <t>7E0949101</t>
  </si>
  <si>
    <t>8P4853969D GRU</t>
  </si>
  <si>
    <t>7L6919281  3X1</t>
  </si>
  <si>
    <t>1K0807890A</t>
  </si>
  <si>
    <t>6Q0915419G</t>
  </si>
  <si>
    <t>085941521</t>
  </si>
  <si>
    <t>8L0953513G</t>
  </si>
  <si>
    <t>3C8854856C 9B9</t>
  </si>
  <si>
    <t>241304</t>
  </si>
  <si>
    <t>3AA807571</t>
  </si>
  <si>
    <t>5G0807184A</t>
  </si>
  <si>
    <t>5G0807050A</t>
  </si>
  <si>
    <t>4B0853954B</t>
  </si>
  <si>
    <t>8E0853970E</t>
  </si>
  <si>
    <t>893853957B</t>
  </si>
  <si>
    <t>242102</t>
  </si>
  <si>
    <t>8D0853959B</t>
  </si>
  <si>
    <t>242806</t>
  </si>
  <si>
    <t>1K6839373B 5AP</t>
  </si>
  <si>
    <t>8E0853959E</t>
  </si>
  <si>
    <t>INV T 25 MC</t>
  </si>
  <si>
    <t>252101</t>
  </si>
  <si>
    <t>111611998</t>
  </si>
  <si>
    <t>22/03/2017</t>
  </si>
  <si>
    <t>253102</t>
  </si>
  <si>
    <t>701915430</t>
  </si>
  <si>
    <t>23/03/2017</t>
  </si>
  <si>
    <t>252405</t>
  </si>
  <si>
    <t>036129607BE</t>
  </si>
  <si>
    <t>254504</t>
  </si>
  <si>
    <t>038103925EG</t>
  </si>
  <si>
    <t>251906</t>
  </si>
  <si>
    <t>1H0853853  B41</t>
  </si>
  <si>
    <t>250802</t>
  </si>
  <si>
    <t>1H4839461A</t>
  </si>
  <si>
    <t>253006</t>
  </si>
  <si>
    <t>1H5805903B</t>
  </si>
  <si>
    <t>1H5853665A 01C</t>
  </si>
  <si>
    <t>252306</t>
  </si>
  <si>
    <t>1H5945107B</t>
  </si>
  <si>
    <t>251802</t>
  </si>
  <si>
    <t>1H6805903  B41</t>
  </si>
  <si>
    <t>253204</t>
  </si>
  <si>
    <t>1J0825250G</t>
  </si>
  <si>
    <t>253002</t>
  </si>
  <si>
    <t>1J0837993B</t>
  </si>
  <si>
    <t>250203</t>
  </si>
  <si>
    <t>1J1857121A 3SG</t>
  </si>
  <si>
    <t>1J1863353G</t>
  </si>
  <si>
    <t>251401</t>
  </si>
  <si>
    <t>1K0805965J</t>
  </si>
  <si>
    <t>252804</t>
  </si>
  <si>
    <t>1K0807244  2ZZ</t>
  </si>
  <si>
    <t>252202</t>
  </si>
  <si>
    <t>1K0807655D GRU</t>
  </si>
  <si>
    <t>252604</t>
  </si>
  <si>
    <t>1K0807717B GRU</t>
  </si>
  <si>
    <t>252401</t>
  </si>
  <si>
    <t>1K0807718B GRU</t>
  </si>
  <si>
    <t>253203</t>
  </si>
  <si>
    <t>1K0807889A</t>
  </si>
  <si>
    <t>252205</t>
  </si>
  <si>
    <t>1K0807889B</t>
  </si>
  <si>
    <t>253202</t>
  </si>
  <si>
    <t>251406</t>
  </si>
  <si>
    <t>1K0807890B</t>
  </si>
  <si>
    <t>1K0819728H 1QB</t>
  </si>
  <si>
    <t>252204</t>
  </si>
  <si>
    <t>1K0853964</t>
  </si>
  <si>
    <t>254102</t>
  </si>
  <si>
    <t>1K4837702E 9B9</t>
  </si>
  <si>
    <t>253506</t>
  </si>
  <si>
    <t>1K4839401B</t>
  </si>
  <si>
    <t>251604</t>
  </si>
  <si>
    <t>1K5807393</t>
  </si>
  <si>
    <t>251905</t>
  </si>
  <si>
    <t>1K5807863B</t>
  </si>
  <si>
    <t>253302</t>
  </si>
  <si>
    <t>1K5839402G</t>
  </si>
  <si>
    <t>253301</t>
  </si>
  <si>
    <t>1K5867243G DD9</t>
  </si>
  <si>
    <t>1K5881806FSULN</t>
  </si>
  <si>
    <t>252603</t>
  </si>
  <si>
    <t>1K6807863</t>
  </si>
  <si>
    <t>1K6839701F 9B9</t>
  </si>
  <si>
    <t>253104</t>
  </si>
  <si>
    <t>1K8857601A 9B9</t>
  </si>
  <si>
    <t>253901</t>
  </si>
  <si>
    <t>1P0837461A</t>
  </si>
  <si>
    <t>250603</t>
  </si>
  <si>
    <t>1P0837462A</t>
  </si>
  <si>
    <t>254101</t>
  </si>
  <si>
    <t>1P0839432B 5AP</t>
  </si>
  <si>
    <t>250804</t>
  </si>
  <si>
    <t>1P0839461</t>
  </si>
  <si>
    <t>251203</t>
  </si>
  <si>
    <t>1P0839461A</t>
  </si>
  <si>
    <t>251202</t>
  </si>
  <si>
    <t>1P0839462</t>
  </si>
  <si>
    <t>251002</t>
  </si>
  <si>
    <t>1P0839462A</t>
  </si>
  <si>
    <t>252301</t>
  </si>
  <si>
    <t>1P0845411A 5AP</t>
  </si>
  <si>
    <t>252103</t>
  </si>
  <si>
    <t>1P0880742D</t>
  </si>
  <si>
    <t>1Q0807393</t>
  </si>
  <si>
    <t>1Q0807394</t>
  </si>
  <si>
    <t>250604</t>
  </si>
  <si>
    <t>1Q0853665B 9B9</t>
  </si>
  <si>
    <t>254104</t>
  </si>
  <si>
    <t>1S4837431B 5AP</t>
  </si>
  <si>
    <t>253903</t>
  </si>
  <si>
    <t>1S4837432B 5AP</t>
  </si>
  <si>
    <t>253303</t>
  </si>
  <si>
    <t>1S4853289B 041</t>
  </si>
  <si>
    <t>252703</t>
  </si>
  <si>
    <t>1S4853290B 041</t>
  </si>
  <si>
    <t>251804</t>
  </si>
  <si>
    <t>1T0807375C</t>
  </si>
  <si>
    <t>251606</t>
  </si>
  <si>
    <t>1T0821135</t>
  </si>
  <si>
    <t>1T0821136</t>
  </si>
  <si>
    <t>252705</t>
  </si>
  <si>
    <t>2E0821820</t>
  </si>
  <si>
    <t>251003</t>
  </si>
  <si>
    <t>2E0845322</t>
  </si>
  <si>
    <t>252106</t>
  </si>
  <si>
    <t>2E0919158</t>
  </si>
  <si>
    <t>253501</t>
  </si>
  <si>
    <t>2H0820411D</t>
  </si>
  <si>
    <t>252206</t>
  </si>
  <si>
    <t>2H0857527C GRU</t>
  </si>
  <si>
    <t>251904</t>
  </si>
  <si>
    <t>2H0857528C GRU</t>
  </si>
  <si>
    <t>251001</t>
  </si>
  <si>
    <t>2H7839401</t>
  </si>
  <si>
    <t>2H7839402G</t>
  </si>
  <si>
    <t>251703</t>
  </si>
  <si>
    <t>2H7853311B</t>
  </si>
  <si>
    <t>252501</t>
  </si>
  <si>
    <t>2HH807489  9B9</t>
  </si>
  <si>
    <t>2K0837432B</t>
  </si>
  <si>
    <t>253504</t>
  </si>
  <si>
    <t>2K0843654AD</t>
  </si>
  <si>
    <t>2K5805083A</t>
  </si>
  <si>
    <t>254702</t>
  </si>
  <si>
    <t>2K5837462</t>
  </si>
  <si>
    <t>253904</t>
  </si>
  <si>
    <t>3A0839401F</t>
  </si>
  <si>
    <t>253304</t>
  </si>
  <si>
    <t>3AA941662F</t>
  </si>
  <si>
    <t>252305</t>
  </si>
  <si>
    <t>3AE807377</t>
  </si>
  <si>
    <t>251404</t>
  </si>
  <si>
    <t>3B0807243  2ZZ</t>
  </si>
  <si>
    <t>3B0807717D B41</t>
  </si>
  <si>
    <t>251803</t>
  </si>
  <si>
    <t>3B0807719  B41</t>
  </si>
  <si>
    <t>253902</t>
  </si>
  <si>
    <t>3B0823359D</t>
  </si>
  <si>
    <t>251402</t>
  </si>
  <si>
    <t>3B0853754  B41</t>
  </si>
  <si>
    <t>251405</t>
  </si>
  <si>
    <t>3B4839016AJ</t>
  </si>
  <si>
    <t>3B5807393A</t>
  </si>
  <si>
    <t>3B5807393C</t>
  </si>
  <si>
    <t>252005</t>
  </si>
  <si>
    <t>3B5807394C</t>
  </si>
  <si>
    <t>3B5807791</t>
  </si>
  <si>
    <t>252803</t>
  </si>
  <si>
    <t>3B5807792</t>
  </si>
  <si>
    <t>252505</t>
  </si>
  <si>
    <t>3C0807177</t>
  </si>
  <si>
    <t>252704</t>
  </si>
  <si>
    <t>3C0807178</t>
  </si>
  <si>
    <t>252201</t>
  </si>
  <si>
    <t>3C0807645  9B9</t>
  </si>
  <si>
    <t>3C0807645A GRU</t>
  </si>
  <si>
    <t>252002</t>
  </si>
  <si>
    <t>3C0807646A GRU</t>
  </si>
  <si>
    <t>252504</t>
  </si>
  <si>
    <t>3C0807717  9B9</t>
  </si>
  <si>
    <t>251705</t>
  </si>
  <si>
    <t>3C0807717C GRU</t>
  </si>
  <si>
    <t>252003</t>
  </si>
  <si>
    <t>3C0807718  9B9</t>
  </si>
  <si>
    <t>251702</t>
  </si>
  <si>
    <t>3C0807718C GRU</t>
  </si>
  <si>
    <t>253105</t>
  </si>
  <si>
    <t>3C0807889A</t>
  </si>
  <si>
    <t>5614</t>
  </si>
  <si>
    <t>3C0807890A</t>
  </si>
  <si>
    <t>254703</t>
  </si>
  <si>
    <t>3C0837868C</t>
  </si>
  <si>
    <t>3C0853665A 9B9</t>
  </si>
  <si>
    <t>251403</t>
  </si>
  <si>
    <t>3C5807375C</t>
  </si>
  <si>
    <t>252802</t>
  </si>
  <si>
    <t>3C5807377</t>
  </si>
  <si>
    <t>3C5807378A</t>
  </si>
  <si>
    <t>3C5807460  9B9</t>
  </si>
  <si>
    <t>252402</t>
  </si>
  <si>
    <t>3C8807251</t>
  </si>
  <si>
    <t>253005</t>
  </si>
  <si>
    <t>3C8807393D</t>
  </si>
  <si>
    <t>3C8837461J</t>
  </si>
  <si>
    <t>254302</t>
  </si>
  <si>
    <t>3C8837462J</t>
  </si>
  <si>
    <t>251902</t>
  </si>
  <si>
    <t>3C8839461K</t>
  </si>
  <si>
    <t>254501</t>
  </si>
  <si>
    <t>3C8839462K</t>
  </si>
  <si>
    <t>253702</t>
  </si>
  <si>
    <t>3C8857505E 5AP</t>
  </si>
  <si>
    <t>252902</t>
  </si>
  <si>
    <t>3C8945096G</t>
  </si>
  <si>
    <t>252304</t>
  </si>
  <si>
    <t>3C8945106D</t>
  </si>
  <si>
    <t>252203</t>
  </si>
  <si>
    <t>3C8955409B</t>
  </si>
  <si>
    <t>252403</t>
  </si>
  <si>
    <t>3C8955410B</t>
  </si>
  <si>
    <t>3G0823359</t>
  </si>
  <si>
    <t>3G0898925</t>
  </si>
  <si>
    <t>253503</t>
  </si>
  <si>
    <t>3G5807483</t>
  </si>
  <si>
    <t>3G5807484</t>
  </si>
  <si>
    <t>3G5839462</t>
  </si>
  <si>
    <t>252904</t>
  </si>
  <si>
    <t>3T0853607A</t>
  </si>
  <si>
    <t>4A0837461B</t>
  </si>
  <si>
    <t>4B0807173E 2ZZ</t>
  </si>
  <si>
    <t>253106</t>
  </si>
  <si>
    <t>4B0837461</t>
  </si>
  <si>
    <t>253703</t>
  </si>
  <si>
    <t>4B0845461B</t>
  </si>
  <si>
    <t>251201</t>
  </si>
  <si>
    <t>4B5867287B EZQ</t>
  </si>
  <si>
    <t>251901</t>
  </si>
  <si>
    <t>4F0807681N 01C</t>
  </si>
  <si>
    <t>4F0837462D</t>
  </si>
  <si>
    <t>09:42</t>
  </si>
  <si>
    <t>252801</t>
  </si>
  <si>
    <t>4F0863822A</t>
  </si>
  <si>
    <t>251204</t>
  </si>
  <si>
    <t>4F1955408A</t>
  </si>
  <si>
    <t>252905</t>
  </si>
  <si>
    <t>4G0807245C</t>
  </si>
  <si>
    <t>4G0807363B</t>
  </si>
  <si>
    <t>253505</t>
  </si>
  <si>
    <t>4G0807364B</t>
  </si>
  <si>
    <t>252605</t>
  </si>
  <si>
    <t>4G0807683</t>
  </si>
  <si>
    <t>4G0837461</t>
  </si>
  <si>
    <t>254304</t>
  </si>
  <si>
    <t>4G0839461</t>
  </si>
  <si>
    <t>253704</t>
  </si>
  <si>
    <t>4G0839462</t>
  </si>
  <si>
    <t>253701</t>
  </si>
  <si>
    <t>4G0839717C</t>
  </si>
  <si>
    <t>252903</t>
  </si>
  <si>
    <t>4G0953502A 4PK</t>
  </si>
  <si>
    <t>252302</t>
  </si>
  <si>
    <t>4G1819904A</t>
  </si>
  <si>
    <t>4G5807393C</t>
  </si>
  <si>
    <t>4G8857528  GRU</t>
  </si>
  <si>
    <t>252702</t>
  </si>
  <si>
    <t>4H0959455AD</t>
  </si>
  <si>
    <t>4L0807110  1RR</t>
  </si>
  <si>
    <t>4L0807334</t>
  </si>
  <si>
    <t>4L0807682  01C</t>
  </si>
  <si>
    <t>4L0807683A 01C</t>
  </si>
  <si>
    <t>5C6807261</t>
  </si>
  <si>
    <t>5C6807262</t>
  </si>
  <si>
    <t>5C6807393A</t>
  </si>
  <si>
    <t>252806</t>
  </si>
  <si>
    <t>5C6807393B</t>
  </si>
  <si>
    <t>5C6807393D</t>
  </si>
  <si>
    <t>5C6837461E</t>
  </si>
  <si>
    <t>5C6837478  5AP</t>
  </si>
  <si>
    <t>5C6839461D</t>
  </si>
  <si>
    <t>253206</t>
  </si>
  <si>
    <t>5C6839462B</t>
  </si>
  <si>
    <t>252502</t>
  </si>
  <si>
    <t>5C6839462D</t>
  </si>
  <si>
    <t>250403</t>
  </si>
  <si>
    <t>5C6839700C</t>
  </si>
  <si>
    <t>5C6853666E 9B9</t>
  </si>
  <si>
    <t>252900</t>
  </si>
  <si>
    <t>5E0807217</t>
  </si>
  <si>
    <t>252102</t>
  </si>
  <si>
    <t>5E0807368  9B9</t>
  </si>
  <si>
    <t>5E0837901B</t>
  </si>
  <si>
    <t>5E0837902B</t>
  </si>
  <si>
    <t>250401</t>
  </si>
  <si>
    <t>5E0839461</t>
  </si>
  <si>
    <t>253101</t>
  </si>
  <si>
    <t>5F0071922</t>
  </si>
  <si>
    <t>5F0711301S CMZ</t>
  </si>
  <si>
    <t>252901</t>
  </si>
  <si>
    <t>5F0853970B</t>
  </si>
  <si>
    <t>250000</t>
  </si>
  <si>
    <t>5F0945093D</t>
  </si>
  <si>
    <t>251806</t>
  </si>
  <si>
    <t>5F0945094D</t>
  </si>
  <si>
    <t>5F4837462C</t>
  </si>
  <si>
    <t>5F4837462D</t>
  </si>
  <si>
    <t>5F4839462B</t>
  </si>
  <si>
    <t>253306</t>
  </si>
  <si>
    <t>5F4839462C</t>
  </si>
  <si>
    <t>5G0853666G 041</t>
  </si>
  <si>
    <t>254103</t>
  </si>
  <si>
    <t>5G4837461H</t>
  </si>
  <si>
    <t>254704</t>
  </si>
  <si>
    <t>5G4837462F</t>
  </si>
  <si>
    <t>5G6807863C</t>
  </si>
  <si>
    <t>5G6839699D</t>
  </si>
  <si>
    <t>252503</t>
  </si>
  <si>
    <t>5G6839902B 041</t>
  </si>
  <si>
    <t>5G6863459L 82V</t>
  </si>
  <si>
    <t>5G6867714C 82V</t>
  </si>
  <si>
    <t>5JA827705J</t>
  </si>
  <si>
    <t>5JA837461</t>
  </si>
  <si>
    <t>5JA837462</t>
  </si>
  <si>
    <t>5JA839461</t>
  </si>
  <si>
    <t>5JA853677  9B9</t>
  </si>
  <si>
    <t>5JA853833A</t>
  </si>
  <si>
    <t>5JA853834A</t>
  </si>
  <si>
    <t>5JH807521</t>
  </si>
  <si>
    <t>5JJ839461</t>
  </si>
  <si>
    <t>5N0853665A 9B9</t>
  </si>
  <si>
    <t>5N0854732B 9B9</t>
  </si>
  <si>
    <t>5N1819404A 9B9</t>
  </si>
  <si>
    <t>5NA807394</t>
  </si>
  <si>
    <t>5NA853835  2ZZ</t>
  </si>
  <si>
    <t>5P0012115C</t>
  </si>
  <si>
    <t>5P0807863B</t>
  </si>
  <si>
    <t>5P0837461</t>
  </si>
  <si>
    <t>250803</t>
  </si>
  <si>
    <t>5P0837462</t>
  </si>
  <si>
    <t>5P0839462</t>
  </si>
  <si>
    <t>5P0955425F</t>
  </si>
  <si>
    <t>252602</t>
  </si>
  <si>
    <t>5P0955426F</t>
  </si>
  <si>
    <t>5P8839432  5AP</t>
  </si>
  <si>
    <t>5P8945112A</t>
  </si>
  <si>
    <t>250601</t>
  </si>
  <si>
    <t>5P9853651  9B9</t>
  </si>
  <si>
    <t>5Q0121205A</t>
  </si>
  <si>
    <t>252105</t>
  </si>
  <si>
    <t>5Q0816411AN</t>
  </si>
  <si>
    <t>6C6807394B</t>
  </si>
  <si>
    <t>6C6807397  GRU</t>
  </si>
  <si>
    <t>6J1853185B 9B9</t>
  </si>
  <si>
    <t>252404</t>
  </si>
  <si>
    <t>6J3863459E 4W4</t>
  </si>
  <si>
    <t>251602</t>
  </si>
  <si>
    <t>6J4837461</t>
  </si>
  <si>
    <t>253103</t>
  </si>
  <si>
    <t>6J4839431A</t>
  </si>
  <si>
    <t>6J4839461</t>
  </si>
  <si>
    <t>250602</t>
  </si>
  <si>
    <t>6J4839461A</t>
  </si>
  <si>
    <t>251004</t>
  </si>
  <si>
    <t>6J4839461B</t>
  </si>
  <si>
    <t>6J4839462</t>
  </si>
  <si>
    <t>254503</t>
  </si>
  <si>
    <t>6J4839462A</t>
  </si>
  <si>
    <t>6J4839462B</t>
  </si>
  <si>
    <t>6J4867765  4X5</t>
  </si>
  <si>
    <t>6K1853829D</t>
  </si>
  <si>
    <t>6K4837401M</t>
  </si>
  <si>
    <t>6N4837401</t>
  </si>
  <si>
    <t>6N4837401G</t>
  </si>
  <si>
    <t>6N4837461</t>
  </si>
  <si>
    <t>6N4839401A</t>
  </si>
  <si>
    <t>6Q0853665A 9B9</t>
  </si>
  <si>
    <t>6Q0857537  01C</t>
  </si>
  <si>
    <t>254502</t>
  </si>
  <si>
    <t>6Q0858559AC</t>
  </si>
  <si>
    <t>6R4837462N</t>
  </si>
  <si>
    <t>6R4839462E</t>
  </si>
  <si>
    <t>253502</t>
  </si>
  <si>
    <t>6R4867288S Y20</t>
  </si>
  <si>
    <t>6R5953507  9B9</t>
  </si>
  <si>
    <t>6RF807393A</t>
  </si>
  <si>
    <t>250402</t>
  </si>
  <si>
    <t>6RF898661B</t>
  </si>
  <si>
    <t>252606</t>
  </si>
  <si>
    <t>6RG806249</t>
  </si>
  <si>
    <t>6RU837461J</t>
  </si>
  <si>
    <t>6RU837462F</t>
  </si>
  <si>
    <t>6RU837462J</t>
  </si>
  <si>
    <t>252506</t>
  </si>
  <si>
    <t>6RU839462E</t>
  </si>
  <si>
    <t>6RU955409A</t>
  </si>
  <si>
    <t>6RU955410</t>
  </si>
  <si>
    <t>250202</t>
  </si>
  <si>
    <t>6V0121283</t>
  </si>
  <si>
    <t>6V0807221</t>
  </si>
  <si>
    <t>251903</t>
  </si>
  <si>
    <t>6V0821112</t>
  </si>
  <si>
    <t>250404</t>
  </si>
  <si>
    <t>6V0839401</t>
  </si>
  <si>
    <t>6V0839402</t>
  </si>
  <si>
    <t>6V0839462</t>
  </si>
  <si>
    <t>253305</t>
  </si>
  <si>
    <t>6V6807863</t>
  </si>
  <si>
    <t>253003</t>
  </si>
  <si>
    <t>701121283G</t>
  </si>
  <si>
    <t>7D1827577A</t>
  </si>
  <si>
    <t>7E0807699A</t>
  </si>
  <si>
    <t>250204</t>
  </si>
  <si>
    <t>7E0843791D</t>
  </si>
  <si>
    <t>7E0847795D</t>
  </si>
  <si>
    <t>7E1857527K 9B9</t>
  </si>
  <si>
    <t>7E5853761  2ZZ</t>
  </si>
  <si>
    <t>7F0857547A</t>
  </si>
  <si>
    <t>7H0711025E</t>
  </si>
  <si>
    <t>7H1857508AA9B9</t>
  </si>
  <si>
    <t>251706</t>
  </si>
  <si>
    <t>7J0858553  9B9</t>
  </si>
  <si>
    <t>7L6807861</t>
  </si>
  <si>
    <t>7M3807871A GRU</t>
  </si>
  <si>
    <t>7N0805971  9B9</t>
  </si>
  <si>
    <t>7P6807863</t>
  </si>
  <si>
    <t>7P6854661  9B9</t>
  </si>
  <si>
    <t>8E0837461C</t>
  </si>
  <si>
    <t>8E5867288A SRM</t>
  </si>
  <si>
    <t>252006</t>
  </si>
  <si>
    <t>8K0807233G</t>
  </si>
  <si>
    <t>8K0839461</t>
  </si>
  <si>
    <t>254701</t>
  </si>
  <si>
    <t>8K0839461A</t>
  </si>
  <si>
    <t>8K0839462A</t>
  </si>
  <si>
    <t>252906</t>
  </si>
  <si>
    <t>8K0867281C V95</t>
  </si>
  <si>
    <t>252303</t>
  </si>
  <si>
    <t>8K0919673J</t>
  </si>
  <si>
    <t>8K5807711</t>
  </si>
  <si>
    <t>8P0853887B</t>
  </si>
  <si>
    <t>8P1819415E 01C</t>
  </si>
  <si>
    <t>253004</t>
  </si>
  <si>
    <t>8P4807377B</t>
  </si>
  <si>
    <t>8P4807378B</t>
  </si>
  <si>
    <t>254301</t>
  </si>
  <si>
    <t>8P4833721A 28P</t>
  </si>
  <si>
    <t>8R0807107C GRU</t>
  </si>
  <si>
    <t>8R0807453B</t>
  </si>
  <si>
    <t>252706</t>
  </si>
  <si>
    <t>8R0857528A GRU</t>
  </si>
  <si>
    <t>8R0863995  4PK</t>
  </si>
  <si>
    <t>8R0877439A</t>
  </si>
  <si>
    <t>8T0807682H 01C</t>
  </si>
  <si>
    <t>8T8807453</t>
  </si>
  <si>
    <t>8T8839462</t>
  </si>
  <si>
    <t>8U0807217A</t>
  </si>
  <si>
    <t>8U0807663  GRU</t>
  </si>
  <si>
    <t>8U0807683D 4U8</t>
  </si>
  <si>
    <t>8U0837461</t>
  </si>
  <si>
    <t>8U0839461</t>
  </si>
  <si>
    <t>8V0821112C SP9</t>
  </si>
  <si>
    <t>251605</t>
  </si>
  <si>
    <t>8V1955408  1P9</t>
  </si>
  <si>
    <t>8V5807378</t>
  </si>
  <si>
    <t>8V5821112</t>
  </si>
  <si>
    <t>8V5857409S 9B9</t>
  </si>
  <si>
    <t>8W0837461</t>
  </si>
  <si>
    <t>8W0837462</t>
  </si>
  <si>
    <t>8W0839461</t>
  </si>
  <si>
    <t>8W0857527  GRU</t>
  </si>
  <si>
    <t>8W5807067A GRU</t>
  </si>
  <si>
    <t>8X4837461A</t>
  </si>
  <si>
    <t>8X4837462A</t>
  </si>
  <si>
    <t>251800</t>
  </si>
  <si>
    <t>251603</t>
  </si>
  <si>
    <t>8P0853888B</t>
  </si>
  <si>
    <t>252406</t>
  </si>
  <si>
    <t>8XA805608</t>
  </si>
  <si>
    <t>251805</t>
  </si>
  <si>
    <t>252004</t>
  </si>
  <si>
    <t>6K0943115A</t>
  </si>
  <si>
    <t>252104</t>
  </si>
  <si>
    <t>250200</t>
  </si>
  <si>
    <t>250201</t>
  </si>
  <si>
    <t>6J1857003AJCWV</t>
  </si>
  <si>
    <t>250400</t>
  </si>
  <si>
    <t>6P1857003K LKP</t>
  </si>
  <si>
    <t>5F1857005A TPI</t>
  </si>
  <si>
    <t>2H7839402</t>
  </si>
  <si>
    <t>252805</t>
  </si>
  <si>
    <t>6V0837461</t>
  </si>
  <si>
    <t>1K0807656  9B9</t>
  </si>
  <si>
    <t>5N0839701A 5AP</t>
  </si>
  <si>
    <t>281957801</t>
  </si>
  <si>
    <t>281721335B</t>
  </si>
  <si>
    <t>7E1857527L GRU</t>
  </si>
  <si>
    <t>254303</t>
  </si>
  <si>
    <t>2K5837461</t>
  </si>
  <si>
    <t>1H5853665A</t>
  </si>
  <si>
    <t>8E5867288A</t>
  </si>
  <si>
    <t>INV T29 MC</t>
  </si>
  <si>
    <t>290603</t>
  </si>
  <si>
    <t>028129607M</t>
  </si>
  <si>
    <t>11/04/2017</t>
  </si>
  <si>
    <t>290403</t>
  </si>
  <si>
    <t>1K0129622D</t>
  </si>
  <si>
    <t>290902</t>
  </si>
  <si>
    <t>1K0807217F GRU</t>
  </si>
  <si>
    <t>291002</t>
  </si>
  <si>
    <t>290803</t>
  </si>
  <si>
    <t>1K1061502A 82V</t>
  </si>
  <si>
    <t>290601</t>
  </si>
  <si>
    <t>1K5807417H GRU</t>
  </si>
  <si>
    <t>1K5807521A 9B9</t>
  </si>
  <si>
    <t>290802</t>
  </si>
  <si>
    <t>1K6807521H GRU</t>
  </si>
  <si>
    <t>290402</t>
  </si>
  <si>
    <t>1P0807217ABGRU</t>
  </si>
  <si>
    <t>1P0807421D GRU</t>
  </si>
  <si>
    <t>291101</t>
  </si>
  <si>
    <t>1Q0807217  GRU</t>
  </si>
  <si>
    <t>290302</t>
  </si>
  <si>
    <t>1SL807421D GRU</t>
  </si>
  <si>
    <t>1T0807417A GRU</t>
  </si>
  <si>
    <t>290103</t>
  </si>
  <si>
    <t>1T0863831B</t>
  </si>
  <si>
    <t>290903</t>
  </si>
  <si>
    <t>2E0129601D</t>
  </si>
  <si>
    <t>2E0807103T</t>
  </si>
  <si>
    <t>2H0061512  82V</t>
  </si>
  <si>
    <t>65</t>
  </si>
  <si>
    <t>290203</t>
  </si>
  <si>
    <t>2H0863835</t>
  </si>
  <si>
    <t>290303</t>
  </si>
  <si>
    <t>2H1061502  82V</t>
  </si>
  <si>
    <t>290502</t>
  </si>
  <si>
    <t>2HH807221  GRU</t>
  </si>
  <si>
    <t>2K1061502A 82V</t>
  </si>
  <si>
    <t>290901</t>
  </si>
  <si>
    <t>3AA807221A GRU</t>
  </si>
  <si>
    <t>290101</t>
  </si>
  <si>
    <t>3AE807417  GRU</t>
  </si>
  <si>
    <t>3AE807417R GRU</t>
  </si>
  <si>
    <t>3B0807217  GRU</t>
  </si>
  <si>
    <t>3B0863835K</t>
  </si>
  <si>
    <t>3C0129607BD</t>
  </si>
  <si>
    <t>3C1061500A 82V</t>
  </si>
  <si>
    <t>290701</t>
  </si>
  <si>
    <t>3C5807417  GRU</t>
  </si>
  <si>
    <t>3C8807421K GRU</t>
  </si>
  <si>
    <t>3G0807217  GRU</t>
  </si>
  <si>
    <t>290801</t>
  </si>
  <si>
    <t>3G0807217D GRU</t>
  </si>
  <si>
    <t>3G1061500A 82V</t>
  </si>
  <si>
    <t>3G5807417  GRU</t>
  </si>
  <si>
    <t>291102</t>
  </si>
  <si>
    <t>3R0807217AFGRU</t>
  </si>
  <si>
    <t>290602</t>
  </si>
  <si>
    <t>3R0807217AJGRU</t>
  </si>
  <si>
    <t>290503</t>
  </si>
  <si>
    <t>4F0061511A 041</t>
  </si>
  <si>
    <t>4F0807105B GRU</t>
  </si>
  <si>
    <t>4F1061501  041</t>
  </si>
  <si>
    <t>4G0807065A GRU</t>
  </si>
  <si>
    <t>4G0807065G GRU</t>
  </si>
  <si>
    <t>290401</t>
  </si>
  <si>
    <t>4L0807303D GRU</t>
  </si>
  <si>
    <t>4L0807303E GRU</t>
  </si>
  <si>
    <t>4M0807067D GRU</t>
  </si>
  <si>
    <t>5C5807217AHGRU</t>
  </si>
  <si>
    <t>291003</t>
  </si>
  <si>
    <t>5C6061512  82V</t>
  </si>
  <si>
    <t>5C6807217G GRU</t>
  </si>
  <si>
    <t>5C6807217M GRU</t>
  </si>
  <si>
    <t>5C6807421  GRU</t>
  </si>
  <si>
    <t>5C6807421H GRU</t>
  </si>
  <si>
    <t>290102</t>
  </si>
  <si>
    <t>5F0807217BRGRU</t>
  </si>
  <si>
    <t>290000</t>
  </si>
  <si>
    <t>5F0807221R GRU</t>
  </si>
  <si>
    <t>12/04/2017</t>
  </si>
  <si>
    <t>5F0807221T GRU</t>
  </si>
  <si>
    <t>5F0807421  GRU</t>
  </si>
  <si>
    <t>5F0807421A GRU</t>
  </si>
  <si>
    <t>5F0807421M GRU</t>
  </si>
  <si>
    <t>5F0807421N GRU</t>
  </si>
  <si>
    <t>5JA807221F</t>
  </si>
  <si>
    <t>290703</t>
  </si>
  <si>
    <t>5JB061550</t>
  </si>
  <si>
    <t>5JH807421B</t>
  </si>
  <si>
    <t>5K0807217BSGRU</t>
  </si>
  <si>
    <t>5K0807217CCGRU</t>
  </si>
  <si>
    <t>5K6867222  M0W</t>
  </si>
  <si>
    <t>5N0061512  82V</t>
  </si>
  <si>
    <t>5N0807217E GRU</t>
  </si>
  <si>
    <t>5N0807421  GRU</t>
  </si>
  <si>
    <t>290202</t>
  </si>
  <si>
    <t>5N0807421G GRU</t>
  </si>
  <si>
    <t>5N1061502  82V</t>
  </si>
  <si>
    <t>5NA807421  GRU</t>
  </si>
  <si>
    <t>290702</t>
  </si>
  <si>
    <t>5P8807421A GRU</t>
  </si>
  <si>
    <t>5P9807217R GRU</t>
  </si>
  <si>
    <t>5P9807217S GRU</t>
  </si>
  <si>
    <t>5P9807417C GRU</t>
  </si>
  <si>
    <t>6C6807421A GRU</t>
  </si>
  <si>
    <t>6J0807217ATGRU</t>
  </si>
  <si>
    <t>6J0807217BAGRU</t>
  </si>
  <si>
    <t>6J0807217H GRU</t>
  </si>
  <si>
    <t>6J0853651D 9B9</t>
  </si>
  <si>
    <t>6J4807421  GRU</t>
  </si>
  <si>
    <t>6J4807421E GRU</t>
  </si>
  <si>
    <t>6J8807421  GRU</t>
  </si>
  <si>
    <t>6L6807417P GRU</t>
  </si>
  <si>
    <t>6L6807421L GRU</t>
  </si>
  <si>
    <t>6P0807217HDGRU</t>
  </si>
  <si>
    <t>6R4867011BTUPL</t>
  </si>
  <si>
    <t>6Y0129607D</t>
  </si>
  <si>
    <t>6Y0807221</t>
  </si>
  <si>
    <t>7E0129607A</t>
  </si>
  <si>
    <t>7E0807217B 7G9</t>
  </si>
  <si>
    <t>7E0807217B 9B9</t>
  </si>
  <si>
    <t>290301</t>
  </si>
  <si>
    <t>7E0807417A 7G9</t>
  </si>
  <si>
    <t>7E0807417E 9B9</t>
  </si>
  <si>
    <t>7L1061501A 041</t>
  </si>
  <si>
    <t>7L6863835B</t>
  </si>
  <si>
    <t>8E0807105  GRU</t>
  </si>
  <si>
    <t>8E5807303  GRU</t>
  </si>
  <si>
    <t>290201</t>
  </si>
  <si>
    <t>8P0807105E GRU</t>
  </si>
  <si>
    <t>8P3807303A GRU</t>
  </si>
  <si>
    <t>8P3807303D GRU</t>
  </si>
  <si>
    <t>8P4807303G GRU</t>
  </si>
  <si>
    <t>8P4807303H GRU</t>
  </si>
  <si>
    <t>8P7807303  GRU</t>
  </si>
  <si>
    <t>8R0807105  GRU</t>
  </si>
  <si>
    <t>291001</t>
  </si>
  <si>
    <t>8T0807065F GRU</t>
  </si>
  <si>
    <t>8T0807105D GRU</t>
  </si>
  <si>
    <t>8T0807105E GRU</t>
  </si>
  <si>
    <t>8U0807065  GRU</t>
  </si>
  <si>
    <t>8U0807065L GRU</t>
  </si>
  <si>
    <t>8U0807065T GRU</t>
  </si>
  <si>
    <t>8U0807067B GRU</t>
  </si>
  <si>
    <t>8U0807067F GRU</t>
  </si>
  <si>
    <t>8V0807065  GRU</t>
  </si>
  <si>
    <t>8V0807065A GRU</t>
  </si>
  <si>
    <t>8V0807065AFGRU</t>
  </si>
  <si>
    <t>8V0807065G GRU</t>
  </si>
  <si>
    <t>8V4807067  GRU</t>
  </si>
  <si>
    <t>8V4807067C GRU</t>
  </si>
  <si>
    <t>290400</t>
  </si>
  <si>
    <t>8V4807067L GRU</t>
  </si>
  <si>
    <t>8V4807067P GRU</t>
  </si>
  <si>
    <t>8V5807065A GRU</t>
  </si>
  <si>
    <t>8V5807065S GRU</t>
  </si>
  <si>
    <t>8V5807065T GRU</t>
  </si>
  <si>
    <t>8V5807067  GRU</t>
  </si>
  <si>
    <t>8V5807067G GRU</t>
  </si>
  <si>
    <t>8Z0807103  GRU</t>
  </si>
  <si>
    <t>290501</t>
  </si>
  <si>
    <t>6L0807217DRGRU</t>
  </si>
  <si>
    <t>5N0807521B 9B9</t>
  </si>
  <si>
    <t>5N0807217  GRU</t>
  </si>
  <si>
    <t>3C8807217S GRU</t>
  </si>
  <si>
    <t>5N0807217A GRU</t>
  </si>
  <si>
    <t>5N0807217EPGRU</t>
  </si>
  <si>
    <t>5N0807217ENGRU</t>
  </si>
  <si>
    <t>8V0807065S GRU</t>
  </si>
  <si>
    <t>4L0807434M GRU</t>
  </si>
  <si>
    <t>8XA807065A GRU</t>
  </si>
  <si>
    <t>8XA807067  GRU</t>
  </si>
  <si>
    <t>8P4807105  GRU</t>
  </si>
  <si>
    <t>1P0807217DRGRU</t>
  </si>
  <si>
    <t>5F0807217CAGRU</t>
  </si>
  <si>
    <t>6P0807217HBGRU</t>
  </si>
  <si>
    <t>INV T 64 MC</t>
  </si>
  <si>
    <t>640901</t>
  </si>
  <si>
    <t>1C0807681H 01C</t>
  </si>
  <si>
    <t>04/04/2017</t>
  </si>
  <si>
    <t>644004</t>
  </si>
  <si>
    <t>1J0807183A</t>
  </si>
  <si>
    <t>643605</t>
  </si>
  <si>
    <t>1J4839086H</t>
  </si>
  <si>
    <t>643804</t>
  </si>
  <si>
    <t>1J6807394A</t>
  </si>
  <si>
    <t>643404</t>
  </si>
  <si>
    <t>1K0949102</t>
  </si>
  <si>
    <t>643600</t>
  </si>
  <si>
    <t>1K9885806  ULN</t>
  </si>
  <si>
    <t>05/04/2017</t>
  </si>
  <si>
    <t>644005</t>
  </si>
  <si>
    <t>1KM823302</t>
  </si>
  <si>
    <t>640904</t>
  </si>
  <si>
    <t>1P0853666E 9B9</t>
  </si>
  <si>
    <t>643809</t>
  </si>
  <si>
    <t>1Q0945096H</t>
  </si>
  <si>
    <t>643607</t>
  </si>
  <si>
    <t>1Z0949101C</t>
  </si>
  <si>
    <t>641302</t>
  </si>
  <si>
    <t>2E0807835A</t>
  </si>
  <si>
    <t>643208</t>
  </si>
  <si>
    <t>2H7807502C 9B9</t>
  </si>
  <si>
    <t>641305</t>
  </si>
  <si>
    <t>2HH853677  9B9</t>
  </si>
  <si>
    <t>643200</t>
  </si>
  <si>
    <t>2K1867012D 3U6</t>
  </si>
  <si>
    <t>643602</t>
  </si>
  <si>
    <t>2K3853536  9B9</t>
  </si>
  <si>
    <t>640305</t>
  </si>
  <si>
    <t>640500</t>
  </si>
  <si>
    <t>3AA853651  OQE</t>
  </si>
  <si>
    <t>644009</t>
  </si>
  <si>
    <t>3B0955453AF</t>
  </si>
  <si>
    <t>644209</t>
  </si>
  <si>
    <t>3C0955453P</t>
  </si>
  <si>
    <t>644407</t>
  </si>
  <si>
    <t>3C5839476B 7Z7</t>
  </si>
  <si>
    <t>643604</t>
  </si>
  <si>
    <t>3C8807376A</t>
  </si>
  <si>
    <t>644402</t>
  </si>
  <si>
    <t>3C8853071B 2ZZ</t>
  </si>
  <si>
    <t>640300</t>
  </si>
  <si>
    <t>3C8853651AARYP</t>
  </si>
  <si>
    <t>641103</t>
  </si>
  <si>
    <t>3C8853671F 041</t>
  </si>
  <si>
    <t>643209</t>
  </si>
  <si>
    <t>3C8955410</t>
  </si>
  <si>
    <t>641306</t>
  </si>
  <si>
    <t>3G0807889</t>
  </si>
  <si>
    <t>3Q0955453A</t>
  </si>
  <si>
    <t>3R0853666A 9B9</t>
  </si>
  <si>
    <t>643409</t>
  </si>
  <si>
    <t>3R1819403  9B9</t>
  </si>
  <si>
    <t>640501</t>
  </si>
  <si>
    <t>4B0807682AA01C</t>
  </si>
  <si>
    <t>644504</t>
  </si>
  <si>
    <t>4F0853651ANT94</t>
  </si>
  <si>
    <t>4G0807681  9B9</t>
  </si>
  <si>
    <t>640502</t>
  </si>
  <si>
    <t>4G0807682F 9B9</t>
  </si>
  <si>
    <t>4G0823531A</t>
  </si>
  <si>
    <t>644000</t>
  </si>
  <si>
    <t>4G8807287E T94</t>
  </si>
  <si>
    <t>640504</t>
  </si>
  <si>
    <t>4G8807681  9B9</t>
  </si>
  <si>
    <t>4L0807081</t>
  </si>
  <si>
    <t>644406</t>
  </si>
  <si>
    <t>4L0807284B</t>
  </si>
  <si>
    <t>644405</t>
  </si>
  <si>
    <t>4L0807490</t>
  </si>
  <si>
    <t>641301</t>
  </si>
  <si>
    <t>4L0863528A H87</t>
  </si>
  <si>
    <t>640900</t>
  </si>
  <si>
    <t>4M0807541  9B9</t>
  </si>
  <si>
    <t>640100</t>
  </si>
  <si>
    <t>5C6853651AHQWA</t>
  </si>
  <si>
    <t>641102</t>
  </si>
  <si>
    <t>5C6853665A 9B9</t>
  </si>
  <si>
    <t>640304</t>
  </si>
  <si>
    <t>5C6853677  9B9</t>
  </si>
  <si>
    <t>640905</t>
  </si>
  <si>
    <t>5C6863459C 9B9</t>
  </si>
  <si>
    <t>640506</t>
  </si>
  <si>
    <t>5E0853677D 9B9</t>
  </si>
  <si>
    <t>643807</t>
  </si>
  <si>
    <t>5E0949102</t>
  </si>
  <si>
    <t>5F0807568A 9B9</t>
  </si>
  <si>
    <t>641303</t>
  </si>
  <si>
    <t>5F0853667  9B9</t>
  </si>
  <si>
    <t>640101</t>
  </si>
  <si>
    <t>5G0853677F 041</t>
  </si>
  <si>
    <t>640704</t>
  </si>
  <si>
    <t>5K0853677A 9B9</t>
  </si>
  <si>
    <t>640702</t>
  </si>
  <si>
    <t>5K0853677C 9B9</t>
  </si>
  <si>
    <t>643800</t>
  </si>
  <si>
    <t>5N0837462</t>
  </si>
  <si>
    <t>644400</t>
  </si>
  <si>
    <t>5N0839461A</t>
  </si>
  <si>
    <t>5NA955453A</t>
  </si>
  <si>
    <t>640302</t>
  </si>
  <si>
    <t>5P9853666A 9B9</t>
  </si>
  <si>
    <t>640902</t>
  </si>
  <si>
    <t>5P9853667  9B9</t>
  </si>
  <si>
    <t>644409</t>
  </si>
  <si>
    <t>5Q0201801</t>
  </si>
  <si>
    <t>643609</t>
  </si>
  <si>
    <t>5Q0955453M</t>
  </si>
  <si>
    <t>5Q0955453R</t>
  </si>
  <si>
    <t>643203</t>
  </si>
  <si>
    <t>5W0941699A</t>
  </si>
  <si>
    <t>5W0941700A</t>
  </si>
  <si>
    <t>643202</t>
  </si>
  <si>
    <t>5Z0857538  1NN</t>
  </si>
  <si>
    <t>643405</t>
  </si>
  <si>
    <t>5Z0919051F</t>
  </si>
  <si>
    <t>5Z0919673</t>
  </si>
  <si>
    <t>5Z0941063A</t>
  </si>
  <si>
    <t>643204</t>
  </si>
  <si>
    <t>5Z0945112</t>
  </si>
  <si>
    <t>643206</t>
  </si>
  <si>
    <t>5Z0955425B</t>
  </si>
  <si>
    <t>644404</t>
  </si>
  <si>
    <t>5Z0998002A</t>
  </si>
  <si>
    <t>640700</t>
  </si>
  <si>
    <t>6C0853671M 9B9</t>
  </si>
  <si>
    <t>640105</t>
  </si>
  <si>
    <t>6C0853677  9B9</t>
  </si>
  <si>
    <t>640705</t>
  </si>
  <si>
    <t>6C0853677A 9B9</t>
  </si>
  <si>
    <t>6J0853651G 9B9</t>
  </si>
  <si>
    <t>6J0853667  9B9</t>
  </si>
  <si>
    <t>641106</t>
  </si>
  <si>
    <t>6JA853677  9B9</t>
  </si>
  <si>
    <t>641304</t>
  </si>
  <si>
    <t>6Q0853666G 9B9</t>
  </si>
  <si>
    <t>6Q0941608</t>
  </si>
  <si>
    <t>640503</t>
  </si>
  <si>
    <t>6R0853665D 9B9</t>
  </si>
  <si>
    <t>6R1819415C 9B9</t>
  </si>
  <si>
    <t>644007</t>
  </si>
  <si>
    <t>6R4853371G 82V</t>
  </si>
  <si>
    <t>641104</t>
  </si>
  <si>
    <t>6RU853677  9B9</t>
  </si>
  <si>
    <t>643406</t>
  </si>
  <si>
    <t>6V0837477  5AP</t>
  </si>
  <si>
    <t>6V0837478  5AP</t>
  </si>
  <si>
    <t>643205</t>
  </si>
  <si>
    <t>6V0837479B</t>
  </si>
  <si>
    <t>6V1955409A</t>
  </si>
  <si>
    <t>6V6839480B</t>
  </si>
  <si>
    <t>7E0955453D</t>
  </si>
  <si>
    <t>644403</t>
  </si>
  <si>
    <t>7L0721689</t>
  </si>
  <si>
    <t>7L0907375P</t>
  </si>
  <si>
    <t>644204</t>
  </si>
  <si>
    <t>7L0959455F</t>
  </si>
  <si>
    <t>7L0959455G</t>
  </si>
  <si>
    <t>644408</t>
  </si>
  <si>
    <t>7L6867515H 9B9</t>
  </si>
  <si>
    <t>7P6854820B 9B9</t>
  </si>
  <si>
    <t>643606</t>
  </si>
  <si>
    <t>8A0819439A</t>
  </si>
  <si>
    <t>8K0807081D 9B9</t>
  </si>
  <si>
    <t>8K0807681A 01C</t>
  </si>
  <si>
    <t>8K0807681C 01C</t>
  </si>
  <si>
    <t>641300</t>
  </si>
  <si>
    <t>8R0853651  1QP</t>
  </si>
  <si>
    <t>644200</t>
  </si>
  <si>
    <t>8T0260403C</t>
  </si>
  <si>
    <t>640903</t>
  </si>
  <si>
    <t>8T0807681H 01C</t>
  </si>
  <si>
    <t>8T0807682E 01C</t>
  </si>
  <si>
    <t>8T0853651H T94</t>
  </si>
  <si>
    <t>643408</t>
  </si>
  <si>
    <t>8T0955453C</t>
  </si>
  <si>
    <t>8U0853692A</t>
  </si>
  <si>
    <t>8V3807681G 9B9</t>
  </si>
  <si>
    <t>8V3807682G 9B9</t>
  </si>
  <si>
    <t>8V3853651  1QP</t>
  </si>
  <si>
    <t>643201</t>
  </si>
  <si>
    <t>8W0611021</t>
  </si>
  <si>
    <t>644006</t>
  </si>
  <si>
    <t>8V3807550B</t>
  </si>
  <si>
    <t>640906</t>
  </si>
  <si>
    <t>6J0854643B 739</t>
  </si>
  <si>
    <t>640706</t>
  </si>
  <si>
    <t>2K5807394</t>
  </si>
  <si>
    <t>640102</t>
  </si>
  <si>
    <t>640103</t>
  </si>
  <si>
    <t>6Q0853653E 9B9</t>
  </si>
  <si>
    <t>643400</t>
  </si>
  <si>
    <t>TOTAL</t>
  </si>
  <si>
    <t>ACHREF</t>
  </si>
  <si>
    <t>AHMED</t>
  </si>
  <si>
    <t>HICHEM</t>
  </si>
  <si>
    <t>RESTE</t>
  </si>
  <si>
    <t>INV T65 MC</t>
  </si>
  <si>
    <t>653210</t>
  </si>
  <si>
    <t>575807863</t>
  </si>
  <si>
    <t>13/04/2017</t>
  </si>
  <si>
    <t>653010</t>
  </si>
  <si>
    <t>191819415C</t>
  </si>
  <si>
    <t>653208</t>
  </si>
  <si>
    <t>1K0805083</t>
  </si>
  <si>
    <t>653205</t>
  </si>
  <si>
    <t>1K0805915E 9B9</t>
  </si>
  <si>
    <t>650504</t>
  </si>
  <si>
    <t>1K4853515D GRU</t>
  </si>
  <si>
    <t>650703</t>
  </si>
  <si>
    <t>1K4853753B GRU</t>
  </si>
  <si>
    <t>650704</t>
  </si>
  <si>
    <t>1K4853754B GRU</t>
  </si>
  <si>
    <t>653403</t>
  </si>
  <si>
    <t>1K4867288G Y20</t>
  </si>
  <si>
    <t>653600</t>
  </si>
  <si>
    <t>1K5819415B 9B9</t>
  </si>
  <si>
    <t>653400</t>
  </si>
  <si>
    <t>1K5867605E 1BS</t>
  </si>
  <si>
    <t>1K6853955  2ZZ</t>
  </si>
  <si>
    <t>651309</t>
  </si>
  <si>
    <t>1K6867427AT1BS</t>
  </si>
  <si>
    <t>653800</t>
  </si>
  <si>
    <t>1K6867601E 71N</t>
  </si>
  <si>
    <t>653001</t>
  </si>
  <si>
    <t>1K6867769E 2T5</t>
  </si>
  <si>
    <t>654000</t>
  </si>
  <si>
    <t>1P0867012  1UQ</t>
  </si>
  <si>
    <t>651305</t>
  </si>
  <si>
    <t>1Q0805915  9B9</t>
  </si>
  <si>
    <t>654205</t>
  </si>
  <si>
    <t>1Q0853666B 9B9</t>
  </si>
  <si>
    <t>653006</t>
  </si>
  <si>
    <t>2E0823721</t>
  </si>
  <si>
    <t>2K0819403  9B9</t>
  </si>
  <si>
    <t>651306</t>
  </si>
  <si>
    <t>3B0837431C B41</t>
  </si>
  <si>
    <t>650300</t>
  </si>
  <si>
    <t>3B5807443  2ZZ</t>
  </si>
  <si>
    <t>650708</t>
  </si>
  <si>
    <t>3B5854701</t>
  </si>
  <si>
    <t>3C1867011DTTCG</t>
  </si>
  <si>
    <t>650100</t>
  </si>
  <si>
    <t>3C5839432D 5AP</t>
  </si>
  <si>
    <t>3C5863413AK3N6</t>
  </si>
  <si>
    <t>650304</t>
  </si>
  <si>
    <t>3C8807248F</t>
  </si>
  <si>
    <t>653606</t>
  </si>
  <si>
    <t>3C8807460A 2ZZ</t>
  </si>
  <si>
    <t>653000</t>
  </si>
  <si>
    <t>3C8853677G 041</t>
  </si>
  <si>
    <t>650907</t>
  </si>
  <si>
    <t>3C8857507AP9B9</t>
  </si>
  <si>
    <t>651300</t>
  </si>
  <si>
    <t>3C8863407A 3N6</t>
  </si>
  <si>
    <t>653806</t>
  </si>
  <si>
    <t>3R0837439</t>
  </si>
  <si>
    <t>4F0867304EDWJV</t>
  </si>
  <si>
    <t>4F0867306R ZDF</t>
  </si>
  <si>
    <t>654200</t>
  </si>
  <si>
    <t>4G0807081</t>
  </si>
  <si>
    <t>4G1819403B 9B9</t>
  </si>
  <si>
    <t>650307</t>
  </si>
  <si>
    <t>4G8807285A T94</t>
  </si>
  <si>
    <t>650700</t>
  </si>
  <si>
    <t>4L0853959C V7W</t>
  </si>
  <si>
    <t>653002</t>
  </si>
  <si>
    <t>4M0807578  RU6</t>
  </si>
  <si>
    <t>653200</t>
  </si>
  <si>
    <t>5F0853654H 9B9</t>
  </si>
  <si>
    <t>650905</t>
  </si>
  <si>
    <t>5F0853667G 9B9</t>
  </si>
  <si>
    <t>653602</t>
  </si>
  <si>
    <t>5G1857507CH9B9</t>
  </si>
  <si>
    <t>654204</t>
  </si>
  <si>
    <t>5G1857508CS9B9</t>
  </si>
  <si>
    <t>653807</t>
  </si>
  <si>
    <t>5G6807568B 9B9</t>
  </si>
  <si>
    <t>653803</t>
  </si>
  <si>
    <t>5JH807251</t>
  </si>
  <si>
    <t>5K0853651APZLL</t>
  </si>
  <si>
    <t>650306</t>
  </si>
  <si>
    <t>5K0955453B</t>
  </si>
  <si>
    <t>654206</t>
  </si>
  <si>
    <t>5NA854731E 9B9</t>
  </si>
  <si>
    <t>654005</t>
  </si>
  <si>
    <t>5NA854732E 9B9</t>
  </si>
  <si>
    <t>650705</t>
  </si>
  <si>
    <t>6J0807929B</t>
  </si>
  <si>
    <t>651109</t>
  </si>
  <si>
    <t>6J0857537E 9B9</t>
  </si>
  <si>
    <t>653008</t>
  </si>
  <si>
    <t>6J4807863A</t>
  </si>
  <si>
    <t>650904</t>
  </si>
  <si>
    <t>6J4863483G 4W4</t>
  </si>
  <si>
    <t>651105</t>
  </si>
  <si>
    <t>6K1853187</t>
  </si>
  <si>
    <t>6L6807521A B41</t>
  </si>
  <si>
    <t>6N1857508  GRU</t>
  </si>
  <si>
    <t>653407</t>
  </si>
  <si>
    <t>6N4854709B B41</t>
  </si>
  <si>
    <t>653209</t>
  </si>
  <si>
    <t>6Q6867601J 71N</t>
  </si>
  <si>
    <t>651303</t>
  </si>
  <si>
    <t>7H0807723</t>
  </si>
  <si>
    <t>7H0867204A FQ4</t>
  </si>
  <si>
    <t>8E5853701  GRU</t>
  </si>
  <si>
    <t>653207</t>
  </si>
  <si>
    <t>8K1819403B 01C</t>
  </si>
  <si>
    <t>8P1819415D 01C</t>
  </si>
  <si>
    <t>8R0807682D 01C</t>
  </si>
  <si>
    <t>653605</t>
  </si>
  <si>
    <t>8R1819403  01C</t>
  </si>
  <si>
    <t>654201</t>
  </si>
  <si>
    <t>8T0260403D</t>
  </si>
  <si>
    <t>650106</t>
  </si>
  <si>
    <t>8U0807065N GRU</t>
  </si>
  <si>
    <t>650707</t>
  </si>
  <si>
    <t>8U0807066H GRU</t>
  </si>
  <si>
    <t>650305</t>
  </si>
  <si>
    <t>8U0807233F</t>
  </si>
  <si>
    <t>651102</t>
  </si>
  <si>
    <t>8U0853960D 4U8</t>
  </si>
  <si>
    <t>650105</t>
  </si>
  <si>
    <t>8W0857239  9B9</t>
  </si>
  <si>
    <t>653607</t>
  </si>
  <si>
    <t>8W0857240  9B9</t>
  </si>
  <si>
    <t>8W1819403  9B9</t>
  </si>
  <si>
    <t>653003</t>
  </si>
  <si>
    <t>4L0864105B 01C</t>
  </si>
  <si>
    <t>650301</t>
  </si>
  <si>
    <t>8U0853718B GRU</t>
  </si>
  <si>
    <t>650308</t>
  </si>
  <si>
    <t>8E5853710A</t>
  </si>
  <si>
    <t>6R0805903C 9B9</t>
  </si>
  <si>
    <t>5N0854731B 9B9</t>
  </si>
  <si>
    <t>650706</t>
  </si>
  <si>
    <t>INV T54 MC</t>
  </si>
  <si>
    <t>543604</t>
  </si>
  <si>
    <t>575805931</t>
  </si>
  <si>
    <t>543602</t>
  </si>
  <si>
    <t>000979019E</t>
  </si>
  <si>
    <t>17/04/2017</t>
  </si>
  <si>
    <t>544603</t>
  </si>
  <si>
    <t>000979131E</t>
  </si>
  <si>
    <t>541806</t>
  </si>
  <si>
    <t>028903137AR</t>
  </si>
  <si>
    <t>14/04/2017</t>
  </si>
  <si>
    <t>542101</t>
  </si>
  <si>
    <t>02Z398208</t>
  </si>
  <si>
    <t>540504</t>
  </si>
  <si>
    <t>02Z409345B</t>
  </si>
  <si>
    <t>541605</t>
  </si>
  <si>
    <t>030903137AB</t>
  </si>
  <si>
    <t>540505</t>
  </si>
  <si>
    <t>036105591C 002</t>
  </si>
  <si>
    <t>036105591C GLB</t>
  </si>
  <si>
    <t>038117021E</t>
  </si>
  <si>
    <t>544005</t>
  </si>
  <si>
    <t>03C103935A 9B9</t>
  </si>
  <si>
    <t>544404</t>
  </si>
  <si>
    <t>03C145299M</t>
  </si>
  <si>
    <t>541503</t>
  </si>
  <si>
    <t>03C906262AT</t>
  </si>
  <si>
    <t>543806</t>
  </si>
  <si>
    <t>03D903305F</t>
  </si>
  <si>
    <t>544202</t>
  </si>
  <si>
    <t>03E109509</t>
  </si>
  <si>
    <t>543503</t>
  </si>
  <si>
    <t>03G115124D</t>
  </si>
  <si>
    <t>540103</t>
  </si>
  <si>
    <t>03L109236</t>
  </si>
  <si>
    <t>544203</t>
  </si>
  <si>
    <t>03L145771AN</t>
  </si>
  <si>
    <t>541802</t>
  </si>
  <si>
    <t>03L906088BE</t>
  </si>
  <si>
    <t>542401</t>
  </si>
  <si>
    <t>03L906088CL</t>
  </si>
  <si>
    <t>541805</t>
  </si>
  <si>
    <t>03L906088EP</t>
  </si>
  <si>
    <t>543306</t>
  </si>
  <si>
    <t>03L998037A</t>
  </si>
  <si>
    <t>542904</t>
  </si>
  <si>
    <t>04E109119F</t>
  </si>
  <si>
    <t>541602</t>
  </si>
  <si>
    <t>04E109411AA</t>
  </si>
  <si>
    <t>540704</t>
  </si>
  <si>
    <t>04E906455J</t>
  </si>
  <si>
    <t>12:29</t>
  </si>
  <si>
    <t>542006</t>
  </si>
  <si>
    <t>059129712BT</t>
  </si>
  <si>
    <t>542202</t>
  </si>
  <si>
    <t>059130758E</t>
  </si>
  <si>
    <t>12:31</t>
  </si>
  <si>
    <t>540301</t>
  </si>
  <si>
    <t>059131063D</t>
  </si>
  <si>
    <t>540105</t>
  </si>
  <si>
    <t>059911287G</t>
  </si>
  <si>
    <t>06A260849B</t>
  </si>
  <si>
    <t>541902</t>
  </si>
  <si>
    <t>06D115408B</t>
  </si>
  <si>
    <t>543802</t>
  </si>
  <si>
    <t>06E121018D</t>
  </si>
  <si>
    <t>544206</t>
  </si>
  <si>
    <t>06H103495AH</t>
  </si>
  <si>
    <t>543603</t>
  </si>
  <si>
    <t>06J103221</t>
  </si>
  <si>
    <t>542004</t>
  </si>
  <si>
    <t>06L103085B</t>
  </si>
  <si>
    <t>541702</t>
  </si>
  <si>
    <t>06L117021E</t>
  </si>
  <si>
    <t>074121143D</t>
  </si>
  <si>
    <t>543403</t>
  </si>
  <si>
    <t>0AW311113</t>
  </si>
  <si>
    <t>540304</t>
  </si>
  <si>
    <t>0B1105266AG</t>
  </si>
  <si>
    <t>541701</t>
  </si>
  <si>
    <t>1C0806521D</t>
  </si>
  <si>
    <t>541801</t>
  </si>
  <si>
    <t>1H0698151</t>
  </si>
  <si>
    <t>543401</t>
  </si>
  <si>
    <t>1H0837225  B41</t>
  </si>
  <si>
    <t>544002</t>
  </si>
  <si>
    <t>1H0857511B 01C</t>
  </si>
  <si>
    <t>542005</t>
  </si>
  <si>
    <t>1HM698151A</t>
  </si>
  <si>
    <t>1J0253115L</t>
  </si>
  <si>
    <t>541302</t>
  </si>
  <si>
    <t>1J0411314T</t>
  </si>
  <si>
    <t>1J0609651H</t>
  </si>
  <si>
    <t>542905</t>
  </si>
  <si>
    <t>1J0698151D</t>
  </si>
  <si>
    <t>12:28</t>
  </si>
  <si>
    <t>541905</t>
  </si>
  <si>
    <t>1J0698151G</t>
  </si>
  <si>
    <t>542001</t>
  </si>
  <si>
    <t>1J0698151M</t>
  </si>
  <si>
    <t>542302</t>
  </si>
  <si>
    <t>1J0698451P</t>
  </si>
  <si>
    <t>542003</t>
  </si>
  <si>
    <t>1J0857962H 2QL</t>
  </si>
  <si>
    <t>541104</t>
  </si>
  <si>
    <t>540506</t>
  </si>
  <si>
    <t>1K0260885B</t>
  </si>
  <si>
    <t>542806</t>
  </si>
  <si>
    <t>1K0698151A</t>
  </si>
  <si>
    <t>85</t>
  </si>
  <si>
    <t>543105</t>
  </si>
  <si>
    <t>1K0698151B</t>
  </si>
  <si>
    <t>542702</t>
  </si>
  <si>
    <t>1K0698151F</t>
  </si>
  <si>
    <t>151</t>
  </si>
  <si>
    <t>542803</t>
  </si>
  <si>
    <t>1K0698451G</t>
  </si>
  <si>
    <t>542504</t>
  </si>
  <si>
    <t>1K0698451J</t>
  </si>
  <si>
    <t>1K0713265H</t>
  </si>
  <si>
    <t>12:11</t>
  </si>
  <si>
    <t>540302</t>
  </si>
  <si>
    <t>1K0857552K PC3</t>
  </si>
  <si>
    <t>541301</t>
  </si>
  <si>
    <t>1K0858547  Y20</t>
  </si>
  <si>
    <t>541106</t>
  </si>
  <si>
    <t>1K0868188H 75R</t>
  </si>
  <si>
    <t>1K0915418J</t>
  </si>
  <si>
    <t>1K0937087K Z4D</t>
  </si>
  <si>
    <t>543402</t>
  </si>
  <si>
    <t>1K0947106K WRC</t>
  </si>
  <si>
    <t>544802</t>
  </si>
  <si>
    <t>1K1723503S</t>
  </si>
  <si>
    <t>1K1857919F 71N</t>
  </si>
  <si>
    <t>544402</t>
  </si>
  <si>
    <t>1K5839402L</t>
  </si>
  <si>
    <t>541707</t>
  </si>
  <si>
    <t>1K5867233G 6K8</t>
  </si>
  <si>
    <t>543406</t>
  </si>
  <si>
    <t>1K6809235A</t>
  </si>
  <si>
    <t>1K8821111B</t>
  </si>
  <si>
    <t>544403</t>
  </si>
  <si>
    <t>1K8837879  GRU</t>
  </si>
  <si>
    <t>1K8857505B 5AP</t>
  </si>
  <si>
    <t>1K8877789A</t>
  </si>
  <si>
    <t>543405</t>
  </si>
  <si>
    <t>1K8955023B</t>
  </si>
  <si>
    <t>1K8955409</t>
  </si>
  <si>
    <t>1K8955410</t>
  </si>
  <si>
    <t>544803</t>
  </si>
  <si>
    <t>1K8955426D</t>
  </si>
  <si>
    <t>543404</t>
  </si>
  <si>
    <t>1K8955427A</t>
  </si>
  <si>
    <t>541704</t>
  </si>
  <si>
    <t>1P0807864</t>
  </si>
  <si>
    <t>543801</t>
  </si>
  <si>
    <t>1P0837886</t>
  </si>
  <si>
    <t>1P0839015G</t>
  </si>
  <si>
    <t>541103</t>
  </si>
  <si>
    <t>1P0920850DX</t>
  </si>
  <si>
    <t>540702</t>
  </si>
  <si>
    <t>1P0945108F</t>
  </si>
  <si>
    <t>12:37</t>
  </si>
  <si>
    <t>544001</t>
  </si>
  <si>
    <t>1P0955409A 1P9</t>
  </si>
  <si>
    <t>1P0955410A 1P9</t>
  </si>
  <si>
    <t>544006</t>
  </si>
  <si>
    <t>1P0955426B</t>
  </si>
  <si>
    <t>540707</t>
  </si>
  <si>
    <t>1S0199555A</t>
  </si>
  <si>
    <t>542805</t>
  </si>
  <si>
    <t>1S0498625A</t>
  </si>
  <si>
    <t>543504</t>
  </si>
  <si>
    <t>1S0698151A</t>
  </si>
  <si>
    <t>154</t>
  </si>
  <si>
    <t>1S4839015B</t>
  </si>
  <si>
    <t>1ST998225</t>
  </si>
  <si>
    <t>540904</t>
  </si>
  <si>
    <t>1ST998226</t>
  </si>
  <si>
    <t>543803</t>
  </si>
  <si>
    <t>1T0711461A E74</t>
  </si>
  <si>
    <t>541304</t>
  </si>
  <si>
    <t>1T0807376C</t>
  </si>
  <si>
    <t>541306</t>
  </si>
  <si>
    <t>1T0809857D GRU</t>
  </si>
  <si>
    <t>543601</t>
  </si>
  <si>
    <t>1T0853515F GRU</t>
  </si>
  <si>
    <t>1T0945095N</t>
  </si>
  <si>
    <t>1T1857131E 75R</t>
  </si>
  <si>
    <t>544204</t>
  </si>
  <si>
    <t>2D1807321  B41</t>
  </si>
  <si>
    <t>541501</t>
  </si>
  <si>
    <t>2E0121283A</t>
  </si>
  <si>
    <t>541506</t>
  </si>
  <si>
    <t>2E0127399</t>
  </si>
  <si>
    <t>543104</t>
  </si>
  <si>
    <t>2E0199379A</t>
  </si>
  <si>
    <t>542304</t>
  </si>
  <si>
    <t>2E0698151E</t>
  </si>
  <si>
    <t>543305</t>
  </si>
  <si>
    <t>2E0853802</t>
  </si>
  <si>
    <t>543001</t>
  </si>
  <si>
    <t>2E0907637B</t>
  </si>
  <si>
    <t>18:10</t>
  </si>
  <si>
    <t>543002</t>
  </si>
  <si>
    <t>2E0909052CB</t>
  </si>
  <si>
    <t>18:11</t>
  </si>
  <si>
    <t>2E1837015E</t>
  </si>
  <si>
    <t>544401</t>
  </si>
  <si>
    <t>2E1857049A</t>
  </si>
  <si>
    <t>2H0121330A</t>
  </si>
  <si>
    <t>541102</t>
  </si>
  <si>
    <t>2H0807183A</t>
  </si>
  <si>
    <t>540305</t>
  </si>
  <si>
    <t>2H0807184A</t>
  </si>
  <si>
    <t>2H0807490A 9B9</t>
  </si>
  <si>
    <t>2H0863681K 9B9</t>
  </si>
  <si>
    <t>2H1955410</t>
  </si>
  <si>
    <t>541705</t>
  </si>
  <si>
    <t>2K0827279A 9B9</t>
  </si>
  <si>
    <t>544004</t>
  </si>
  <si>
    <t>2K0827455A</t>
  </si>
  <si>
    <t>2K0827505L 9B9</t>
  </si>
  <si>
    <t>2K0853195  905</t>
  </si>
  <si>
    <t>543005</t>
  </si>
  <si>
    <t>2K5698151A</t>
  </si>
  <si>
    <t>18:21</t>
  </si>
  <si>
    <t>541604</t>
  </si>
  <si>
    <t>2K5698451</t>
  </si>
  <si>
    <t>543506</t>
  </si>
  <si>
    <t>2K5698451A</t>
  </si>
  <si>
    <t>2K5858345  SUL</t>
  </si>
  <si>
    <t>2K5945257A</t>
  </si>
  <si>
    <t>2K5955988</t>
  </si>
  <si>
    <t>542604</t>
  </si>
  <si>
    <t>3AA698451</t>
  </si>
  <si>
    <t>3AA919673</t>
  </si>
  <si>
    <t>3C0035507R</t>
  </si>
  <si>
    <t>544606</t>
  </si>
  <si>
    <t>3C0129637B</t>
  </si>
  <si>
    <t>542406</t>
  </si>
  <si>
    <t>3C0498103F</t>
  </si>
  <si>
    <t>541504</t>
  </si>
  <si>
    <t>3C0614109C BEF</t>
  </si>
  <si>
    <t>543205</t>
  </si>
  <si>
    <t>3C0698151J</t>
  </si>
  <si>
    <t>90</t>
  </si>
  <si>
    <t>3C0805962  9B9</t>
  </si>
  <si>
    <t>3C0825962</t>
  </si>
  <si>
    <t>3C1867171B 1QB</t>
  </si>
  <si>
    <t>541502</t>
  </si>
  <si>
    <t>3C1867180B 1QB</t>
  </si>
  <si>
    <t>540901</t>
  </si>
  <si>
    <t>3C4833411</t>
  </si>
  <si>
    <t>3C8825206</t>
  </si>
  <si>
    <t>541505</t>
  </si>
  <si>
    <t>3C8864306  95T</t>
  </si>
  <si>
    <t>541101</t>
  </si>
  <si>
    <t>3C8971095AL</t>
  </si>
  <si>
    <t>541107</t>
  </si>
  <si>
    <t>3G0807177</t>
  </si>
  <si>
    <t>541507</t>
  </si>
  <si>
    <t>3G0807178</t>
  </si>
  <si>
    <t>540706</t>
  </si>
  <si>
    <t>3G0821142A</t>
  </si>
  <si>
    <t>544602</t>
  </si>
  <si>
    <t>3G0857511AFUOG</t>
  </si>
  <si>
    <t>3G0945104A</t>
  </si>
  <si>
    <t>3G0945105A</t>
  </si>
  <si>
    <t>3G0945106A</t>
  </si>
  <si>
    <t>3G5945311</t>
  </si>
  <si>
    <t>3G5945312</t>
  </si>
  <si>
    <t>542403</t>
  </si>
  <si>
    <t>3Q0698451</t>
  </si>
  <si>
    <t>3Q0698451C</t>
  </si>
  <si>
    <t>3R0807596</t>
  </si>
  <si>
    <t>3R5945094B</t>
  </si>
  <si>
    <t>3T0853754  2ZZ</t>
  </si>
  <si>
    <t>4A0698151C</t>
  </si>
  <si>
    <t>4B0698151J</t>
  </si>
  <si>
    <t>542103</t>
  </si>
  <si>
    <t>4B0698451E</t>
  </si>
  <si>
    <t>4B0951177A</t>
  </si>
  <si>
    <t>543004</t>
  </si>
  <si>
    <t>4E0498099AX</t>
  </si>
  <si>
    <t>18:13</t>
  </si>
  <si>
    <t>541601</t>
  </si>
  <si>
    <t>4E0698151J</t>
  </si>
  <si>
    <t>4E0698151K</t>
  </si>
  <si>
    <t>542801</t>
  </si>
  <si>
    <t>4F0698139C 801</t>
  </si>
  <si>
    <t>542305</t>
  </si>
  <si>
    <t>4F0698151D</t>
  </si>
  <si>
    <t>543003</t>
  </si>
  <si>
    <t>4F0698451D</t>
  </si>
  <si>
    <t>543302</t>
  </si>
  <si>
    <t>4F0698451H</t>
  </si>
  <si>
    <t>4F0941951</t>
  </si>
  <si>
    <t>4F0971259</t>
  </si>
  <si>
    <t>4F1955425F</t>
  </si>
  <si>
    <t>541904</t>
  </si>
  <si>
    <t>4G0698151AA</t>
  </si>
  <si>
    <t>543106</t>
  </si>
  <si>
    <t>4G0698151M</t>
  </si>
  <si>
    <t>543006</t>
  </si>
  <si>
    <t>4G0698451</t>
  </si>
  <si>
    <t>18:22</t>
  </si>
  <si>
    <t>4G0805608A</t>
  </si>
  <si>
    <t>542206</t>
  </si>
  <si>
    <t>4G0839019  4PK</t>
  </si>
  <si>
    <t>12:55</t>
  </si>
  <si>
    <t>541906</t>
  </si>
  <si>
    <t>4G0839020  4PK</t>
  </si>
  <si>
    <t>4G0858524  01C</t>
  </si>
  <si>
    <t>12:26</t>
  </si>
  <si>
    <t>542002</t>
  </si>
  <si>
    <t>4G0907658A</t>
  </si>
  <si>
    <t>542204</t>
  </si>
  <si>
    <t>4G0919673B</t>
  </si>
  <si>
    <t>12:36</t>
  </si>
  <si>
    <t>4G0959851  5PR</t>
  </si>
  <si>
    <t>542203</t>
  </si>
  <si>
    <t>4G1927225B</t>
  </si>
  <si>
    <t>12:33</t>
  </si>
  <si>
    <t>4G2611021A</t>
  </si>
  <si>
    <t>12:32</t>
  </si>
  <si>
    <t>544406</t>
  </si>
  <si>
    <t>4G5807393</t>
  </si>
  <si>
    <t>4G8949101</t>
  </si>
  <si>
    <t>4G8949102</t>
  </si>
  <si>
    <t>4H0498203</t>
  </si>
  <si>
    <t>4H0698451A</t>
  </si>
  <si>
    <t>543304</t>
  </si>
  <si>
    <t>4H0698451F</t>
  </si>
  <si>
    <t>4L0807697B 01C</t>
  </si>
  <si>
    <t>4L0807698B 01C</t>
  </si>
  <si>
    <t>4L0971095CA</t>
  </si>
  <si>
    <t>541307</t>
  </si>
  <si>
    <t>4L1857409BE01C</t>
  </si>
  <si>
    <t>4M0698151H</t>
  </si>
  <si>
    <t>543203</t>
  </si>
  <si>
    <t>4M0698451F</t>
  </si>
  <si>
    <t>543103</t>
  </si>
  <si>
    <t>4M0698451N</t>
  </si>
  <si>
    <t>543804</t>
  </si>
  <si>
    <t>4Z7601165A 7ZJ</t>
  </si>
  <si>
    <t>576955425  03C</t>
  </si>
  <si>
    <t>576955426  03C</t>
  </si>
  <si>
    <t>5C6821112A</t>
  </si>
  <si>
    <t>541603</t>
  </si>
  <si>
    <t>5C6839113A ZNX</t>
  </si>
  <si>
    <t>5C6867256  81U</t>
  </si>
  <si>
    <t>5C7837113H ZNX</t>
  </si>
  <si>
    <t>543202</t>
  </si>
  <si>
    <t>5C7837114C ZNX</t>
  </si>
  <si>
    <t>5E0857531</t>
  </si>
  <si>
    <t>540705</t>
  </si>
  <si>
    <t>5F0821184A</t>
  </si>
  <si>
    <t>12:27</t>
  </si>
  <si>
    <t>542602</t>
  </si>
  <si>
    <t>5F0827565A RYP</t>
  </si>
  <si>
    <t>543201</t>
  </si>
  <si>
    <t>5F0857552CJ2F4</t>
  </si>
  <si>
    <t>5F0945232</t>
  </si>
  <si>
    <t>18:12</t>
  </si>
  <si>
    <t>541903</t>
  </si>
  <si>
    <t>5F0947105BAWRC</t>
  </si>
  <si>
    <t>544003</t>
  </si>
  <si>
    <t>5F0955985</t>
  </si>
  <si>
    <t>5F0959565E WHI</t>
  </si>
  <si>
    <t>5F1837113  041</t>
  </si>
  <si>
    <t>5F4839114A RYP</t>
  </si>
  <si>
    <t>5F4839614A</t>
  </si>
  <si>
    <t>5F4955427A</t>
  </si>
  <si>
    <t>5G0823709A</t>
  </si>
  <si>
    <t>541703</t>
  </si>
  <si>
    <t>5G0853765  2ZZ</t>
  </si>
  <si>
    <t>5G4837915G</t>
  </si>
  <si>
    <t>5J0833401C</t>
  </si>
  <si>
    <t>5J0833402C</t>
  </si>
  <si>
    <t>540905</t>
  </si>
  <si>
    <t>5J0833411B</t>
  </si>
  <si>
    <t>5J0833412B</t>
  </si>
  <si>
    <t>5JA857531A</t>
  </si>
  <si>
    <t>5JA959855A WHS</t>
  </si>
  <si>
    <t>5JB955409</t>
  </si>
  <si>
    <t>5JH807394A</t>
  </si>
  <si>
    <t>5JJ807394</t>
  </si>
  <si>
    <t>542703</t>
  </si>
  <si>
    <t>5K0698151</t>
  </si>
  <si>
    <t>73</t>
  </si>
  <si>
    <t>12:43</t>
  </si>
  <si>
    <t>5K0698451C</t>
  </si>
  <si>
    <t>540501</t>
  </si>
  <si>
    <t>5K0854319C 5AP</t>
  </si>
  <si>
    <t>545002</t>
  </si>
  <si>
    <t>5K0857522</t>
  </si>
  <si>
    <t>5K0857961  9B9</t>
  </si>
  <si>
    <t>5K4837477D 5AP</t>
  </si>
  <si>
    <t>5K4971120BE</t>
  </si>
  <si>
    <t>540102</t>
  </si>
  <si>
    <t>5K6807046</t>
  </si>
  <si>
    <t>5K6807393</t>
  </si>
  <si>
    <t>5K6807393C</t>
  </si>
  <si>
    <t>540502</t>
  </si>
  <si>
    <t>5K6839477D 5AP</t>
  </si>
  <si>
    <t>540701</t>
  </si>
  <si>
    <t>5K6839478D 5AP</t>
  </si>
  <si>
    <t>12:54</t>
  </si>
  <si>
    <t>5K6955435</t>
  </si>
  <si>
    <t>54</t>
  </si>
  <si>
    <t>5K6955707B</t>
  </si>
  <si>
    <t>542706</t>
  </si>
  <si>
    <t>5N0698151</t>
  </si>
  <si>
    <t>5N0839016</t>
  </si>
  <si>
    <t>5N0955109A GRU</t>
  </si>
  <si>
    <t>5N1837114D UAQ</t>
  </si>
  <si>
    <t>544205</t>
  </si>
  <si>
    <t>5N1998002</t>
  </si>
  <si>
    <t>5P0945112F 9B9</t>
  </si>
  <si>
    <t>543805</t>
  </si>
  <si>
    <t>5P0955707B</t>
  </si>
  <si>
    <t>5P8807441  GRU</t>
  </si>
  <si>
    <t>542105</t>
  </si>
  <si>
    <t>5Q0698151C</t>
  </si>
  <si>
    <t>542306</t>
  </si>
  <si>
    <t>5Q0698151F</t>
  </si>
  <si>
    <t>542603</t>
  </si>
  <si>
    <t>5Q0698151H</t>
  </si>
  <si>
    <t>542205</t>
  </si>
  <si>
    <t>5Q0698451A</t>
  </si>
  <si>
    <t>12:53</t>
  </si>
  <si>
    <t>5Q0698451F</t>
  </si>
  <si>
    <t>541804</t>
  </si>
  <si>
    <t>5Q0698451M</t>
  </si>
  <si>
    <t>5Q0698451N</t>
  </si>
  <si>
    <t>5Q0698451P</t>
  </si>
  <si>
    <t>542605</t>
  </si>
  <si>
    <t>5Q0919294B Z00</t>
  </si>
  <si>
    <t>5Q0951605</t>
  </si>
  <si>
    <t>5Q4959592  Z00</t>
  </si>
  <si>
    <t>5Z0837114A 55U</t>
  </si>
  <si>
    <t>5Z0945258</t>
  </si>
  <si>
    <t>545004</t>
  </si>
  <si>
    <t>5Z1857537  9B9</t>
  </si>
  <si>
    <t>6C0498103</t>
  </si>
  <si>
    <t>6C0698151B</t>
  </si>
  <si>
    <t>545005</t>
  </si>
  <si>
    <t>6C0959655  ZZZ</t>
  </si>
  <si>
    <t>6C0959655H 744</t>
  </si>
  <si>
    <t>544201</t>
  </si>
  <si>
    <t>6J0853679  739</t>
  </si>
  <si>
    <t>6J1857507F 9B9</t>
  </si>
  <si>
    <t>540507</t>
  </si>
  <si>
    <t>6J1857508F 9B9</t>
  </si>
  <si>
    <t>6J1857508G 9B9</t>
  </si>
  <si>
    <t>6J1955409</t>
  </si>
  <si>
    <t>6J1955426</t>
  </si>
  <si>
    <t>6J4807378B</t>
  </si>
  <si>
    <t>6J8839972  4W4</t>
  </si>
  <si>
    <t>6L6807049F</t>
  </si>
  <si>
    <t>6L6955425</t>
  </si>
  <si>
    <t>543206</t>
  </si>
  <si>
    <t>6Q0199293J</t>
  </si>
  <si>
    <t>6Q0199294J</t>
  </si>
  <si>
    <t>543204</t>
  </si>
  <si>
    <t>6Q0698151</t>
  </si>
  <si>
    <t>542405</t>
  </si>
  <si>
    <t>6Q0698151C</t>
  </si>
  <si>
    <t>6Q0807184</t>
  </si>
  <si>
    <t>543502</t>
  </si>
  <si>
    <t>6Q0819422A</t>
  </si>
  <si>
    <t>6Q0959535A</t>
  </si>
  <si>
    <t>6Q5845237</t>
  </si>
  <si>
    <t>6R0035501F</t>
  </si>
  <si>
    <t>6R0711113AFISM</t>
  </si>
  <si>
    <t>6R0711461L 82V</t>
  </si>
  <si>
    <t>6R0810773F</t>
  </si>
  <si>
    <t>6R0819045</t>
  </si>
  <si>
    <t>6R0827505D 9B9</t>
  </si>
  <si>
    <t>6R0839040A</t>
  </si>
  <si>
    <t>6R0857521F</t>
  </si>
  <si>
    <t>6R0857601B 9B9</t>
  </si>
  <si>
    <t>6R0867173  DKB</t>
  </si>
  <si>
    <t>6R0867255J 9B9</t>
  </si>
  <si>
    <t>542402</t>
  </si>
  <si>
    <t>6R0907044J</t>
  </si>
  <si>
    <t>6R0941061B</t>
  </si>
  <si>
    <t>6R0971830</t>
  </si>
  <si>
    <t>541305</t>
  </si>
  <si>
    <t>6R1721141</t>
  </si>
  <si>
    <t>6R4839015A</t>
  </si>
  <si>
    <t>6R4839016A</t>
  </si>
  <si>
    <t>6R4839167  3FZ</t>
  </si>
  <si>
    <t>540703</t>
  </si>
  <si>
    <t>6R4839915D</t>
  </si>
  <si>
    <t>6R4839916D</t>
  </si>
  <si>
    <t>6R7937087P Z14</t>
  </si>
  <si>
    <t>6RF853842</t>
  </si>
  <si>
    <t>6RF857537  GRU</t>
  </si>
  <si>
    <t>6RF857538  GRU</t>
  </si>
  <si>
    <t>6RF857601  9B9</t>
  </si>
  <si>
    <t>6RG121283D</t>
  </si>
  <si>
    <t>6RU698151A</t>
  </si>
  <si>
    <t>6RU827505C</t>
  </si>
  <si>
    <t>6RU839698A 5AP</t>
  </si>
  <si>
    <t>6RU853666A 9B9</t>
  </si>
  <si>
    <t>6RU857521A</t>
  </si>
  <si>
    <t>6RU857522</t>
  </si>
  <si>
    <t>6V0853665  9B9</t>
  </si>
  <si>
    <t>544405</t>
  </si>
  <si>
    <t>6V1955425A</t>
  </si>
  <si>
    <t>6V6945258</t>
  </si>
  <si>
    <t>6X0867180B 7DE</t>
  </si>
  <si>
    <t>701867162A U71</t>
  </si>
  <si>
    <t>7D0698451E</t>
  </si>
  <si>
    <t>7D0698451J</t>
  </si>
  <si>
    <t>542506</t>
  </si>
  <si>
    <t>7E0698151B</t>
  </si>
  <si>
    <t>542804</t>
  </si>
  <si>
    <t>7E0698451</t>
  </si>
  <si>
    <t>541105</t>
  </si>
  <si>
    <t>7E0825210</t>
  </si>
  <si>
    <t>541706</t>
  </si>
  <si>
    <t>7E0945106E</t>
  </si>
  <si>
    <t>7E5919491</t>
  </si>
  <si>
    <t>7H0411063A</t>
  </si>
  <si>
    <t>7H0867179B 9B9</t>
  </si>
  <si>
    <t>7H0898615</t>
  </si>
  <si>
    <t>7H0998003</t>
  </si>
  <si>
    <t>7J0825271A</t>
  </si>
  <si>
    <t>7L0121079A</t>
  </si>
  <si>
    <t>7L0407151H</t>
  </si>
  <si>
    <t>7L0411190</t>
  </si>
  <si>
    <t>7L0698151S</t>
  </si>
  <si>
    <t>18:14</t>
  </si>
  <si>
    <t>7L0698451F</t>
  </si>
  <si>
    <t>7L0805670</t>
  </si>
  <si>
    <t>7L0805733</t>
  </si>
  <si>
    <t>7L5919275B GRU</t>
  </si>
  <si>
    <t>7L6601149G</t>
  </si>
  <si>
    <t>7L6601149G 8Z8</t>
  </si>
  <si>
    <t>542902</t>
  </si>
  <si>
    <t>7L6698151B</t>
  </si>
  <si>
    <t>7L6698151J</t>
  </si>
  <si>
    <t>542502</t>
  </si>
  <si>
    <t>7L6698451</t>
  </si>
  <si>
    <t>542201</t>
  </si>
  <si>
    <t>7L6698451B</t>
  </si>
  <si>
    <t>12:30</t>
  </si>
  <si>
    <t>7L6839787G 9B9</t>
  </si>
  <si>
    <t>7L6953513  B41</t>
  </si>
  <si>
    <t>7M3698151A</t>
  </si>
  <si>
    <t>7M3698451E</t>
  </si>
  <si>
    <t>7M3857521F</t>
  </si>
  <si>
    <t>7N0698451A</t>
  </si>
  <si>
    <t>542606</t>
  </si>
  <si>
    <t>7P0698151</t>
  </si>
  <si>
    <t>7P0698451</t>
  </si>
  <si>
    <t>7P0955409B</t>
  </si>
  <si>
    <t>544601</t>
  </si>
  <si>
    <t>7P0955410B</t>
  </si>
  <si>
    <t>7P6837205E GRU</t>
  </si>
  <si>
    <t>7P6837206E GRU</t>
  </si>
  <si>
    <t>7P6919475</t>
  </si>
  <si>
    <t>7P6941291</t>
  </si>
  <si>
    <t>7P6941292</t>
  </si>
  <si>
    <t>540903</t>
  </si>
  <si>
    <t>7P6941431D</t>
  </si>
  <si>
    <t>7P6951171</t>
  </si>
  <si>
    <t>8D0698151L</t>
  </si>
  <si>
    <t>8D0858555  1RS</t>
  </si>
  <si>
    <t>8E0698151K</t>
  </si>
  <si>
    <t>8E0698451L</t>
  </si>
  <si>
    <t>8E0821136B</t>
  </si>
  <si>
    <t>8E0853834E</t>
  </si>
  <si>
    <t>542906</t>
  </si>
  <si>
    <t>8E1422891AM</t>
  </si>
  <si>
    <t>8E5860285A 01C</t>
  </si>
  <si>
    <t>8J0498203</t>
  </si>
  <si>
    <t>8J0698151C</t>
  </si>
  <si>
    <t>541303</t>
  </si>
  <si>
    <t>8K0129617</t>
  </si>
  <si>
    <t>540307</t>
  </si>
  <si>
    <t>8K0254250RX</t>
  </si>
  <si>
    <t>8K0411327A</t>
  </si>
  <si>
    <t>542104</t>
  </si>
  <si>
    <t>8K0698151F</t>
  </si>
  <si>
    <t>543303</t>
  </si>
  <si>
    <t>8K0698151H</t>
  </si>
  <si>
    <t>8K0698151L</t>
  </si>
  <si>
    <t>8K0698451A</t>
  </si>
  <si>
    <t>8K0698451F</t>
  </si>
  <si>
    <t>8K0721257E</t>
  </si>
  <si>
    <t>8K0805608B</t>
  </si>
  <si>
    <t>8K0809387</t>
  </si>
  <si>
    <t>542601</t>
  </si>
  <si>
    <t>8K0809907  GRU</t>
  </si>
  <si>
    <t>541803</t>
  </si>
  <si>
    <t>8K0809992</t>
  </si>
  <si>
    <t>8K0821197A</t>
  </si>
  <si>
    <t>8K0823721</t>
  </si>
  <si>
    <t>8K0823722</t>
  </si>
  <si>
    <t>8K0837020E 7PE</t>
  </si>
  <si>
    <t>8K0839019E AZ3</t>
  </si>
  <si>
    <t>8K0839020E AZ3</t>
  </si>
  <si>
    <t>8K0853375  01C</t>
  </si>
  <si>
    <t>8K0853887A</t>
  </si>
  <si>
    <t>8K0853888A</t>
  </si>
  <si>
    <t>543605</t>
  </si>
  <si>
    <t>8K0857536H</t>
  </si>
  <si>
    <t>8K0951221</t>
  </si>
  <si>
    <t>8K0955275G GRU</t>
  </si>
  <si>
    <t>8K0959655N</t>
  </si>
  <si>
    <t>8K0959851F V10</t>
  </si>
  <si>
    <t>8K0959855B V10</t>
  </si>
  <si>
    <t>8K0972251C</t>
  </si>
  <si>
    <t>8K1721523A</t>
  </si>
  <si>
    <t>8K1907613C</t>
  </si>
  <si>
    <t>8K1941509A V10</t>
  </si>
  <si>
    <t>544604</t>
  </si>
  <si>
    <t>8K1955426A</t>
  </si>
  <si>
    <t>544806</t>
  </si>
  <si>
    <t>8K5945095K</t>
  </si>
  <si>
    <t>8K9955425</t>
  </si>
  <si>
    <t>8P0012615A</t>
  </si>
  <si>
    <t>8P0807133A</t>
  </si>
  <si>
    <t>8P0807152A</t>
  </si>
  <si>
    <t>8P1858532EB01C</t>
  </si>
  <si>
    <t>8P4807441A GRU</t>
  </si>
  <si>
    <t>540902</t>
  </si>
  <si>
    <t>8P4863471A 4PK</t>
  </si>
  <si>
    <t>8P4867409E 1NK</t>
  </si>
  <si>
    <t>8P4867410E 1NK</t>
  </si>
  <si>
    <t>8R0498099</t>
  </si>
  <si>
    <t>8R0698151</t>
  </si>
  <si>
    <t>8R0698151AB</t>
  </si>
  <si>
    <t>8R0698151H</t>
  </si>
  <si>
    <t>545003</t>
  </si>
  <si>
    <t>8R0807134</t>
  </si>
  <si>
    <t>8R0807134B</t>
  </si>
  <si>
    <t>8R0807454B</t>
  </si>
  <si>
    <t>8R0845454A</t>
  </si>
  <si>
    <t>8R0853959B GRU</t>
  </si>
  <si>
    <t>8R0857511  Y22</t>
  </si>
  <si>
    <t>544605</t>
  </si>
  <si>
    <t>8R0857535H</t>
  </si>
  <si>
    <t>8R0919673</t>
  </si>
  <si>
    <t>8R0971589A</t>
  </si>
  <si>
    <t>8R1857409J 01C</t>
  </si>
  <si>
    <t>540306</t>
  </si>
  <si>
    <t>8R1857409K 01C</t>
  </si>
  <si>
    <t>8T0498103</t>
  </si>
  <si>
    <t>544804</t>
  </si>
  <si>
    <t>8T0823722H</t>
  </si>
  <si>
    <t>8T0837019A 6PS</t>
  </si>
  <si>
    <t>8T0837109</t>
  </si>
  <si>
    <t>8T0837886B</t>
  </si>
  <si>
    <t>8T0857511ABDX6</t>
  </si>
  <si>
    <t>8T1857409G 3FZ</t>
  </si>
  <si>
    <t>540104</t>
  </si>
  <si>
    <t>8T1857410E 3FZ</t>
  </si>
  <si>
    <t>540503</t>
  </si>
  <si>
    <t>8U0807453A</t>
  </si>
  <si>
    <t>8U0857552H FT9</t>
  </si>
  <si>
    <t>8U0955453Q</t>
  </si>
  <si>
    <t>8U0959565A 5PR</t>
  </si>
  <si>
    <t>8U1962107  5PR</t>
  </si>
  <si>
    <t>8V0121285A</t>
  </si>
  <si>
    <t>542505</t>
  </si>
  <si>
    <t>8V0698151</t>
  </si>
  <si>
    <t>8V0698151B</t>
  </si>
  <si>
    <t>542303</t>
  </si>
  <si>
    <t>8V0698151C</t>
  </si>
  <si>
    <t>8V0947135A ET1</t>
  </si>
  <si>
    <t>8V3807329B</t>
  </si>
  <si>
    <t>8V3807330A</t>
  </si>
  <si>
    <t>8V3955276C GRU</t>
  </si>
  <si>
    <t>8V5807241  GRU</t>
  </si>
  <si>
    <t>8V5807319</t>
  </si>
  <si>
    <t>8W0501530D</t>
  </si>
  <si>
    <t>542705</t>
  </si>
  <si>
    <t>8W0698151AG</t>
  </si>
  <si>
    <t>8W0698151Q</t>
  </si>
  <si>
    <t>8W0807900</t>
  </si>
  <si>
    <t>8W0833405A</t>
  </si>
  <si>
    <t>8W0833406A</t>
  </si>
  <si>
    <t>8W0839901A 5FQ</t>
  </si>
  <si>
    <t>8W0839902A 5FQ</t>
  </si>
  <si>
    <t>8W0854327C 9B9</t>
  </si>
  <si>
    <t>8W1611931N</t>
  </si>
  <si>
    <t>8W1857131  6PS</t>
  </si>
  <si>
    <t>8W5807889</t>
  </si>
  <si>
    <t>544805</t>
  </si>
  <si>
    <t>8W5853345  2ZZ</t>
  </si>
  <si>
    <t>543606</t>
  </si>
  <si>
    <t>8W5945075</t>
  </si>
  <si>
    <t>540906</t>
  </si>
  <si>
    <t>8W5945255</t>
  </si>
  <si>
    <t>8X0598611</t>
  </si>
  <si>
    <t>8X0898191A</t>
  </si>
  <si>
    <t>8X0919475F</t>
  </si>
  <si>
    <t>8X0919475M</t>
  </si>
  <si>
    <t>8X4833407A</t>
  </si>
  <si>
    <t>8X4839020C 4PK</t>
  </si>
  <si>
    <t>8XA857527A GRU</t>
  </si>
  <si>
    <t>8XA857528A GRU</t>
  </si>
  <si>
    <t>8XA941699</t>
  </si>
  <si>
    <t>8XA941700</t>
  </si>
  <si>
    <t>540107</t>
  </si>
  <si>
    <t>JNV971051AD</t>
  </si>
  <si>
    <t>JZW698151</t>
  </si>
  <si>
    <t>260</t>
  </si>
  <si>
    <t>JZW698151A</t>
  </si>
  <si>
    <t>72</t>
  </si>
  <si>
    <t>JZW698151B</t>
  </si>
  <si>
    <t>JZW698151G</t>
  </si>
  <si>
    <t>JZW698151N</t>
  </si>
  <si>
    <t>542802</t>
  </si>
  <si>
    <t>JZW698451</t>
  </si>
  <si>
    <t>JZW698451A</t>
  </si>
  <si>
    <t>JZW698451D</t>
  </si>
  <si>
    <t>N  90451902</t>
  </si>
  <si>
    <t>543101</t>
  </si>
  <si>
    <t>N  90763001</t>
  </si>
  <si>
    <t>N  91048802</t>
  </si>
  <si>
    <t>WHT004648D</t>
  </si>
  <si>
    <t>8U0951209</t>
  </si>
  <si>
    <t>06L903133D</t>
  </si>
  <si>
    <t>06H103226A</t>
  </si>
  <si>
    <t>3C8857521C</t>
  </si>
  <si>
    <t>5K0857538  GRU</t>
  </si>
  <si>
    <t>540303</t>
  </si>
  <si>
    <t>540907</t>
  </si>
  <si>
    <t>3C0885081F TDD</t>
  </si>
  <si>
    <t>5C5941053B</t>
  </si>
  <si>
    <t>6R0965561A</t>
  </si>
  <si>
    <t>2H7807155  GRU</t>
  </si>
  <si>
    <t>542503</t>
  </si>
  <si>
    <t>JZW698151S</t>
  </si>
  <si>
    <t>6R0805072E</t>
  </si>
  <si>
    <t>542301</t>
  </si>
  <si>
    <t>8V0831401</t>
  </si>
  <si>
    <t>542404</t>
  </si>
  <si>
    <t>7L0698151R</t>
  </si>
  <si>
    <t>6R0805071E</t>
  </si>
  <si>
    <t>076121301D</t>
  </si>
  <si>
    <t>WHT0046480</t>
  </si>
  <si>
    <t>6C0959655H 10E</t>
  </si>
  <si>
    <t>2E0498104A</t>
  </si>
  <si>
    <t>1K8953041E</t>
  </si>
  <si>
    <t>8V5061512  041</t>
  </si>
  <si>
    <t>6R0821142B</t>
  </si>
  <si>
    <t>7L0407151E</t>
  </si>
  <si>
    <t>6Q0867179D 9B9</t>
  </si>
  <si>
    <t>5K6821135</t>
  </si>
  <si>
    <t>1T1998002A</t>
  </si>
  <si>
    <t>Étiquettes de lignes</t>
  </si>
  <si>
    <t>Total général</t>
  </si>
  <si>
    <t>Nombre de Utilisateur</t>
  </si>
  <si>
    <t>Qte Théo.</t>
  </si>
  <si>
    <t>Casier Théo.</t>
  </si>
  <si>
    <t>Résultat</t>
  </si>
  <si>
    <t>INV T56 MC</t>
  </si>
  <si>
    <t>563605</t>
  </si>
  <si>
    <t>030109423</t>
  </si>
  <si>
    <t>18/04/2017</t>
  </si>
  <si>
    <t>070103407</t>
  </si>
  <si>
    <t>562004</t>
  </si>
  <si>
    <t>423955425</t>
  </si>
  <si>
    <t>562003</t>
  </si>
  <si>
    <t>423955426</t>
  </si>
  <si>
    <t>561502</t>
  </si>
  <si>
    <t>000979019EA</t>
  </si>
  <si>
    <t>561801</t>
  </si>
  <si>
    <t>01E941521B</t>
  </si>
  <si>
    <t>562804</t>
  </si>
  <si>
    <t>021115562A</t>
  </si>
  <si>
    <t>17:51</t>
  </si>
  <si>
    <t>561602</t>
  </si>
  <si>
    <t>028127435A</t>
  </si>
  <si>
    <t>12:48</t>
  </si>
  <si>
    <t>562203</t>
  </si>
  <si>
    <t>02E911287D</t>
  </si>
  <si>
    <t>560704</t>
  </si>
  <si>
    <t>02K311207</t>
  </si>
  <si>
    <t>562806</t>
  </si>
  <si>
    <t>02T301230H</t>
  </si>
  <si>
    <t>17:52</t>
  </si>
  <si>
    <t>561904</t>
  </si>
  <si>
    <t>02T311261K</t>
  </si>
  <si>
    <t>562706</t>
  </si>
  <si>
    <t>030109243K</t>
  </si>
  <si>
    <t>036105591D 007</t>
  </si>
  <si>
    <t>562306</t>
  </si>
  <si>
    <t>036109244J</t>
  </si>
  <si>
    <t>17:49</t>
  </si>
  <si>
    <t>562102</t>
  </si>
  <si>
    <t>036115105D</t>
  </si>
  <si>
    <t>564805</t>
  </si>
  <si>
    <t>036906262D</t>
  </si>
  <si>
    <t>036906262G</t>
  </si>
  <si>
    <t>562105</t>
  </si>
  <si>
    <t>037903137G</t>
  </si>
  <si>
    <t>17:58</t>
  </si>
  <si>
    <t>563106</t>
  </si>
  <si>
    <t>038109243M</t>
  </si>
  <si>
    <t>563306</t>
  </si>
  <si>
    <t>038109244J</t>
  </si>
  <si>
    <t>561806</t>
  </si>
  <si>
    <t>03C103475BC</t>
  </si>
  <si>
    <t>562202</t>
  </si>
  <si>
    <t>03C128063B</t>
  </si>
  <si>
    <t>560906</t>
  </si>
  <si>
    <t>03C133062M</t>
  </si>
  <si>
    <t>564803</t>
  </si>
  <si>
    <t>03C145288</t>
  </si>
  <si>
    <t>560304</t>
  </si>
  <si>
    <t>03C145718R</t>
  </si>
  <si>
    <t>13:09</t>
  </si>
  <si>
    <t>564603</t>
  </si>
  <si>
    <t>03C198149</t>
  </si>
  <si>
    <t>560905</t>
  </si>
  <si>
    <t>03E109507AE</t>
  </si>
  <si>
    <t>562506</t>
  </si>
  <si>
    <t>03E109507S</t>
  </si>
  <si>
    <t>564403</t>
  </si>
  <si>
    <t>03E906262C</t>
  </si>
  <si>
    <t>565009</t>
  </si>
  <si>
    <t>03E971612AE</t>
  </si>
  <si>
    <t>563403</t>
  </si>
  <si>
    <t>03F103175A</t>
  </si>
  <si>
    <t>561704</t>
  </si>
  <si>
    <t>03G103184C</t>
  </si>
  <si>
    <t>563501</t>
  </si>
  <si>
    <t>03G121113</t>
  </si>
  <si>
    <t>563402</t>
  </si>
  <si>
    <t>03G145276</t>
  </si>
  <si>
    <t>562304</t>
  </si>
  <si>
    <t>03H115562</t>
  </si>
  <si>
    <t>563305</t>
  </si>
  <si>
    <t>03L107065G 001</t>
  </si>
  <si>
    <t>561802</t>
  </si>
  <si>
    <t>03L109022D</t>
  </si>
  <si>
    <t>03L109145B</t>
  </si>
  <si>
    <t>563604</t>
  </si>
  <si>
    <t>03L121093</t>
  </si>
  <si>
    <t>564405</t>
  </si>
  <si>
    <t>03L131512B</t>
  </si>
  <si>
    <t>562805</t>
  </si>
  <si>
    <t>03L131512DP</t>
  </si>
  <si>
    <t>03L906088FQ</t>
  </si>
  <si>
    <t>564404</t>
  </si>
  <si>
    <t>03L906088HG</t>
  </si>
  <si>
    <t>561805</t>
  </si>
  <si>
    <t>03L998037</t>
  </si>
  <si>
    <t>03P103333A</t>
  </si>
  <si>
    <t>563205</t>
  </si>
  <si>
    <t>03P129711D</t>
  </si>
  <si>
    <t>564003</t>
  </si>
  <si>
    <t>045109243F</t>
  </si>
  <si>
    <t>560505</t>
  </si>
  <si>
    <t>045115389H</t>
  </si>
  <si>
    <t>561906</t>
  </si>
  <si>
    <t>04C103464E</t>
  </si>
  <si>
    <t>562103</t>
  </si>
  <si>
    <t>04C105263B</t>
  </si>
  <si>
    <t>563103</t>
  </si>
  <si>
    <t>04C109111B</t>
  </si>
  <si>
    <t>04C109111D</t>
  </si>
  <si>
    <t>04C260849E</t>
  </si>
  <si>
    <t>563802</t>
  </si>
  <si>
    <t>04C903119</t>
  </si>
  <si>
    <t>563204</t>
  </si>
  <si>
    <t>04C903803</t>
  </si>
  <si>
    <t>563804</t>
  </si>
  <si>
    <t>04C906057AF</t>
  </si>
  <si>
    <t>04E103485B</t>
  </si>
  <si>
    <t>561503</t>
  </si>
  <si>
    <t>04E109088L</t>
  </si>
  <si>
    <t>12:22</t>
  </si>
  <si>
    <t>562106</t>
  </si>
  <si>
    <t>04E109119C</t>
  </si>
  <si>
    <t>562005</t>
  </si>
  <si>
    <t>04E109244B</t>
  </si>
  <si>
    <t>363</t>
  </si>
  <si>
    <t>562605</t>
  </si>
  <si>
    <t>04E109479A</t>
  </si>
  <si>
    <t>563102</t>
  </si>
  <si>
    <t>04E115105N</t>
  </si>
  <si>
    <t>04E127026AA</t>
  </si>
  <si>
    <t>04E129611G</t>
  </si>
  <si>
    <t>562204</t>
  </si>
  <si>
    <t>04E906016</t>
  </si>
  <si>
    <t>04E906262E</t>
  </si>
  <si>
    <t>560504</t>
  </si>
  <si>
    <t>04E907660A</t>
  </si>
  <si>
    <t>563105</t>
  </si>
  <si>
    <t>04E907660D</t>
  </si>
  <si>
    <t>564005</t>
  </si>
  <si>
    <t>04L109283C</t>
  </si>
  <si>
    <t>561303</t>
  </si>
  <si>
    <t>04L906433E</t>
  </si>
  <si>
    <t>561604</t>
  </si>
  <si>
    <t>057127435D</t>
  </si>
  <si>
    <t>12:49</t>
  </si>
  <si>
    <t>565005</t>
  </si>
  <si>
    <t>057130764AB</t>
  </si>
  <si>
    <t>562702</t>
  </si>
  <si>
    <t>059103483M</t>
  </si>
  <si>
    <t>561903</t>
  </si>
  <si>
    <t>059103525F</t>
  </si>
  <si>
    <t>563602</t>
  </si>
  <si>
    <t>059103937B</t>
  </si>
  <si>
    <t>059109119F</t>
  </si>
  <si>
    <t>059109243P</t>
  </si>
  <si>
    <t>059129711CK</t>
  </si>
  <si>
    <t>564607</t>
  </si>
  <si>
    <t>059129712BQ</t>
  </si>
  <si>
    <t>562303</t>
  </si>
  <si>
    <t>059131503H</t>
  </si>
  <si>
    <t>563302</t>
  </si>
  <si>
    <t>059903137AC</t>
  </si>
  <si>
    <t>562002</t>
  </si>
  <si>
    <t>059919081H</t>
  </si>
  <si>
    <t>561105</t>
  </si>
  <si>
    <t>066103601F</t>
  </si>
  <si>
    <t>068115561B</t>
  </si>
  <si>
    <t>561905</t>
  </si>
  <si>
    <t>06A109479F</t>
  </si>
  <si>
    <t>06E121016G</t>
  </si>
  <si>
    <t>562402</t>
  </si>
  <si>
    <t>06E903137S</t>
  </si>
  <si>
    <t>561104</t>
  </si>
  <si>
    <t>06H105591M GLB</t>
  </si>
  <si>
    <t>563406</t>
  </si>
  <si>
    <t>06H107065DM</t>
  </si>
  <si>
    <t>564205</t>
  </si>
  <si>
    <t>06H109467AE</t>
  </si>
  <si>
    <t>06H115105DF</t>
  </si>
  <si>
    <t>561803</t>
  </si>
  <si>
    <t>06H911021E</t>
  </si>
  <si>
    <t>06J115403Q</t>
  </si>
  <si>
    <t>96</t>
  </si>
  <si>
    <t>565003</t>
  </si>
  <si>
    <t>06J906262M</t>
  </si>
  <si>
    <t>06J906262N</t>
  </si>
  <si>
    <t>563606</t>
  </si>
  <si>
    <t>06K103495AS</t>
  </si>
  <si>
    <t>563104</t>
  </si>
  <si>
    <t>06K906262C</t>
  </si>
  <si>
    <t>06L115401D</t>
  </si>
  <si>
    <t>06L127025P</t>
  </si>
  <si>
    <t>076109119A</t>
  </si>
  <si>
    <t>17:53</t>
  </si>
  <si>
    <t>079117015A</t>
  </si>
  <si>
    <t>563202</t>
  </si>
  <si>
    <t>079198405E</t>
  </si>
  <si>
    <t>561305</t>
  </si>
  <si>
    <t>07P907660</t>
  </si>
  <si>
    <t>562905</t>
  </si>
  <si>
    <t>07Z115562</t>
  </si>
  <si>
    <t>084409374A</t>
  </si>
  <si>
    <t>560902</t>
  </si>
  <si>
    <t>09G409061</t>
  </si>
  <si>
    <t>18:01</t>
  </si>
  <si>
    <t>561304</t>
  </si>
  <si>
    <t>09G927750FD</t>
  </si>
  <si>
    <t>0AW301516E</t>
  </si>
  <si>
    <t>562104</t>
  </si>
  <si>
    <t>0B4409400D</t>
  </si>
  <si>
    <t>17:54</t>
  </si>
  <si>
    <t>561902</t>
  </si>
  <si>
    <t>1C0806521E</t>
  </si>
  <si>
    <t>1C0807241A GRU</t>
  </si>
  <si>
    <t>1C0857240</t>
  </si>
  <si>
    <t>564402</t>
  </si>
  <si>
    <t>1C0857962D 3SG</t>
  </si>
  <si>
    <t>563401</t>
  </si>
  <si>
    <t>1C0909605A 027</t>
  </si>
  <si>
    <t>563404</t>
  </si>
  <si>
    <t>1C2857522</t>
  </si>
  <si>
    <t>564201</t>
  </si>
  <si>
    <t>1J0721173E</t>
  </si>
  <si>
    <t>1J0853675A 739</t>
  </si>
  <si>
    <t>565004</t>
  </si>
  <si>
    <t>1J1959565E 01C</t>
  </si>
  <si>
    <t>1J6827297G</t>
  </si>
  <si>
    <t>561702</t>
  </si>
  <si>
    <t>1J6943021B</t>
  </si>
  <si>
    <t>1K0121063T</t>
  </si>
  <si>
    <t>1K0121093AT</t>
  </si>
  <si>
    <t>561504</t>
  </si>
  <si>
    <t>1K0121113A</t>
  </si>
  <si>
    <t>564006</t>
  </si>
  <si>
    <t>1K0121345AS</t>
  </si>
  <si>
    <t>1K0127400L</t>
  </si>
  <si>
    <t>561706</t>
  </si>
  <si>
    <t>1K0253141P</t>
  </si>
  <si>
    <t>12:35</t>
  </si>
  <si>
    <t>563506</t>
  </si>
  <si>
    <t>1K0407183E</t>
  </si>
  <si>
    <t>135</t>
  </si>
  <si>
    <t>13:06</t>
  </si>
  <si>
    <t>562404</t>
  </si>
  <si>
    <t>1K0498201H</t>
  </si>
  <si>
    <t>560702</t>
  </si>
  <si>
    <t>1K0598203</t>
  </si>
  <si>
    <t>1K0713061</t>
  </si>
  <si>
    <t>560904</t>
  </si>
  <si>
    <t>1K0802068A</t>
  </si>
  <si>
    <t>1K0803128</t>
  </si>
  <si>
    <t>1K0804055A</t>
  </si>
  <si>
    <t>561703</t>
  </si>
  <si>
    <t>1K0804056</t>
  </si>
  <si>
    <t>561701</t>
  </si>
  <si>
    <t>1K0804182B</t>
  </si>
  <si>
    <t>563405</t>
  </si>
  <si>
    <t>1K0805965C 9B9</t>
  </si>
  <si>
    <t>561804</t>
  </si>
  <si>
    <t>1K0805965J 9B9</t>
  </si>
  <si>
    <t>564806</t>
  </si>
  <si>
    <t>1K0819466B</t>
  </si>
  <si>
    <t>1K0831281B</t>
  </si>
  <si>
    <t>562801</t>
  </si>
  <si>
    <t>1K0857551N 2F4</t>
  </si>
  <si>
    <t>17:48</t>
  </si>
  <si>
    <t>564202</t>
  </si>
  <si>
    <t>1K0867234G 6K8</t>
  </si>
  <si>
    <t>564204</t>
  </si>
  <si>
    <t>1K0907375BD</t>
  </si>
  <si>
    <t>1K0907511Q</t>
  </si>
  <si>
    <t>1K0907530AF</t>
  </si>
  <si>
    <t>1K0937087E Z1Z</t>
  </si>
  <si>
    <t>560501</t>
  </si>
  <si>
    <t>1K0937125D</t>
  </si>
  <si>
    <t>1K0959433CP</t>
  </si>
  <si>
    <t>1K0959831  REH</t>
  </si>
  <si>
    <t>560901</t>
  </si>
  <si>
    <t>1K0971858AS</t>
  </si>
  <si>
    <t>1K0998213</t>
  </si>
  <si>
    <t>562503</t>
  </si>
  <si>
    <t>1K1611301D</t>
  </si>
  <si>
    <t>561306</t>
  </si>
  <si>
    <t>1K1857508BT9B9</t>
  </si>
  <si>
    <t>564804</t>
  </si>
  <si>
    <t>1K3959857C REH</t>
  </si>
  <si>
    <t>1K4857755M QVZ</t>
  </si>
  <si>
    <t>1K5819447</t>
  </si>
  <si>
    <t>562101</t>
  </si>
  <si>
    <t>1K5819448</t>
  </si>
  <si>
    <t>1K5919491J</t>
  </si>
  <si>
    <t>1K5949102</t>
  </si>
  <si>
    <t>1K6827505E 9B9</t>
  </si>
  <si>
    <t>563301</t>
  </si>
  <si>
    <t>1K6863447A 9B9</t>
  </si>
  <si>
    <t>565007</t>
  </si>
  <si>
    <t>1K8121284A</t>
  </si>
  <si>
    <t>562604</t>
  </si>
  <si>
    <t>1K8823186D 9B9</t>
  </si>
  <si>
    <t>1K8823186F 9B9</t>
  </si>
  <si>
    <t>564406</t>
  </si>
  <si>
    <t>1K8853666C 9B9</t>
  </si>
  <si>
    <t>563203</t>
  </si>
  <si>
    <t>1K8943021</t>
  </si>
  <si>
    <t>561603</t>
  </si>
  <si>
    <t>1K8951605B</t>
  </si>
  <si>
    <t>1P0839016A</t>
  </si>
  <si>
    <t>13:10</t>
  </si>
  <si>
    <t>560701</t>
  </si>
  <si>
    <t>1P1941431BP1MM</t>
  </si>
  <si>
    <t>563803</t>
  </si>
  <si>
    <t>1S0512335A</t>
  </si>
  <si>
    <t>562406</t>
  </si>
  <si>
    <t>1S0598611</t>
  </si>
  <si>
    <t>1S0721261E</t>
  </si>
  <si>
    <t>1S0807183A</t>
  </si>
  <si>
    <t>1S0809857K GRU</t>
  </si>
  <si>
    <t>1S0857602  9B9</t>
  </si>
  <si>
    <t>1S0898191</t>
  </si>
  <si>
    <t>1S0943021</t>
  </si>
  <si>
    <t>1S0951223A</t>
  </si>
  <si>
    <t>562703</t>
  </si>
  <si>
    <t>1S0959263A</t>
  </si>
  <si>
    <t>1S1857147  AM1</t>
  </si>
  <si>
    <t>1S4837403B</t>
  </si>
  <si>
    <t>1S4839016B</t>
  </si>
  <si>
    <t>1T0513029R</t>
  </si>
  <si>
    <t>565002</t>
  </si>
  <si>
    <t>1T0807184C</t>
  </si>
  <si>
    <t>1T0807369  GRU</t>
  </si>
  <si>
    <t>561101</t>
  </si>
  <si>
    <t>1T0810333A</t>
  </si>
  <si>
    <t>1T0837198A</t>
  </si>
  <si>
    <t>1T0837477C 9B9</t>
  </si>
  <si>
    <t>564801</t>
  </si>
  <si>
    <t>1T0839478C 9B9</t>
  </si>
  <si>
    <t>564001</t>
  </si>
  <si>
    <t>1T0853753F GRU</t>
  </si>
  <si>
    <t>16:50</t>
  </si>
  <si>
    <t>1T0867297G 71N</t>
  </si>
  <si>
    <t>1T0945106A</t>
  </si>
  <si>
    <t>560502</t>
  </si>
  <si>
    <t>1T0955103B</t>
  </si>
  <si>
    <t>561301</t>
  </si>
  <si>
    <t>1T0959701L Z17</t>
  </si>
  <si>
    <t>1T0959702L Z14</t>
  </si>
  <si>
    <t>564807</t>
  </si>
  <si>
    <t>1T1998981</t>
  </si>
  <si>
    <t>1U0827299</t>
  </si>
  <si>
    <t>1Z0601173  041</t>
  </si>
  <si>
    <t>1Z0601173  UZ7</t>
  </si>
  <si>
    <t>1Z0823480G</t>
  </si>
  <si>
    <t>1Z5945097A</t>
  </si>
  <si>
    <t>2D0511413</t>
  </si>
  <si>
    <t>562903</t>
  </si>
  <si>
    <t>2E0411085</t>
  </si>
  <si>
    <t>2E0611017E</t>
  </si>
  <si>
    <t>2E0611017G</t>
  </si>
  <si>
    <t>2E0614117</t>
  </si>
  <si>
    <t>564206</t>
  </si>
  <si>
    <t>2E0807819</t>
  </si>
  <si>
    <t>564203</t>
  </si>
  <si>
    <t>2E0905843C</t>
  </si>
  <si>
    <t>562405</t>
  </si>
  <si>
    <t>2E0907271D</t>
  </si>
  <si>
    <t>562701</t>
  </si>
  <si>
    <t>2E0919816</t>
  </si>
  <si>
    <t>562902</t>
  </si>
  <si>
    <t>2E0955951</t>
  </si>
  <si>
    <t>2E1847773</t>
  </si>
  <si>
    <t>560703</t>
  </si>
  <si>
    <t>2E1857587</t>
  </si>
  <si>
    <t>560303</t>
  </si>
  <si>
    <t>2H0598181</t>
  </si>
  <si>
    <t>562206</t>
  </si>
  <si>
    <t>2H0614417D BEF</t>
  </si>
  <si>
    <t>2H0698151A</t>
  </si>
  <si>
    <t>141</t>
  </si>
  <si>
    <t>563805</t>
  </si>
  <si>
    <t>562606</t>
  </si>
  <si>
    <t>2H0821809G 9B9</t>
  </si>
  <si>
    <t>560105</t>
  </si>
  <si>
    <t>2H0857604A 2ZZ</t>
  </si>
  <si>
    <t>12:46</t>
  </si>
  <si>
    <t>561103</t>
  </si>
  <si>
    <t>2H0868565C Y20</t>
  </si>
  <si>
    <t>563001</t>
  </si>
  <si>
    <t>2H0953235  REH</t>
  </si>
  <si>
    <t>2H0953235B REH</t>
  </si>
  <si>
    <t>2H7839167</t>
  </si>
  <si>
    <t>2K0599193</t>
  </si>
  <si>
    <t>2K0813180C</t>
  </si>
  <si>
    <t>564601</t>
  </si>
  <si>
    <t>2K0837113B 9B9</t>
  </si>
  <si>
    <t>2K0843436B 9B9</t>
  </si>
  <si>
    <t>565006</t>
  </si>
  <si>
    <t>2K0853196  905</t>
  </si>
  <si>
    <t>562502</t>
  </si>
  <si>
    <t>2K0858336  Y20</t>
  </si>
  <si>
    <t>2K0955712C</t>
  </si>
  <si>
    <t>2K5837471A 9B9</t>
  </si>
  <si>
    <t>2K5837472A 9B9</t>
  </si>
  <si>
    <t>563201</t>
  </si>
  <si>
    <t>2K5843654D</t>
  </si>
  <si>
    <t>560302</t>
  </si>
  <si>
    <t>2K5858061  9B9</t>
  </si>
  <si>
    <t>13:12</t>
  </si>
  <si>
    <t>2K5953123B</t>
  </si>
  <si>
    <t>564605</t>
  </si>
  <si>
    <t>3AA121284A</t>
  </si>
  <si>
    <t>564608</t>
  </si>
  <si>
    <t>3AA821142</t>
  </si>
  <si>
    <t>3AA898814A</t>
  </si>
  <si>
    <t>3AA905107B</t>
  </si>
  <si>
    <t>3AA937087J Z9W</t>
  </si>
  <si>
    <t>3AA951221B</t>
  </si>
  <si>
    <t>3AA953236A</t>
  </si>
  <si>
    <t>3AA955104</t>
  </si>
  <si>
    <t>3AA962125  3X1</t>
  </si>
  <si>
    <t>3AA998225</t>
  </si>
  <si>
    <t>561505</t>
  </si>
  <si>
    <t>3AA998226</t>
  </si>
  <si>
    <t>3AE827469B FXC</t>
  </si>
  <si>
    <t>3AE853630A FXC</t>
  </si>
  <si>
    <t>3B0947105C 8YS</t>
  </si>
  <si>
    <t>563101</t>
  </si>
  <si>
    <t>3B0947291B Y20</t>
  </si>
  <si>
    <t>3B1857101H A94</t>
  </si>
  <si>
    <t>563004</t>
  </si>
  <si>
    <t>3C0129363</t>
  </si>
  <si>
    <t>3C0129607AS</t>
  </si>
  <si>
    <t>17:56</t>
  </si>
  <si>
    <t>562201</t>
  </si>
  <si>
    <t>3C0199555AD</t>
  </si>
  <si>
    <t>3C0199855H</t>
  </si>
  <si>
    <t>561605</t>
  </si>
  <si>
    <t>3C0407254F</t>
  </si>
  <si>
    <t>3C0505224F</t>
  </si>
  <si>
    <t>562803</t>
  </si>
  <si>
    <t>3C0721388L</t>
  </si>
  <si>
    <t>3C0721388N</t>
  </si>
  <si>
    <t>3C0802068</t>
  </si>
  <si>
    <t>3C0803230</t>
  </si>
  <si>
    <t>563601</t>
  </si>
  <si>
    <t>3C0825271B</t>
  </si>
  <si>
    <t>562603</t>
  </si>
  <si>
    <t>3C0839205D GRU</t>
  </si>
  <si>
    <t>3C0839206D GRU</t>
  </si>
  <si>
    <t>3C0858407M 33N</t>
  </si>
  <si>
    <t>3C0898191A</t>
  </si>
  <si>
    <t>3C0909605T 006</t>
  </si>
  <si>
    <t>562403</t>
  </si>
  <si>
    <t>3C0919673J</t>
  </si>
  <si>
    <t>3C0937125A</t>
  </si>
  <si>
    <t>564802</t>
  </si>
  <si>
    <t>3C0971584D</t>
  </si>
  <si>
    <t>3C0998281A</t>
  </si>
  <si>
    <t>563005</t>
  </si>
  <si>
    <t>3C1857200H 1QB</t>
  </si>
  <si>
    <t>17:59</t>
  </si>
  <si>
    <t>560103</t>
  </si>
  <si>
    <t>3C4839768C</t>
  </si>
  <si>
    <t>12:58</t>
  </si>
  <si>
    <t>3C5860251</t>
  </si>
  <si>
    <t>3C8807183A</t>
  </si>
  <si>
    <t>3C8837973C 9B9</t>
  </si>
  <si>
    <t>3C8839885</t>
  </si>
  <si>
    <t>3C8853601A FXC</t>
  </si>
  <si>
    <t>3C8857857D R48</t>
  </si>
  <si>
    <t>3C8857858G R48</t>
  </si>
  <si>
    <t>3C8907336ABZJU</t>
  </si>
  <si>
    <t>3C8941041</t>
  </si>
  <si>
    <t>3C8941431K XSH</t>
  </si>
  <si>
    <t>3C8941431Q XSH</t>
  </si>
  <si>
    <t>3C8945105B</t>
  </si>
  <si>
    <t>3C8945106B</t>
  </si>
  <si>
    <t>561601</t>
  </si>
  <si>
    <t>3C8945291</t>
  </si>
  <si>
    <t>12:47</t>
  </si>
  <si>
    <t>564004</t>
  </si>
  <si>
    <t>3C8951527  YCR</t>
  </si>
  <si>
    <t>3C8959701  Z0K</t>
  </si>
  <si>
    <t>3C9955425</t>
  </si>
  <si>
    <t>3D0909157</t>
  </si>
  <si>
    <t>3D0959126D</t>
  </si>
  <si>
    <t>3G0821141A</t>
  </si>
  <si>
    <t>564604</t>
  </si>
  <si>
    <t>3G0927225  WZU</t>
  </si>
  <si>
    <t>3G0955104A</t>
  </si>
  <si>
    <t>563304</t>
  </si>
  <si>
    <t>3G0998225</t>
  </si>
  <si>
    <t>3G0998226</t>
  </si>
  <si>
    <t>3Q0998281</t>
  </si>
  <si>
    <t>3Q0998281A</t>
  </si>
  <si>
    <t>561506</t>
  </si>
  <si>
    <t>3T0807184</t>
  </si>
  <si>
    <t>3W0971838</t>
  </si>
  <si>
    <t>420133843B</t>
  </si>
  <si>
    <t>562006</t>
  </si>
  <si>
    <t>420615301B</t>
  </si>
  <si>
    <t>420615601C</t>
  </si>
  <si>
    <t>420698151C</t>
  </si>
  <si>
    <t>563806</t>
  </si>
  <si>
    <t>4B0941191</t>
  </si>
  <si>
    <t>4E0951527AEWEP</t>
  </si>
  <si>
    <t>4E0953503F 4PK</t>
  </si>
  <si>
    <t>4F0498811</t>
  </si>
  <si>
    <t>4F0501652A</t>
  </si>
  <si>
    <t>4F0505465Q</t>
  </si>
  <si>
    <t>562205</t>
  </si>
  <si>
    <t>4F0601165B SRA</t>
  </si>
  <si>
    <t>562904</t>
  </si>
  <si>
    <t>4F0615124</t>
  </si>
  <si>
    <t>4F0853273C Y9B</t>
  </si>
  <si>
    <t>4F0898173D 6PS</t>
  </si>
  <si>
    <t>560306</t>
  </si>
  <si>
    <t>4F0898266</t>
  </si>
  <si>
    <t>13:03</t>
  </si>
  <si>
    <t>4F0927353C</t>
  </si>
  <si>
    <t>4F0941285F</t>
  </si>
  <si>
    <t>562302</t>
  </si>
  <si>
    <t>4F0959760D</t>
  </si>
  <si>
    <t>563504</t>
  </si>
  <si>
    <t>4F0998122</t>
  </si>
  <si>
    <t>12:57</t>
  </si>
  <si>
    <t>4F1837015G</t>
  </si>
  <si>
    <t>4F5945093E</t>
  </si>
  <si>
    <t>4G0127400C</t>
  </si>
  <si>
    <t>12:51</t>
  </si>
  <si>
    <t>4G0129616B</t>
  </si>
  <si>
    <t>4G0129618B</t>
  </si>
  <si>
    <t>4G0805608</t>
  </si>
  <si>
    <t>560106</t>
  </si>
  <si>
    <t>4G0837020A 4PK</t>
  </si>
  <si>
    <t>4G0898956</t>
  </si>
  <si>
    <t>4G0906093F</t>
  </si>
  <si>
    <t>4G0919267A T94</t>
  </si>
  <si>
    <t>4G0919673C</t>
  </si>
  <si>
    <t>4G0941509  5PR</t>
  </si>
  <si>
    <t>4G0955102A</t>
  </si>
  <si>
    <t>4G0955276B GRU</t>
  </si>
  <si>
    <t>4G0955665</t>
  </si>
  <si>
    <t>4G0959747A</t>
  </si>
  <si>
    <t>4G1611021</t>
  </si>
  <si>
    <t>4G5945097</t>
  </si>
  <si>
    <t>4H0827505A</t>
  </si>
  <si>
    <t>4H0837206B GRU</t>
  </si>
  <si>
    <t>4H0837886</t>
  </si>
  <si>
    <t>4H0949101</t>
  </si>
  <si>
    <t>4H0949102</t>
  </si>
  <si>
    <t>4H0955557</t>
  </si>
  <si>
    <t>4H0955987C</t>
  </si>
  <si>
    <t>4H0955988C</t>
  </si>
  <si>
    <t>4H0959651A</t>
  </si>
  <si>
    <t>4H0959831A 5PR</t>
  </si>
  <si>
    <t>4L0611346</t>
  </si>
  <si>
    <t>4L0807283B</t>
  </si>
  <si>
    <t>12:42</t>
  </si>
  <si>
    <t>4L0807675C 01C</t>
  </si>
  <si>
    <t>4L0998961</t>
  </si>
  <si>
    <t>4L1853190C AR8</t>
  </si>
  <si>
    <t>560305</t>
  </si>
  <si>
    <t>4L1857409Q 01C</t>
  </si>
  <si>
    <t>13:04</t>
  </si>
  <si>
    <t>562505</t>
  </si>
  <si>
    <t>4M0498625A</t>
  </si>
  <si>
    <t>4M0807548E</t>
  </si>
  <si>
    <t>4M0807952B 4W3</t>
  </si>
  <si>
    <t>4M0857511  4PK</t>
  </si>
  <si>
    <t>4M0857536A</t>
  </si>
  <si>
    <t>4M0951210</t>
  </si>
  <si>
    <t>563003</t>
  </si>
  <si>
    <t>4M0959793G</t>
  </si>
  <si>
    <t>561941778B</t>
  </si>
  <si>
    <t>575854643B 2ZZ</t>
  </si>
  <si>
    <t>5C0959655C 02B</t>
  </si>
  <si>
    <t>5C6807184A</t>
  </si>
  <si>
    <t>5C6807241F GRU</t>
  </si>
  <si>
    <t>5C6827566D</t>
  </si>
  <si>
    <t>5C6837197A</t>
  </si>
  <si>
    <t>5C6857522B</t>
  </si>
  <si>
    <t>560705</t>
  </si>
  <si>
    <t>5C6945105A</t>
  </si>
  <si>
    <t>561705</t>
  </si>
  <si>
    <t>5C6945105B</t>
  </si>
  <si>
    <t>5C6945106B</t>
  </si>
  <si>
    <t>5C6955453Q</t>
  </si>
  <si>
    <t>5C6962125  REH</t>
  </si>
  <si>
    <t>564401</t>
  </si>
  <si>
    <t>5C7998225</t>
  </si>
  <si>
    <t>5E0809909A GRU</t>
  </si>
  <si>
    <t>5E0827034B</t>
  </si>
  <si>
    <t>5E0827505A</t>
  </si>
  <si>
    <t>5E0827566</t>
  </si>
  <si>
    <t>5E0998225B</t>
  </si>
  <si>
    <t>5E0998226B</t>
  </si>
  <si>
    <t>5E5827566B</t>
  </si>
  <si>
    <t>5E5945312</t>
  </si>
  <si>
    <t>5F0807393</t>
  </si>
  <si>
    <t>560503</t>
  </si>
  <si>
    <t>5F0807394</t>
  </si>
  <si>
    <t>5F0837111</t>
  </si>
  <si>
    <t>5F0853665G 9B9</t>
  </si>
  <si>
    <t>5F0853833</t>
  </si>
  <si>
    <t>5F0919487B</t>
  </si>
  <si>
    <t>12:25</t>
  </si>
  <si>
    <t>5F0919487C</t>
  </si>
  <si>
    <t>5F0941475</t>
  </si>
  <si>
    <t>5F0951182G</t>
  </si>
  <si>
    <t>5F0955985A</t>
  </si>
  <si>
    <t>5F0955986</t>
  </si>
  <si>
    <t>5F0971584A</t>
  </si>
  <si>
    <t>5F0998225</t>
  </si>
  <si>
    <t>5F0998226</t>
  </si>
  <si>
    <t>5F1837114  041</t>
  </si>
  <si>
    <t>5F4809905F GRU</t>
  </si>
  <si>
    <t>5F4839613A</t>
  </si>
  <si>
    <t>5G0121332H</t>
  </si>
  <si>
    <t>5G0807723D</t>
  </si>
  <si>
    <t>5G0809857</t>
  </si>
  <si>
    <t>5G0827469F FOD</t>
  </si>
  <si>
    <t>5G0837206N GRU</t>
  </si>
  <si>
    <t>5G0867660D</t>
  </si>
  <si>
    <t>5G0945105</t>
  </si>
  <si>
    <t>5G0945106</t>
  </si>
  <si>
    <t>6822</t>
  </si>
  <si>
    <t>18:02</t>
  </si>
  <si>
    <t>5G0945258</t>
  </si>
  <si>
    <t>5G0955993</t>
  </si>
  <si>
    <t>562001</t>
  </si>
  <si>
    <t>5G0959855D WHS</t>
  </si>
  <si>
    <t>5G0959855K WHS</t>
  </si>
  <si>
    <t>5G0959893B FOD</t>
  </si>
  <si>
    <t>563603</t>
  </si>
  <si>
    <t>5G0962125A WHS</t>
  </si>
  <si>
    <t>5G1947105Q WHI</t>
  </si>
  <si>
    <t>5G4857755C YLZ</t>
  </si>
  <si>
    <t>5J0837767A</t>
  </si>
  <si>
    <t>5J6853687AA2ZZ</t>
  </si>
  <si>
    <t>560506</t>
  </si>
  <si>
    <t>5JA809967</t>
  </si>
  <si>
    <t>13:15</t>
  </si>
  <si>
    <t>5JA898225K</t>
  </si>
  <si>
    <t>5JB959857  WHS</t>
  </si>
  <si>
    <t>17:55</t>
  </si>
  <si>
    <t>5JJ809909</t>
  </si>
  <si>
    <t>5JJ821821</t>
  </si>
  <si>
    <t>564606</t>
  </si>
  <si>
    <t>5JJ821822</t>
  </si>
  <si>
    <t>5JJ945311</t>
  </si>
  <si>
    <t>5K0601147G BSM</t>
  </si>
  <si>
    <t>5K0807241E GRU</t>
  </si>
  <si>
    <t>5K0837206D 3FZ</t>
  </si>
  <si>
    <t>5K0837879  3FZ</t>
  </si>
  <si>
    <t>5K0837974K 82V</t>
  </si>
  <si>
    <t>5K0839167A 3FZ</t>
  </si>
  <si>
    <t>5K0839168B 3FZ</t>
  </si>
  <si>
    <t>564002</t>
  </si>
  <si>
    <t>5K0853101B 2ZZ</t>
  </si>
  <si>
    <t>5K0853102  2ZZ</t>
  </si>
  <si>
    <t>5K0857537  GRU</t>
  </si>
  <si>
    <t>5K0867255A 81U</t>
  </si>
  <si>
    <t>5K0905217A REH</t>
  </si>
  <si>
    <t>5K0907539</t>
  </si>
  <si>
    <t>5K0919068</t>
  </si>
  <si>
    <t>562901</t>
  </si>
  <si>
    <t>5K0937087S Z0H</t>
  </si>
  <si>
    <t>5K0945105G</t>
  </si>
  <si>
    <t>5K0949101A</t>
  </si>
  <si>
    <t>5K0953502K 9B9</t>
  </si>
  <si>
    <t>5K0953569BC</t>
  </si>
  <si>
    <t>5K4839015AF</t>
  </si>
  <si>
    <t>5K4839015Q</t>
  </si>
  <si>
    <t>12:50</t>
  </si>
  <si>
    <t>5K4867440  4AR</t>
  </si>
  <si>
    <t>5K6807394A</t>
  </si>
  <si>
    <t>5K6807397F 9B9</t>
  </si>
  <si>
    <t>17:50</t>
  </si>
  <si>
    <t>561102</t>
  </si>
  <si>
    <t>5M0807355  V7F</t>
  </si>
  <si>
    <t>5M0907357E Z0B</t>
  </si>
  <si>
    <t>5M0945105G</t>
  </si>
  <si>
    <t>5N0614109Q BEF</t>
  </si>
  <si>
    <t>5N0614517N BEF</t>
  </si>
  <si>
    <t>5N0823411A</t>
  </si>
  <si>
    <t>5N0854732A 9B9</t>
  </si>
  <si>
    <t>564609</t>
  </si>
  <si>
    <t>5N0919088E</t>
  </si>
  <si>
    <t>563505</t>
  </si>
  <si>
    <t>5N0945107B</t>
  </si>
  <si>
    <t>5N0955195A</t>
  </si>
  <si>
    <t>5N0959655R 702</t>
  </si>
  <si>
    <t>5N0998226A</t>
  </si>
  <si>
    <t>5N1837016G</t>
  </si>
  <si>
    <t>5NA807393A</t>
  </si>
  <si>
    <t>5NA854819G 9B9</t>
  </si>
  <si>
    <t>564602</t>
  </si>
  <si>
    <t>5NA854855B</t>
  </si>
  <si>
    <t>5NA945105A</t>
  </si>
  <si>
    <t>5NA945106A</t>
  </si>
  <si>
    <t>5P0839614A</t>
  </si>
  <si>
    <t>5P0857511F Y20</t>
  </si>
  <si>
    <t>5P0857511G Y20</t>
  </si>
  <si>
    <t>5P0955119E</t>
  </si>
  <si>
    <t>5Q0129849</t>
  </si>
  <si>
    <t>5Q0298403</t>
  </si>
  <si>
    <t>5Q0413175C</t>
  </si>
  <si>
    <t>5Q0614517N BEF</t>
  </si>
  <si>
    <t>5Q0615123</t>
  </si>
  <si>
    <t>5Q0615124</t>
  </si>
  <si>
    <t>5Q0815689</t>
  </si>
  <si>
    <t>5Q0819031</t>
  </si>
  <si>
    <t>5Q0898511B</t>
  </si>
  <si>
    <t>563002</t>
  </si>
  <si>
    <t>5Q0907357  Z00</t>
  </si>
  <si>
    <t>5Q0919673C</t>
  </si>
  <si>
    <t>5Q0937084AEZ1K</t>
  </si>
  <si>
    <t>5Q0951223</t>
  </si>
  <si>
    <t>5Q1611021A</t>
  </si>
  <si>
    <t>5Q1611301</t>
  </si>
  <si>
    <t>5Q4959593  Z00</t>
  </si>
  <si>
    <t>5TA839015E</t>
  </si>
  <si>
    <t>5TA839016E</t>
  </si>
  <si>
    <t>561606</t>
  </si>
  <si>
    <t>5TB837016A</t>
  </si>
  <si>
    <t>5X0201511</t>
  </si>
  <si>
    <t>5Z0857511C 9B9</t>
  </si>
  <si>
    <t>5Z0857537A GRU</t>
  </si>
  <si>
    <t>6C0614517E BEF</t>
  </si>
  <si>
    <t>17:57</t>
  </si>
  <si>
    <t>6C0819031</t>
  </si>
  <si>
    <t>561501</t>
  </si>
  <si>
    <t>6C0919673E</t>
  </si>
  <si>
    <t>6C0937089D</t>
  </si>
  <si>
    <t>6C0945105B</t>
  </si>
  <si>
    <t>562602</t>
  </si>
  <si>
    <t>6C1721503B</t>
  </si>
  <si>
    <t>6C1909144AJ</t>
  </si>
  <si>
    <t>6J0853654G 9B9</t>
  </si>
  <si>
    <t>560903</t>
  </si>
  <si>
    <t>6J8945257</t>
  </si>
  <si>
    <t>6L2857521A</t>
  </si>
  <si>
    <t>562401</t>
  </si>
  <si>
    <t>6L6827939D GRU</t>
  </si>
  <si>
    <t>6Q0127400H</t>
  </si>
  <si>
    <t>6Q0127401F</t>
  </si>
  <si>
    <t>6Q0612151F</t>
  </si>
  <si>
    <t>6Q0819703  9B9</t>
  </si>
  <si>
    <t>6Q0858559AG9B9</t>
  </si>
  <si>
    <t>6Q0881053B</t>
  </si>
  <si>
    <t>6Q0937049F</t>
  </si>
  <si>
    <t>6Q0937049F Z1N</t>
  </si>
  <si>
    <t>6Q0941531R 20H</t>
  </si>
  <si>
    <t>560104</t>
  </si>
  <si>
    <t>6Q0962109B 20H</t>
  </si>
  <si>
    <t>6Q3867243B X30</t>
  </si>
  <si>
    <t>6Q4853754A GRU</t>
  </si>
  <si>
    <t>6Q6827601F</t>
  </si>
  <si>
    <t>12:52</t>
  </si>
  <si>
    <t>6R0611053B</t>
  </si>
  <si>
    <t>6R0698545</t>
  </si>
  <si>
    <t>6R0721261A</t>
  </si>
  <si>
    <t>6R0721363</t>
  </si>
  <si>
    <t>6R0721405B</t>
  </si>
  <si>
    <t>6R0853600A ULM</t>
  </si>
  <si>
    <t>6R0857537B GRU</t>
  </si>
  <si>
    <t>561302</t>
  </si>
  <si>
    <t>6R0885682B 82V</t>
  </si>
  <si>
    <t>6R0898191</t>
  </si>
  <si>
    <t>6R0919050L</t>
  </si>
  <si>
    <t>6R0919501</t>
  </si>
  <si>
    <t>6R0919673</t>
  </si>
  <si>
    <t>561901</t>
  </si>
  <si>
    <t>6R0937087P Z04</t>
  </si>
  <si>
    <t>6R0941531G APV</t>
  </si>
  <si>
    <t>6R0945257A</t>
  </si>
  <si>
    <t>563503</t>
  </si>
  <si>
    <t>6R0959655J U08</t>
  </si>
  <si>
    <t>6R0959812K SE1</t>
  </si>
  <si>
    <t>6R0971615L</t>
  </si>
  <si>
    <t>6R1880261C 81U</t>
  </si>
  <si>
    <t>560706</t>
  </si>
  <si>
    <t>6R6863459D 82V</t>
  </si>
  <si>
    <t>6R7937087P Z0A</t>
  </si>
  <si>
    <t>6R7937087R Z00</t>
  </si>
  <si>
    <t>6R7937087R Z0D</t>
  </si>
  <si>
    <t>6RA953513E</t>
  </si>
  <si>
    <t>6RD423812B</t>
  </si>
  <si>
    <t>6RF614117C BEF</t>
  </si>
  <si>
    <t>6RF837015</t>
  </si>
  <si>
    <t>6RF853842A</t>
  </si>
  <si>
    <t>13:11</t>
  </si>
  <si>
    <t>6RF945105</t>
  </si>
  <si>
    <t>563206</t>
  </si>
  <si>
    <t>6RF945106</t>
  </si>
  <si>
    <t>6RG805932B</t>
  </si>
  <si>
    <t>6RG839167  GRU</t>
  </si>
  <si>
    <t>12:38</t>
  </si>
  <si>
    <t>6RU827499A</t>
  </si>
  <si>
    <t>6RU839901  041</t>
  </si>
  <si>
    <t>6RU853274  9B9</t>
  </si>
  <si>
    <t>16:46</t>
  </si>
  <si>
    <t>6RU853289  041</t>
  </si>
  <si>
    <t>6RU941333  9B9</t>
  </si>
  <si>
    <t>6RU945087A</t>
  </si>
  <si>
    <t>6RU959802</t>
  </si>
  <si>
    <t>6RU959855A 9B9</t>
  </si>
  <si>
    <t>6RU959858C 9B9</t>
  </si>
  <si>
    <t>6V0821142</t>
  </si>
  <si>
    <t>6V0823301</t>
  </si>
  <si>
    <t>6V0823302</t>
  </si>
  <si>
    <t>6V0998295</t>
  </si>
  <si>
    <t>6V6807394</t>
  </si>
  <si>
    <t>562802</t>
  </si>
  <si>
    <t>701857507F 01C</t>
  </si>
  <si>
    <t>7E0805283C</t>
  </si>
  <si>
    <t>7E0807322D GRU</t>
  </si>
  <si>
    <t>7E0827329F 9B9</t>
  </si>
  <si>
    <t>7E0837885</t>
  </si>
  <si>
    <t>12:56</t>
  </si>
  <si>
    <t>7E0857538A 9B9</t>
  </si>
  <si>
    <t>7E0919088B</t>
  </si>
  <si>
    <t>7E0919673C</t>
  </si>
  <si>
    <t>7E0955425</t>
  </si>
  <si>
    <t>7E0959655B 03W</t>
  </si>
  <si>
    <t>7E0959802  Z04</t>
  </si>
  <si>
    <t>7E5827505A</t>
  </si>
  <si>
    <t>7E5907047BAWZU</t>
  </si>
  <si>
    <t>7H0721401C</t>
  </si>
  <si>
    <t>7H0805177</t>
  </si>
  <si>
    <t>7H0805178</t>
  </si>
  <si>
    <t>7H0829733C</t>
  </si>
  <si>
    <t>7H0843188A 9B9</t>
  </si>
  <si>
    <t>12:34</t>
  </si>
  <si>
    <t>7H0847773</t>
  </si>
  <si>
    <t>7H0919275C 1QP</t>
  </si>
  <si>
    <t>7H0919275C GRU</t>
  </si>
  <si>
    <t>562301</t>
  </si>
  <si>
    <t>7H0937087H Z0A</t>
  </si>
  <si>
    <t>7H0959433B ZTL</t>
  </si>
  <si>
    <t>7H5511414</t>
  </si>
  <si>
    <t>562305</t>
  </si>
  <si>
    <t>7J0898812</t>
  </si>
  <si>
    <t>7L0407077</t>
  </si>
  <si>
    <t>7L0411313H</t>
  </si>
  <si>
    <t>7L0711266A</t>
  </si>
  <si>
    <t>7L0803409</t>
  </si>
  <si>
    <t>7L0858548  9B9</t>
  </si>
  <si>
    <t>7L0955693</t>
  </si>
  <si>
    <t>7L0959655A 002</t>
  </si>
  <si>
    <t>7L6127434C</t>
  </si>
  <si>
    <t>7L6867161B 2V4</t>
  </si>
  <si>
    <t>7L6906131C</t>
  </si>
  <si>
    <t>7M3919673D</t>
  </si>
  <si>
    <t>7N0907530Q Z04</t>
  </si>
  <si>
    <t>7P1959769A</t>
  </si>
  <si>
    <t>7P6127401</t>
  </si>
  <si>
    <t>7P6823509B</t>
  </si>
  <si>
    <t>7P6845297AKNVB</t>
  </si>
  <si>
    <t>7P6857601  9B9</t>
  </si>
  <si>
    <t>7P6945702G</t>
  </si>
  <si>
    <t>7P6951221B</t>
  </si>
  <si>
    <t>7P6951223B</t>
  </si>
  <si>
    <t>7P6953502</t>
  </si>
  <si>
    <t>8D0199339D</t>
  </si>
  <si>
    <t>8D0601165B Z17</t>
  </si>
  <si>
    <t>8D0955875</t>
  </si>
  <si>
    <t>8D5877481</t>
  </si>
  <si>
    <t>8D9955205A</t>
  </si>
  <si>
    <t>8E0199308A</t>
  </si>
  <si>
    <t>8E0201550G</t>
  </si>
  <si>
    <t>8E0853579C 7DL</t>
  </si>
  <si>
    <t>8E0947133  9NQ</t>
  </si>
  <si>
    <t>8E0955102E</t>
  </si>
  <si>
    <t>8E0959851C 5PR</t>
  </si>
  <si>
    <t>8E0959855A 5PR</t>
  </si>
  <si>
    <t>8E1837019G 27X</t>
  </si>
  <si>
    <t>8E1919094A 5PR</t>
  </si>
  <si>
    <t>8H0853743H 2ZZ</t>
  </si>
  <si>
    <t>8J0915459</t>
  </si>
  <si>
    <t>8K0011221</t>
  </si>
  <si>
    <t>562504</t>
  </si>
  <si>
    <t>8K0098617A</t>
  </si>
  <si>
    <t>8K0098627</t>
  </si>
  <si>
    <t>8K0201511A</t>
  </si>
  <si>
    <t>8K0260707P</t>
  </si>
  <si>
    <t>8K0399059</t>
  </si>
  <si>
    <t>8K0399059A</t>
  </si>
  <si>
    <t>8K0399060</t>
  </si>
  <si>
    <t>8K0407152F</t>
  </si>
  <si>
    <t>8K0407505N</t>
  </si>
  <si>
    <t>8K0407509N</t>
  </si>
  <si>
    <t>8K0407510N</t>
  </si>
  <si>
    <t>8K0412377C</t>
  </si>
  <si>
    <t>8K0505432AQ</t>
  </si>
  <si>
    <t>8K0615301A</t>
  </si>
  <si>
    <t>8K0804899</t>
  </si>
  <si>
    <t>8K0805499</t>
  </si>
  <si>
    <t>8K0807333A</t>
  </si>
  <si>
    <t>8K0821467B</t>
  </si>
  <si>
    <t>8K0831401D</t>
  </si>
  <si>
    <t>8K0831402D</t>
  </si>
  <si>
    <t>8K0831402P</t>
  </si>
  <si>
    <t>8K0837267B</t>
  </si>
  <si>
    <t>8K0839019E 7PE</t>
  </si>
  <si>
    <t>8K0839901K 5FQ</t>
  </si>
  <si>
    <t>8K0857535F</t>
  </si>
  <si>
    <t>8K0857536F</t>
  </si>
  <si>
    <t>562704</t>
  </si>
  <si>
    <t>8K0857951C V10</t>
  </si>
  <si>
    <t>8K0868307</t>
  </si>
  <si>
    <t>8K0907064GR</t>
  </si>
  <si>
    <t>8K0907064HR</t>
  </si>
  <si>
    <t>8K0907658E</t>
  </si>
  <si>
    <t>8K0941699B</t>
  </si>
  <si>
    <t>8K0949102D</t>
  </si>
  <si>
    <t>8K0953502BK4PK</t>
  </si>
  <si>
    <t>8K0955102B</t>
  </si>
  <si>
    <t>8K0955276G GRU</t>
  </si>
  <si>
    <t>8K0955557C</t>
  </si>
  <si>
    <t>8K0959565C WEP</t>
  </si>
  <si>
    <t>8K0959651</t>
  </si>
  <si>
    <t>8K0959655L</t>
  </si>
  <si>
    <t>8K0959811A</t>
  </si>
  <si>
    <t>8K0971104T</t>
  </si>
  <si>
    <t>8K1713105L</t>
  </si>
  <si>
    <t>563801</t>
  </si>
  <si>
    <t>8K1721401H</t>
  </si>
  <si>
    <t>8K5945192A</t>
  </si>
  <si>
    <t>8K5945258J</t>
  </si>
  <si>
    <t>13:05</t>
  </si>
  <si>
    <t>8K5971822AB01C</t>
  </si>
  <si>
    <t>8N0807683A 3FZ</t>
  </si>
  <si>
    <t>8P0853992B GRU</t>
  </si>
  <si>
    <t>8P0857607R J50</t>
  </si>
  <si>
    <t>8P0881671A E59</t>
  </si>
  <si>
    <t>8P0907539A 4PK</t>
  </si>
  <si>
    <t>8P0937548</t>
  </si>
  <si>
    <t>8P4853969F GRU</t>
  </si>
  <si>
    <t>8R0096151A</t>
  </si>
  <si>
    <t>8R0199381N</t>
  </si>
  <si>
    <t>563006</t>
  </si>
  <si>
    <t>8R0201196B</t>
  </si>
  <si>
    <t>83</t>
  </si>
  <si>
    <t>8R0615121</t>
  </si>
  <si>
    <t>8R0857607H Y22</t>
  </si>
  <si>
    <t>562501</t>
  </si>
  <si>
    <t>8R0864773</t>
  </si>
  <si>
    <t>8R0864774</t>
  </si>
  <si>
    <t>8R0941454A</t>
  </si>
  <si>
    <t>8R0941475A</t>
  </si>
  <si>
    <t>8R0971104BN</t>
  </si>
  <si>
    <t>8T0807284C</t>
  </si>
  <si>
    <t>8T0807571</t>
  </si>
  <si>
    <t>8T0807682D 01C</t>
  </si>
  <si>
    <t>8T0821468</t>
  </si>
  <si>
    <t>8T0821468A</t>
  </si>
  <si>
    <t>8T0827301F</t>
  </si>
  <si>
    <t>8T0827569E</t>
  </si>
  <si>
    <t>8T0831135C</t>
  </si>
  <si>
    <t>8T0853345B 2ZZ</t>
  </si>
  <si>
    <t>8T0857511AFEP5</t>
  </si>
  <si>
    <t>8T0941454A</t>
  </si>
  <si>
    <t>8T0941454D</t>
  </si>
  <si>
    <t>18:00</t>
  </si>
  <si>
    <t>8T0955987C</t>
  </si>
  <si>
    <t>8T0955988C</t>
  </si>
  <si>
    <t>8T0959578</t>
  </si>
  <si>
    <t>8T1857186D R66</t>
  </si>
  <si>
    <t>8T8839911D</t>
  </si>
  <si>
    <t>8U0805334</t>
  </si>
  <si>
    <t>8U0839019C 4PK</t>
  </si>
  <si>
    <t>8U0839020C 4PK</t>
  </si>
  <si>
    <t>8U0845453A</t>
  </si>
  <si>
    <t>8U0919305</t>
  </si>
  <si>
    <t>8U0941121</t>
  </si>
  <si>
    <t>8U0941122</t>
  </si>
  <si>
    <t>8U0971589C</t>
  </si>
  <si>
    <t>8U0998281A</t>
  </si>
  <si>
    <t>8V0121230</t>
  </si>
  <si>
    <t>8V0823509</t>
  </si>
  <si>
    <t>8V0837109</t>
  </si>
  <si>
    <t>8V0837168  GRU</t>
  </si>
  <si>
    <t>8V0837205  GRU</t>
  </si>
  <si>
    <t>8V0837206  GRU</t>
  </si>
  <si>
    <t>8V0857240  9B9</t>
  </si>
  <si>
    <t>8V0857819</t>
  </si>
  <si>
    <t>8V0945097B</t>
  </si>
  <si>
    <t>8V0949102</t>
  </si>
  <si>
    <t>8V0951209C</t>
  </si>
  <si>
    <t>8V0951210D</t>
  </si>
  <si>
    <t>8V0955102A</t>
  </si>
  <si>
    <t>8V0955465</t>
  </si>
  <si>
    <t>8V0959855A</t>
  </si>
  <si>
    <t>8V0998281A</t>
  </si>
  <si>
    <t>565008</t>
  </si>
  <si>
    <t>8V1611021A</t>
  </si>
  <si>
    <t>8V1955023C</t>
  </si>
  <si>
    <t>8V3807007</t>
  </si>
  <si>
    <t>8V3807008</t>
  </si>
  <si>
    <t>8V3807241C GRU</t>
  </si>
  <si>
    <t>8V3919267F 3FZ</t>
  </si>
  <si>
    <t>8V3919267F RN4</t>
  </si>
  <si>
    <t>8V3919268F 3FZ</t>
  </si>
  <si>
    <t>8V3919268F RN4</t>
  </si>
  <si>
    <t>8V3955275  GRU</t>
  </si>
  <si>
    <t>8V4839019A 4PK</t>
  </si>
  <si>
    <t>8V4839020A 4PK</t>
  </si>
  <si>
    <t>8V4945257</t>
  </si>
  <si>
    <t>8V4945257A</t>
  </si>
  <si>
    <t>8V5807083B</t>
  </si>
  <si>
    <t>8V5807084B</t>
  </si>
  <si>
    <t>8V5807329</t>
  </si>
  <si>
    <t>8V5807409B</t>
  </si>
  <si>
    <t>8V5807410B</t>
  </si>
  <si>
    <t>8V5807571A</t>
  </si>
  <si>
    <t>8V5807572A</t>
  </si>
  <si>
    <t>8V5945253A</t>
  </si>
  <si>
    <t>8V5945258B</t>
  </si>
  <si>
    <t>8W0129618</t>
  </si>
  <si>
    <t>8W0501529D</t>
  </si>
  <si>
    <t>8W0821135C</t>
  </si>
  <si>
    <t>561106</t>
  </si>
  <si>
    <t>8W0823745</t>
  </si>
  <si>
    <t>8W0839067</t>
  </si>
  <si>
    <t>8W0839068</t>
  </si>
  <si>
    <t>8W0949101</t>
  </si>
  <si>
    <t>8W0955275  GRU</t>
  </si>
  <si>
    <t>8W0955276  GRU</t>
  </si>
  <si>
    <t>13:14</t>
  </si>
  <si>
    <t>8W5945254A</t>
  </si>
  <si>
    <t>563502</t>
  </si>
  <si>
    <t>8X0098615A</t>
  </si>
  <si>
    <t>8X0821472B</t>
  </si>
  <si>
    <t>8X0945097</t>
  </si>
  <si>
    <t>8X4839019C 4PK</t>
  </si>
  <si>
    <t>8Z0115611E</t>
  </si>
  <si>
    <t>8Z0129620</t>
  </si>
  <si>
    <t>8Z0823431</t>
  </si>
  <si>
    <t>8Z1819133</t>
  </si>
  <si>
    <t>N  0245226</t>
  </si>
  <si>
    <t>03L115389H</t>
  </si>
  <si>
    <t>4F0201511E</t>
  </si>
  <si>
    <t>1K0498103A</t>
  </si>
  <si>
    <t>6RF853835</t>
  </si>
  <si>
    <t>6Q0805971F</t>
  </si>
  <si>
    <t>13:13</t>
  </si>
  <si>
    <t>076198119</t>
  </si>
  <si>
    <t>562906</t>
  </si>
  <si>
    <t>028109243F</t>
  </si>
  <si>
    <t>2H0857522C</t>
  </si>
  <si>
    <t>03L115105B</t>
  </si>
  <si>
    <t>7E0843703B 3FZ</t>
  </si>
  <si>
    <t>03L117021C</t>
  </si>
  <si>
    <t>06F903315</t>
  </si>
  <si>
    <t>8K1857410AG01C</t>
  </si>
  <si>
    <t>03F198725A</t>
  </si>
  <si>
    <t>5C6823707</t>
  </si>
  <si>
    <t>1S0919275C GRU</t>
  </si>
  <si>
    <t>8V3807184B</t>
  </si>
  <si>
    <t>03L129711E</t>
  </si>
  <si>
    <t>929856</t>
  </si>
  <si>
    <t>06H133201AM</t>
  </si>
  <si>
    <t>8V3807183B</t>
  </si>
  <si>
    <t>562601</t>
  </si>
  <si>
    <t>038260849A</t>
  </si>
  <si>
    <t>03L906088HH</t>
  </si>
  <si>
    <t>3C0837205E GRU</t>
  </si>
  <si>
    <t>03D121005</t>
  </si>
  <si>
    <t>7E1959565L GGO</t>
  </si>
  <si>
    <t>361</t>
  </si>
  <si>
    <t>2H0953235C REH</t>
  </si>
  <si>
    <t>5Q0907357</t>
  </si>
  <si>
    <t>3C5885894  9B9</t>
  </si>
  <si>
    <t>5K0837461D</t>
  </si>
  <si>
    <t>4L0071633</t>
  </si>
  <si>
    <t>5G6807394</t>
  </si>
  <si>
    <t>5K0807248F</t>
  </si>
  <si>
    <t>1K0711046M</t>
  </si>
  <si>
    <t>2H0035532</t>
  </si>
  <si>
    <t>6RU959856A 9B9</t>
  </si>
  <si>
    <t>036103464AK</t>
  </si>
  <si>
    <t>6Q0837173K</t>
  </si>
  <si>
    <t>5K0806929B</t>
  </si>
  <si>
    <t>8E0505145AP</t>
  </si>
  <si>
    <t>4G5949102</t>
  </si>
  <si>
    <t>8V4807241  GRU</t>
  </si>
  <si>
    <t>7H1819833C</t>
  </si>
  <si>
    <t>8W0857562A Y22</t>
  </si>
  <si>
    <t>6RF839168  GRU</t>
  </si>
  <si>
    <t>8T0853346B 2ZZ</t>
  </si>
  <si>
    <t>5K4837901A 041</t>
  </si>
  <si>
    <t>1H5853687G 01C</t>
  </si>
  <si>
    <t>3C8951528  YCR</t>
  </si>
  <si>
    <t>8K1927225E WEP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</si>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</sst>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1" fillId="0" borderId="7" xfId="0" applyNumberFormat="1" applyFont="1" applyBorder="1" applyAlignment="1">
      <alignment horizontal="center"/>
    </xf>
    <xf numFmtId="9" fontId="1" fillId="0" borderId="7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/>
    <xf numFmtId="0" fontId="0" fillId="0" borderId="12" xfId="1" applyNumberFormat="1" applyFont="1" applyFill="1" applyBorder="1" applyAlignment="1">
      <alignment horizontal="left" vertical="center"/>
    </xf>
    <xf numFmtId="0" fontId="0" fillId="0" borderId="13" xfId="1" applyNumberFormat="1" applyFont="1" applyFill="1" applyBorder="1" applyAlignment="1">
      <alignment horizontal="left" vertical="center"/>
    </xf>
    <xf numFmtId="49" fontId="0" fillId="0" borderId="13" xfId="1" applyNumberFormat="1" applyFont="1" applyFill="1" applyBorder="1" applyAlignment="1">
      <alignment horizontal="left" vertical="center"/>
    </xf>
    <xf numFmtId="49" fontId="1" fillId="0" borderId="13" xfId="1" applyNumberFormat="1" applyFont="1" applyFill="1" applyBorder="1" applyAlignment="1">
      <alignment horizontal="left" vertical="center"/>
    </xf>
    <xf numFmtId="0" fontId="1" fillId="0" borderId="14" xfId="1" applyNumberFormat="1" applyFont="1" applyFill="1" applyBorder="1" applyAlignment="1">
      <alignment horizontal="left" vertical="center"/>
    </xf>
    <xf numFmtId="0" fontId="1" fillId="0" borderId="0" xfId="0" applyFont="1" applyFill="1"/>
    <xf numFmtId="0" fontId="1" fillId="0" borderId="12" xfId="1" applyNumberFormat="1" applyFont="1" applyFill="1" applyBorder="1" applyAlignment="1">
      <alignment horizontal="left" vertical="center"/>
    </xf>
    <xf numFmtId="0" fontId="1" fillId="0" borderId="13" xfId="1" applyNumberFormat="1" applyFont="1" applyFill="1" applyBorder="1" applyAlignment="1">
      <alignment horizontal="left" vertical="center"/>
    </xf>
    <xf numFmtId="0" fontId="1" fillId="0" borderId="9" xfId="1" applyNumberFormat="1" applyFont="1" applyFill="1" applyBorder="1" applyAlignment="1">
      <alignment horizontal="left" vertical="center"/>
    </xf>
    <xf numFmtId="0" fontId="1" fillId="0" borderId="10" xfId="1" applyNumberFormat="1" applyFont="1" applyFill="1" applyBorder="1" applyAlignment="1">
      <alignment horizontal="left" vertical="center"/>
    </xf>
    <xf numFmtId="49" fontId="1" fillId="0" borderId="10" xfId="1" applyNumberFormat="1" applyFont="1" applyFill="1" applyBorder="1" applyAlignment="1">
      <alignment horizontal="left" vertical="center"/>
    </xf>
    <xf numFmtId="0" fontId="1" fillId="0" borderId="11" xfId="1" applyNumberFormat="1" applyFont="1" applyFill="1" applyBorder="1" applyAlignment="1">
      <alignment horizontal="left" vertical="center"/>
    </xf>
    <xf numFmtId="49" fontId="1" fillId="0" borderId="0" xfId="0" applyNumberFormat="1" applyFont="1" applyFill="1"/>
    <xf numFmtId="0" fontId="1" fillId="0" borderId="0" xfId="0" applyFont="1" applyFill="1" applyProtection="1">
      <protection hidden="1"/>
    </xf>
    <xf numFmtId="0" fontId="5" fillId="2" borderId="12" xfId="1" applyNumberFormat="1" applyFont="1" applyFill="1" applyBorder="1" applyAlignment="1">
      <alignment horizontal="center" vertical="center" wrapText="1"/>
    </xf>
    <xf numFmtId="0" fontId="5" fillId="2" borderId="13" xfId="1" applyNumberFormat="1" applyFont="1" applyFill="1" applyBorder="1" applyAlignment="1">
      <alignment horizontal="center" vertical="center" wrapText="1"/>
    </xf>
    <xf numFmtId="49" fontId="5" fillId="2" borderId="13" xfId="1" applyNumberFormat="1" applyFont="1" applyFill="1" applyBorder="1" applyAlignment="1">
      <alignment horizontal="center" vertical="center" wrapText="1"/>
    </xf>
    <xf numFmtId="49" fontId="3" fillId="2" borderId="13" xfId="0" applyNumberFormat="1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</cellXfs>
  <cellStyles count="2">
    <cellStyle name="NiveauLigne_4" xfId="1" builtinId="1" iLevel="3"/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 Inventaire .xlsx]Graphique Croisé Dynamique!Tableau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2400" b="1" i="0" baseline="0">
                <a:solidFill>
                  <a:srgbClr val="0070C0"/>
                </a:solidFill>
                <a:effectLst/>
              </a:rPr>
              <a:t>NOMBRE DE LIGNES PAR UTILISATEURS</a:t>
            </a:r>
            <a:endParaRPr lang="fr-FR" sz="2400">
              <a:solidFill>
                <a:srgbClr val="0070C0"/>
              </a:solidFill>
              <a:effectLst/>
            </a:endParaRPr>
          </a:p>
        </c:rich>
      </c:tx>
      <c:layout/>
      <c:overlay val="0"/>
    </c:title>
    <c:autoTitleDeleted val="0"/>
    <c:pivotFmts>
      <c:pivotFmt>
        <c:idx val="0"/>
        <c:spPr>
          <a:scene3d>
            <a:camera prst="orthographicFront"/>
            <a:lightRig rig="threePt" dir="t"/>
          </a:scene3d>
          <a:sp3d prstMaterial="plastic">
            <a:bevelT w="114300" prst="artDeco"/>
            <a:bevelB w="0" prst="relaxedInset"/>
          </a:sp3d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1100" b="1"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  <c:pivotFmt>
        <c:idx val="1"/>
      </c:pivotFmt>
    </c:pivotFmts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'Graphique Croisé Dynamique'!$B$3</c:f>
              <c:strCache>
                <c:ptCount val="1"/>
                <c:pt idx="0">
                  <c:v>Total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plastic">
              <a:bevelT w="114300" prst="artDeco"/>
              <a:bevelB w="0" prst="relaxedInset"/>
            </a:sp3d>
          </c:spPr>
          <c:dLbls>
            <c:spPr/>
            <c:txPr>
              <a:bodyPr/>
              <a:lstStyle/>
              <a:p>
                <a:pPr>
                  <a:defRPr sz="11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'Graphique Croisé Dynamique'!$A$4:$A$8</c:f>
              <c:strCache>
                <c:ptCount val="4"/>
                <c:pt idx="0">
                  <c:v>0</c:v>
                </c:pt>
                <c:pt idx="1">
                  <c:v>Achref Chammekhi</c:v>
                </c:pt>
                <c:pt idx="2">
                  <c:v>Ahmed Masrouki</c:v>
                </c:pt>
                <c:pt idx="3">
                  <c:v>Hichem Abdennebi</c:v>
                </c:pt>
              </c:strCache>
            </c:strRef>
          </c:cat>
          <c:val>
            <c:numRef>
              <c:f>'Graphique Croisé Dynamique'!$B$4:$B$8</c:f>
              <c:numCache>
                <c:formatCode>General</c:formatCode>
                <c:ptCount val="4"/>
                <c:pt idx="0">
                  <c:v>542</c:v>
                </c:pt>
                <c:pt idx="1">
                  <c:v>2067</c:v>
                </c:pt>
                <c:pt idx="2">
                  <c:v>1725</c:v>
                </c:pt>
                <c:pt idx="3">
                  <c:v>2196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layout/>
      <c:overlay val="0"/>
      <c:spPr>
        <a:solidFill>
          <a:schemeClr val="bg1">
            <a:lumMod val="85000"/>
          </a:schemeClr>
        </a:solidFill>
        <a:ln>
          <a:gradFill>
            <a:gsLst>
              <a:gs pos="0">
                <a:srgbClr val="03D4A8"/>
              </a:gs>
              <a:gs pos="25000">
                <a:srgbClr val="21D6E0"/>
              </a:gs>
              <a:gs pos="75000">
                <a:srgbClr val="0087E6"/>
              </a:gs>
              <a:gs pos="100000">
                <a:srgbClr val="005CBF"/>
              </a:gs>
            </a:gsLst>
            <a:lin ang="5400000" scaled="0"/>
          </a:gradFill>
        </a:ln>
        <a:effectLst>
          <a:outerShdw blurRad="50800" dist="38100" algn="l" rotWithShape="0">
            <a:prstClr val="black">
              <a:alpha val="40000"/>
            </a:prstClr>
          </a:outerShdw>
        </a:effectLst>
      </c:spPr>
      <c:txPr>
        <a:bodyPr/>
        <a:lstStyle/>
        <a:p>
          <a:pPr>
            <a:defRPr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="1" cap="none" spc="0">
                <a:ln w="10541" cmpd="sng">
                  <a:solidFill>
                    <a:schemeClr val="accent1">
                      <a:shade val="88000"/>
                      <a:satMod val="11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1">
                        <a:tint val="40000"/>
                        <a:satMod val="250000"/>
                      </a:schemeClr>
                    </a:gs>
                    <a:gs pos="9000">
                      <a:schemeClr val="accent1">
                        <a:tint val="52000"/>
                        <a:satMod val="300000"/>
                      </a:schemeClr>
                    </a:gs>
                    <a:gs pos="50000">
                      <a:schemeClr val="accent1">
                        <a:shade val="20000"/>
                        <a:satMod val="300000"/>
                      </a:schemeClr>
                    </a:gs>
                    <a:gs pos="79000">
                      <a:schemeClr val="accent1">
                        <a:tint val="52000"/>
                        <a:satMod val="300000"/>
                      </a:schemeClr>
                    </a:gs>
                    <a:gs pos="100000">
                      <a:schemeClr val="accent1">
                        <a:tint val="40000"/>
                        <a:satMod val="250000"/>
                      </a:schemeClr>
                    </a:gs>
                  </a:gsLst>
                  <a:lin ang="5400000"/>
                </a:gradFill>
                <a:effectLst/>
              </a:rPr>
              <a:t>NOMBRE</a:t>
            </a:r>
            <a:r>
              <a:rPr lang="fr-FR" b="1" cap="none" spc="0" baseline="0">
                <a:ln w="10541" cmpd="sng">
                  <a:solidFill>
                    <a:schemeClr val="accent1">
                      <a:shade val="88000"/>
                      <a:satMod val="11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1">
                        <a:tint val="40000"/>
                        <a:satMod val="250000"/>
                      </a:schemeClr>
                    </a:gs>
                    <a:gs pos="9000">
                      <a:schemeClr val="accent1">
                        <a:tint val="52000"/>
                        <a:satMod val="300000"/>
                      </a:schemeClr>
                    </a:gs>
                    <a:gs pos="50000">
                      <a:schemeClr val="accent1">
                        <a:shade val="20000"/>
                        <a:satMod val="300000"/>
                      </a:schemeClr>
                    </a:gs>
                    <a:gs pos="79000">
                      <a:schemeClr val="accent1">
                        <a:tint val="52000"/>
                        <a:satMod val="300000"/>
                      </a:schemeClr>
                    </a:gs>
                    <a:gs pos="100000">
                      <a:schemeClr val="accent1">
                        <a:tint val="40000"/>
                        <a:satMod val="250000"/>
                      </a:schemeClr>
                    </a:gs>
                  </a:gsLst>
                  <a:lin ang="5400000"/>
                </a:gradFill>
                <a:effectLst/>
              </a:rPr>
              <a:t> DE LIGNES PAR UTILISATEURS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Analyse!$E$1:$H$1</c:f>
              <c:strCache>
                <c:ptCount val="4"/>
                <c:pt idx="0">
                  <c:v>ACHREF</c:v>
                </c:pt>
                <c:pt idx="1">
                  <c:v>AHMED</c:v>
                </c:pt>
                <c:pt idx="2">
                  <c:v>HICHEM</c:v>
                </c:pt>
                <c:pt idx="3">
                  <c:v>RESTE</c:v>
                </c:pt>
              </c:strCache>
            </c:strRef>
          </c:cat>
          <c:val>
            <c:numRef>
              <c:f>Analyse!$E$2:$H$2</c:f>
              <c:numCache>
                <c:formatCode>General</c:formatCode>
                <c:ptCount val="4"/>
                <c:pt idx="0">
                  <c:v>2067</c:v>
                </c:pt>
                <c:pt idx="1">
                  <c:v>1725</c:v>
                </c:pt>
                <c:pt idx="2">
                  <c:v>2196</c:v>
                </c:pt>
                <c:pt idx="3">
                  <c:v>542</c:v>
                </c:pt>
              </c:numCache>
            </c:numRef>
          </c:val>
        </c:ser>
        <c:ser>
          <c:idx val="1"/>
          <c:order val="1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Analyse!$E$1:$H$1</c:f>
              <c:strCache>
                <c:ptCount val="4"/>
                <c:pt idx="0">
                  <c:v>ACHREF</c:v>
                </c:pt>
                <c:pt idx="1">
                  <c:v>AHMED</c:v>
                </c:pt>
                <c:pt idx="2">
                  <c:v>HICHEM</c:v>
                </c:pt>
                <c:pt idx="3">
                  <c:v>RESTE</c:v>
                </c:pt>
              </c:strCache>
            </c:strRef>
          </c:cat>
          <c:val>
            <c:numRef>
              <c:f>Analyse!$E$4:$H$4</c:f>
              <c:numCache>
                <c:formatCode>0.00%</c:formatCode>
                <c:ptCount val="4"/>
                <c:pt idx="0">
                  <c:v>0.31653905053598774</c:v>
                </c:pt>
                <c:pt idx="1">
                  <c:v>0.26416539050535986</c:v>
                </c:pt>
                <c:pt idx="2">
                  <c:v>0.33629402756508425</c:v>
                </c:pt>
                <c:pt idx="3">
                  <c:v>8.3001531393568154E-2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sz="1050" b="1">
              <a:latin typeface="+mn-lt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19049</xdr:colOff>
      <xdr:row>1</xdr:row>
      <xdr:rowOff>9525</xdr:rowOff>
    </xdr:from>
    <xdr:to>
      <xdr:col>14</xdr:col>
      <xdr:colOff>438150</xdr:colOff>
      <xdr:row>23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</xdr:row>
      <xdr:rowOff>9525</xdr:rowOff>
    </xdr:from>
    <xdr:to>
      <xdr:col>10</xdr:col>
      <xdr:colOff>542925</xdr:colOff>
      <xdr:row>21</xdr:row>
      <xdr:rowOff>85725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43.681234374999" createdVersion="4" refreshedVersion="4" minRefreshableVersion="3" recordCount="6531">
  <cacheSource type="worksheet">
    <worksheetSource ref="A1:H798700" sheet="INV.Tournant"/>
  </cacheSource>
  <cacheFields count="8">
    <cacheField name="Document" numFmtId="0">
      <sharedItems containsBlank="1" count="17">
        <s v="INV MC T1"/>
        <s v="INV T2"/>
        <s v="INV T3 MC"/>
        <s v="INV T3-2 MC"/>
        <s v="Inventaire T4"/>
        <s v="INV T12/MC"/>
        <s v="INV MC T14"/>
        <s v="INV T20 MC"/>
        <s v="INV T21 MC"/>
        <s v="INV t24 MC1"/>
        <s v="INV T 25 MC"/>
        <s v="INV T29 MC"/>
        <s v="INV T 64 MC"/>
        <s v="INV T65 MC"/>
        <s v="INV T54 MC"/>
        <s v="INV T56 MC"/>
        <m/>
      </sharedItems>
    </cacheField>
    <cacheField name="Comptage" numFmtId="0">
      <sharedItems containsBlank="1"/>
    </cacheField>
    <cacheField name="Casier" numFmtId="0">
      <sharedItems containsBlank="1"/>
    </cacheField>
    <cacheField name="Produit" numFmtId="0">
      <sharedItems containsBlank="1"/>
    </cacheField>
    <cacheField name="Qte Scannée" numFmtId="0">
      <sharedItems containsBlank="1" containsMixedTypes="1" containsNumber="1" containsInteger="1" minValue="1" maxValue="69"/>
    </cacheField>
    <cacheField name="Utilisateur" numFmtId="0">
      <sharedItems containsBlank="1" count="5">
        <s v="Achref Chammekhi"/>
        <s v="Ahmed Masrouki"/>
        <s v="Hichem Abdennebi"/>
        <s v="0"/>
        <m/>
      </sharedItems>
    </cacheField>
    <cacheField name="Date Lecture" numFmtId="0">
      <sharedItems containsBlank="1"/>
    </cacheField>
    <cacheField name="Heure Lec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31">
  <r>
    <x v="0"/>
    <s v="1"/>
    <s v="015603"/>
    <s v="020398391"/>
    <n v="1"/>
    <x v="0"/>
    <s v="23/01/2017"/>
    <s v="16:41"/>
  </r>
  <r>
    <x v="0"/>
    <s v="1"/>
    <s v="015406"/>
    <s v="021109469"/>
    <s v="1"/>
    <x v="0"/>
    <s v="23/01/2017"/>
    <s v="17:05"/>
  </r>
  <r>
    <x v="0"/>
    <s v="1"/>
    <s v="010101"/>
    <s v="028103500"/>
    <s v="9"/>
    <x v="0"/>
    <s v="23/01/2017"/>
    <s v="11:11"/>
  </r>
  <r>
    <x v="0"/>
    <s v="1"/>
    <s v="011905"/>
    <s v="028103533"/>
    <s v="3"/>
    <x v="1"/>
    <s v="23/01/2017"/>
    <s v="15:01"/>
  </r>
  <r>
    <x v="0"/>
    <s v="1"/>
    <s v="016602"/>
    <s v="033105701"/>
    <s v="2"/>
    <x v="2"/>
    <s v="23/01/2017"/>
    <s v="13:58"/>
  </r>
  <r>
    <x v="0"/>
    <s v="1"/>
    <s v="010904"/>
    <s v="036103677"/>
    <n v="69"/>
    <x v="0"/>
    <s v="23/01/2017"/>
    <s v="15:12"/>
  </r>
  <r>
    <x v="0"/>
    <s v="1"/>
    <s v="011102"/>
    <s v="038103663"/>
    <s v="39"/>
    <x v="0"/>
    <s v="23/01/2017"/>
    <s v="15:28"/>
  </r>
  <r>
    <x v="0"/>
    <s v="1"/>
    <s v="014803"/>
    <s v="038109633"/>
    <s v="5"/>
    <x v="1"/>
    <s v="23/01/2017"/>
    <s v="16:45"/>
  </r>
  <r>
    <x v="0"/>
    <s v="1"/>
    <s v="010707"/>
    <s v="058103609"/>
    <s v="1"/>
    <x v="0"/>
    <s v="23/01/2017"/>
    <s v="14:58"/>
  </r>
  <r>
    <x v="0"/>
    <s v="1"/>
    <s v="015203"/>
    <s v="070198421"/>
    <s v="2"/>
    <x v="2"/>
    <s v="23/01/2017"/>
    <s v="16:52"/>
  </r>
  <r>
    <x v="0"/>
    <s v="1"/>
    <s v="010103"/>
    <s v="074109611"/>
    <s v="12"/>
    <x v="0"/>
    <s v="23/01/2017"/>
    <s v="11:25"/>
  </r>
  <r>
    <x v="0"/>
    <s v="1"/>
    <s v="010104"/>
    <s v="171201969"/>
    <s v="2"/>
    <x v="0"/>
    <s v="23/01/2017"/>
    <s v="11:34"/>
  </r>
  <r>
    <x v="0"/>
    <s v="1"/>
    <s v="011905"/>
    <s v="701012219"/>
    <s v="2"/>
    <x v="1"/>
    <s v="23/01/2017"/>
    <s v="15:05"/>
  </r>
  <r>
    <x v="0"/>
    <s v="1"/>
    <s v="011907"/>
    <s v="701609617"/>
    <s v="2"/>
    <x v="1"/>
    <s v="23/01/2017"/>
    <s v="15:14"/>
  </r>
  <r>
    <x v="0"/>
    <s v="1"/>
    <s v="014803"/>
    <s v="01J301547H"/>
    <s v="8"/>
    <x v="1"/>
    <s v="23/01/2017"/>
    <s v="16:44"/>
  </r>
  <r>
    <x v="0"/>
    <s v="1"/>
    <s v="010905"/>
    <s v="01V321371"/>
    <s v="1"/>
    <x v="0"/>
    <s v="23/01/2017"/>
    <s v="15:14"/>
  </r>
  <r>
    <x v="0"/>
    <s v="1"/>
    <s v="014806"/>
    <s v="020301227F"/>
    <s v="427"/>
    <x v="1"/>
    <s v="23/01/2017"/>
    <s v="17:12"/>
  </r>
  <r>
    <x v="0"/>
    <s v="1"/>
    <s v="015406"/>
    <s v="021103483D"/>
    <s v="1"/>
    <x v="0"/>
    <s v="23/01/2017"/>
    <s v="17:06"/>
  </r>
  <r>
    <x v="0"/>
    <s v="1"/>
    <s v="015406"/>
    <s v="022103151D"/>
    <s v="1"/>
    <x v="0"/>
    <s v="23/01/2017"/>
    <s v="17:05"/>
  </r>
  <r>
    <x v="0"/>
    <s v="1"/>
    <s v="015805"/>
    <s v="022109423D"/>
    <s v="36"/>
    <x v="0"/>
    <s v="23/01/2017"/>
    <s v="16:36"/>
  </r>
  <r>
    <x v="0"/>
    <s v="1"/>
    <s v="016403"/>
    <s v="026109150A"/>
    <s v="18"/>
    <x v="2"/>
    <s v="23/01/2017"/>
    <s v="15:40"/>
  </r>
  <r>
    <x v="0"/>
    <s v="1"/>
    <s v="016202"/>
    <s v="026109243L"/>
    <s v="1"/>
    <x v="2"/>
    <s v="23/01/2017"/>
    <s v="16:23"/>
  </r>
  <r>
    <x v="0"/>
    <s v="1"/>
    <s v="011105"/>
    <s v="028103483G"/>
    <s v="1"/>
    <x v="0"/>
    <s v="23/01/2017"/>
    <s v="15:39"/>
  </r>
  <r>
    <x v="0"/>
    <s v="1"/>
    <s v="011502"/>
    <s v="028103491J"/>
    <s v="1"/>
    <x v="1"/>
    <s v="23/01/2017"/>
    <s v="15:37"/>
  </r>
  <r>
    <x v="0"/>
    <s v="1"/>
    <s v="011302"/>
    <s v="028103493AE"/>
    <s v="1"/>
    <x v="1"/>
    <s v="23/01/2017"/>
    <s v="16:16"/>
  </r>
  <r>
    <x v="0"/>
    <s v="1"/>
    <s v="011902"/>
    <s v="028103493T"/>
    <s v="1"/>
    <x v="1"/>
    <s v="23/01/2017"/>
    <s v="14:37"/>
  </r>
  <r>
    <x v="0"/>
    <s v="1"/>
    <s v="015203"/>
    <s v="028103494B"/>
    <s v="1"/>
    <x v="2"/>
    <s v="23/01/2017"/>
    <s v="16:52"/>
  </r>
  <r>
    <x v="0"/>
    <s v="1"/>
    <s v="015804"/>
    <s v="028105253A"/>
    <s v="2"/>
    <x v="0"/>
    <s v="23/01/2017"/>
    <s v="16:32"/>
  </r>
  <r>
    <x v="0"/>
    <s v="1"/>
    <s v="011704"/>
    <s v="028105425N"/>
    <s v="20"/>
    <x v="1"/>
    <s v="23/01/2017"/>
    <s v="15:23"/>
  </r>
  <r>
    <x v="0"/>
    <s v="1"/>
    <s v="015802"/>
    <s v="028105431C"/>
    <s v="9"/>
    <x v="0"/>
    <s v="23/01/2017"/>
    <s v="16:24"/>
  </r>
  <r>
    <x v="0"/>
    <s v="1"/>
    <s v="015204"/>
    <s v="028109601J"/>
    <s v="6"/>
    <x v="2"/>
    <s v="23/01/2017"/>
    <s v="16:53"/>
  </r>
  <r>
    <x v="0"/>
    <s v="1"/>
    <s v="015606"/>
    <s v="028109611J"/>
    <s v="4"/>
    <x v="0"/>
    <s v="23/01/2017"/>
    <s v="16:49"/>
  </r>
  <r>
    <x v="0"/>
    <s v="1"/>
    <s v="016406"/>
    <s v="028115021B"/>
    <s v="1"/>
    <x v="2"/>
    <s v="23/01/2017"/>
    <s v="16:18"/>
  </r>
  <r>
    <x v="0"/>
    <s v="1"/>
    <s v="011207"/>
    <s v="028141034T"/>
    <s v="1"/>
    <x v="2"/>
    <s v="23/01/2017"/>
    <s v="11:57"/>
  </r>
  <r>
    <x v="0"/>
    <s v="1"/>
    <s v="015804"/>
    <s v="02T301230J"/>
    <s v="1"/>
    <x v="0"/>
    <s v="23/01/2017"/>
    <s v="16:32"/>
  </r>
  <r>
    <x v="0"/>
    <s v="1"/>
    <s v="016405"/>
    <s v="02Z911287B"/>
    <s v="2"/>
    <x v="2"/>
    <s v="23/01/2017"/>
    <s v="16:14"/>
  </r>
  <r>
    <x v="0"/>
    <s v="1"/>
    <s v="011304"/>
    <s v="030103383AK"/>
    <s v="1"/>
    <x v="1"/>
    <s v="23/01/2017"/>
    <s v="16:21"/>
  </r>
  <r>
    <x v="0"/>
    <s v="1"/>
    <s v="011502"/>
    <s v="030103483K"/>
    <s v="1"/>
    <x v="1"/>
    <s v="23/01/2017"/>
    <s v="15:36"/>
  </r>
  <r>
    <x v="0"/>
    <s v="1"/>
    <s v="011102"/>
    <s v="030103493BF"/>
    <s v="1"/>
    <x v="0"/>
    <s v="23/01/2017"/>
    <s v="15:27"/>
  </r>
  <r>
    <x v="0"/>
    <s v="1"/>
    <s v="010702"/>
    <s v="030103493DA"/>
    <s v="1"/>
    <x v="0"/>
    <s v="23/01/2017"/>
    <s v="14:48"/>
  </r>
  <r>
    <x v="0"/>
    <s v="1"/>
    <s v="011102"/>
    <s v="030103493DB"/>
    <s v="11"/>
    <x v="0"/>
    <s v="23/01/2017"/>
    <s v="15:27"/>
  </r>
  <r>
    <x v="0"/>
    <s v="1"/>
    <s v="014802"/>
    <s v="030105701Q"/>
    <s v="2"/>
    <x v="1"/>
    <s v="23/01/2017"/>
    <s v="16:37"/>
  </r>
  <r>
    <x v="0"/>
    <s v="1"/>
    <s v="010507"/>
    <s v="030109121N"/>
    <s v="1"/>
    <x v="0"/>
    <s v="23/01/2017"/>
    <s v="14:40"/>
  </r>
  <r>
    <x v="0"/>
    <s v="1"/>
    <s v="010307"/>
    <s v="030109145AH"/>
    <s v="1"/>
    <x v="0"/>
    <s v="23/01/2017"/>
    <s v="14:00"/>
  </r>
  <r>
    <x v="0"/>
    <s v="1"/>
    <s v="016403"/>
    <s v="030109243C"/>
    <s v="2"/>
    <x v="2"/>
    <s v="23/01/2017"/>
    <s v="15:40"/>
  </r>
  <r>
    <x v="0"/>
    <s v="1"/>
    <s v="016404"/>
    <s v="030109417D"/>
    <s v="3813"/>
    <x v="2"/>
    <s v="23/01/2017"/>
    <s v="15:51"/>
  </r>
  <r>
    <x v="0"/>
    <s v="1"/>
    <s v="010104"/>
    <s v="030109601AG"/>
    <s v="2"/>
    <x v="0"/>
    <s v="23/01/2017"/>
    <s v="11:37"/>
  </r>
  <r>
    <x v="0"/>
    <s v="1"/>
    <s v="015601"/>
    <s v="030109601AK"/>
    <s v="1"/>
    <x v="0"/>
    <s v="23/01/2017"/>
    <s v="16:40"/>
  </r>
  <r>
    <x v="0"/>
    <s v="1"/>
    <s v="014801"/>
    <s v="030109611D"/>
    <s v="12"/>
    <x v="1"/>
    <s v="23/01/2017"/>
    <s v="16:35"/>
  </r>
  <r>
    <x v="0"/>
    <s v="1"/>
    <s v="010104"/>
    <s v="030109611N"/>
    <s v="1"/>
    <x v="0"/>
    <s v="23/01/2017"/>
    <s v="11:34"/>
  </r>
  <r>
    <x v="0"/>
    <s v="1"/>
    <s v="010301"/>
    <s v="032103161K"/>
    <s v="4"/>
    <x v="0"/>
    <s v="23/01/2017"/>
    <s v="11:58"/>
  </r>
  <r>
    <x v="0"/>
    <s v="1"/>
    <s v="011505"/>
    <s v="032103419A"/>
    <s v="5"/>
    <x v="1"/>
    <s v="23/01/2017"/>
    <s v="15:57"/>
  </r>
  <r>
    <x v="0"/>
    <s v="1"/>
    <s v="010702"/>
    <s v="032103609B"/>
    <s v="1"/>
    <x v="0"/>
    <s v="23/01/2017"/>
    <s v="14:47"/>
  </r>
  <r>
    <x v="0"/>
    <s v="1"/>
    <s v="010704"/>
    <s v="034105701  007"/>
    <s v="1"/>
    <x v="0"/>
    <s v="23/01/2017"/>
    <s v="14:50"/>
  </r>
  <r>
    <x v="0"/>
    <s v="1"/>
    <s v="015802"/>
    <s v="034105701B 40Z"/>
    <s v="4"/>
    <x v="0"/>
    <s v="23/01/2017"/>
    <s v="16:24"/>
  </r>
  <r>
    <x v="0"/>
    <s v="1"/>
    <s v="011704"/>
    <s v="036103085A"/>
    <s v="2"/>
    <x v="1"/>
    <s v="23/01/2017"/>
    <s v="15:24"/>
  </r>
  <r>
    <x v="0"/>
    <s v="1"/>
    <s v="010302"/>
    <s v="036103171B"/>
    <s v="2"/>
    <x v="0"/>
    <s v="23/01/2017"/>
    <s v="12:02"/>
  </r>
  <r>
    <x v="0"/>
    <s v="1"/>
    <s v="011107"/>
    <s v="036103464G"/>
    <s v="6"/>
    <x v="0"/>
    <s v="23/01/2017"/>
    <s v="15:50"/>
  </r>
  <r>
    <x v="0"/>
    <s v="1"/>
    <s v="016604"/>
    <s v="036103474AP"/>
    <s v="1"/>
    <x v="2"/>
    <s v="23/01/2017"/>
    <s v="14:08"/>
  </r>
  <r>
    <x v="0"/>
    <s v="1"/>
    <s v="016405"/>
    <s v="036105263F"/>
    <s v="1"/>
    <x v="2"/>
    <s v="23/01/2017"/>
    <s v="16:14"/>
  </r>
  <r>
    <x v="0"/>
    <s v="1"/>
    <s v="015004"/>
    <s v="036105263Q"/>
    <s v="1"/>
    <x v="2"/>
    <s v="23/01/2017"/>
    <s v="17:06"/>
  </r>
  <r>
    <x v="0"/>
    <s v="1"/>
    <s v="010105"/>
    <s v="036109101AA"/>
    <s v="1"/>
    <x v="0"/>
    <s v="23/01/2017"/>
    <s v="11:50"/>
  </r>
  <r>
    <x v="0"/>
    <s v="1"/>
    <s v="010105"/>
    <s v="036109101CG"/>
    <s v="2"/>
    <x v="0"/>
    <s v="23/01/2017"/>
    <s v="11:48"/>
  </r>
  <r>
    <x v="0"/>
    <s v="1"/>
    <s v="015002"/>
    <s v="036109101DE"/>
    <s v="1"/>
    <x v="2"/>
    <s v="23/01/2017"/>
    <s v="17:09"/>
  </r>
  <r>
    <x v="0"/>
    <s v="1"/>
    <s v="016202"/>
    <s v="036109111G"/>
    <s v="1"/>
    <x v="2"/>
    <s v="23/01/2017"/>
    <s v="16:24"/>
  </r>
  <r>
    <x v="0"/>
    <s v="1"/>
    <s v="016206"/>
    <s v="036109127AA"/>
    <s v="2"/>
    <x v="2"/>
    <s v="23/01/2017"/>
    <s v="16:43"/>
  </r>
  <r>
    <x v="0"/>
    <s v="1"/>
    <s v="015605"/>
    <s v="036109243AF"/>
    <s v="9"/>
    <x v="0"/>
    <s v="23/01/2017"/>
    <s v="16:44"/>
  </r>
  <r>
    <x v="0"/>
    <s v="1"/>
    <s v="015402"/>
    <s v="036109651A"/>
    <s v="126"/>
    <x v="0"/>
    <s v="23/01/2017"/>
    <s v="16:56"/>
  </r>
  <r>
    <x v="0"/>
    <s v="1"/>
    <s v="010304"/>
    <s v="036133161C"/>
    <s v="4"/>
    <x v="0"/>
    <s v="23/01/2017"/>
    <s v="13:48"/>
  </r>
  <r>
    <x v="0"/>
    <s v="1"/>
    <s v="015005"/>
    <s v="036905430AB"/>
    <s v="8"/>
    <x v="2"/>
    <s v="23/01/2017"/>
    <s v="17:04"/>
  </r>
  <r>
    <x v="0"/>
    <s v="1"/>
    <s v="011705"/>
    <s v="037103419B"/>
    <s v="6"/>
    <x v="1"/>
    <s v="23/01/2017"/>
    <s v="15:27"/>
  </r>
  <r>
    <x v="0"/>
    <s v="1"/>
    <s v="011702"/>
    <s v="037103493AK"/>
    <s v="1"/>
    <x v="1"/>
    <s v="23/01/2017"/>
    <s v="15:16"/>
  </r>
  <r>
    <x v="0"/>
    <s v="1"/>
    <s v="011303"/>
    <s v="038103085C"/>
    <s v="29"/>
    <x v="1"/>
    <s v="23/01/2017"/>
    <s v="16:17"/>
  </r>
  <r>
    <x v="0"/>
    <s v="1"/>
    <s v="015204"/>
    <s v="038103151H"/>
    <s v="4"/>
    <x v="2"/>
    <s v="23/01/2017"/>
    <s v="16:53"/>
  </r>
  <r>
    <x v="0"/>
    <s v="1"/>
    <s v="011107"/>
    <s v="038103153Q"/>
    <s v="4"/>
    <x v="0"/>
    <s v="23/01/2017"/>
    <s v="15:51"/>
  </r>
  <r>
    <x v="0"/>
    <s v="1"/>
    <s v="011704"/>
    <s v="038103157B"/>
    <s v="1"/>
    <x v="1"/>
    <s v="23/01/2017"/>
    <s v="15:23"/>
  </r>
  <r>
    <x v="0"/>
    <s v="1"/>
    <s v="010304"/>
    <s v="038103165A"/>
    <s v="4"/>
    <x v="0"/>
    <s v="23/01/2017"/>
    <s v="13:50"/>
  </r>
  <r>
    <x v="0"/>
    <s v="1"/>
    <s v="010306"/>
    <s v="038103184B"/>
    <m/>
    <x v="3"/>
    <m/>
    <s v="00:00"/>
  </r>
  <r>
    <x v="0"/>
    <s v="1"/>
    <s v="010904"/>
    <s v="038103383AN"/>
    <s v="1"/>
    <x v="0"/>
    <s v="23/01/2017"/>
    <s v="15:11"/>
  </r>
  <r>
    <x v="0"/>
    <s v="1"/>
    <s v="011304"/>
    <s v="038103383CK"/>
    <s v="2"/>
    <x v="1"/>
    <s v="23/01/2017"/>
    <s v="16:22"/>
  </r>
  <r>
    <x v="0"/>
    <s v="1"/>
    <s v="010505"/>
    <s v="038103383DF"/>
    <s v="2"/>
    <x v="0"/>
    <s v="23/01/2017"/>
    <s v="14:37"/>
  </r>
  <r>
    <x v="0"/>
    <s v="1"/>
    <s v="015804"/>
    <s v="038103483D"/>
    <s v="5"/>
    <x v="0"/>
    <s v="23/01/2017"/>
    <s v="16:30"/>
  </r>
  <r>
    <x v="0"/>
    <s v="1"/>
    <s v="011102"/>
    <s v="038103493AE"/>
    <m/>
    <x v="3"/>
    <m/>
    <s v="00:00"/>
  </r>
  <r>
    <x v="0"/>
    <s v="1"/>
    <s v="015401"/>
    <s v="038103663C"/>
    <s v="106"/>
    <x v="0"/>
    <s v="23/01/2017"/>
    <s v="16:55"/>
  </r>
  <r>
    <x v="0"/>
    <s v="1"/>
    <s v="015605"/>
    <s v="038103673C GLB"/>
    <s v="22"/>
    <x v="0"/>
    <s v="23/01/2017"/>
    <s v="16:45"/>
  </r>
  <r>
    <x v="0"/>
    <s v="1"/>
    <s v="016002"/>
    <s v="038105263E"/>
    <s v="1"/>
    <x v="0"/>
    <s v="23/01/2017"/>
    <s v="16:11"/>
  </r>
  <r>
    <x v="0"/>
    <s v="1"/>
    <s v="016404"/>
    <s v="038105263H"/>
    <s v="1"/>
    <x v="2"/>
    <s v="23/01/2017"/>
    <s v="15:46"/>
  </r>
  <r>
    <x v="0"/>
    <s v="1"/>
    <s v="015405"/>
    <s v="038105401J"/>
    <m/>
    <x v="3"/>
    <m/>
    <s v="00:00"/>
  </r>
  <r>
    <x v="0"/>
    <s v="1"/>
    <s v="010503"/>
    <s v="038105561AM007"/>
    <s v="4"/>
    <x v="0"/>
    <s v="23/01/2017"/>
    <s v="14:31"/>
  </r>
  <r>
    <x v="0"/>
    <s v="1"/>
    <s v="010901"/>
    <s v="038105591AM007"/>
    <s v="5"/>
    <x v="0"/>
    <s v="23/01/2017"/>
    <s v="15:02"/>
  </r>
  <r>
    <x v="0"/>
    <s v="1"/>
    <s v="010304"/>
    <s v="038109101R"/>
    <s v="3"/>
    <x v="0"/>
    <s v="23/01/2017"/>
    <s v="13:50"/>
  </r>
  <r>
    <x v="0"/>
    <s v="1"/>
    <s v="015606"/>
    <s v="038109244E"/>
    <s v="1"/>
    <x v="0"/>
    <s v="23/01/2017"/>
    <s v="16:49"/>
  </r>
  <r>
    <x v="0"/>
    <s v="1"/>
    <s v="015806"/>
    <s v="038109601B"/>
    <s v="2"/>
    <x v="0"/>
    <s v="23/01/2017"/>
    <s v="16:38"/>
  </r>
  <r>
    <x v="0"/>
    <s v="1"/>
    <s v="015801"/>
    <s v="038109611E"/>
    <s v="1"/>
    <x v="0"/>
    <s v="23/01/2017"/>
    <s v="16:23"/>
  </r>
  <r>
    <x v="0"/>
    <s v="1"/>
    <s v="016605"/>
    <s v="038131521CB"/>
    <s v="2"/>
    <x v="2"/>
    <s v="23/01/2017"/>
    <s v="14:37"/>
  </r>
  <r>
    <x v="0"/>
    <s v="1"/>
    <s v="016203"/>
    <s v="038145283A"/>
    <s v="2"/>
    <x v="2"/>
    <s v="23/01/2017"/>
    <s v="16:28"/>
  </r>
  <r>
    <x v="0"/>
    <s v="1"/>
    <s v="016601"/>
    <s v="038198051C"/>
    <s v="10"/>
    <x v="2"/>
    <s v="23/01/2017"/>
    <s v="13:48"/>
  </r>
  <r>
    <x v="0"/>
    <s v="1"/>
    <s v="010304"/>
    <s v="038903137AA"/>
    <s v="1"/>
    <x v="0"/>
    <s v="23/01/2017"/>
    <s v="13:46"/>
  </r>
  <r>
    <x v="0"/>
    <s v="1"/>
    <s v="010304"/>
    <s v="03C103157A"/>
    <s v="1"/>
    <x v="0"/>
    <s v="23/01/2017"/>
    <s v="13:47"/>
  </r>
  <r>
    <x v="0"/>
    <s v="1"/>
    <s v="010703"/>
    <s v="03C103383AB"/>
    <s v="2"/>
    <x v="0"/>
    <s v="23/01/2017"/>
    <s v="14:49"/>
  </r>
  <r>
    <x v="0"/>
    <s v="1"/>
    <s v="011101"/>
    <s v="03C103383AM"/>
    <s v="3"/>
    <x v="0"/>
    <s v="23/01/2017"/>
    <s v="15:19"/>
  </r>
  <r>
    <x v="0"/>
    <s v="1"/>
    <s v="010501"/>
    <s v="03C103493AM"/>
    <s v="1"/>
    <x v="0"/>
    <s v="23/01/2017"/>
    <s v="14:09"/>
  </r>
  <r>
    <x v="0"/>
    <s v="1"/>
    <s v="011506"/>
    <s v="03C103558"/>
    <s v="2"/>
    <x v="1"/>
    <s v="23/01/2017"/>
    <s v="16:01"/>
  </r>
  <r>
    <x v="0"/>
    <s v="1"/>
    <s v="010702"/>
    <s v="03C103560F"/>
    <s v="2"/>
    <x v="0"/>
    <s v="23/01/2017"/>
    <s v="14:47"/>
  </r>
  <r>
    <x v="0"/>
    <s v="1"/>
    <s v="010603"/>
    <s v="03C103825A"/>
    <s v="6"/>
    <x v="2"/>
    <s v="23/01/2017"/>
    <s v="11:00"/>
  </r>
  <r>
    <x v="0"/>
    <s v="1"/>
    <s v="010907"/>
    <s v="03C103925AM"/>
    <s v="1"/>
    <x v="0"/>
    <s v="23/01/2017"/>
    <s v="15:17"/>
  </r>
  <r>
    <x v="0"/>
    <s v="1"/>
    <s v="016002"/>
    <s v="03C105255A"/>
    <s v="1"/>
    <x v="0"/>
    <s v="23/01/2017"/>
    <s v="16:12"/>
  </r>
  <r>
    <x v="0"/>
    <s v="1"/>
    <s v="011004"/>
    <s v="03C105269P"/>
    <s v="1"/>
    <x v="2"/>
    <s v="23/01/2017"/>
    <s v="11:54"/>
  </r>
  <r>
    <x v="0"/>
    <s v="1"/>
    <s v="015805"/>
    <s v="03C105701F 002"/>
    <s v="8"/>
    <x v="0"/>
    <s v="23/01/2017"/>
    <s v="16:35"/>
  </r>
  <r>
    <x v="0"/>
    <s v="1"/>
    <s v="015805"/>
    <s v="03C109469K"/>
    <s v="23"/>
    <x v="0"/>
    <s v="23/01/2017"/>
    <s v="16:34"/>
  </r>
  <r>
    <x v="0"/>
    <s v="1"/>
    <s v="016203"/>
    <s v="03C109509P"/>
    <m/>
    <x v="3"/>
    <m/>
    <s v="00:00"/>
  </r>
  <r>
    <x v="0"/>
    <s v="1"/>
    <s v="010105"/>
    <s v="03C109601J"/>
    <s v="16"/>
    <x v="0"/>
    <s v="23/01/2017"/>
    <s v="11:42"/>
  </r>
  <r>
    <x v="0"/>
    <s v="1"/>
    <s v="015802"/>
    <s v="03C115230C"/>
    <s v="1"/>
    <x v="0"/>
    <s v="23/01/2017"/>
    <s v="16:25"/>
  </r>
  <r>
    <x v="0"/>
    <s v="1"/>
    <s v="011304"/>
    <s v="03C115611AD"/>
    <s v="2"/>
    <x v="1"/>
    <s v="23/01/2017"/>
    <s v="16:23"/>
  </r>
  <r>
    <x v="0"/>
    <s v="1"/>
    <s v="010104"/>
    <s v="03C115611M"/>
    <s v="2"/>
    <x v="0"/>
    <s v="23/01/2017"/>
    <s v="11:35"/>
  </r>
  <r>
    <x v="0"/>
    <s v="1"/>
    <s v="010707"/>
    <s v="03C121005R"/>
    <s v="3"/>
    <x v="0"/>
    <s v="23/01/2017"/>
    <s v="14:58"/>
  </r>
  <r>
    <x v="0"/>
    <s v="1"/>
    <s v="010503"/>
    <s v="03C198159A"/>
    <s v="1"/>
    <x v="0"/>
    <s v="23/01/2017"/>
    <s v="14:28"/>
  </r>
  <r>
    <x v="0"/>
    <s v="1"/>
    <s v="010105"/>
    <s v="03C253197AB"/>
    <s v="2"/>
    <x v="0"/>
    <s v="23/01/2017"/>
    <s v="11:40"/>
  </r>
  <r>
    <x v="0"/>
    <s v="1"/>
    <s v="011704"/>
    <s v="03D103211B"/>
    <s v="1"/>
    <x v="1"/>
    <s v="23/01/2017"/>
    <s v="15:24"/>
  </r>
  <r>
    <x v="0"/>
    <s v="1"/>
    <s v="011505"/>
    <s v="03D103641S"/>
    <s v="2"/>
    <x v="1"/>
    <s v="23/01/2017"/>
    <s v="15:58"/>
  </r>
  <r>
    <x v="0"/>
    <s v="1"/>
    <s v="015603"/>
    <s v="03D109623D"/>
    <s v="5"/>
    <x v="0"/>
    <s v="23/01/2017"/>
    <s v="16:40"/>
  </r>
  <r>
    <x v="0"/>
    <s v="1"/>
    <s v="010102"/>
    <s v="03E103201C"/>
    <m/>
    <x v="3"/>
    <m/>
    <s v="00:00"/>
  </r>
  <r>
    <x v="0"/>
    <s v="1"/>
    <s v="010706"/>
    <s v="03E103383H"/>
    <s v="5"/>
    <x v="0"/>
    <s v="23/01/2017"/>
    <s v="14:54"/>
  </r>
  <r>
    <x v="0"/>
    <s v="1"/>
    <s v="010301"/>
    <s v="03E115611D"/>
    <s v="8"/>
    <x v="0"/>
    <s v="23/01/2017"/>
    <s v="11:55"/>
  </r>
  <r>
    <x v="0"/>
    <s v="1"/>
    <s v="016003"/>
    <s v="03E133518E"/>
    <s v="2"/>
    <x v="0"/>
    <s v="23/01/2017"/>
    <s v="16:15"/>
  </r>
  <r>
    <x v="0"/>
    <s v="1"/>
    <s v="011506"/>
    <s v="03F103383E"/>
    <s v="2"/>
    <x v="1"/>
    <s v="23/01/2017"/>
    <s v="15:59"/>
  </r>
  <r>
    <x v="0"/>
    <s v="1"/>
    <s v="016202"/>
    <s v="03F109158G"/>
    <s v="1"/>
    <x v="2"/>
    <s v="23/01/2017"/>
    <s v="16:23"/>
  </r>
  <r>
    <x v="0"/>
    <s v="1"/>
    <s v="015404"/>
    <s v="03F109411"/>
    <s v="1"/>
    <x v="0"/>
    <s v="23/01/2017"/>
    <s v="16:59"/>
  </r>
  <r>
    <x v="0"/>
    <s v="1"/>
    <s v="015806"/>
    <s v="03F109507F"/>
    <s v="1"/>
    <x v="0"/>
    <s v="23/01/2017"/>
    <s v="16:38"/>
  </r>
  <r>
    <x v="0"/>
    <s v="1"/>
    <s v="011105"/>
    <s v="03F109509C"/>
    <s v="3"/>
    <x v="0"/>
    <s v="23/01/2017"/>
    <s v="15:38"/>
  </r>
  <r>
    <x v="0"/>
    <s v="1"/>
    <s v="014805"/>
    <s v="03F109571F"/>
    <s v="5"/>
    <x v="1"/>
    <s v="23/01/2017"/>
    <s v="16:59"/>
  </r>
  <r>
    <x v="0"/>
    <s v="1"/>
    <s v="011104"/>
    <s v="03G103383A"/>
    <s v="2"/>
    <x v="0"/>
    <s v="23/01/2017"/>
    <s v="15:34"/>
  </r>
  <r>
    <x v="0"/>
    <s v="1"/>
    <s v="010103"/>
    <s v="03G103483D"/>
    <m/>
    <x v="3"/>
    <m/>
    <s v="00:00"/>
  </r>
  <r>
    <x v="0"/>
    <s v="1"/>
    <s v="015606"/>
    <s v="03G103945"/>
    <s v="2"/>
    <x v="0"/>
    <s v="23/01/2017"/>
    <s v="16:49"/>
  </r>
  <r>
    <x v="0"/>
    <s v="1"/>
    <s v="011403"/>
    <s v="03G105266CN"/>
    <s v="1"/>
    <x v="2"/>
    <s v="23/01/2017"/>
    <s v="12:02"/>
  </r>
  <r>
    <x v="0"/>
    <s v="1"/>
    <s v="016406"/>
    <s v="03G109244A"/>
    <s v="11"/>
    <x v="2"/>
    <s v="23/01/2017"/>
    <s v="16:18"/>
  </r>
  <r>
    <x v="0"/>
    <s v="1"/>
    <s v="010502"/>
    <s v="03G115611AE"/>
    <s v="1"/>
    <x v="0"/>
    <s v="23/01/2017"/>
    <s v="14:26"/>
  </r>
  <r>
    <x v="0"/>
    <s v="1"/>
    <s v="015604"/>
    <s v="03G957147C"/>
    <s v="2"/>
    <x v="0"/>
    <s v="23/01/2017"/>
    <s v="16:42"/>
  </r>
  <r>
    <x v="0"/>
    <s v="1"/>
    <s v="010502"/>
    <s v="03L103113"/>
    <s v="11"/>
    <x v="0"/>
    <s v="23/01/2017"/>
    <s v="14:12"/>
  </r>
  <r>
    <x v="0"/>
    <s v="1"/>
    <s v="010503"/>
    <s v="03L103171A"/>
    <s v="3"/>
    <x v="0"/>
    <s v="23/01/2017"/>
    <s v="14:28"/>
  </r>
  <r>
    <x v="0"/>
    <s v="1"/>
    <s v="010905"/>
    <s v="03L103383AP"/>
    <m/>
    <x v="3"/>
    <m/>
    <s v="00:00"/>
  </r>
  <r>
    <x v="0"/>
    <s v="1"/>
    <s v="010504"/>
    <s v="03L103383BN"/>
    <s v="2"/>
    <x v="0"/>
    <s v="23/01/2017"/>
    <s v="14:32"/>
  </r>
  <r>
    <x v="0"/>
    <s v="1"/>
    <s v="011705"/>
    <s v="03L103383BT"/>
    <s v="2"/>
    <x v="1"/>
    <s v="23/01/2017"/>
    <s v="15:26"/>
  </r>
  <r>
    <x v="0"/>
    <s v="1"/>
    <s v="011107"/>
    <s v="03L103383CA"/>
    <s v="2"/>
    <x v="0"/>
    <s v="23/01/2017"/>
    <s v="15:50"/>
  </r>
  <r>
    <x v="0"/>
    <s v="1"/>
    <s v="011104"/>
    <s v="03L103383DC"/>
    <s v="2"/>
    <x v="0"/>
    <s v="23/01/2017"/>
    <s v="15:35"/>
  </r>
  <r>
    <x v="0"/>
    <s v="1"/>
    <s v="010706"/>
    <s v="03L103383DE"/>
    <s v="2"/>
    <x v="0"/>
    <s v="23/01/2017"/>
    <s v="14:53"/>
  </r>
  <r>
    <x v="0"/>
    <s v="1"/>
    <s v="015007"/>
    <s v="03L103469S"/>
    <s v="1"/>
    <x v="2"/>
    <s v="23/01/2017"/>
    <s v="17:01"/>
  </r>
  <r>
    <x v="0"/>
    <s v="1"/>
    <s v="016605"/>
    <s v="03L103634M"/>
    <s v="1"/>
    <x v="2"/>
    <s v="23/01/2017"/>
    <s v="14:39"/>
  </r>
  <r>
    <x v="0"/>
    <s v="1"/>
    <s v="010606"/>
    <s v="03L105266BP"/>
    <s v="2"/>
    <x v="2"/>
    <s v="23/01/2017"/>
    <s v="10:59"/>
  </r>
  <r>
    <x v="0"/>
    <s v="1"/>
    <s v="011401"/>
    <s v="03L105266E"/>
    <s v="7"/>
    <x v="2"/>
    <s v="23/01/2017"/>
    <s v="12:01"/>
  </r>
  <r>
    <x v="0"/>
    <s v="1"/>
    <s v="010506"/>
    <s v="03L109147D"/>
    <s v="1"/>
    <x v="0"/>
    <s v="23/01/2017"/>
    <s v="14:39"/>
  </r>
  <r>
    <x v="0"/>
    <s v="1"/>
    <s v="015801"/>
    <s v="03L109244C"/>
    <s v="3"/>
    <x v="0"/>
    <s v="23/01/2017"/>
    <s v="16:23"/>
  </r>
  <r>
    <x v="0"/>
    <s v="1"/>
    <s v="015605"/>
    <s v="03L109244G"/>
    <s v="19"/>
    <x v="0"/>
    <s v="23/01/2017"/>
    <s v="16:48"/>
  </r>
  <r>
    <x v="0"/>
    <s v="1"/>
    <s v="015201"/>
    <s v="03L109521A"/>
    <s v="4"/>
    <x v="2"/>
    <s v="23/01/2017"/>
    <s v="16:45"/>
  </r>
  <r>
    <x v="0"/>
    <s v="1"/>
    <s v="016003"/>
    <s v="03L115433C"/>
    <s v="13"/>
    <x v="0"/>
    <s v="23/01/2017"/>
    <s v="16:13"/>
  </r>
  <r>
    <x v="0"/>
    <s v="1"/>
    <s v="011501"/>
    <s v="03L115611J"/>
    <m/>
    <x v="3"/>
    <m/>
    <s v="00:00"/>
  </r>
  <r>
    <x v="0"/>
    <s v="1"/>
    <s v="015405"/>
    <s v="03L115611R"/>
    <s v="2"/>
    <x v="0"/>
    <s v="23/01/2017"/>
    <s v="17:01"/>
  </r>
  <r>
    <x v="0"/>
    <s v="1"/>
    <s v="010905"/>
    <s v="03L115611T"/>
    <s v="1"/>
    <x v="0"/>
    <s v="23/01/2017"/>
    <s v="15:15"/>
  </r>
  <r>
    <x v="0"/>
    <s v="1"/>
    <s v="010102"/>
    <s v="03L130301F"/>
    <s v="2"/>
    <x v="0"/>
    <s v="23/01/2017"/>
    <s v="11:18"/>
  </r>
  <r>
    <x v="0"/>
    <s v="1"/>
    <s v="016003"/>
    <s v="03L130321F"/>
    <s v="1"/>
    <x v="0"/>
    <s v="23/01/2017"/>
    <s v="16:15"/>
  </r>
  <r>
    <x v="0"/>
    <s v="1"/>
    <s v="015205"/>
    <s v="03L130764C"/>
    <s v="3"/>
    <x v="2"/>
    <s v="23/01/2017"/>
    <s v="16:58"/>
  </r>
  <r>
    <x v="0"/>
    <s v="1"/>
    <s v="014804"/>
    <s v="03L145100F"/>
    <s v="1"/>
    <x v="1"/>
    <s v="23/01/2017"/>
    <s v="16:58"/>
  </r>
  <r>
    <x v="0"/>
    <s v="1"/>
    <s v="011904"/>
    <s v="03L145215K"/>
    <s v="2"/>
    <x v="1"/>
    <s v="23/01/2017"/>
    <s v="14:46"/>
  </r>
  <r>
    <x v="0"/>
    <s v="1"/>
    <s v="010305"/>
    <s v="03L253039J"/>
    <s v="4"/>
    <x v="0"/>
    <s v="23/01/2017"/>
    <s v="13:53"/>
  </r>
  <r>
    <x v="0"/>
    <s v="1"/>
    <s v="010504"/>
    <s v="03P103383"/>
    <s v="1"/>
    <x v="0"/>
    <s v="23/01/2017"/>
    <s v="14:32"/>
  </r>
  <r>
    <x v="0"/>
    <s v="1"/>
    <s v="010704"/>
    <s v="03P103383D"/>
    <s v="5"/>
    <x v="0"/>
    <s v="23/01/2017"/>
    <s v="14:50"/>
  </r>
  <r>
    <x v="0"/>
    <s v="1"/>
    <s v="011104"/>
    <s v="03P103383E"/>
    <s v="5"/>
    <x v="0"/>
    <s v="23/01/2017"/>
    <s v="15:35"/>
  </r>
  <r>
    <x v="0"/>
    <s v="1"/>
    <s v="010907"/>
    <s v="03P109107"/>
    <s v="2"/>
    <x v="0"/>
    <s v="23/01/2017"/>
    <s v="15:16"/>
  </r>
  <r>
    <x v="0"/>
    <s v="1"/>
    <s v="015002"/>
    <s v="03P115611"/>
    <s v="1"/>
    <x v="2"/>
    <s v="23/01/2017"/>
    <s v="17:09"/>
  </r>
  <r>
    <x v="0"/>
    <s v="1"/>
    <s v="010903"/>
    <s v="03P130089"/>
    <s v="20"/>
    <x v="0"/>
    <s v="23/01/2017"/>
    <s v="15:11"/>
  </r>
  <r>
    <x v="0"/>
    <s v="1"/>
    <s v="011306"/>
    <s v="045109107F"/>
    <s v="1"/>
    <x v="1"/>
    <s v="23/01/2017"/>
    <s v="16:26"/>
  </r>
  <r>
    <x v="0"/>
    <s v="1"/>
    <s v="015406"/>
    <s v="045109147A"/>
    <s v="2"/>
    <x v="0"/>
    <s v="23/01/2017"/>
    <s v="17:07"/>
  </r>
  <r>
    <x v="0"/>
    <s v="1"/>
    <s v="015802"/>
    <s v="045115104C"/>
    <s v="2"/>
    <x v="0"/>
    <s v="23/01/2017"/>
    <s v="16:25"/>
  </r>
  <r>
    <x v="0"/>
    <s v="1"/>
    <s v="015405"/>
    <s v="045903119A"/>
    <s v="1"/>
    <x v="0"/>
    <s v="23/01/2017"/>
    <s v="17:01"/>
  </r>
  <r>
    <x v="0"/>
    <s v="1"/>
    <s v="010105"/>
    <s v="046109611F"/>
    <m/>
    <x v="3"/>
    <m/>
    <s v="00:00"/>
  </r>
  <r>
    <x v="0"/>
    <s v="1"/>
    <s v="011501"/>
    <s v="04C103483E"/>
    <s v="5"/>
    <x v="1"/>
    <s v="23/01/2017"/>
    <s v="15:33"/>
  </r>
  <r>
    <x v="0"/>
    <s v="1"/>
    <s v="010905"/>
    <s v="04C103483G"/>
    <s v="4"/>
    <x v="0"/>
    <s v="23/01/2017"/>
    <s v="15:14"/>
  </r>
  <r>
    <x v="0"/>
    <s v="1"/>
    <s v="015005"/>
    <s v="04C121119C"/>
    <s v="10"/>
    <x v="2"/>
    <s v="23/01/2017"/>
    <s v="17:05"/>
  </r>
  <r>
    <x v="0"/>
    <s v="1"/>
    <s v="015005"/>
    <s v="04C906262J"/>
    <s v="2"/>
    <x v="2"/>
    <s v="23/01/2017"/>
    <s v="17:03"/>
  </r>
  <r>
    <x v="0"/>
    <s v="1"/>
    <s v="015004"/>
    <s v="04C906262K"/>
    <s v="2"/>
    <x v="2"/>
    <s v="23/01/2017"/>
    <s v="17:05"/>
  </r>
  <r>
    <x v="0"/>
    <s v="1"/>
    <s v="016004"/>
    <s v="04C906433"/>
    <s v="2"/>
    <x v="0"/>
    <s v="23/01/2017"/>
    <s v="16:16"/>
  </r>
  <r>
    <x v="0"/>
    <s v="1"/>
    <s v="010505"/>
    <s v="04E103383AJ"/>
    <s v="21"/>
    <x v="0"/>
    <s v="23/01/2017"/>
    <s v="14:35"/>
  </r>
  <r>
    <x v="0"/>
    <s v="1"/>
    <s v="011103"/>
    <s v="04E103383AM"/>
    <s v="8"/>
    <x v="0"/>
    <s v="23/01/2017"/>
    <s v="15:32"/>
  </r>
  <r>
    <x v="0"/>
    <s v="1"/>
    <s v="011304"/>
    <s v="04E103383CA"/>
    <s v="2"/>
    <x v="1"/>
    <s v="23/01/2017"/>
    <s v="16:20"/>
  </r>
  <r>
    <x v="0"/>
    <s v="1"/>
    <s v="010904"/>
    <s v="04E103474K"/>
    <s v="3"/>
    <x v="0"/>
    <s v="23/01/2017"/>
    <s v="15:13"/>
  </r>
  <r>
    <x v="0"/>
    <s v="1"/>
    <s v="011301"/>
    <s v="04E103483G"/>
    <s v="8"/>
    <x v="1"/>
    <s v="23/01/2017"/>
    <s v="16:15"/>
  </r>
  <r>
    <x v="0"/>
    <s v="1"/>
    <s v="010503"/>
    <s v="04E103483H"/>
    <s v="9"/>
    <x v="0"/>
    <s v="23/01/2017"/>
    <s v="14:27"/>
  </r>
  <r>
    <x v="0"/>
    <s v="1"/>
    <s v="016404"/>
    <s v="04E105243E"/>
    <s v="2"/>
    <x v="2"/>
    <s v="23/01/2017"/>
    <s v="15:59"/>
  </r>
  <r>
    <x v="0"/>
    <s v="1"/>
    <s v="010605"/>
    <s v="04E109088M"/>
    <s v="18"/>
    <x v="2"/>
    <s v="23/01/2017"/>
    <s v="10:59"/>
  </r>
  <r>
    <x v="0"/>
    <s v="1"/>
    <s v="011303"/>
    <s v="04E109153"/>
    <s v="3"/>
    <x v="1"/>
    <s v="23/01/2017"/>
    <s v="16:18"/>
  </r>
  <r>
    <x v="0"/>
    <s v="1"/>
    <s v="016204"/>
    <s v="04E109423C"/>
    <s v="16"/>
    <x v="2"/>
    <s v="23/01/2017"/>
    <s v="16:33"/>
  </r>
  <r>
    <x v="0"/>
    <s v="1"/>
    <s v="010105"/>
    <s v="04E109601A"/>
    <s v="20"/>
    <x v="0"/>
    <s v="23/01/2017"/>
    <s v="11:47"/>
  </r>
  <r>
    <x v="0"/>
    <s v="1"/>
    <s v="010103"/>
    <s v="04E109611K"/>
    <s v="16"/>
    <x v="0"/>
    <s v="23/01/2017"/>
    <s v="11:22"/>
  </r>
  <r>
    <x v="0"/>
    <s v="1"/>
    <s v="010105"/>
    <s v="04E109611L"/>
    <s v="12"/>
    <x v="0"/>
    <s v="23/01/2017"/>
    <s v="11:43"/>
  </r>
  <r>
    <x v="0"/>
    <s v="1"/>
    <s v="010301"/>
    <s v="04E109675A"/>
    <s v="77"/>
    <x v="0"/>
    <s v="23/01/2017"/>
    <s v="11:56"/>
  </r>
  <r>
    <x v="0"/>
    <s v="1"/>
    <s v="011902"/>
    <s v="04E115611AC"/>
    <s v="3"/>
    <x v="1"/>
    <s v="23/01/2017"/>
    <s v="14:38"/>
  </r>
  <r>
    <x v="0"/>
    <s v="1"/>
    <s v="015207"/>
    <s v="04E121497H"/>
    <s v="2"/>
    <x v="2"/>
    <s v="23/01/2017"/>
    <s v="16:59"/>
  </r>
  <r>
    <x v="0"/>
    <s v="1"/>
    <s v="015406"/>
    <s v="04E122447F"/>
    <s v="2"/>
    <x v="0"/>
    <s v="23/01/2017"/>
    <s v="17:08"/>
  </r>
  <r>
    <x v="0"/>
    <s v="1"/>
    <s v="016204"/>
    <s v="04E127026G"/>
    <s v="6"/>
    <x v="2"/>
    <s v="23/01/2017"/>
    <s v="16:37"/>
  </r>
  <r>
    <x v="0"/>
    <s v="1"/>
    <s v="010203"/>
    <s v="04E198119"/>
    <m/>
    <x v="3"/>
    <m/>
    <s v="00:00"/>
  </r>
  <r>
    <x v="0"/>
    <s v="1"/>
    <s v="010505"/>
    <s v="04L115611"/>
    <s v="1"/>
    <x v="0"/>
    <s v="23/01/2017"/>
    <s v="14:38"/>
  </r>
  <r>
    <x v="0"/>
    <s v="1"/>
    <s v="010502"/>
    <s v="050103229C"/>
    <s v="1"/>
    <x v="0"/>
    <s v="23/01/2017"/>
    <s v="14:13"/>
  </r>
  <r>
    <x v="0"/>
    <s v="1"/>
    <s v="010503"/>
    <s v="050105561  007"/>
    <s v="13"/>
    <x v="0"/>
    <s v="23/01/2017"/>
    <s v="14:29"/>
  </r>
  <r>
    <x v="0"/>
    <s v="1"/>
    <s v="014803"/>
    <s v="050105591  007"/>
    <s v="16"/>
    <x v="1"/>
    <s v="23/01/2017"/>
    <s v="16:53"/>
  </r>
  <r>
    <x v="0"/>
    <s v="1"/>
    <s v="015201"/>
    <s v="050109309H"/>
    <s v="9"/>
    <x v="2"/>
    <s v="23/01/2017"/>
    <s v="16:47"/>
  </r>
  <r>
    <x v="0"/>
    <s v="1"/>
    <s v="011306"/>
    <s v="051103483A"/>
    <s v="1"/>
    <x v="1"/>
    <s v="23/01/2017"/>
    <s v="16:32"/>
  </r>
  <r>
    <x v="0"/>
    <s v="1"/>
    <s v="010104"/>
    <s v="053115611C"/>
    <s v="3"/>
    <x v="0"/>
    <s v="23/01/2017"/>
    <s v="11:36"/>
  </r>
  <r>
    <x v="0"/>
    <s v="1"/>
    <s v="015202"/>
    <s v="056105313C"/>
    <s v="1"/>
    <x v="2"/>
    <s v="23/01/2017"/>
    <s v="16:48"/>
  </r>
  <r>
    <x v="0"/>
    <s v="1"/>
    <s v="015006"/>
    <s v="058109309E"/>
    <s v="26"/>
    <x v="2"/>
    <s v="23/01/2017"/>
    <s v="17:03"/>
  </r>
  <r>
    <x v="0"/>
    <s v="1"/>
    <s v="015204"/>
    <s v="058109309F"/>
    <s v="16"/>
    <x v="2"/>
    <s v="23/01/2017"/>
    <s v="16:55"/>
  </r>
  <r>
    <x v="0"/>
    <s v="1"/>
    <s v="016206"/>
    <s v="058109601C"/>
    <s v="13"/>
    <x v="2"/>
    <s v="23/01/2017"/>
    <s v="16:42"/>
  </r>
  <r>
    <x v="0"/>
    <s v="1"/>
    <s v="010804"/>
    <s v="058141117X"/>
    <m/>
    <x v="3"/>
    <m/>
    <s v="00:00"/>
  </r>
  <r>
    <x v="0"/>
    <s v="1"/>
    <s v="010303"/>
    <s v="059103171DD"/>
    <s v="1"/>
    <x v="0"/>
    <s v="23/01/2017"/>
    <s v="12:09"/>
  </r>
  <r>
    <x v="0"/>
    <s v="1"/>
    <s v="011904"/>
    <s v="059103221AD"/>
    <s v="1"/>
    <x v="1"/>
    <s v="23/01/2017"/>
    <s v="14:48"/>
  </r>
  <r>
    <x v="0"/>
    <s v="1"/>
    <s v="011104"/>
    <s v="059103383MR"/>
    <s v="2"/>
    <x v="0"/>
    <s v="23/01/2017"/>
    <s v="15:33"/>
  </r>
  <r>
    <x v="0"/>
    <s v="1"/>
    <s v="015004"/>
    <s v="059103495G"/>
    <s v="1"/>
    <x v="2"/>
    <s v="23/01/2017"/>
    <s v="17:06"/>
  </r>
  <r>
    <x v="0"/>
    <s v="1"/>
    <s v="014806"/>
    <s v="059105323BL"/>
    <s v="1"/>
    <x v="2"/>
    <s v="23/01/2017"/>
    <s v="17:12"/>
  </r>
  <r>
    <x v="0"/>
    <s v="1"/>
    <s v="015402"/>
    <s v="059109217C"/>
    <s v="1"/>
    <x v="0"/>
    <s v="23/01/2017"/>
    <s v="16:57"/>
  </r>
  <r>
    <x v="0"/>
    <s v="1"/>
    <s v="015405"/>
    <s v="059109417J"/>
    <s v="48"/>
    <x v="0"/>
    <s v="23/01/2017"/>
    <s v="17:03"/>
  </r>
  <r>
    <x v="0"/>
    <s v="1"/>
    <s v="016606"/>
    <s v="059130307AK"/>
    <s v="2"/>
    <x v="2"/>
    <s v="23/01/2017"/>
    <s v="14:42"/>
  </r>
  <r>
    <x v="0"/>
    <s v="1"/>
    <s v="010807"/>
    <s v="059141015E"/>
    <s v="1"/>
    <x v="2"/>
    <s v="23/01/2017"/>
    <s v="11:37"/>
  </r>
  <r>
    <x v="0"/>
    <s v="1"/>
    <s v="011102"/>
    <s v="068103085E"/>
    <s v="5"/>
    <x v="0"/>
    <s v="23/01/2017"/>
    <s v="15:27"/>
  </r>
  <r>
    <x v="0"/>
    <s v="1"/>
    <s v="010502"/>
    <s v="068103171F"/>
    <s v="2"/>
    <x v="0"/>
    <s v="23/01/2017"/>
    <s v="14:10"/>
  </r>
  <r>
    <x v="0"/>
    <s v="1"/>
    <s v="010303"/>
    <s v="068103383EH"/>
    <s v="3"/>
    <x v="0"/>
    <s v="23/01/2017"/>
    <s v="12:05"/>
  </r>
  <r>
    <x v="0"/>
    <s v="1"/>
    <s v="011703"/>
    <s v="068103383FN"/>
    <s v="3"/>
    <x v="1"/>
    <s v="23/01/2017"/>
    <s v="15:19"/>
  </r>
  <r>
    <x v="0"/>
    <s v="1"/>
    <s v="010503"/>
    <s v="068115611P"/>
    <s v="1"/>
    <x v="0"/>
    <s v="23/01/2017"/>
    <s v="14:32"/>
  </r>
  <r>
    <x v="0"/>
    <s v="1"/>
    <s v="010302"/>
    <s v="069103157D"/>
    <s v="1"/>
    <x v="0"/>
    <s v="23/01/2017"/>
    <s v="12:01"/>
  </r>
  <r>
    <x v="0"/>
    <s v="1"/>
    <s v="016204"/>
    <s v="069109243B"/>
    <s v="1"/>
    <x v="2"/>
    <s v="23/01/2017"/>
    <s v="16:37"/>
  </r>
  <r>
    <x v="0"/>
    <s v="1"/>
    <s v="010105"/>
    <s v="069109601H"/>
    <s v="5"/>
    <x v="0"/>
    <s v="23/01/2017"/>
    <s v="11:43"/>
  </r>
  <r>
    <x v="0"/>
    <s v="1"/>
    <s v="011901"/>
    <s v="06A103035A"/>
    <s v="5"/>
    <x v="1"/>
    <s v="23/01/2017"/>
    <s v="14:30"/>
  </r>
  <r>
    <x v="0"/>
    <s v="1"/>
    <s v="010906"/>
    <s v="06A103217G"/>
    <s v="1"/>
    <x v="0"/>
    <s v="23/01/2017"/>
    <s v="15:15"/>
  </r>
  <r>
    <x v="0"/>
    <s v="1"/>
    <s v="010302"/>
    <s v="06A103226"/>
    <s v="6"/>
    <x v="0"/>
    <s v="23/01/2017"/>
    <s v="12:00"/>
  </r>
  <r>
    <x v="0"/>
    <s v="1"/>
    <s v="011705"/>
    <s v="06A103465D"/>
    <s v="3"/>
    <x v="1"/>
    <s v="23/01/2017"/>
    <s v="15:28"/>
  </r>
  <r>
    <x v="0"/>
    <s v="1"/>
    <s v="011301"/>
    <s v="06A103663A"/>
    <s v="4"/>
    <x v="1"/>
    <s v="23/01/2017"/>
    <s v="16:14"/>
  </r>
  <r>
    <x v="0"/>
    <s v="1"/>
    <s v="014802"/>
    <s v="06A103663C"/>
    <s v="52"/>
    <x v="1"/>
    <s v="23/01/2017"/>
    <s v="16:38"/>
  </r>
  <r>
    <x v="0"/>
    <s v="1"/>
    <s v="010304"/>
    <s v="06A103940G"/>
    <s v="2"/>
    <x v="0"/>
    <s v="23/01/2017"/>
    <s v="13:50"/>
  </r>
  <r>
    <x v="0"/>
    <s v="1"/>
    <s v="016401"/>
    <s v="06A109147K"/>
    <s v="1"/>
    <x v="2"/>
    <s v="23/01/2017"/>
    <s v="15:02"/>
  </r>
  <r>
    <x v="0"/>
    <s v="1"/>
    <s v="011101"/>
    <s v="06A115611R"/>
    <s v="2"/>
    <x v="0"/>
    <s v="23/01/2017"/>
    <s v="15:25"/>
  </r>
  <r>
    <x v="0"/>
    <s v="1"/>
    <s v="010504"/>
    <s v="06A133317AS"/>
    <s v="1"/>
    <x v="0"/>
    <s v="23/01/2017"/>
    <s v="14:32"/>
  </r>
  <r>
    <x v="0"/>
    <s v="1"/>
    <s v="016005"/>
    <s v="06A133398F"/>
    <s v="2"/>
    <x v="0"/>
    <s v="23/01/2017"/>
    <s v="16:17"/>
  </r>
  <r>
    <x v="0"/>
    <s v="1"/>
    <s v="010306"/>
    <s v="06A905430AH"/>
    <s v="9"/>
    <x v="0"/>
    <s v="23/01/2017"/>
    <s v="13:59"/>
  </r>
  <r>
    <x v="0"/>
    <s v="1"/>
    <s v="010305"/>
    <s v="06A905430AJ"/>
    <s v="8"/>
    <x v="0"/>
    <s v="23/01/2017"/>
    <s v="13:57"/>
  </r>
  <r>
    <x v="0"/>
    <s v="1"/>
    <s v="011505"/>
    <s v="06A905430AP"/>
    <m/>
    <x v="3"/>
    <m/>
    <s v="00:00"/>
  </r>
  <r>
    <x v="0"/>
    <s v="1"/>
    <s v="010502"/>
    <s v="06B103113C"/>
    <s v="2"/>
    <x v="0"/>
    <s v="23/01/2017"/>
    <s v="14:11"/>
  </r>
  <r>
    <x v="0"/>
    <s v="1"/>
    <s v="011701"/>
    <s v="06B103154"/>
    <s v="2"/>
    <x v="1"/>
    <s v="23/01/2017"/>
    <s v="15:15"/>
  </r>
  <r>
    <x v="0"/>
    <s v="1"/>
    <s v="010305"/>
    <s v="06B103171E"/>
    <s v="2"/>
    <x v="0"/>
    <s v="23/01/2017"/>
    <s v="13:52"/>
  </r>
  <r>
    <x v="0"/>
    <s v="1"/>
    <s v="011707"/>
    <s v="06B103209N"/>
    <s v="1"/>
    <x v="1"/>
    <s v="23/01/2017"/>
    <s v="15:31"/>
  </r>
  <r>
    <x v="0"/>
    <s v="1"/>
    <s v="011705"/>
    <s v="06B103485C"/>
    <s v="13"/>
    <x v="1"/>
    <s v="23/01/2017"/>
    <s v="15:28"/>
  </r>
  <r>
    <x v="0"/>
    <s v="1"/>
    <s v="010302"/>
    <s v="06B103663G"/>
    <s v="5"/>
    <x v="0"/>
    <s v="23/01/2017"/>
    <s v="12:00"/>
  </r>
  <r>
    <x v="0"/>
    <s v="1"/>
    <s v="010502"/>
    <s v="06B105561  007"/>
    <s v="5"/>
    <x v="0"/>
    <s v="23/01/2017"/>
    <s v="14:12"/>
  </r>
  <r>
    <x v="0"/>
    <s v="1"/>
    <s v="015003"/>
    <s v="06B105701E GLB"/>
    <s v="7"/>
    <x v="2"/>
    <s v="23/01/2017"/>
    <s v="17:07"/>
  </r>
  <r>
    <x v="0"/>
    <s v="1"/>
    <s v="010705"/>
    <s v="06B109145B"/>
    <s v="6"/>
    <x v="0"/>
    <s v="23/01/2017"/>
    <s v="14:53"/>
  </r>
  <r>
    <x v="0"/>
    <s v="1"/>
    <s v="010104"/>
    <s v="06B109611D"/>
    <s v="11"/>
    <x v="0"/>
    <s v="23/01/2017"/>
    <s v="11:32"/>
  </r>
  <r>
    <x v="0"/>
    <s v="1"/>
    <s v="016203"/>
    <s v="06D105701A GLB"/>
    <s v="2"/>
    <x v="2"/>
    <s v="23/01/2017"/>
    <s v="16:27"/>
  </r>
  <r>
    <x v="0"/>
    <s v="1"/>
    <s v="014805"/>
    <s v="06D105701K GLB"/>
    <s v="2"/>
    <x v="1"/>
    <s v="23/01/2017"/>
    <s v="17:03"/>
  </r>
  <r>
    <x v="0"/>
    <s v="1"/>
    <s v="015004"/>
    <s v="06D107065K"/>
    <s v="2"/>
    <x v="2"/>
    <s v="23/01/2017"/>
    <s v="17:05"/>
  </r>
  <r>
    <x v="0"/>
    <s v="1"/>
    <s v="010701"/>
    <s v="06D107066AB"/>
    <s v="2"/>
    <x v="0"/>
    <s v="23/01/2017"/>
    <s v="14:44"/>
  </r>
  <r>
    <x v="0"/>
    <s v="1"/>
    <s v="010103"/>
    <s v="06D109175"/>
    <s v="1"/>
    <x v="0"/>
    <s v="23/01/2017"/>
    <s v="11:25"/>
  </r>
  <r>
    <x v="0"/>
    <s v="1"/>
    <s v="015403"/>
    <s v="06D109244E"/>
    <s v="2"/>
    <x v="0"/>
    <s v="23/01/2017"/>
    <s v="16:58"/>
  </r>
  <r>
    <x v="0"/>
    <s v="1"/>
    <s v="015805"/>
    <s v="06D109601K"/>
    <s v="5"/>
    <x v="0"/>
    <s v="23/01/2017"/>
    <s v="16:34"/>
  </r>
  <r>
    <x v="0"/>
    <s v="1"/>
    <s v="015406"/>
    <s v="06D109601M"/>
    <s v="36"/>
    <x v="0"/>
    <s v="23/01/2017"/>
    <s v="17:09"/>
  </r>
  <r>
    <x v="0"/>
    <s v="1"/>
    <s v="015805"/>
    <s v="06D109611L"/>
    <s v="11"/>
    <x v="0"/>
    <s v="23/01/2017"/>
    <s v="16:33"/>
  </r>
  <r>
    <x v="0"/>
    <s v="1"/>
    <s v="015206"/>
    <s v="06D109611T"/>
    <s v="12"/>
    <x v="2"/>
    <s v="23/01/2017"/>
    <s v="16:59"/>
  </r>
  <r>
    <x v="0"/>
    <s v="1"/>
    <s v="010705"/>
    <s v="06E117021G"/>
    <s v="1"/>
    <x v="0"/>
    <s v="23/01/2017"/>
    <s v="14:52"/>
  </r>
  <r>
    <x v="0"/>
    <s v="1"/>
    <s v="016604"/>
    <s v="06E903133R"/>
    <s v="2"/>
    <x v="2"/>
    <s v="23/01/2017"/>
    <s v="14:07"/>
  </r>
  <r>
    <x v="0"/>
    <s v="1"/>
    <s v="011504"/>
    <s v="06F103383J"/>
    <s v="1"/>
    <x v="1"/>
    <s v="23/01/2017"/>
    <s v="15:50"/>
  </r>
  <r>
    <x v="0"/>
    <s v="1"/>
    <s v="011101"/>
    <s v="06F103663J"/>
    <s v="1"/>
    <x v="0"/>
    <s v="23/01/2017"/>
    <s v="15:25"/>
  </r>
  <r>
    <x v="0"/>
    <s v="1"/>
    <s v="015803"/>
    <s v="06F109217A"/>
    <s v="2"/>
    <x v="0"/>
    <s v="23/01/2017"/>
    <s v="16:28"/>
  </r>
  <r>
    <x v="0"/>
    <s v="1"/>
    <s v="010304"/>
    <s v="06H103085J"/>
    <s v="1"/>
    <x v="0"/>
    <s v="23/01/2017"/>
    <s v="13:47"/>
  </r>
  <r>
    <x v="0"/>
    <s v="1"/>
    <s v="014805"/>
    <s v="06H103121J"/>
    <s v="4"/>
    <x v="1"/>
    <s v="23/01/2017"/>
    <s v="17:02"/>
  </r>
  <r>
    <x v="0"/>
    <s v="1"/>
    <s v="010605"/>
    <s v="06H103156"/>
    <s v="1"/>
    <x v="2"/>
    <s v="23/01/2017"/>
    <s v="11:00"/>
  </r>
  <r>
    <x v="0"/>
    <s v="1"/>
    <s v="010501"/>
    <s v="06H103171F"/>
    <s v="11"/>
    <x v="0"/>
    <s v="23/01/2017"/>
    <s v="14:09"/>
  </r>
  <r>
    <x v="0"/>
    <s v="1"/>
    <s v="011105"/>
    <s v="06H103383AF"/>
    <s v="57"/>
    <x v="0"/>
    <s v="23/01/2017"/>
    <s v="15:40"/>
  </r>
  <r>
    <x v="0"/>
    <s v="1"/>
    <s v="015404"/>
    <s v="06H105561K GLB"/>
    <s v="10"/>
    <x v="0"/>
    <s v="23/01/2017"/>
    <s v="17:00"/>
  </r>
  <r>
    <x v="0"/>
    <s v="1"/>
    <s v="015205"/>
    <s v="06H105591K GLB"/>
    <s v="11"/>
    <x v="2"/>
    <s v="23/01/2017"/>
    <s v="16:58"/>
  </r>
  <r>
    <x v="0"/>
    <s v="1"/>
    <s v="016602"/>
    <s v="06H105701P GLB"/>
    <s v="40"/>
    <x v="2"/>
    <s v="23/01/2017"/>
    <s v="13:59"/>
  </r>
  <r>
    <x v="0"/>
    <s v="1"/>
    <s v="016405"/>
    <s v="06H109469AP"/>
    <s v="5"/>
    <x v="2"/>
    <s v="23/01/2017"/>
    <s v="16:12"/>
  </r>
  <r>
    <x v="0"/>
    <s v="1"/>
    <s v="011103"/>
    <s v="06H109469AQ"/>
    <s v="1"/>
    <x v="0"/>
    <s v="23/01/2017"/>
    <s v="15:31"/>
  </r>
  <r>
    <x v="0"/>
    <s v="1"/>
    <s v="015802"/>
    <s v="06H109469T"/>
    <s v="4"/>
    <x v="0"/>
    <s v="23/01/2017"/>
    <s v="16:25"/>
  </r>
  <r>
    <x v="0"/>
    <s v="1"/>
    <s v="015803"/>
    <s v="06H109509Q"/>
    <s v="13"/>
    <x v="0"/>
    <s v="23/01/2017"/>
    <s v="16:29"/>
  </r>
  <r>
    <x v="0"/>
    <s v="1"/>
    <s v="016005"/>
    <s v="06H121601N"/>
    <s v="4"/>
    <x v="0"/>
    <s v="23/01/2017"/>
    <s v="16:18"/>
  </r>
  <r>
    <x v="0"/>
    <s v="1"/>
    <s v="016005"/>
    <s v="06H903341D"/>
    <s v="6"/>
    <x v="0"/>
    <s v="23/01/2017"/>
    <s v="16:17"/>
  </r>
  <r>
    <x v="0"/>
    <s v="1"/>
    <s v="011006"/>
    <s v="06J105266K"/>
    <s v="3"/>
    <x v="2"/>
    <s v="23/01/2017"/>
    <s v="11:43"/>
  </r>
  <r>
    <x v="0"/>
    <s v="1"/>
    <s v="010506"/>
    <s v="06J145718"/>
    <s v="2"/>
    <x v="0"/>
    <s v="23/01/2017"/>
    <s v="14:39"/>
  </r>
  <r>
    <x v="0"/>
    <s v="1"/>
    <s v="010506"/>
    <s v="06J145718C"/>
    <s v="2"/>
    <x v="0"/>
    <s v="23/01/2017"/>
    <s v="14:39"/>
  </r>
  <r>
    <x v="0"/>
    <s v="1"/>
    <s v="016004"/>
    <s v="06K109467P"/>
    <s v="6"/>
    <x v="0"/>
    <s v="23/01/2017"/>
    <s v="16:15"/>
  </r>
  <r>
    <x v="0"/>
    <s v="1"/>
    <s v="010105"/>
    <s v="06K121605"/>
    <s v="9"/>
    <x v="0"/>
    <s v="23/01/2017"/>
    <s v="11:39"/>
  </r>
  <r>
    <x v="0"/>
    <s v="1"/>
    <s v="016204"/>
    <s v="06L103144D"/>
    <s v="1"/>
    <x v="2"/>
    <s v="23/01/2017"/>
    <s v="16:33"/>
  </r>
  <r>
    <x v="0"/>
    <s v="1"/>
    <s v="015605"/>
    <s v="06L109259A"/>
    <s v="5"/>
    <x v="0"/>
    <s v="23/01/2017"/>
    <s v="16:47"/>
  </r>
  <r>
    <x v="0"/>
    <s v="1"/>
    <s v="010302"/>
    <s v="070103051A"/>
    <s v="2"/>
    <x v="0"/>
    <s v="23/01/2017"/>
    <s v="11:58"/>
  </r>
  <r>
    <x v="0"/>
    <s v="1"/>
    <s v="010503"/>
    <s v="070105561C 007"/>
    <s v="2"/>
    <x v="0"/>
    <s v="23/01/2017"/>
    <s v="14:29"/>
  </r>
  <r>
    <x v="0"/>
    <s v="1"/>
    <s v="016406"/>
    <s v="070105591C 007"/>
    <s v="2"/>
    <x v="2"/>
    <s v="23/01/2017"/>
    <s v="16:19"/>
  </r>
  <r>
    <x v="0"/>
    <s v="1"/>
    <s v="010807"/>
    <s v="070141015P"/>
    <s v="2"/>
    <x v="2"/>
    <s v="23/01/2017"/>
    <s v="11:36"/>
  </r>
  <r>
    <x v="0"/>
    <s v="1"/>
    <s v="010305"/>
    <s v="070253039D"/>
    <s v="1"/>
    <x v="0"/>
    <s v="23/01/2017"/>
    <s v="13:54"/>
  </r>
  <r>
    <x v="0"/>
    <s v="1"/>
    <s v="010504"/>
    <s v="070903327D"/>
    <s v="1"/>
    <x v="0"/>
    <s v="23/01/2017"/>
    <s v="14:32"/>
  </r>
  <r>
    <x v="0"/>
    <s v="1"/>
    <s v="015406"/>
    <s v="071105591C GLB"/>
    <s v="1"/>
    <x v="0"/>
    <s v="23/01/2017"/>
    <s v="17:06"/>
  </r>
  <r>
    <x v="0"/>
    <s v="1"/>
    <s v="010701"/>
    <s v="074103383E"/>
    <s v="7"/>
    <x v="0"/>
    <s v="23/01/2017"/>
    <s v="14:45"/>
  </r>
  <r>
    <x v="0"/>
    <s v="1"/>
    <s v="016405"/>
    <s v="074105251AC"/>
    <s v="3"/>
    <x v="2"/>
    <s v="23/01/2017"/>
    <s v="16:14"/>
  </r>
  <r>
    <x v="0"/>
    <s v="1"/>
    <s v="016205"/>
    <s v="074109243E"/>
    <s v="2"/>
    <x v="2"/>
    <s v="23/01/2017"/>
    <s v="16:42"/>
  </r>
  <r>
    <x v="0"/>
    <s v="1"/>
    <s v="010303"/>
    <s v="074115189B"/>
    <s v="4"/>
    <x v="0"/>
    <s v="23/01/2017"/>
    <s v="12:04"/>
  </r>
  <r>
    <x v="0"/>
    <s v="1"/>
    <s v="011304"/>
    <s v="076103383D"/>
    <s v="2"/>
    <x v="1"/>
    <s v="23/01/2017"/>
    <s v="16:24"/>
  </r>
  <r>
    <x v="0"/>
    <s v="1"/>
    <s v="010305"/>
    <s v="076103383E"/>
    <s v="2"/>
    <x v="0"/>
    <s v="23/01/2017"/>
    <s v="13:57"/>
  </r>
  <r>
    <x v="0"/>
    <s v="1"/>
    <s v="010606"/>
    <s v="076105266D"/>
    <s v="0"/>
    <x v="2"/>
    <s v="23/01/2017"/>
    <s v="10:59"/>
  </r>
  <r>
    <x v="0"/>
    <s v="1"/>
    <s v="011904"/>
    <s v="076115611A"/>
    <s v="1"/>
    <x v="1"/>
    <s v="23/01/2017"/>
    <s v="14:50"/>
  </r>
  <r>
    <x v="0"/>
    <s v="1"/>
    <s v="016602"/>
    <s v="077109244F"/>
    <s v="1"/>
    <x v="2"/>
    <s v="23/01/2017"/>
    <s v="13:54"/>
  </r>
  <r>
    <x v="0"/>
    <s v="1"/>
    <s v="015802"/>
    <s v="077109244H"/>
    <s v="1"/>
    <x v="0"/>
    <s v="23/01/2017"/>
    <s v="16:25"/>
  </r>
  <r>
    <x v="0"/>
    <s v="1"/>
    <s v="010701"/>
    <s v="078109601E"/>
    <s v="2"/>
    <x v="0"/>
    <s v="23/01/2017"/>
    <s v="14:43"/>
  </r>
  <r>
    <x v="0"/>
    <s v="1"/>
    <s v="016603"/>
    <s v="07C103226A"/>
    <s v="8"/>
    <x v="2"/>
    <s v="23/01/2017"/>
    <s v="14:00"/>
  </r>
  <r>
    <x v="0"/>
    <s v="1"/>
    <s v="016204"/>
    <s v="07C103226B"/>
    <s v="17"/>
    <x v="2"/>
    <s v="23/01/2017"/>
    <s v="16:35"/>
  </r>
  <r>
    <x v="0"/>
    <s v="1"/>
    <s v="014806"/>
    <s v="0B1311301"/>
    <s v="2"/>
    <x v="2"/>
    <s v="23/01/2017"/>
    <s v="17:12"/>
  </r>
  <r>
    <x v="0"/>
    <s v="1"/>
    <s v="016403"/>
    <s v="0B7409189"/>
    <s v="1"/>
    <x v="2"/>
    <s v="23/01/2017"/>
    <s v="15:43"/>
  </r>
  <r>
    <x v="0"/>
    <s v="1"/>
    <s v="015607"/>
    <s v="0CK105317AA"/>
    <s v="1"/>
    <x v="0"/>
    <s v="23/01/2017"/>
    <s v="16:49"/>
  </r>
  <r>
    <x v="0"/>
    <s v="1"/>
    <s v="011205"/>
    <s v="0CS105266H"/>
    <s v="1"/>
    <x v="2"/>
    <s v="23/01/2017"/>
    <s v="11:58"/>
  </r>
  <r>
    <x v="0"/>
    <s v="1"/>
    <s v="010205"/>
    <s v="101905611G"/>
    <s v="34"/>
    <x v="2"/>
    <s v="23/01/2017"/>
    <s v="10:40"/>
  </r>
  <r>
    <x v="0"/>
    <s v="1"/>
    <s v="010101"/>
    <s v="1H0035551"/>
    <s v="14"/>
    <x v="0"/>
    <s v="23/01/2017"/>
    <s v="10:44"/>
  </r>
  <r>
    <x v="0"/>
    <s v="1"/>
    <s v="010101"/>
    <s v="1J0609741B"/>
    <s v="45"/>
    <x v="0"/>
    <s v="23/01/2017"/>
    <s v="11:13"/>
  </r>
  <r>
    <x v="0"/>
    <s v="1"/>
    <s v="015604"/>
    <s v="1J0609745H"/>
    <s v="24"/>
    <x v="0"/>
    <s v="23/01/2017"/>
    <s v="16:44"/>
  </r>
  <r>
    <x v="0"/>
    <s v="1"/>
    <s v="010102"/>
    <s v="1J0609746G"/>
    <s v="24"/>
    <x v="0"/>
    <s v="23/01/2017"/>
    <s v="11:16"/>
  </r>
  <r>
    <x v="0"/>
    <s v="1"/>
    <s v="010907"/>
    <s v="1JE615301"/>
    <s v="6"/>
    <x v="0"/>
    <s v="23/01/2017"/>
    <s v="15:18"/>
  </r>
  <r>
    <x v="0"/>
    <s v="1"/>
    <s v="011906"/>
    <s v="1K0011031P"/>
    <s v="1"/>
    <x v="1"/>
    <s v="23/01/2017"/>
    <s v="15:12"/>
  </r>
  <r>
    <x v="0"/>
    <s v="1"/>
    <s v="010704"/>
    <s v="1K0121101CP"/>
    <s v="1"/>
    <x v="0"/>
    <s v="23/01/2017"/>
    <s v="14:51"/>
  </r>
  <r>
    <x v="0"/>
    <s v="1"/>
    <s v="016601"/>
    <s v="1K0121367F"/>
    <s v="33"/>
    <x v="2"/>
    <s v="23/01/2017"/>
    <s v="13:53"/>
  </r>
  <r>
    <x v="0"/>
    <s v="1"/>
    <s v="011904"/>
    <s v="1K0199111D"/>
    <s v="1"/>
    <x v="1"/>
    <s v="23/01/2017"/>
    <s v="14:42"/>
  </r>
  <r>
    <x v="0"/>
    <s v="1"/>
    <s v="015006"/>
    <s v="1K0201827A"/>
    <s v="3"/>
    <x v="2"/>
    <s v="23/01/2017"/>
    <s v="17:02"/>
  </r>
  <r>
    <x v="0"/>
    <s v="1"/>
    <s v="010102"/>
    <s v="1K0253115Q"/>
    <s v="2"/>
    <x v="0"/>
    <s v="23/01/2017"/>
    <s v="11:15"/>
  </r>
  <r>
    <x v="0"/>
    <s v="1"/>
    <s v="016604"/>
    <s v="1K0513425A"/>
    <s v="11"/>
    <x v="2"/>
    <s v="23/01/2017"/>
    <s v="14:07"/>
  </r>
  <r>
    <x v="0"/>
    <s v="1"/>
    <s v="011903"/>
    <s v="1K0612041CH"/>
    <s v="1"/>
    <x v="1"/>
    <s v="23/01/2017"/>
    <s v="14:41"/>
  </r>
  <r>
    <x v="0"/>
    <s v="1"/>
    <s v="016004"/>
    <s v="1K0825962B"/>
    <s v="4"/>
    <x v="0"/>
    <s v="23/01/2017"/>
    <s v="16:16"/>
  </r>
  <r>
    <x v="0"/>
    <s v="1"/>
    <s v="010303"/>
    <s v="1K0937701B"/>
    <s v="2"/>
    <x v="0"/>
    <s v="23/01/2017"/>
    <s v="12:07"/>
  </r>
  <r>
    <x v="0"/>
    <s v="1"/>
    <s v="014805"/>
    <s v="1K4857756T QVZ"/>
    <s v="1"/>
    <x v="1"/>
    <s v="23/01/2017"/>
    <s v="17:00"/>
  </r>
  <r>
    <x v="0"/>
    <s v="1"/>
    <s v="015004"/>
    <s v="1K8881327  9B9"/>
    <s v="5"/>
    <x v="2"/>
    <s v="23/01/2017"/>
    <s v="17:07"/>
  </r>
  <r>
    <x v="0"/>
    <s v="1"/>
    <s v="015004"/>
    <s v="1K8881328  9B9"/>
    <s v="5"/>
    <x v="2"/>
    <s v="23/01/2017"/>
    <s v="17:06"/>
  </r>
  <r>
    <x v="0"/>
    <s v="1"/>
    <s v="015202"/>
    <s v="1K8919486A GRU"/>
    <s v="1"/>
    <x v="2"/>
    <s v="23/01/2017"/>
    <s v="16:48"/>
  </r>
  <r>
    <x v="0"/>
    <s v="1"/>
    <s v="010507"/>
    <s v="1Q0035454A"/>
    <s v="2"/>
    <x v="0"/>
    <s v="23/01/2017"/>
    <s v="14:41"/>
  </r>
  <r>
    <x v="0"/>
    <s v="1"/>
    <s v="011904"/>
    <s v="1S0011031B"/>
    <s v="1"/>
    <x v="1"/>
    <s v="23/01/2017"/>
    <s v="14:47"/>
  </r>
  <r>
    <x v="0"/>
    <s v="1"/>
    <s v="015205"/>
    <s v="1S0121367C"/>
    <s v="10"/>
    <x v="2"/>
    <s v="23/01/2017"/>
    <s v="16:58"/>
  </r>
  <r>
    <x v="0"/>
    <s v="1"/>
    <s v="011106"/>
    <s v="1T0121283A"/>
    <s v="2"/>
    <x v="0"/>
    <s v="23/01/2017"/>
    <s v="15:49"/>
  </r>
  <r>
    <x v="0"/>
    <s v="1"/>
    <s v="011205"/>
    <s v="1T0413031HE"/>
    <m/>
    <x v="3"/>
    <m/>
    <s v="00:00"/>
  </r>
  <r>
    <x v="0"/>
    <s v="1"/>
    <s v="015205"/>
    <s v="1T1823531C"/>
    <s v="4"/>
    <x v="2"/>
    <s v="23/01/2017"/>
    <s v="16:57"/>
  </r>
  <r>
    <x v="0"/>
    <s v="1"/>
    <s v="016403"/>
    <s v="2D0501627A"/>
    <s v="6"/>
    <x v="2"/>
    <s v="23/01/2017"/>
    <s v="15:44"/>
  </r>
  <r>
    <x v="0"/>
    <s v="1"/>
    <s v="016403"/>
    <s v="2D0947105"/>
    <s v="1"/>
    <x v="2"/>
    <s v="23/01/2017"/>
    <s v="15:44"/>
  </r>
  <r>
    <x v="0"/>
    <s v="1"/>
    <s v="011107"/>
    <s v="2E0011031"/>
    <s v="5"/>
    <x v="0"/>
    <s v="23/01/2017"/>
    <s v="15:51"/>
  </r>
  <r>
    <x v="0"/>
    <s v="1"/>
    <s v="016202"/>
    <s v="2E0837209"/>
    <s v="1"/>
    <x v="2"/>
    <s v="23/01/2017"/>
    <s v="16:24"/>
  </r>
  <r>
    <x v="0"/>
    <s v="1"/>
    <s v="011304"/>
    <s v="2E0853687A"/>
    <s v="2"/>
    <x v="1"/>
    <s v="23/01/2017"/>
    <s v="16:20"/>
  </r>
  <r>
    <x v="0"/>
    <s v="1"/>
    <s v="015804"/>
    <s v="2E0943021B"/>
    <s v="2"/>
    <x v="0"/>
    <s v="23/01/2017"/>
    <s v="16:31"/>
  </r>
  <r>
    <x v="0"/>
    <s v="1"/>
    <s v="011307"/>
    <s v="2H0011031"/>
    <m/>
    <x v="3"/>
    <m/>
    <s v="00:00"/>
  </r>
  <r>
    <x v="0"/>
    <s v="1"/>
    <s v="015003"/>
    <s v="2H0131261"/>
    <s v="18"/>
    <x v="2"/>
    <s v="23/01/2017"/>
    <s v="17:08"/>
  </r>
  <r>
    <x v="0"/>
    <s v="1"/>
    <s v="016607"/>
    <s v="2H0698525"/>
    <s v="2"/>
    <x v="2"/>
    <s v="23/01/2017"/>
    <s v="14:45"/>
  </r>
  <r>
    <x v="0"/>
    <s v="1"/>
    <s v="011905"/>
    <s v="2K0011031B"/>
    <s v="7"/>
    <x v="1"/>
    <s v="23/01/2017"/>
    <s v="15:02"/>
  </r>
  <r>
    <x v="0"/>
    <s v="1"/>
    <s v="016604"/>
    <s v="2K0827341"/>
    <s v="1"/>
    <x v="2"/>
    <s v="23/01/2017"/>
    <s v="14:10"/>
  </r>
  <r>
    <x v="0"/>
    <s v="1"/>
    <s v="016601"/>
    <s v="357711124A"/>
    <s v="1"/>
    <x v="2"/>
    <s v="23/01/2017"/>
    <s v="13:50"/>
  </r>
  <r>
    <x v="0"/>
    <s v="1"/>
    <s v="016404"/>
    <s v="3B0827777  B41"/>
    <s v="13"/>
    <x v="2"/>
    <s v="23/01/2017"/>
    <s v="15:47"/>
  </r>
  <r>
    <x v="0"/>
    <s v="1"/>
    <s v="011905"/>
    <s v="3C0011031B"/>
    <s v="1"/>
    <x v="1"/>
    <s v="23/01/2017"/>
    <s v="14:51"/>
  </r>
  <r>
    <x v="0"/>
    <s v="1"/>
    <s v="015205"/>
    <s v="3C0407253F"/>
    <s v="2"/>
    <x v="2"/>
    <s v="23/01/2017"/>
    <s v="16:56"/>
  </r>
  <r>
    <x v="0"/>
    <s v="1"/>
    <s v="014806"/>
    <s v="3C8827665"/>
    <s v="2"/>
    <x v="2"/>
    <s v="23/01/2017"/>
    <s v="17:12"/>
  </r>
  <r>
    <x v="0"/>
    <s v="1"/>
    <s v="016401"/>
    <s v="3C9867467  9B9"/>
    <s v="8"/>
    <x v="2"/>
    <s v="23/01/2017"/>
    <s v="15:02"/>
  </r>
  <r>
    <x v="0"/>
    <s v="1"/>
    <s v="010304"/>
    <s v="3D0615231"/>
    <s v="11"/>
    <x v="0"/>
    <s v="23/01/2017"/>
    <s v="13:49"/>
  </r>
  <r>
    <x v="0"/>
    <s v="1"/>
    <s v="016205"/>
    <s v="4G0103493H"/>
    <s v="1"/>
    <x v="2"/>
    <s v="23/01/2017"/>
    <s v="16:38"/>
  </r>
  <r>
    <x v="0"/>
    <s v="1"/>
    <s v="016205"/>
    <s v="4G0103493J"/>
    <s v="1"/>
    <x v="2"/>
    <s v="23/01/2017"/>
    <s v="16:38"/>
  </r>
  <r>
    <x v="0"/>
    <s v="1"/>
    <s v="010706"/>
    <s v="4G0121081AK"/>
    <s v="1"/>
    <x v="0"/>
    <s v="23/01/2017"/>
    <s v="14:54"/>
  </r>
  <r>
    <x v="0"/>
    <s v="1"/>
    <s v="010603"/>
    <s v="4G0298403"/>
    <s v="1"/>
    <x v="2"/>
    <s v="23/01/2017"/>
    <s v="11:00"/>
  </r>
  <r>
    <x v="0"/>
    <s v="1"/>
    <s v="016003"/>
    <s v="4G1611931D"/>
    <s v="1"/>
    <x v="0"/>
    <s v="23/01/2017"/>
    <s v="16:14"/>
  </r>
  <r>
    <x v="0"/>
    <s v="1"/>
    <s v="015807"/>
    <s v="4G5819161"/>
    <s v="2"/>
    <x v="0"/>
    <s v="23/01/2017"/>
    <s v="16:38"/>
  </r>
  <r>
    <x v="0"/>
    <s v="1"/>
    <s v="016604"/>
    <s v="4G8857527  GRU"/>
    <s v="1"/>
    <x v="2"/>
    <s v="23/01/2017"/>
    <s v="14:06"/>
  </r>
  <r>
    <x v="0"/>
    <s v="1"/>
    <s v="014805"/>
    <s v="4L0919258D T94"/>
    <s v="7"/>
    <x v="1"/>
    <s v="23/01/2017"/>
    <s v="17:03"/>
  </r>
  <r>
    <x v="0"/>
    <s v="1"/>
    <s v="010406"/>
    <s v="4M0498103"/>
    <s v="1"/>
    <x v="2"/>
    <s v="23/01/2017"/>
    <s v="10:58"/>
  </r>
  <r>
    <x v="0"/>
    <s v="1"/>
    <s v="011304"/>
    <s v="5C6823361F"/>
    <s v="1"/>
    <x v="1"/>
    <s v="23/01/2017"/>
    <s v="16:22"/>
  </r>
  <r>
    <x v="0"/>
    <s v="1"/>
    <s v="016402"/>
    <s v="5C6853601  ULM"/>
    <s v="1"/>
    <x v="2"/>
    <s v="23/01/2017"/>
    <s v="15:03"/>
  </r>
  <r>
    <x v="0"/>
    <s v="1"/>
    <s v="016006"/>
    <s v="5F0601171  CBX"/>
    <s v="16"/>
    <x v="0"/>
    <s v="23/01/2017"/>
    <s v="16:20"/>
  </r>
  <r>
    <x v="0"/>
    <s v="1"/>
    <s v="016605"/>
    <s v="5G0821135B"/>
    <s v="5"/>
    <x v="2"/>
    <s v="23/01/2017"/>
    <s v="14:38"/>
  </r>
  <r>
    <x v="0"/>
    <s v="1"/>
    <s v="011103"/>
    <s v="5G0853688R CMO"/>
    <s v="1"/>
    <x v="0"/>
    <s v="23/01/2017"/>
    <s v="15:32"/>
  </r>
  <r>
    <x v="0"/>
    <s v="1"/>
    <s v="016002"/>
    <s v="5G0854541"/>
    <s v="1"/>
    <x v="0"/>
    <s v="23/01/2017"/>
    <s v="16:11"/>
  </r>
  <r>
    <x v="0"/>
    <s v="1"/>
    <s v="016603"/>
    <s v="5G0971584C"/>
    <s v="6"/>
    <x v="2"/>
    <s v="23/01/2017"/>
    <s v="14:00"/>
  </r>
  <r>
    <x v="0"/>
    <s v="1"/>
    <s v="016201"/>
    <s v="5G3821713"/>
    <s v="2"/>
    <x v="2"/>
    <s v="23/01/2017"/>
    <s v="16:21"/>
  </r>
  <r>
    <x v="0"/>
    <s v="1"/>
    <s v="011704"/>
    <s v="5J0698139  761"/>
    <s v="1"/>
    <x v="1"/>
    <s v="23/01/2017"/>
    <s v="15:25"/>
  </r>
  <r>
    <x v="0"/>
    <s v="1"/>
    <s v="015806"/>
    <s v="5Q0122063"/>
    <s v="2"/>
    <x v="0"/>
    <s v="23/01/2017"/>
    <s v="16:37"/>
  </r>
  <r>
    <x v="0"/>
    <s v="1"/>
    <s v="015006"/>
    <s v="5Q0298403A"/>
    <s v="1"/>
    <x v="2"/>
    <s v="23/01/2017"/>
    <s v="17:02"/>
  </r>
  <r>
    <x v="0"/>
    <s v="1"/>
    <s v="015404"/>
    <s v="5Q0407182"/>
    <s v="12"/>
    <x v="0"/>
    <s v="23/01/2017"/>
    <s v="16:58"/>
  </r>
  <r>
    <x v="0"/>
    <s v="1"/>
    <s v="016606"/>
    <s v="5Q0919133  9B9"/>
    <m/>
    <x v="3"/>
    <m/>
    <s v="00:00"/>
  </r>
  <r>
    <x v="0"/>
    <s v="1"/>
    <s v="015802"/>
    <s v="5Q0937084Q Z0M"/>
    <s v="2"/>
    <x v="0"/>
    <s v="23/01/2017"/>
    <s v="16:24"/>
  </r>
  <r>
    <x v="0"/>
    <s v="1"/>
    <s v="016205"/>
    <s v="5Q0959592A Z0K"/>
    <s v="1"/>
    <x v="2"/>
    <s v="23/01/2017"/>
    <s v="16:38"/>
  </r>
  <r>
    <x v="0"/>
    <s v="1"/>
    <s v="016204"/>
    <s v="5Q0959593A Z0T"/>
    <s v="2"/>
    <x v="2"/>
    <s v="23/01/2017"/>
    <s v="16:30"/>
  </r>
  <r>
    <x v="0"/>
    <s v="1"/>
    <s v="014805"/>
    <s v="5Q0959801B"/>
    <s v="2"/>
    <x v="1"/>
    <s v="23/01/2017"/>
    <s v="17:00"/>
  </r>
  <r>
    <x v="0"/>
    <s v="1"/>
    <s v="010106"/>
    <s v="6N0199543F"/>
    <s v="1"/>
    <x v="0"/>
    <s v="23/01/2017"/>
    <s v="11:53"/>
  </r>
  <r>
    <x v="0"/>
    <s v="1"/>
    <s v="011703"/>
    <s v="6Q0012115H"/>
    <s v="6"/>
    <x v="1"/>
    <s v="23/01/2017"/>
    <s v="15:21"/>
  </r>
  <r>
    <x v="0"/>
    <s v="1"/>
    <s v="015405"/>
    <s v="6Q0129689"/>
    <s v="43"/>
    <x v="0"/>
    <s v="23/01/2017"/>
    <s v="17:02"/>
  </r>
  <r>
    <x v="0"/>
    <s v="1"/>
    <s v="011002"/>
    <s v="6Q0937550F"/>
    <s v="1"/>
    <x v="2"/>
    <s v="23/01/2017"/>
    <s v="11:56"/>
  </r>
  <r>
    <x v="0"/>
    <s v="1"/>
    <s v="011104"/>
    <s v="6R0035849D"/>
    <s v="5"/>
    <x v="0"/>
    <s v="23/01/2017"/>
    <s v="15:37"/>
  </r>
  <r>
    <x v="0"/>
    <s v="1"/>
    <s v="011903"/>
    <s v="6R0121109AD"/>
    <s v="4"/>
    <x v="1"/>
    <s v="23/01/2017"/>
    <s v="14:39"/>
  </r>
  <r>
    <x v="0"/>
    <s v="1"/>
    <s v="015806"/>
    <s v="6R0127247B"/>
    <s v="1"/>
    <x v="0"/>
    <s v="23/01/2017"/>
    <s v="16:38"/>
  </r>
  <r>
    <x v="0"/>
    <s v="1"/>
    <s v="016605"/>
    <s v="6R0129618"/>
    <s v="2"/>
    <x v="2"/>
    <s v="23/01/2017"/>
    <s v="14:35"/>
  </r>
  <r>
    <x v="0"/>
    <s v="1"/>
    <s v="010105"/>
    <s v="6R0130295R"/>
    <s v="1"/>
    <x v="0"/>
    <s v="23/01/2017"/>
    <s v="11:47"/>
  </r>
  <r>
    <x v="0"/>
    <s v="1"/>
    <s v="016203"/>
    <s v="6RF853841"/>
    <m/>
    <x v="3"/>
    <m/>
    <s v="00:00"/>
  </r>
  <r>
    <x v="0"/>
    <s v="1"/>
    <s v="016205"/>
    <s v="6RG837209  9B9"/>
    <s v="14"/>
    <x v="2"/>
    <s v="23/01/2017"/>
    <s v="16:41"/>
  </r>
  <r>
    <x v="0"/>
    <s v="1"/>
    <s v="015404"/>
    <s v="6RU945300"/>
    <s v="15"/>
    <x v="0"/>
    <s v="23/01/2017"/>
    <s v="16:59"/>
  </r>
  <r>
    <x v="0"/>
    <s v="1"/>
    <s v="010504"/>
    <s v="6V0807241"/>
    <s v="5"/>
    <x v="0"/>
    <s v="23/01/2017"/>
    <s v="14:33"/>
  </r>
  <r>
    <x v="0"/>
    <s v="1"/>
    <s v="016404"/>
    <s v="6V0998200C"/>
    <s v="1"/>
    <x v="2"/>
    <s v="23/01/2017"/>
    <s v="15:44"/>
  </r>
  <r>
    <x v="0"/>
    <s v="1"/>
    <s v="010305"/>
    <s v="6V0998225"/>
    <m/>
    <x v="3"/>
    <m/>
    <s v="00:00"/>
  </r>
  <r>
    <x v="0"/>
    <s v="1"/>
    <s v="011305"/>
    <s v="6V0998225A"/>
    <m/>
    <x v="3"/>
    <m/>
    <s v="00:00"/>
  </r>
  <r>
    <x v="0"/>
    <s v="1"/>
    <s v="011704"/>
    <s v="6V0998225B"/>
    <s v="2"/>
    <x v="1"/>
    <s v="23/01/2017"/>
    <s v="15:25"/>
  </r>
  <r>
    <x v="0"/>
    <s v="1"/>
    <s v="011504"/>
    <s v="6V0998226"/>
    <s v="1"/>
    <x v="1"/>
    <s v="23/01/2017"/>
    <s v="15:51"/>
  </r>
  <r>
    <x v="0"/>
    <s v="1"/>
    <s v="011505"/>
    <s v="6V0998226A"/>
    <m/>
    <x v="3"/>
    <m/>
    <s v="00:00"/>
  </r>
  <r>
    <x v="0"/>
    <s v="1"/>
    <s v="011305"/>
    <s v="6V0998226B"/>
    <m/>
    <x v="3"/>
    <m/>
    <s v="00:00"/>
  </r>
  <r>
    <x v="0"/>
    <s v="1"/>
    <s v="011305"/>
    <s v="6V0998296"/>
    <s v="2"/>
    <x v="1"/>
    <s v="23/01/2017"/>
    <s v="16:24"/>
  </r>
  <r>
    <x v="0"/>
    <s v="1"/>
    <s v="010101"/>
    <s v="6X0609657A"/>
    <s v="23"/>
    <x v="0"/>
    <s v="23/01/2017"/>
    <s v="11:13"/>
  </r>
  <r>
    <x v="0"/>
    <s v="1"/>
    <s v="011703"/>
    <s v="6Y0129618A"/>
    <s v="1"/>
    <x v="1"/>
    <s v="23/01/2017"/>
    <s v="15:17"/>
  </r>
  <r>
    <x v="0"/>
    <s v="1"/>
    <s v="010903"/>
    <s v="7E0130307L"/>
    <s v="1"/>
    <x v="0"/>
    <s v="23/01/2017"/>
    <s v="15:03"/>
  </r>
  <r>
    <x v="0"/>
    <s v="1"/>
    <s v="016006"/>
    <s v="7E0601151C 9B9"/>
    <s v="4"/>
    <x v="0"/>
    <s v="23/01/2017"/>
    <s v="16:21"/>
  </r>
  <r>
    <x v="0"/>
    <s v="1"/>
    <s v="016603"/>
    <s v="7H0122101E"/>
    <s v="1"/>
    <x v="2"/>
    <s v="23/01/2017"/>
    <s v="14:05"/>
  </r>
  <r>
    <x v="0"/>
    <s v="1"/>
    <s v="016401"/>
    <s v="7H0898937"/>
    <s v="1"/>
    <x v="2"/>
    <s v="23/01/2017"/>
    <s v="14:57"/>
  </r>
  <r>
    <x v="0"/>
    <s v="1"/>
    <s v="011104"/>
    <s v="7J0801438"/>
    <s v="1"/>
    <x v="0"/>
    <s v="23/01/2017"/>
    <s v="15:34"/>
  </r>
  <r>
    <x v="0"/>
    <s v="1"/>
    <s v="010306"/>
    <s v="7L0121407F"/>
    <s v="6"/>
    <x v="0"/>
    <s v="23/01/2017"/>
    <s v="13:58"/>
  </r>
  <r>
    <x v="0"/>
    <s v="1"/>
    <s v="011904"/>
    <s v="7L6821151C"/>
    <s v="2"/>
    <x v="1"/>
    <s v="23/01/2017"/>
    <s v="14:45"/>
  </r>
  <r>
    <x v="0"/>
    <s v="1"/>
    <s v="016201"/>
    <s v="8D0803583H"/>
    <s v="45"/>
    <x v="2"/>
    <s v="23/01/2017"/>
    <s v="16:22"/>
  </r>
  <r>
    <x v="0"/>
    <s v="1"/>
    <s v="011503"/>
    <s v="8D0853419D"/>
    <s v="16"/>
    <x v="1"/>
    <s v="23/01/2017"/>
    <s v="15:50"/>
  </r>
  <r>
    <x v="0"/>
    <s v="1"/>
    <s v="011904"/>
    <s v="8D0941453"/>
    <s v="1"/>
    <x v="1"/>
    <s v="23/01/2017"/>
    <s v="14:48"/>
  </r>
  <r>
    <x v="0"/>
    <s v="1"/>
    <s v="011704"/>
    <s v="8D2611931AE"/>
    <s v="1"/>
    <x v="1"/>
    <s v="23/01/2017"/>
    <s v="15:25"/>
  </r>
  <r>
    <x v="0"/>
    <s v="1"/>
    <s v="011907"/>
    <s v="8D9860251B"/>
    <s v="2"/>
    <x v="1"/>
    <s v="23/01/2017"/>
    <s v="15:13"/>
  </r>
  <r>
    <x v="0"/>
    <s v="1"/>
    <s v="015004"/>
    <s v="8E0098627"/>
    <s v="1"/>
    <x v="2"/>
    <s v="23/01/2017"/>
    <s v="17:07"/>
  </r>
  <r>
    <x v="0"/>
    <s v="1"/>
    <s v="015001"/>
    <s v="8E0121283"/>
    <s v="2"/>
    <x v="2"/>
    <s v="23/01/2017"/>
    <s v="17:11"/>
  </r>
  <r>
    <x v="0"/>
    <s v="1"/>
    <s v="011504"/>
    <s v="8E0121283AC"/>
    <s v="2"/>
    <x v="1"/>
    <s v="23/01/2017"/>
    <s v="15:52"/>
  </r>
  <r>
    <x v="0"/>
    <s v="1"/>
    <s v="016207"/>
    <s v="8E0121284J"/>
    <s v="2"/>
    <x v="2"/>
    <s v="23/01/2017"/>
    <s v="16:44"/>
  </r>
  <r>
    <x v="0"/>
    <s v="1"/>
    <s v="011904"/>
    <s v="8E0121292AB"/>
    <s v="1"/>
    <x v="1"/>
    <s v="23/01/2017"/>
    <s v="14:49"/>
  </r>
  <r>
    <x v="0"/>
    <s v="1"/>
    <s v="014806"/>
    <s v="8E0129054"/>
    <s v="1"/>
    <x v="2"/>
    <s v="23/01/2017"/>
    <s v="17:13"/>
  </r>
  <r>
    <x v="0"/>
    <s v="1"/>
    <s v="015403"/>
    <s v="8E0199382AG"/>
    <s v="4"/>
    <x v="0"/>
    <s v="23/01/2017"/>
    <s v="16:57"/>
  </r>
  <r>
    <x v="0"/>
    <s v="1"/>
    <s v="011004"/>
    <s v="8E0407505A"/>
    <s v="3"/>
    <x v="2"/>
    <s v="23/01/2017"/>
    <s v="11:55"/>
  </r>
  <r>
    <x v="0"/>
    <s v="1"/>
    <s v="011004"/>
    <s v="8E0407506A"/>
    <m/>
    <x v="3"/>
    <m/>
    <s v="00:00"/>
  </r>
  <r>
    <x v="0"/>
    <s v="1"/>
    <s v="011004"/>
    <s v="8E0407509A"/>
    <m/>
    <x v="3"/>
    <m/>
    <s v="00:00"/>
  </r>
  <r>
    <x v="0"/>
    <s v="1"/>
    <s v="011004"/>
    <s v="8E0407510A"/>
    <s v="8"/>
    <x v="2"/>
    <s v="23/01/2017"/>
    <s v="11:53"/>
  </r>
  <r>
    <x v="0"/>
    <s v="1"/>
    <s v="011003"/>
    <s v="8E0615301R"/>
    <s v="2"/>
    <x v="2"/>
    <s v="23/01/2017"/>
    <s v="11:56"/>
  </r>
  <r>
    <x v="0"/>
    <s v="1"/>
    <s v="011706"/>
    <s v="8K0011021"/>
    <s v="1"/>
    <x v="1"/>
    <s v="23/01/2017"/>
    <s v="15:30"/>
  </r>
  <r>
    <x v="0"/>
    <s v="1"/>
    <s v="010704"/>
    <s v="8K0133426A"/>
    <s v="2"/>
    <x v="0"/>
    <s v="23/01/2017"/>
    <s v="14:51"/>
  </r>
  <r>
    <x v="0"/>
    <s v="1"/>
    <s v="016406"/>
    <s v="8K0512297E"/>
    <s v="3"/>
    <x v="2"/>
    <s v="23/01/2017"/>
    <s v="16:19"/>
  </r>
  <r>
    <x v="0"/>
    <s v="1"/>
    <s v="015405"/>
    <s v="8K0845453"/>
    <s v="2"/>
    <x v="0"/>
    <s v="23/01/2017"/>
    <s v="17:01"/>
  </r>
  <r>
    <x v="0"/>
    <s v="1"/>
    <s v="016401"/>
    <s v="8K0857781"/>
    <s v="2"/>
    <x v="2"/>
    <s v="23/01/2017"/>
    <s v="14:56"/>
  </r>
  <r>
    <x v="0"/>
    <s v="1"/>
    <s v="015807"/>
    <s v="8K0863305  R66"/>
    <s v="1"/>
    <x v="0"/>
    <s v="23/01/2017"/>
    <s v="16:39"/>
  </r>
  <r>
    <x v="0"/>
    <s v="1"/>
    <s v="015404"/>
    <s v="8K0905852E"/>
    <s v="2"/>
    <x v="0"/>
    <s v="23/01/2017"/>
    <s v="16:58"/>
  </r>
  <r>
    <x v="0"/>
    <s v="1"/>
    <s v="016602"/>
    <s v="8K0959747A"/>
    <s v="1"/>
    <x v="2"/>
    <s v="23/01/2017"/>
    <s v="13:55"/>
  </r>
  <r>
    <x v="0"/>
    <s v="1"/>
    <s v="010506"/>
    <s v="8K5945191A"/>
    <s v="3"/>
    <x v="0"/>
    <s v="23/01/2017"/>
    <s v="14:40"/>
  </r>
  <r>
    <x v="0"/>
    <s v="1"/>
    <s v="011506"/>
    <s v="8N0012219"/>
    <s v="2"/>
    <x v="1"/>
    <s v="23/01/2017"/>
    <s v="16:01"/>
  </r>
  <r>
    <x v="0"/>
    <s v="1"/>
    <s v="016406"/>
    <s v="8P0868243"/>
    <m/>
    <x v="3"/>
    <m/>
    <s v="00:00"/>
  </r>
  <r>
    <x v="0"/>
    <s v="1"/>
    <s v="015605"/>
    <s v="8P7998191"/>
    <s v="5"/>
    <x v="0"/>
    <s v="23/01/2017"/>
    <s v="16:45"/>
  </r>
  <r>
    <x v="0"/>
    <s v="1"/>
    <s v="016407"/>
    <s v="8R0199381AM"/>
    <s v="1"/>
    <x v="2"/>
    <s v="23/01/2017"/>
    <s v="16:16"/>
  </r>
  <r>
    <x v="0"/>
    <s v="1"/>
    <s v="014806"/>
    <s v="8R0823731A"/>
    <s v="2"/>
    <x v="2"/>
    <s v="23/01/2017"/>
    <s v="17:13"/>
  </r>
  <r>
    <x v="0"/>
    <s v="1"/>
    <s v="016006"/>
    <s v="8R0853888B"/>
    <s v="2"/>
    <x v="0"/>
    <s v="23/01/2017"/>
    <s v="16:19"/>
  </r>
  <r>
    <x v="0"/>
    <s v="1"/>
    <s v="015403"/>
    <s v="8R0854959D 4U8"/>
    <s v="1"/>
    <x v="0"/>
    <s v="23/01/2017"/>
    <s v="16:58"/>
  </r>
  <r>
    <x v="0"/>
    <s v="1"/>
    <s v="016604"/>
    <s v="8T0823531"/>
    <s v="10"/>
    <x v="2"/>
    <s v="23/01/2017"/>
    <s v="14:08"/>
  </r>
  <r>
    <x v="0"/>
    <s v="1"/>
    <s v="015204"/>
    <s v="8T0827377B"/>
    <s v="2"/>
    <x v="2"/>
    <s v="23/01/2017"/>
    <s v="16:54"/>
  </r>
  <r>
    <x v="0"/>
    <s v="1"/>
    <s v="011104"/>
    <s v="8T8853742  2ZZ"/>
    <s v="2"/>
    <x v="0"/>
    <s v="23/01/2017"/>
    <s v="15:33"/>
  </r>
  <r>
    <x v="0"/>
    <s v="1"/>
    <s v="016203"/>
    <s v="8U0805333"/>
    <s v="10"/>
    <x v="2"/>
    <s v="23/01/2017"/>
    <s v="16:28"/>
  </r>
  <r>
    <x v="0"/>
    <s v="1"/>
    <s v="016007"/>
    <s v="8U0805932"/>
    <s v="3"/>
    <x v="0"/>
    <s v="23/01/2017"/>
    <s v="16:22"/>
  </r>
  <r>
    <x v="0"/>
    <s v="1"/>
    <s v="016404"/>
    <s v="8U0853306"/>
    <s v="4"/>
    <x v="2"/>
    <s v="23/01/2017"/>
    <s v="16:00"/>
  </r>
  <r>
    <x v="0"/>
    <s v="1"/>
    <s v="015804"/>
    <s v="8U0955276  GRU"/>
    <s v="2"/>
    <x v="0"/>
    <s v="23/01/2017"/>
    <s v="16:31"/>
  </r>
  <r>
    <x v="0"/>
    <s v="1"/>
    <s v="015002"/>
    <s v="8V1611021"/>
    <s v="1"/>
    <x v="2"/>
    <s v="23/01/2017"/>
    <s v="17:09"/>
  </r>
  <r>
    <x v="0"/>
    <s v="1"/>
    <s v="016004"/>
    <s v="8V5919267  1QP"/>
    <s v="1"/>
    <x v="0"/>
    <s v="23/01/2017"/>
    <s v="16:16"/>
  </r>
  <r>
    <x v="0"/>
    <s v="1"/>
    <s v="011104"/>
    <s v="8W0839085A"/>
    <s v="6"/>
    <x v="0"/>
    <s v="23/01/2017"/>
    <s v="15:35"/>
  </r>
  <r>
    <x v="0"/>
    <s v="1"/>
    <s v="016005"/>
    <s v="8X0955101C"/>
    <s v="1"/>
    <x v="0"/>
    <s v="23/01/2017"/>
    <s v="16:18"/>
  </r>
  <r>
    <x v="0"/>
    <s v="1"/>
    <s v="015205"/>
    <s v="8X0955102C"/>
    <s v="1"/>
    <x v="2"/>
    <s v="23/01/2017"/>
    <s v="16:57"/>
  </r>
  <r>
    <x v="0"/>
    <s v="1"/>
    <s v="011104"/>
    <s v="8Z0407195"/>
    <s v="2"/>
    <x v="0"/>
    <s v="23/01/2017"/>
    <s v="15:36"/>
  </r>
  <r>
    <x v="0"/>
    <s v="1"/>
    <s v="010201"/>
    <s v="AMV18820003"/>
    <m/>
    <x v="3"/>
    <m/>
    <s v="00:00"/>
  </r>
  <r>
    <x v="0"/>
    <s v="1"/>
    <s v="010201"/>
    <s v="D  000600A2"/>
    <s v="1"/>
    <x v="2"/>
    <s v="23/01/2017"/>
    <s v="09:34"/>
  </r>
  <r>
    <x v="0"/>
    <s v="1"/>
    <s v="010805"/>
    <s v="D  004660M2"/>
    <s v="91"/>
    <x v="2"/>
    <s v="23/01/2017"/>
    <s v="11:39"/>
  </r>
  <r>
    <x v="0"/>
    <s v="1"/>
    <s v="010201"/>
    <s v="D  00920002"/>
    <s v="19"/>
    <x v="2"/>
    <s v="23/01/2017"/>
    <s v="09:44"/>
  </r>
  <r>
    <x v="0"/>
    <s v="1"/>
    <s v="010603"/>
    <s v="D  174003M2"/>
    <s v="16"/>
    <x v="2"/>
    <s v="23/01/2017"/>
    <s v="11:02"/>
  </r>
  <r>
    <x v="0"/>
    <s v="1"/>
    <s v="010405"/>
    <s v="D  176404M2"/>
    <s v="108"/>
    <x v="2"/>
    <s v="23/01/2017"/>
    <s v="10:57"/>
  </r>
  <r>
    <x v="0"/>
    <s v="1"/>
    <s v="010203"/>
    <s v="D  176501A1"/>
    <s v="2"/>
    <x v="2"/>
    <s v="23/01/2017"/>
    <s v="10:34"/>
  </r>
  <r>
    <x v="0"/>
    <s v="1"/>
    <s v="010402"/>
    <s v="D  180KD2A1"/>
    <s v="6"/>
    <x v="2"/>
    <s v="23/01/2017"/>
    <s v="10:46"/>
  </r>
  <r>
    <x v="0"/>
    <s v="1"/>
    <s v="010204"/>
    <s v="D  180KU2A1"/>
    <s v="10"/>
    <x v="2"/>
    <s v="23/01/2017"/>
    <s v="10:39"/>
  </r>
  <r>
    <x v="0"/>
    <s v="1"/>
    <s v="010101"/>
    <s v="D  181220A1"/>
    <s v="13335"/>
    <x v="0"/>
    <s v="23/01/2017"/>
    <s v="10:48"/>
  </r>
  <r>
    <x v="0"/>
    <s v="1"/>
    <s v="010101"/>
    <s v="D  181655A1"/>
    <s v="23"/>
    <x v="0"/>
    <s v="23/01/2017"/>
    <s v="10:39"/>
  </r>
  <r>
    <x v="0"/>
    <s v="1"/>
    <s v="010602"/>
    <s v="D  381AL1A2"/>
    <s v="2"/>
    <x v="2"/>
    <s v="23/01/2017"/>
    <s v="11:02"/>
  </r>
  <r>
    <x v="0"/>
    <s v="1"/>
    <s v="010403"/>
    <s v="D  822150A1"/>
    <s v="10"/>
    <x v="2"/>
    <s v="23/01/2017"/>
    <s v="10:49"/>
  </r>
  <r>
    <x v="0"/>
    <s v="1"/>
    <s v="010202"/>
    <s v="G  001800A1"/>
    <s v="2"/>
    <x v="2"/>
    <s v="23/01/2017"/>
    <s v="10:22"/>
  </r>
  <r>
    <x v="0"/>
    <s v="1"/>
    <s v="010201"/>
    <s v="G  052300A2"/>
    <s v="2"/>
    <x v="2"/>
    <s v="23/01/2017"/>
    <s v="09:46"/>
  </r>
  <r>
    <x v="0"/>
    <s v="1"/>
    <s v="010402"/>
    <s v="G  052565A1"/>
    <s v="6"/>
    <x v="2"/>
    <s v="23/01/2017"/>
    <s v="10:48"/>
  </r>
  <r>
    <x v="0"/>
    <s v="1"/>
    <s v="010203"/>
    <s v="G  052778A2"/>
    <s v="4"/>
    <x v="2"/>
    <s v="23/01/2017"/>
    <s v="10:34"/>
  </r>
  <r>
    <x v="0"/>
    <s v="1"/>
    <s v="016605"/>
    <s v="N  01021533"/>
    <s v="10"/>
    <x v="2"/>
    <s v="23/01/2017"/>
    <s v="14:40"/>
  </r>
  <r>
    <x v="0"/>
    <s v="1"/>
    <s v="015206"/>
    <s v="N  10303504"/>
    <s v="16"/>
    <x v="2"/>
    <s v="23/01/2017"/>
    <s v="17:00"/>
  </r>
  <r>
    <x v="0"/>
    <s v="1"/>
    <s v="016602"/>
    <s v="N  10409603"/>
    <s v="16"/>
    <x v="2"/>
    <s v="23/01/2017"/>
    <s v="13:56"/>
  </r>
  <r>
    <x v="0"/>
    <s v="1"/>
    <s v="016007"/>
    <s v="N  10430003"/>
    <s v="2"/>
    <x v="0"/>
    <s v="23/01/2017"/>
    <s v="16:22"/>
  </r>
  <r>
    <x v="0"/>
    <s v="1"/>
    <s v="016604"/>
    <s v="N  10451411"/>
    <s v="25"/>
    <x v="2"/>
    <s v="23/01/2017"/>
    <s v="14:14"/>
  </r>
  <r>
    <x v="0"/>
    <s v="1"/>
    <s v="016005"/>
    <s v="N  10690201"/>
    <s v="9"/>
    <x v="0"/>
    <s v="23/01/2017"/>
    <s v="16:18"/>
  </r>
  <r>
    <x v="0"/>
    <s v="1"/>
    <s v="016601"/>
    <s v="N  10719001"/>
    <s v="25"/>
    <x v="2"/>
    <s v="23/01/2017"/>
    <s v="13:52"/>
  </r>
  <r>
    <x v="0"/>
    <s v="1"/>
    <s v="016606"/>
    <s v="N  90335004"/>
    <s v="6"/>
    <x v="2"/>
    <s v="23/01/2017"/>
    <s v="14:42"/>
  </r>
  <r>
    <x v="0"/>
    <s v="1"/>
    <s v="016604"/>
    <s v="N  90813202"/>
    <s v="624"/>
    <x v="2"/>
    <s v="23/01/2017"/>
    <s v="14:14"/>
  </r>
  <r>
    <x v="0"/>
    <s v="1"/>
    <s v="016201"/>
    <s v="N  90897401"/>
    <s v="9"/>
    <x v="2"/>
    <s v="23/01/2017"/>
    <s v="16:22"/>
  </r>
  <r>
    <x v="0"/>
    <s v="1"/>
    <s v="015603"/>
    <s v="N  91105801"/>
    <s v="8"/>
    <x v="0"/>
    <s v="23/01/2017"/>
    <s v="16:41"/>
  </r>
  <r>
    <x v="0"/>
    <s v="1"/>
    <s v="016602"/>
    <s v="WHT001692"/>
    <s v="21"/>
    <x v="2"/>
    <s v="23/01/2017"/>
    <s v="13:54"/>
  </r>
  <r>
    <x v="0"/>
    <s v="1"/>
    <s v="015804"/>
    <s v="WHT001921"/>
    <s v="2"/>
    <x v="0"/>
    <s v="23/01/2017"/>
    <s v="16:30"/>
  </r>
  <r>
    <x v="0"/>
    <s v="1"/>
    <s v="016601"/>
    <s v="WHT002059"/>
    <s v="8"/>
    <x v="2"/>
    <s v="23/01/2017"/>
    <s v="13:51"/>
  </r>
  <r>
    <x v="0"/>
    <s v="1"/>
    <s v="016603"/>
    <s v="WHT003366"/>
    <s v="10"/>
    <x v="2"/>
    <s v="23/01/2017"/>
    <s v="14:04"/>
  </r>
  <r>
    <x v="0"/>
    <s v="1"/>
    <s v="010107"/>
    <s v="WHT006407"/>
    <m/>
    <x v="3"/>
    <m/>
    <s v="00:00"/>
  </r>
  <r>
    <x v="0"/>
    <s v="1"/>
    <s v="010403"/>
    <s v="101000005AB"/>
    <s v="5"/>
    <x v="2"/>
    <s v="23/01/2017"/>
    <s v="10:51"/>
  </r>
  <r>
    <x v="0"/>
    <s v="1"/>
    <s v="010403"/>
    <s v="101000005AA"/>
    <s v="3"/>
    <x v="2"/>
    <s v="23/01/2017"/>
    <s v="10:52"/>
  </r>
  <r>
    <x v="0"/>
    <s v="1"/>
    <s v="010101"/>
    <s v="038117070"/>
    <s v="10"/>
    <x v="0"/>
    <s v="23/01/2017"/>
    <s v="11:09"/>
  </r>
  <r>
    <x v="0"/>
    <s v="1"/>
    <s v="010101"/>
    <s v="5JA839249B"/>
    <s v="3"/>
    <x v="0"/>
    <s v="23/01/2017"/>
    <s v="11:14"/>
  </r>
  <r>
    <x v="0"/>
    <s v="1"/>
    <s v="010103"/>
    <s v="WHT006407"/>
    <s v="8"/>
    <x v="0"/>
    <s v="23/01/2017"/>
    <s v="11:21"/>
  </r>
  <r>
    <x v="0"/>
    <s v="1"/>
    <s v="010103"/>
    <s v="048109611B"/>
    <s v="2"/>
    <x v="0"/>
    <s v="23/01/2017"/>
    <s v="11:21"/>
  </r>
  <r>
    <x v="0"/>
    <s v="1"/>
    <s v="010104"/>
    <s v="04E109601A"/>
    <s v="8"/>
    <x v="0"/>
    <s v="23/01/2017"/>
    <s v="11:29"/>
  </r>
  <r>
    <x v="0"/>
    <s v="1"/>
    <s v="010104"/>
    <s v="03L109611A"/>
    <s v="4"/>
    <x v="0"/>
    <s v="23/01/2017"/>
    <s v="11:32"/>
  </r>
  <r>
    <x v="0"/>
    <s v="1"/>
    <s v="010104"/>
    <s v="038109611F"/>
    <s v="2"/>
    <x v="0"/>
    <s v="23/01/2017"/>
    <s v="11:34"/>
  </r>
  <r>
    <x v="0"/>
    <s v="1"/>
    <s v="010104"/>
    <s v="046109611F"/>
    <s v="4"/>
    <x v="0"/>
    <s v="23/01/2017"/>
    <s v="11:38"/>
  </r>
  <r>
    <x v="0"/>
    <s v="1"/>
    <s v="010804"/>
    <s v="058141117 X"/>
    <s v="1"/>
    <x v="2"/>
    <s v="23/01/2017"/>
    <s v="11:42"/>
  </r>
  <r>
    <x v="0"/>
    <s v="1"/>
    <s v="010105"/>
    <s v="03L103164"/>
    <s v="5"/>
    <x v="0"/>
    <s v="23/01/2017"/>
    <s v="11:42"/>
  </r>
  <r>
    <x v="0"/>
    <s v="1"/>
    <s v="010804"/>
    <s v="5G0805413C"/>
    <s v="2"/>
    <x v="2"/>
    <s v="23/01/2017"/>
    <s v="11:42"/>
  </r>
  <r>
    <x v="0"/>
    <s v="1"/>
    <s v="011006"/>
    <s v="6N0615301"/>
    <s v="1"/>
    <x v="2"/>
    <s v="23/01/2017"/>
    <s v="11:43"/>
  </r>
  <r>
    <x v="0"/>
    <s v="1"/>
    <s v="011005"/>
    <s v="8E0407509A"/>
    <s v="8"/>
    <x v="2"/>
    <s v="23/01/2017"/>
    <s v="11:48"/>
  </r>
  <r>
    <x v="0"/>
    <s v="1"/>
    <s v="011005"/>
    <s v="8E0407506A"/>
    <s v="12"/>
    <x v="2"/>
    <s v="23/01/2017"/>
    <s v="11:50"/>
  </r>
  <r>
    <x v="0"/>
    <s v="1"/>
    <s v="010106"/>
    <s v="33105707"/>
    <s v="12"/>
    <x v="0"/>
    <s v="23/01/2017"/>
    <s v="11:50"/>
  </r>
  <r>
    <x v="0"/>
    <s v="1"/>
    <s v="010106"/>
    <s v="03F109601A"/>
    <s v="1"/>
    <x v="0"/>
    <s v="23/01/2017"/>
    <s v="11:51"/>
  </r>
  <r>
    <x v="0"/>
    <s v="1"/>
    <s v="010106"/>
    <s v="038103184B"/>
    <s v="7"/>
    <x v="0"/>
    <s v="23/01/2017"/>
    <s v="11:52"/>
  </r>
  <r>
    <x v="0"/>
    <s v="1"/>
    <s v="011004"/>
    <s v="04E109611K"/>
    <s v="8"/>
    <x v="2"/>
    <s v="23/01/2017"/>
    <s v="11:54"/>
  </r>
  <r>
    <x v="0"/>
    <s v="1"/>
    <s v="011206"/>
    <s v="03G105266CN"/>
    <s v="1"/>
    <x v="2"/>
    <s v="23/01/2017"/>
    <s v="11:57"/>
  </r>
  <r>
    <x v="0"/>
    <s v="1"/>
    <s v="011204"/>
    <s v="1T0413031HE"/>
    <s v="3"/>
    <x v="2"/>
    <s v="23/01/2017"/>
    <s v="11:58"/>
  </r>
  <r>
    <x v="0"/>
    <s v="1"/>
    <s v="010302"/>
    <s v="1J0919307  9B9"/>
    <s v="1"/>
    <x v="0"/>
    <s v="23/01/2017"/>
    <s v="12:00"/>
  </r>
  <r>
    <x v="0"/>
    <s v="1"/>
    <s v="011402"/>
    <s v="895615301"/>
    <s v="2"/>
    <x v="2"/>
    <s v="23/01/2017"/>
    <s v="12:02"/>
  </r>
  <r>
    <x v="0"/>
    <s v="1"/>
    <s v="010303"/>
    <s v="03D103606D"/>
    <s v="2"/>
    <x v="0"/>
    <s v="23/01/2017"/>
    <s v="12:06"/>
  </r>
  <r>
    <x v="0"/>
    <s v="1"/>
    <s v="010303"/>
    <s v="03D103606N"/>
    <s v="1"/>
    <x v="0"/>
    <s v="23/01/2017"/>
    <s v="12:08"/>
  </r>
  <r>
    <x v="0"/>
    <s v="1"/>
    <s v="010305"/>
    <s v="026103085F"/>
    <s v="2"/>
    <x v="0"/>
    <s v="23/01/2017"/>
    <s v="13:52"/>
  </r>
  <r>
    <x v="0"/>
    <s v="1"/>
    <s v="016602"/>
    <s v="33105701"/>
    <s v="3"/>
    <x v="2"/>
    <s v="23/01/2017"/>
    <s v="13:55"/>
  </r>
  <r>
    <x v="0"/>
    <s v="1"/>
    <s v="010305"/>
    <s v="076103383C"/>
    <s v="2"/>
    <x v="0"/>
    <s v="23/01/2017"/>
    <s v="13:55"/>
  </r>
  <r>
    <x v="0"/>
    <s v="1"/>
    <s v="010305"/>
    <s v="03E115629C"/>
    <s v="1"/>
    <x v="0"/>
    <s v="23/01/2017"/>
    <s v="13:56"/>
  </r>
  <r>
    <x v="0"/>
    <s v="1"/>
    <s v="010307"/>
    <s v="06A905430AH"/>
    <s v="0"/>
    <x v="0"/>
    <s v="23/01/2017"/>
    <s v="14:00"/>
  </r>
  <r>
    <x v="0"/>
    <s v="1"/>
    <s v="016603"/>
    <s v="02M409170A"/>
    <s v="2"/>
    <x v="2"/>
    <s v="23/01/2017"/>
    <s v="14:04"/>
  </r>
  <r>
    <x v="0"/>
    <s v="1"/>
    <s v="016604"/>
    <s v="N  0138042"/>
    <s v="50"/>
    <x v="2"/>
    <s v="23/01/2017"/>
    <s v="14:11"/>
  </r>
  <r>
    <x v="0"/>
    <s v="1"/>
    <s v="010504"/>
    <s v="0B5315105TA"/>
    <s v="3"/>
    <x v="0"/>
    <s v="23/01/2017"/>
    <s v="14:33"/>
  </r>
  <r>
    <x v="0"/>
    <s v="1"/>
    <s v="010505"/>
    <s v="6V0998225"/>
    <s v="1"/>
    <x v="0"/>
    <s v="23/01/2017"/>
    <s v="14:37"/>
  </r>
  <r>
    <x v="0"/>
    <s v="1"/>
    <s v="016605"/>
    <s v="N  01152426"/>
    <s v="25"/>
    <x v="2"/>
    <s v="23/01/2017"/>
    <s v="14:40"/>
  </r>
  <r>
    <x v="0"/>
    <s v="1"/>
    <s v="010507"/>
    <s v="357945111"/>
    <s v="1"/>
    <x v="0"/>
    <s v="23/01/2017"/>
    <s v="14:40"/>
  </r>
  <r>
    <x v="0"/>
    <s v="1"/>
    <s v="011903"/>
    <s v="6Q0012115H"/>
    <s v="1"/>
    <x v="1"/>
    <s v="23/01/2017"/>
    <s v="14:41"/>
  </r>
  <r>
    <x v="0"/>
    <s v="1"/>
    <s v="011904"/>
    <s v="191012287"/>
    <s v="1"/>
    <x v="1"/>
    <s v="23/01/2017"/>
    <s v="14:42"/>
  </r>
  <r>
    <x v="0"/>
    <s v="1"/>
    <s v="010702"/>
    <s v="03L115611G"/>
    <s v="2"/>
    <x v="0"/>
    <s v="23/01/2017"/>
    <s v="14:48"/>
  </r>
  <r>
    <x v="0"/>
    <s v="1"/>
    <s v="010703"/>
    <s v="059109091A"/>
    <s v="1"/>
    <x v="0"/>
    <s v="23/01/2017"/>
    <s v="14:48"/>
  </r>
  <r>
    <x v="0"/>
    <s v="1"/>
    <s v="010705"/>
    <s v="03L103383AP"/>
    <s v="1"/>
    <x v="0"/>
    <s v="23/01/2017"/>
    <s v="14:52"/>
  </r>
  <r>
    <x v="0"/>
    <s v="1"/>
    <s v="016606"/>
    <s v="03C103493AE"/>
    <s v="1"/>
    <x v="2"/>
    <s v="23/01/2017"/>
    <s v="14:54"/>
  </r>
  <r>
    <x v="0"/>
    <s v="1"/>
    <s v="016404"/>
    <s v="026109150A"/>
    <s v="0"/>
    <x v="2"/>
    <s v="23/01/2017"/>
    <s v="15:00"/>
  </r>
  <r>
    <x v="0"/>
    <s v="1"/>
    <s v="011905"/>
    <s v="8R0011031C"/>
    <s v="1"/>
    <x v="1"/>
    <s v="23/01/2017"/>
    <s v="15:01"/>
  </r>
  <r>
    <x v="0"/>
    <s v="1"/>
    <s v="010901"/>
    <s v="038115611B"/>
    <s v="1"/>
    <x v="0"/>
    <s v="23/01/2017"/>
    <s v="15:03"/>
  </r>
  <r>
    <x v="0"/>
    <s v="1"/>
    <s v="011905"/>
    <s v="03G115611AA"/>
    <s v="1"/>
    <x v="1"/>
    <s v="23/01/2017"/>
    <s v="15:05"/>
  </r>
  <r>
    <x v="0"/>
    <s v="1"/>
    <s v="010903"/>
    <s v="06A198119"/>
    <s v="1"/>
    <x v="0"/>
    <s v="23/01/2017"/>
    <s v="15:11"/>
  </r>
  <r>
    <x v="0"/>
    <s v="1"/>
    <s v="011906"/>
    <s v="5F0853679A 2ZZ"/>
    <s v="1"/>
    <x v="1"/>
    <s v="23/01/2017"/>
    <s v="15:11"/>
  </r>
  <r>
    <x v="0"/>
    <s v="1"/>
    <s v="010906"/>
    <s v="038103383DG"/>
    <s v="1"/>
    <x v="0"/>
    <s v="23/01/2017"/>
    <s v="15:15"/>
  </r>
  <r>
    <x v="0"/>
    <s v="1"/>
    <s v="010907"/>
    <s v="030103483B"/>
    <s v="1"/>
    <x v="0"/>
    <s v="23/01/2017"/>
    <s v="15:17"/>
  </r>
  <r>
    <x v="0"/>
    <s v="1"/>
    <s v="011101"/>
    <s v="4D0253115A"/>
    <s v="1"/>
    <x v="0"/>
    <s v="23/01/2017"/>
    <s v="15:26"/>
  </r>
  <r>
    <x v="0"/>
    <s v="1"/>
    <s v="011706"/>
    <s v="06B103209N"/>
    <s v="4"/>
    <x v="1"/>
    <s v="23/01/2017"/>
    <s v="15:32"/>
  </r>
  <r>
    <x v="0"/>
    <s v="1"/>
    <s v="011502"/>
    <s v="03L115611J"/>
    <s v="4"/>
    <x v="1"/>
    <s v="23/01/2017"/>
    <s v="15:36"/>
  </r>
  <r>
    <x v="0"/>
    <s v="1"/>
    <s v="011104"/>
    <s v="N  90775001"/>
    <s v="1"/>
    <x v="0"/>
    <s v="23/01/2017"/>
    <s v="15:36"/>
  </r>
  <r>
    <x v="0"/>
    <s v="1"/>
    <s v="016403"/>
    <s v="6RF853841"/>
    <s v="3"/>
    <x v="2"/>
    <s v="23/01/2017"/>
    <s v="15:39"/>
  </r>
  <r>
    <x v="0"/>
    <s v="1"/>
    <s v="011503"/>
    <s v="6J0821119A"/>
    <s v="1"/>
    <x v="1"/>
    <s v="23/01/2017"/>
    <s v="15:40"/>
  </r>
  <r>
    <x v="0"/>
    <s v="1"/>
    <s v="016403"/>
    <s v="5Z3837249"/>
    <s v="1"/>
    <x v="2"/>
    <s v="23/01/2017"/>
    <s v="15:43"/>
  </r>
  <r>
    <x v="0"/>
    <s v="1"/>
    <s v="016404"/>
    <s v="06B105701F GLB"/>
    <s v="2"/>
    <x v="2"/>
    <s v="23/01/2017"/>
    <s v="15:50"/>
  </r>
  <r>
    <x v="0"/>
    <s v="1"/>
    <s v="011505"/>
    <s v="06A035281A"/>
    <s v="8"/>
    <x v="1"/>
    <s v="23/01/2017"/>
    <s v="15:55"/>
  </r>
  <r>
    <x v="0"/>
    <s v="1"/>
    <s v="011505"/>
    <s v="6V0998225A"/>
    <s v="2"/>
    <x v="1"/>
    <s v="23/01/2017"/>
    <s v="15:59"/>
  </r>
  <r>
    <x v="0"/>
    <s v="1"/>
    <s v="016001"/>
    <s v="1J0909608A"/>
    <s v="1"/>
    <x v="0"/>
    <s v="23/01/2017"/>
    <s v="16:11"/>
  </r>
  <r>
    <x v="0"/>
    <s v="1"/>
    <s v="016002"/>
    <s v="5Q0121070AH"/>
    <s v="1"/>
    <x v="0"/>
    <s v="23/01/2017"/>
    <s v="16:12"/>
  </r>
  <r>
    <x v="0"/>
    <s v="1"/>
    <s v="016405"/>
    <s v="8P0868243"/>
    <s v="14"/>
    <x v="2"/>
    <s v="23/01/2017"/>
    <s v="16:13"/>
  </r>
  <r>
    <x v="0"/>
    <s v="1"/>
    <s v="016003"/>
    <s v="03L109601"/>
    <s v="8"/>
    <x v="0"/>
    <s v="23/01/2017"/>
    <s v="16:14"/>
  </r>
  <r>
    <x v="0"/>
    <s v="1"/>
    <s v="011507"/>
    <s v="2H0011031"/>
    <s v="35"/>
    <x v="1"/>
    <s v="23/01/2017"/>
    <s v="16:14"/>
  </r>
  <r>
    <x v="0"/>
    <s v="1"/>
    <s v="016407"/>
    <s v="03G131512AD"/>
    <s v="1"/>
    <x v="2"/>
    <s v="23/01/2017"/>
    <s v="16:15"/>
  </r>
  <r>
    <x v="0"/>
    <s v="1"/>
    <s v="016003"/>
    <s v="035109119"/>
    <s v="1"/>
    <x v="0"/>
    <s v="23/01/2017"/>
    <s v="16:15"/>
  </r>
  <r>
    <x v="0"/>
    <s v="1"/>
    <s v="016004"/>
    <s v="0B1311113B"/>
    <s v="1"/>
    <x v="0"/>
    <s v="23/01/2017"/>
    <s v="16:16"/>
  </r>
  <r>
    <x v="0"/>
    <s v="1"/>
    <s v="016006"/>
    <s v="04C103383H"/>
    <s v="1"/>
    <x v="0"/>
    <s v="23/01/2017"/>
    <s v="16:19"/>
  </r>
  <r>
    <x v="0"/>
    <s v="1"/>
    <s v="016406"/>
    <s v="038105701B 007"/>
    <s v="12"/>
    <x v="2"/>
    <s v="23/01/2017"/>
    <s v="16:19"/>
  </r>
  <r>
    <x v="0"/>
    <s v="1"/>
    <s v="016201"/>
    <s v="036131547"/>
    <s v="6"/>
    <x v="2"/>
    <s v="23/01/2017"/>
    <s v="16:23"/>
  </r>
  <r>
    <x v="0"/>
    <s v="1"/>
    <s v="016202"/>
    <s v="022906262BG"/>
    <s v="1"/>
    <x v="2"/>
    <s v="23/01/2017"/>
    <s v="16:24"/>
  </r>
  <r>
    <x v="0"/>
    <s v="1"/>
    <s v="011305"/>
    <s v="6V0998226A"/>
    <s v="2"/>
    <x v="1"/>
    <s v="23/01/2017"/>
    <s v="16:25"/>
  </r>
  <r>
    <x v="0"/>
    <s v="1"/>
    <s v="011306"/>
    <s v="6V0998226B"/>
    <s v="2"/>
    <x v="1"/>
    <s v="23/01/2017"/>
    <s v="16:25"/>
  </r>
  <r>
    <x v="0"/>
    <s v="1"/>
    <s v="016203"/>
    <s v="036121188B"/>
    <s v="59"/>
    <x v="2"/>
    <s v="23/01/2017"/>
    <s v="16:26"/>
  </r>
  <r>
    <x v="0"/>
    <s v="1"/>
    <s v="015803"/>
    <s v="038109601E"/>
    <s v="9"/>
    <x v="0"/>
    <s v="23/01/2017"/>
    <s v="16:29"/>
  </r>
  <r>
    <x v="0"/>
    <s v="1"/>
    <s v="016204"/>
    <s v="03C109509P"/>
    <s v="18"/>
    <x v="2"/>
    <s v="23/01/2017"/>
    <s v="16:31"/>
  </r>
  <r>
    <x v="0"/>
    <s v="1"/>
    <s v="015804"/>
    <s v="038109293A"/>
    <s v="4"/>
    <x v="0"/>
    <s v="23/01/2017"/>
    <s v="16:31"/>
  </r>
  <r>
    <x v="0"/>
    <s v="1"/>
    <s v="015804"/>
    <s v="028103665"/>
    <s v="2"/>
    <x v="0"/>
    <s v="23/01/2017"/>
    <s v="16:31"/>
  </r>
  <r>
    <x v="0"/>
    <s v="1"/>
    <s v="015804"/>
    <s v="1K0501611Q"/>
    <s v="1"/>
    <x v="0"/>
    <s v="23/01/2017"/>
    <s v="16:32"/>
  </r>
  <r>
    <x v="0"/>
    <s v="1"/>
    <s v="016204"/>
    <s v="3C1837114B TDZ"/>
    <s v="2"/>
    <x v="2"/>
    <s v="23/01/2017"/>
    <s v="16:36"/>
  </r>
  <r>
    <x v="0"/>
    <s v="1"/>
    <s v="016205"/>
    <s v="036198491A"/>
    <s v="1"/>
    <x v="2"/>
    <s v="23/01/2017"/>
    <s v="16:38"/>
  </r>
  <r>
    <x v="0"/>
    <s v="1"/>
    <s v="015604"/>
    <s v="1T0121284C"/>
    <s v="1"/>
    <x v="0"/>
    <s v="23/01/2017"/>
    <s v="16:42"/>
  </r>
  <r>
    <x v="0"/>
    <s v="1"/>
    <s v="016206"/>
    <s v="038103954C"/>
    <s v="2"/>
    <x v="2"/>
    <s v="23/01/2017"/>
    <s v="16:43"/>
  </r>
  <r>
    <x v="0"/>
    <s v="1"/>
    <s v="015202"/>
    <s v="03E115611D"/>
    <s v="1"/>
    <x v="2"/>
    <s v="23/01/2017"/>
    <s v="16:48"/>
  </r>
  <r>
    <x v="0"/>
    <s v="1"/>
    <s v="014803"/>
    <s v="1K0121367D"/>
    <s v="2"/>
    <x v="1"/>
    <s v="23/01/2017"/>
    <s v="16:53"/>
  </r>
  <r>
    <x v="0"/>
    <s v="1"/>
    <s v="015402"/>
    <s v="03L109611"/>
    <s v="4"/>
    <x v="0"/>
    <s v="23/01/2017"/>
    <s v="16:56"/>
  </r>
  <r>
    <x v="0"/>
    <s v="1"/>
    <s v="014804"/>
    <s v="04E109675A"/>
    <s v="8"/>
    <x v="1"/>
    <s v="23/01/2017"/>
    <s v="16:57"/>
  </r>
  <r>
    <x v="0"/>
    <s v="1"/>
    <s v="015407"/>
    <s v="1H0413031P"/>
    <s v="2"/>
    <x v="0"/>
    <s v="23/01/2017"/>
    <s v="17:10"/>
  </r>
  <r>
    <x v="1"/>
    <s v="1"/>
    <s v="026406"/>
    <s v="2036"/>
    <s v="2"/>
    <x v="1"/>
    <s v="27/01/2017"/>
    <s v="09:09"/>
  </r>
  <r>
    <x v="1"/>
    <s v="1"/>
    <s v="026207"/>
    <s v="2037"/>
    <s v="2"/>
    <x v="0"/>
    <s v="27/01/2017"/>
    <s v="08:54"/>
  </r>
  <r>
    <x v="1"/>
    <s v="1"/>
    <s v="026403"/>
    <s v="3070"/>
    <m/>
    <x v="3"/>
    <m/>
    <s v="00:00"/>
  </r>
  <r>
    <x v="1"/>
    <s v="1"/>
    <s v="026403"/>
    <s v="3083"/>
    <m/>
    <x v="3"/>
    <m/>
    <s v="00:00"/>
  </r>
  <r>
    <x v="1"/>
    <s v="1"/>
    <s v="026403"/>
    <s v="3180"/>
    <m/>
    <x v="3"/>
    <m/>
    <s v="00:00"/>
  </r>
  <r>
    <x v="1"/>
    <s v="1"/>
    <s v="026407"/>
    <s v="3253"/>
    <s v="1"/>
    <x v="1"/>
    <s v="27/01/2017"/>
    <s v="09:13"/>
  </r>
  <r>
    <x v="1"/>
    <s v="1"/>
    <s v="026403"/>
    <s v="3265"/>
    <s v="2"/>
    <x v="1"/>
    <s v="27/01/2017"/>
    <s v="09:03"/>
  </r>
  <r>
    <x v="1"/>
    <s v="1"/>
    <s v="026403"/>
    <s v="3305"/>
    <s v="1"/>
    <x v="1"/>
    <s v="27/01/2017"/>
    <s v="09:02"/>
  </r>
  <r>
    <x v="1"/>
    <s v="1"/>
    <s v="026403"/>
    <s v="3307"/>
    <m/>
    <x v="3"/>
    <m/>
    <s v="00:00"/>
  </r>
  <r>
    <x v="1"/>
    <s v="1"/>
    <s v="026403"/>
    <s v="3393"/>
    <s v="1"/>
    <x v="1"/>
    <s v="27/01/2017"/>
    <s v="09:01"/>
  </r>
  <r>
    <x v="1"/>
    <s v="1"/>
    <s v="026403"/>
    <s v="3410"/>
    <s v="1"/>
    <x v="1"/>
    <s v="27/01/2017"/>
    <s v="09:02"/>
  </r>
  <r>
    <x v="1"/>
    <s v="1"/>
    <s v="026403"/>
    <s v="3417"/>
    <m/>
    <x v="3"/>
    <m/>
    <s v="00:00"/>
  </r>
  <r>
    <x v="1"/>
    <s v="1"/>
    <s v="026504"/>
    <s v="000010006"/>
    <m/>
    <x v="3"/>
    <m/>
    <s v="00:00"/>
  </r>
  <r>
    <x v="1"/>
    <s v="1"/>
    <s v="020204"/>
    <s v="015301227"/>
    <s v="2"/>
    <x v="0"/>
    <s v="27/01/2017"/>
    <s v="09:30"/>
  </r>
  <r>
    <x v="1"/>
    <s v="1"/>
    <s v="024301"/>
    <s v="027109675"/>
    <s v="7"/>
    <x v="2"/>
    <s v="27/01/2017"/>
    <s v="14:42"/>
  </r>
  <r>
    <x v="1"/>
    <s v="1"/>
    <s v="020206"/>
    <s v="070253115"/>
    <s v="57"/>
    <x v="0"/>
    <s v="27/01/2017"/>
    <s v="10:02"/>
  </r>
  <r>
    <x v="1"/>
    <s v="1"/>
    <s v="025504"/>
    <s v="076121211"/>
    <s v="2"/>
    <x v="2"/>
    <s v="26/01/2017"/>
    <s v="16:21"/>
  </r>
  <r>
    <x v="1"/>
    <s v="1"/>
    <s v="020604"/>
    <s v="085311113"/>
    <s v="5"/>
    <x v="2"/>
    <s v="27/01/2017"/>
    <s v="10:36"/>
  </r>
  <r>
    <x v="1"/>
    <s v="1"/>
    <s v="020803"/>
    <s v="085311277"/>
    <s v="2"/>
    <x v="0"/>
    <s v="27/01/2017"/>
    <s v="10:29"/>
  </r>
  <r>
    <x v="1"/>
    <s v="1"/>
    <s v="020402"/>
    <s v="085311279"/>
    <s v="2"/>
    <x v="1"/>
    <s v="27/01/2017"/>
    <s v="09:24"/>
  </r>
  <r>
    <x v="1"/>
    <s v="1"/>
    <s v="020603"/>
    <s v="101905609"/>
    <s v="12"/>
    <x v="2"/>
    <s v="27/01/2017"/>
    <s v="10:37"/>
  </r>
  <r>
    <x v="1"/>
    <s v="1"/>
    <s v="021204"/>
    <s v="101905617"/>
    <s v="1"/>
    <x v="2"/>
    <s v="27/01/2017"/>
    <s v="14:11"/>
  </r>
  <r>
    <x v="1"/>
    <s v="1"/>
    <s v="020205"/>
    <s v="191611715"/>
    <s v="19"/>
    <x v="0"/>
    <s v="27/01/2017"/>
    <s v="09:33"/>
  </r>
  <r>
    <x v="1"/>
    <s v="1"/>
    <s v="020207"/>
    <s v="191711115"/>
    <s v="2"/>
    <x v="0"/>
    <s v="27/01/2017"/>
    <s v="10:05"/>
  </r>
  <r>
    <x v="1"/>
    <s v="1"/>
    <s v="020207"/>
    <s v="357407182"/>
    <m/>
    <x v="3"/>
    <m/>
    <s v="00:00"/>
  </r>
  <r>
    <x v="1"/>
    <s v="1"/>
    <s v="020205"/>
    <s v="701422375"/>
    <s v="3"/>
    <x v="0"/>
    <s v="27/01/2017"/>
    <s v="09:36"/>
  </r>
  <r>
    <x v="1"/>
    <s v="1"/>
    <s v="025703"/>
    <s v="701721163"/>
    <s v="2"/>
    <x v="0"/>
    <s v="26/01/2017"/>
    <s v="16:23"/>
  </r>
  <r>
    <x v="1"/>
    <s v="1"/>
    <s v="024706"/>
    <s v="701837206"/>
    <s v="2"/>
    <x v="1"/>
    <s v="26/01/2017"/>
    <s v="16:16"/>
  </r>
  <r>
    <x v="1"/>
    <s v="1"/>
    <s v="025704"/>
    <s v="000979132E"/>
    <s v="5"/>
    <x v="0"/>
    <s v="26/01/2017"/>
    <s v="16:26"/>
  </r>
  <r>
    <x v="1"/>
    <s v="1"/>
    <s v="020404"/>
    <s v="020311108A"/>
    <s v="2"/>
    <x v="1"/>
    <s v="27/01/2017"/>
    <s v="09:33"/>
  </r>
  <r>
    <x v="1"/>
    <s v="1"/>
    <s v="020404"/>
    <s v="020311113B"/>
    <s v="5"/>
    <x v="1"/>
    <s v="27/01/2017"/>
    <s v="09:32"/>
  </r>
  <r>
    <x v="1"/>
    <s v="1"/>
    <s v="021005"/>
    <s v="020311123N"/>
    <s v="3"/>
    <x v="1"/>
    <s v="27/01/2017"/>
    <s v="14:13"/>
  </r>
  <r>
    <x v="1"/>
    <s v="1"/>
    <s v="024805"/>
    <s v="020911023FX"/>
    <s v="1"/>
    <x v="2"/>
    <s v="27/01/2017"/>
    <s v="08:21"/>
  </r>
  <r>
    <x v="1"/>
    <s v="1"/>
    <s v="020201"/>
    <s v="022121119A"/>
    <s v="3"/>
    <x v="0"/>
    <s v="27/01/2017"/>
    <s v="09:22"/>
  </r>
  <r>
    <x v="1"/>
    <s v="1"/>
    <s v="025505"/>
    <s v="028103638M"/>
    <m/>
    <x v="3"/>
    <m/>
    <s v="00:00"/>
  </r>
  <r>
    <x v="1"/>
    <s v="1"/>
    <s v="026307"/>
    <s v="028127401A"/>
    <s v="2"/>
    <x v="2"/>
    <s v="26/01/2017"/>
    <s v="16:30"/>
  </r>
  <r>
    <x v="1"/>
    <s v="1"/>
    <s v="020607"/>
    <s v="028903137AM"/>
    <s v="31"/>
    <x v="2"/>
    <s v="27/01/2017"/>
    <s v="11:53"/>
  </r>
  <r>
    <x v="1"/>
    <s v="1"/>
    <s v="021205"/>
    <s v="02A311155A"/>
    <s v="4"/>
    <x v="2"/>
    <s v="27/01/2017"/>
    <s v="14:15"/>
  </r>
  <r>
    <x v="1"/>
    <s v="1"/>
    <s v="021205"/>
    <s v="02A311158E"/>
    <s v="2"/>
    <x v="2"/>
    <s v="27/01/2017"/>
    <s v="14:13"/>
  </r>
  <r>
    <x v="1"/>
    <s v="1"/>
    <s v="024805"/>
    <s v="02E911023Q"/>
    <s v="2"/>
    <x v="2"/>
    <s v="27/01/2017"/>
    <s v="08:21"/>
  </r>
  <r>
    <x v="1"/>
    <s v="1"/>
    <s v="024804"/>
    <s v="02E911024A"/>
    <s v="1"/>
    <x v="2"/>
    <s v="27/01/2017"/>
    <s v="08:21"/>
  </r>
  <r>
    <x v="1"/>
    <s v="1"/>
    <s v="025804"/>
    <s v="02J311239J"/>
    <s v="1"/>
    <x v="1"/>
    <s v="27/01/2017"/>
    <s v="08:42"/>
  </r>
  <r>
    <x v="1"/>
    <s v="1"/>
    <s v="020402"/>
    <s v="02J311585A"/>
    <s v="1"/>
    <x v="1"/>
    <s v="27/01/2017"/>
    <s v="09:26"/>
  </r>
  <r>
    <x v="1"/>
    <s v="1"/>
    <s v="021205"/>
    <s v="02M409374A"/>
    <s v="2"/>
    <x v="2"/>
    <s v="27/01/2017"/>
    <s v="14:15"/>
  </r>
  <r>
    <x v="1"/>
    <s v="1"/>
    <s v="024803"/>
    <s v="02M911024PX"/>
    <s v="1"/>
    <x v="2"/>
    <s v="27/01/2017"/>
    <s v="08:20"/>
  </r>
  <r>
    <x v="1"/>
    <s v="1"/>
    <s v="020602"/>
    <s v="02T311269G"/>
    <s v="4"/>
    <x v="2"/>
    <s v="27/01/2017"/>
    <s v="10:29"/>
  </r>
  <r>
    <x v="1"/>
    <s v="1"/>
    <s v="024806"/>
    <s v="02T911023M"/>
    <s v="4"/>
    <x v="2"/>
    <s v="27/01/2017"/>
    <s v="08:22"/>
  </r>
  <r>
    <x v="1"/>
    <s v="1"/>
    <s v="025004"/>
    <s v="02T911024F"/>
    <s v="3"/>
    <x v="0"/>
    <s v="27/01/2017"/>
    <s v="08:20"/>
  </r>
  <r>
    <x v="1"/>
    <s v="1"/>
    <s v="025005"/>
    <s v="02T911024N"/>
    <s v="4"/>
    <x v="0"/>
    <s v="27/01/2017"/>
    <s v="08:21"/>
  </r>
  <r>
    <x v="1"/>
    <s v="1"/>
    <s v="024704"/>
    <s v="02Z311324"/>
    <s v="6"/>
    <x v="1"/>
    <s v="26/01/2017"/>
    <s v="16:09"/>
  </r>
  <r>
    <x v="1"/>
    <s v="1"/>
    <s v="024803"/>
    <s v="02Z911024F"/>
    <s v="1"/>
    <x v="2"/>
    <s v="27/01/2017"/>
    <s v="08:20"/>
  </r>
  <r>
    <x v="1"/>
    <s v="1"/>
    <s v="025204"/>
    <s v="02Z911024P"/>
    <s v="2"/>
    <x v="1"/>
    <s v="27/01/2017"/>
    <s v="08:34"/>
  </r>
  <r>
    <x v="1"/>
    <s v="1"/>
    <s v="023704"/>
    <s v="030103474Q"/>
    <m/>
    <x v="3"/>
    <m/>
    <s v="00:00"/>
  </r>
  <r>
    <x v="1"/>
    <s v="1"/>
    <s v="023904"/>
    <s v="030103493CT"/>
    <s v="6"/>
    <x v="1"/>
    <s v="27/01/2017"/>
    <s v="14:35"/>
  </r>
  <r>
    <x v="1"/>
    <s v="1"/>
    <s v="021004"/>
    <s v="030253039H"/>
    <s v="5"/>
    <x v="1"/>
    <s v="27/01/2017"/>
    <s v="11:46"/>
  </r>
  <r>
    <x v="1"/>
    <s v="1"/>
    <s v="023505"/>
    <s v="032121065G"/>
    <s v="5"/>
    <x v="0"/>
    <s v="27/01/2017"/>
    <s v="11:56"/>
  </r>
  <r>
    <x v="1"/>
    <s v="1"/>
    <s v="020404"/>
    <s v="037133047A"/>
    <s v="2"/>
    <x v="1"/>
    <s v="27/01/2017"/>
    <s v="09:35"/>
  </r>
  <r>
    <x v="1"/>
    <s v="1"/>
    <s v="021206"/>
    <s v="038145101B"/>
    <s v="1"/>
    <x v="2"/>
    <s v="27/01/2017"/>
    <s v="14:19"/>
  </r>
  <r>
    <x v="1"/>
    <s v="1"/>
    <s v="020604"/>
    <s v="038145299A"/>
    <s v="7"/>
    <x v="2"/>
    <s v="27/01/2017"/>
    <s v="10:35"/>
  </r>
  <r>
    <x v="1"/>
    <s v="1"/>
    <s v="025604"/>
    <s v="038903018FX"/>
    <s v="1"/>
    <x v="0"/>
    <s v="27/01/2017"/>
    <s v="08:32"/>
  </r>
  <r>
    <x v="1"/>
    <s v="1"/>
    <s v="025602"/>
    <s v="038903018R"/>
    <s v="3"/>
    <x v="0"/>
    <s v="27/01/2017"/>
    <s v="08:30"/>
  </r>
  <r>
    <x v="1"/>
    <s v="1"/>
    <s v="025807"/>
    <s v="038903018RX"/>
    <s v="1"/>
    <x v="1"/>
    <s v="27/01/2017"/>
    <s v="08:52"/>
  </r>
  <r>
    <x v="1"/>
    <s v="1"/>
    <s v="020604"/>
    <s v="038903315P"/>
    <m/>
    <x v="3"/>
    <m/>
    <s v="00:00"/>
  </r>
  <r>
    <x v="1"/>
    <s v="1"/>
    <s v="025806"/>
    <s v="03C903023GX"/>
    <s v="2"/>
    <x v="1"/>
    <s v="27/01/2017"/>
    <s v="08:51"/>
  </r>
  <r>
    <x v="1"/>
    <s v="1"/>
    <s v="025202"/>
    <s v="03C903024E"/>
    <s v="1"/>
    <x v="1"/>
    <s v="27/01/2017"/>
    <s v="08:33"/>
  </r>
  <r>
    <x v="1"/>
    <s v="1"/>
    <s v="021204"/>
    <s v="03C919081"/>
    <s v="6"/>
    <x v="2"/>
    <s v="27/01/2017"/>
    <s v="14:10"/>
  </r>
  <r>
    <x v="1"/>
    <s v="1"/>
    <s v="026303"/>
    <s v="03D103606"/>
    <s v="6"/>
    <x v="2"/>
    <s v="26/01/2017"/>
    <s v="16:51"/>
  </r>
  <r>
    <x v="1"/>
    <s v="1"/>
    <s v="025405"/>
    <s v="03D903025J"/>
    <s v="1"/>
    <x v="2"/>
    <s v="27/01/2017"/>
    <s v="08:32"/>
  </r>
  <r>
    <x v="1"/>
    <s v="1"/>
    <s v="020806"/>
    <s v="03E133723H"/>
    <s v="8"/>
    <x v="0"/>
    <s v="27/01/2017"/>
    <s v="10:55"/>
  </r>
  <r>
    <x v="1"/>
    <s v="1"/>
    <s v="021205"/>
    <s v="03F103638"/>
    <s v="61"/>
    <x v="2"/>
    <s v="27/01/2017"/>
    <s v="14:18"/>
  </r>
  <r>
    <x v="1"/>
    <s v="1"/>
    <s v="020404"/>
    <s v="03F105701B GLB"/>
    <s v="34"/>
    <x v="1"/>
    <s v="27/01/2017"/>
    <s v="09:37"/>
  </r>
  <r>
    <x v="1"/>
    <s v="1"/>
    <s v="025505"/>
    <s v="03G128063Q"/>
    <s v="2"/>
    <x v="2"/>
    <s v="26/01/2017"/>
    <s v="16:21"/>
  </r>
  <r>
    <x v="1"/>
    <s v="1"/>
    <s v="025603"/>
    <s v="03G903023"/>
    <s v="1"/>
    <x v="0"/>
    <s v="27/01/2017"/>
    <s v="08:31"/>
  </r>
  <r>
    <x v="1"/>
    <s v="1"/>
    <s v="024304"/>
    <s v="03G906051D"/>
    <s v="38"/>
    <x v="0"/>
    <s v="27/01/2017"/>
    <s v="15:42"/>
  </r>
  <r>
    <x v="1"/>
    <s v="1"/>
    <s v="025201"/>
    <s v="03L109111"/>
    <m/>
    <x v="3"/>
    <m/>
    <s v="00:00"/>
  </r>
  <r>
    <x v="1"/>
    <s v="1"/>
    <s v="020203"/>
    <s v="03L128063T"/>
    <s v="31"/>
    <x v="0"/>
    <s v="27/01/2017"/>
    <s v="09:25"/>
  </r>
  <r>
    <x v="1"/>
    <s v="1"/>
    <s v="024303"/>
    <s v="03L130111E"/>
    <s v="1"/>
    <x v="2"/>
    <s v="27/01/2017"/>
    <s v="14:49"/>
  </r>
  <r>
    <x v="1"/>
    <s v="1"/>
    <s v="021004"/>
    <s v="03L131547D"/>
    <s v="1"/>
    <x v="1"/>
    <s v="27/01/2017"/>
    <s v="11:49"/>
  </r>
  <r>
    <x v="1"/>
    <s v="1"/>
    <s v="021204"/>
    <s v="03L145276C"/>
    <s v="1"/>
    <x v="2"/>
    <s v="27/01/2017"/>
    <s v="14:10"/>
  </r>
  <r>
    <x v="1"/>
    <s v="1"/>
    <s v="021204"/>
    <s v="03L145757G"/>
    <s v="1"/>
    <x v="2"/>
    <s v="27/01/2017"/>
    <s v="14:12"/>
  </r>
  <r>
    <x v="1"/>
    <s v="1"/>
    <s v="020206"/>
    <s v="03L145757P"/>
    <s v="1"/>
    <x v="0"/>
    <s v="27/01/2017"/>
    <s v="10:13"/>
  </r>
  <r>
    <x v="1"/>
    <s v="1"/>
    <s v="025405"/>
    <s v="03L903016A"/>
    <s v="1"/>
    <x v="2"/>
    <s v="27/01/2017"/>
    <s v="08:32"/>
  </r>
  <r>
    <x v="1"/>
    <s v="1"/>
    <s v="025602"/>
    <s v="03L903017"/>
    <s v="1"/>
    <x v="0"/>
    <s v="27/01/2017"/>
    <s v="08:30"/>
  </r>
  <r>
    <x v="1"/>
    <s v="1"/>
    <s v="025807"/>
    <s v="03L903023E"/>
    <s v="1"/>
    <x v="1"/>
    <s v="27/01/2017"/>
    <s v="08:52"/>
  </r>
  <r>
    <x v="1"/>
    <s v="1"/>
    <s v="025403"/>
    <s v="03L903023G"/>
    <s v="1"/>
    <x v="2"/>
    <s v="27/01/2017"/>
    <s v="08:31"/>
  </r>
  <r>
    <x v="1"/>
    <s v="1"/>
    <s v="025603"/>
    <s v="03L903023P"/>
    <s v="4"/>
    <x v="0"/>
    <s v="27/01/2017"/>
    <s v="08:31"/>
  </r>
  <r>
    <x v="1"/>
    <s v="1"/>
    <s v="025803"/>
    <s v="03L903023Q"/>
    <s v="2"/>
    <x v="1"/>
    <s v="27/01/2017"/>
    <s v="08:40"/>
  </r>
  <r>
    <x v="1"/>
    <s v="1"/>
    <s v="020806"/>
    <s v="03L906088CC"/>
    <s v="5"/>
    <x v="0"/>
    <s v="27/01/2017"/>
    <s v="10:53"/>
  </r>
  <r>
    <x v="1"/>
    <s v="1"/>
    <s v="025003"/>
    <s v="03L911021E"/>
    <s v="2"/>
    <x v="0"/>
    <s v="27/01/2017"/>
    <s v="08:20"/>
  </r>
  <r>
    <x v="1"/>
    <s v="1"/>
    <s v="025006"/>
    <s v="03L911021GX"/>
    <s v="1"/>
    <x v="0"/>
    <s v="27/01/2017"/>
    <s v="08:22"/>
  </r>
  <r>
    <x v="1"/>
    <s v="1"/>
    <s v="025803"/>
    <s v="03P903023B"/>
    <s v="1"/>
    <x v="1"/>
    <s v="27/01/2017"/>
    <s v="08:40"/>
  </r>
  <r>
    <x v="1"/>
    <s v="1"/>
    <s v="025606"/>
    <s v="03P903023D"/>
    <s v="3"/>
    <x v="0"/>
    <s v="27/01/2017"/>
    <s v="08:33"/>
  </r>
  <r>
    <x v="1"/>
    <s v="1"/>
    <s v="025604"/>
    <s v="03P903023F"/>
    <s v="1"/>
    <x v="0"/>
    <s v="27/01/2017"/>
    <s v="08:32"/>
  </r>
  <r>
    <x v="1"/>
    <s v="1"/>
    <s v="025604"/>
    <s v="04C903023H"/>
    <s v="1"/>
    <x v="0"/>
    <s v="27/01/2017"/>
    <s v="08:32"/>
  </r>
  <r>
    <x v="1"/>
    <s v="1"/>
    <s v="020603"/>
    <s v="04C906051"/>
    <s v="2"/>
    <x v="2"/>
    <s v="27/01/2017"/>
    <s v="10:34"/>
  </r>
  <r>
    <x v="1"/>
    <s v="1"/>
    <s v="020405"/>
    <s v="04E145757"/>
    <s v="9"/>
    <x v="1"/>
    <s v="27/01/2017"/>
    <s v="09:49"/>
  </r>
  <r>
    <x v="1"/>
    <s v="1"/>
    <s v="025804"/>
    <s v="04E903023J"/>
    <s v="3"/>
    <x v="1"/>
    <s v="27/01/2017"/>
    <s v="08:42"/>
  </r>
  <r>
    <x v="1"/>
    <s v="1"/>
    <s v="025404"/>
    <s v="04E903023K"/>
    <s v="3"/>
    <x v="2"/>
    <s v="27/01/2017"/>
    <s v="08:31"/>
  </r>
  <r>
    <x v="1"/>
    <s v="1"/>
    <s v="025604"/>
    <s v="04L903315A"/>
    <s v="2"/>
    <x v="0"/>
    <s v="27/01/2017"/>
    <s v="08:32"/>
  </r>
  <r>
    <x v="1"/>
    <s v="1"/>
    <s v="025803"/>
    <s v="050903015BX"/>
    <s v="1"/>
    <x v="1"/>
    <s v="27/01/2017"/>
    <s v="08:40"/>
  </r>
  <r>
    <x v="1"/>
    <s v="1"/>
    <s v="021203"/>
    <s v="058133063E"/>
    <s v="1"/>
    <x v="2"/>
    <s v="27/01/2017"/>
    <s v="12:00"/>
  </r>
  <r>
    <x v="1"/>
    <s v="1"/>
    <s v="025805"/>
    <s v="059903019JX"/>
    <s v="1"/>
    <x v="1"/>
    <s v="27/01/2017"/>
    <s v="08:44"/>
  </r>
  <r>
    <x v="1"/>
    <s v="1"/>
    <s v="025403"/>
    <s v="059903023K"/>
    <s v="1"/>
    <x v="2"/>
    <s v="27/01/2017"/>
    <s v="08:30"/>
  </r>
  <r>
    <x v="1"/>
    <s v="1"/>
    <s v="020804"/>
    <s v="06A103309AS"/>
    <s v="2"/>
    <x v="0"/>
    <s v="27/01/2017"/>
    <s v="10:31"/>
  </r>
  <r>
    <x v="1"/>
    <s v="1"/>
    <s v="025501"/>
    <s v="06A115121"/>
    <s v="2"/>
    <x v="2"/>
    <s v="26/01/2017"/>
    <s v="16:17"/>
  </r>
  <r>
    <x v="1"/>
    <s v="1"/>
    <s v="020805"/>
    <s v="06A121065DP"/>
    <s v="12"/>
    <x v="0"/>
    <s v="27/01/2017"/>
    <s v="10:37"/>
  </r>
  <r>
    <x v="1"/>
    <s v="1"/>
    <s v="026105"/>
    <s v="06A133567A"/>
    <s v="1"/>
    <x v="2"/>
    <s v="26/01/2017"/>
    <s v="16:23"/>
  </r>
  <r>
    <x v="1"/>
    <s v="1"/>
    <s v="025802"/>
    <s v="06B903018DX"/>
    <s v="1"/>
    <x v="1"/>
    <s v="27/01/2017"/>
    <s v="08:39"/>
  </r>
  <r>
    <x v="1"/>
    <s v="1"/>
    <s v="020205"/>
    <s v="06D103121B"/>
    <s v="3"/>
    <x v="0"/>
    <s v="27/01/2017"/>
    <s v="09:34"/>
  </r>
  <r>
    <x v="1"/>
    <s v="1"/>
    <s v="025606"/>
    <s v="06D903016D"/>
    <s v="1"/>
    <x v="0"/>
    <s v="27/01/2017"/>
    <s v="08:33"/>
  </r>
  <r>
    <x v="1"/>
    <s v="1"/>
    <s v="021205"/>
    <s v="06E131101C"/>
    <s v="1"/>
    <x v="2"/>
    <s v="27/01/2017"/>
    <s v="14:13"/>
  </r>
  <r>
    <x v="1"/>
    <s v="1"/>
    <s v="021204"/>
    <s v="06F253039F"/>
    <s v="2"/>
    <x v="2"/>
    <s v="27/01/2017"/>
    <s v="14:10"/>
  </r>
  <r>
    <x v="1"/>
    <s v="1"/>
    <s v="025605"/>
    <s v="06F903023F"/>
    <s v="2"/>
    <x v="0"/>
    <s v="27/01/2017"/>
    <s v="08:32"/>
  </r>
  <r>
    <x v="1"/>
    <s v="1"/>
    <s v="025607"/>
    <s v="06F903023L"/>
    <s v="1"/>
    <x v="0"/>
    <s v="27/01/2017"/>
    <s v="08:34"/>
  </r>
  <r>
    <x v="1"/>
    <s v="1"/>
    <s v="025605"/>
    <s v="06F903023P"/>
    <s v="1"/>
    <x v="0"/>
    <s v="27/01/2017"/>
    <s v="08:33"/>
  </r>
  <r>
    <x v="1"/>
    <s v="1"/>
    <s v="020604"/>
    <s v="06F905377"/>
    <s v="1"/>
    <x v="2"/>
    <s v="27/01/2017"/>
    <s v="10:37"/>
  </r>
  <r>
    <x v="1"/>
    <s v="1"/>
    <s v="020205"/>
    <s v="06H105561K ROT"/>
    <s v="26"/>
    <x v="0"/>
    <s v="27/01/2017"/>
    <s v="09:36"/>
  </r>
  <r>
    <x v="1"/>
    <s v="1"/>
    <s v="025806"/>
    <s v="06H903016S"/>
    <s v="1"/>
    <x v="1"/>
    <s v="27/01/2017"/>
    <s v="08:44"/>
  </r>
  <r>
    <x v="1"/>
    <s v="1"/>
    <s v="025203"/>
    <s v="06H903017E"/>
    <s v="2"/>
    <x v="1"/>
    <s v="27/01/2017"/>
    <s v="08:34"/>
  </r>
  <r>
    <x v="1"/>
    <s v="1"/>
    <s v="025805"/>
    <s v="06H903017J"/>
    <s v="2"/>
    <x v="1"/>
    <s v="27/01/2017"/>
    <s v="08:43"/>
  </r>
  <r>
    <x v="1"/>
    <s v="1"/>
    <s v="025203"/>
    <s v="06H911021EX"/>
    <s v="1"/>
    <x v="1"/>
    <s v="27/01/2017"/>
    <s v="08:33"/>
  </r>
  <r>
    <x v="1"/>
    <s v="1"/>
    <s v="025806"/>
    <s v="06J903023G"/>
    <s v="1"/>
    <x v="1"/>
    <s v="27/01/2017"/>
    <s v="08:45"/>
  </r>
  <r>
    <x v="1"/>
    <s v="1"/>
    <s v="020204"/>
    <s v="06K109158AD"/>
    <s v="6"/>
    <x v="0"/>
    <s v="27/01/2017"/>
    <s v="09:31"/>
  </r>
  <r>
    <x v="1"/>
    <s v="1"/>
    <s v="021003"/>
    <s v="06K109469M"/>
    <s v="4"/>
    <x v="1"/>
    <s v="27/01/2017"/>
    <s v="11:07"/>
  </r>
  <r>
    <x v="1"/>
    <s v="1"/>
    <s v="024503"/>
    <s v="06L117070"/>
    <s v="1"/>
    <x v="1"/>
    <s v="27/01/2017"/>
    <s v="14:54"/>
  </r>
  <r>
    <x v="1"/>
    <s v="1"/>
    <s v="025402"/>
    <s v="070903139B"/>
    <s v="2"/>
    <x v="2"/>
    <s v="27/01/2017"/>
    <s v="08:30"/>
  </r>
  <r>
    <x v="1"/>
    <s v="1"/>
    <s v="024703"/>
    <s v="076121132B"/>
    <s v="2"/>
    <x v="1"/>
    <s v="26/01/2017"/>
    <s v="16:08"/>
  </r>
  <r>
    <x v="1"/>
    <s v="1"/>
    <s v="024806"/>
    <s v="076911023A"/>
    <s v="2"/>
    <x v="2"/>
    <s v="27/01/2017"/>
    <s v="08:22"/>
  </r>
  <r>
    <x v="1"/>
    <s v="1"/>
    <s v="025203"/>
    <s v="077903015QX"/>
    <s v="1"/>
    <x v="1"/>
    <s v="27/01/2017"/>
    <s v="08:33"/>
  </r>
  <r>
    <x v="1"/>
    <s v="1"/>
    <s v="020603"/>
    <s v="091517185D"/>
    <s v="1"/>
    <x v="2"/>
    <s v="27/01/2017"/>
    <s v="10:35"/>
  </r>
  <r>
    <x v="1"/>
    <s v="1"/>
    <s v="020404"/>
    <s v="0AH911287"/>
    <s v="2"/>
    <x v="1"/>
    <s v="27/01/2017"/>
    <s v="09:33"/>
  </r>
  <r>
    <x v="1"/>
    <s v="1"/>
    <s v="025004"/>
    <s v="0AM911023B"/>
    <s v="1"/>
    <x v="0"/>
    <s v="27/01/2017"/>
    <s v="08:21"/>
  </r>
  <r>
    <x v="1"/>
    <s v="1"/>
    <s v="024802"/>
    <s v="0AM911023T"/>
    <s v="1"/>
    <x v="2"/>
    <s v="27/01/2017"/>
    <s v="08:20"/>
  </r>
  <r>
    <x v="1"/>
    <s v="1"/>
    <s v="021003"/>
    <s v="0AY598549A"/>
    <s v="1"/>
    <x v="1"/>
    <s v="27/01/2017"/>
    <s v="11:45"/>
  </r>
  <r>
    <x v="1"/>
    <s v="1"/>
    <s v="021204"/>
    <s v="0B7311113E"/>
    <s v="5"/>
    <x v="2"/>
    <s v="27/01/2017"/>
    <s v="14:11"/>
  </r>
  <r>
    <x v="1"/>
    <s v="1"/>
    <s v="020601"/>
    <s v="0CF409189C"/>
    <s v="2"/>
    <x v="2"/>
    <s v="27/01/2017"/>
    <s v="10:26"/>
  </r>
  <r>
    <x v="1"/>
    <s v="1"/>
    <s v="026405"/>
    <s v="10-222A"/>
    <m/>
    <x v="3"/>
    <m/>
    <s v="00:00"/>
  </r>
  <r>
    <x v="1"/>
    <s v="1"/>
    <s v="026204"/>
    <s v="10-222A/28"/>
    <m/>
    <x v="3"/>
    <m/>
    <s v="00:00"/>
  </r>
  <r>
    <x v="1"/>
    <s v="1"/>
    <s v="020401"/>
    <s v="101000054AD"/>
    <s v="10"/>
    <x v="1"/>
    <s v="27/01/2017"/>
    <s v="09:19"/>
  </r>
  <r>
    <x v="1"/>
    <s v="1"/>
    <s v="024906"/>
    <s v="1C0806640J"/>
    <s v="1"/>
    <x v="2"/>
    <s v="26/01/2017"/>
    <s v="16:14"/>
  </r>
  <r>
    <x v="1"/>
    <s v="1"/>
    <s v="024705"/>
    <s v="1C0837885C"/>
    <s v="1"/>
    <x v="1"/>
    <s v="26/01/2017"/>
    <s v="16:13"/>
  </r>
  <r>
    <x v="1"/>
    <s v="1"/>
    <s v="023502"/>
    <s v="1H0823301A"/>
    <s v="2"/>
    <x v="0"/>
    <s v="27/01/2017"/>
    <s v="11:47"/>
  </r>
  <r>
    <x v="1"/>
    <s v="1"/>
    <s v="025101"/>
    <s v="1H0837141"/>
    <s v="1"/>
    <x v="0"/>
    <s v="26/01/2017"/>
    <s v="16:03"/>
  </r>
  <r>
    <x v="1"/>
    <s v="1"/>
    <s v="024701"/>
    <s v="1H1837015M"/>
    <s v="2"/>
    <x v="1"/>
    <s v="26/01/2017"/>
    <s v="16:01"/>
  </r>
  <r>
    <x v="1"/>
    <s v="1"/>
    <s v="024703"/>
    <s v="1H1837016M"/>
    <s v="1"/>
    <x v="1"/>
    <s v="26/01/2017"/>
    <s v="16:07"/>
  </r>
  <r>
    <x v="1"/>
    <s v="1"/>
    <s v="025802"/>
    <s v="1J0012255"/>
    <m/>
    <x v="3"/>
    <m/>
    <s v="00:00"/>
  </r>
  <r>
    <x v="1"/>
    <s v="1"/>
    <s v="020605"/>
    <s v="1J0131128"/>
    <s v="1"/>
    <x v="2"/>
    <s v="27/01/2017"/>
    <s v="10:39"/>
  </r>
  <r>
    <x v="1"/>
    <s v="1"/>
    <s v="021207"/>
    <s v="1J0615301P"/>
    <s v="1"/>
    <x v="2"/>
    <s v="27/01/2017"/>
    <s v="14:21"/>
  </r>
  <r>
    <x v="1"/>
    <s v="1"/>
    <s v="021207"/>
    <s v="1J0615601N"/>
    <s v="1"/>
    <x v="2"/>
    <s v="27/01/2017"/>
    <s v="14:21"/>
  </r>
  <r>
    <x v="1"/>
    <s v="1"/>
    <s v="023501"/>
    <s v="1J0823302A"/>
    <s v="3"/>
    <x v="0"/>
    <s v="27/01/2017"/>
    <s v="11:46"/>
  </r>
  <r>
    <x v="1"/>
    <s v="1"/>
    <s v="025101"/>
    <s v="1J0837868"/>
    <s v="1"/>
    <x v="0"/>
    <s v="26/01/2017"/>
    <s v="16:04"/>
  </r>
  <r>
    <x v="1"/>
    <s v="1"/>
    <s v="020206"/>
    <s v="1J0915335C"/>
    <s v="1"/>
    <x v="0"/>
    <s v="27/01/2017"/>
    <s v="10:02"/>
  </r>
  <r>
    <x v="1"/>
    <s v="1"/>
    <s v="021205"/>
    <s v="1J0973705"/>
    <s v="5"/>
    <x v="2"/>
    <s v="27/01/2017"/>
    <s v="14:16"/>
  </r>
  <r>
    <x v="1"/>
    <s v="1"/>
    <s v="021205"/>
    <s v="1J0973724"/>
    <s v="2"/>
    <x v="2"/>
    <s v="27/01/2017"/>
    <s v="14:18"/>
  </r>
  <r>
    <x v="1"/>
    <s v="1"/>
    <s v="026507"/>
    <s v="1K0199262AJ"/>
    <s v="1"/>
    <x v="2"/>
    <s v="26/01/2017"/>
    <s v="16:30"/>
  </r>
  <r>
    <x v="1"/>
    <s v="1"/>
    <s v="020806"/>
    <s v="1K0253147F"/>
    <s v="4"/>
    <x v="0"/>
    <s v="27/01/2017"/>
    <s v="10:52"/>
  </r>
  <r>
    <x v="1"/>
    <s v="1"/>
    <s v="025804"/>
    <s v="1K0407182"/>
    <s v="16"/>
    <x v="1"/>
    <s v="27/01/2017"/>
    <s v="08:42"/>
  </r>
  <r>
    <x v="1"/>
    <s v="1"/>
    <s v="020401"/>
    <s v="1K0407357C"/>
    <s v="14"/>
    <x v="1"/>
    <s v="27/01/2017"/>
    <s v="09:17"/>
  </r>
  <r>
    <x v="1"/>
    <s v="1"/>
    <s v="024704"/>
    <s v="1K0615124M"/>
    <s v="1"/>
    <x v="1"/>
    <s v="26/01/2017"/>
    <s v="16:10"/>
  </r>
  <r>
    <x v="1"/>
    <s v="1"/>
    <s v="020404"/>
    <s v="1K0721169"/>
    <s v="23"/>
    <x v="1"/>
    <s v="27/01/2017"/>
    <s v="09:35"/>
  </r>
  <r>
    <x v="1"/>
    <s v="1"/>
    <s v="024104"/>
    <s v="1K0823480"/>
    <s v="4"/>
    <x v="2"/>
    <s v="27/01/2017"/>
    <s v="14:34"/>
  </r>
  <r>
    <x v="1"/>
    <s v="1"/>
    <s v="020605"/>
    <s v="1K0825951"/>
    <s v="340"/>
    <x v="2"/>
    <s v="27/01/2017"/>
    <s v="10:55"/>
  </r>
  <r>
    <x v="1"/>
    <s v="1"/>
    <s v="024905"/>
    <s v="1K0837886A"/>
    <s v="1"/>
    <x v="2"/>
    <s v="26/01/2017"/>
    <s v="16:11"/>
  </r>
  <r>
    <x v="1"/>
    <s v="1"/>
    <s v="020204"/>
    <s v="1K0839723"/>
    <s v="8"/>
    <x v="0"/>
    <s v="27/01/2017"/>
    <s v="09:31"/>
  </r>
  <r>
    <x v="1"/>
    <s v="1"/>
    <s v="025501"/>
    <s v="1K5837209  9B9"/>
    <m/>
    <x v="3"/>
    <m/>
    <s v="00:00"/>
  </r>
  <r>
    <x v="1"/>
    <s v="1"/>
    <s v="025903"/>
    <s v="1K8919485A GRU"/>
    <s v="4"/>
    <x v="2"/>
    <s v="26/01/2017"/>
    <s v="16:32"/>
  </r>
  <r>
    <x v="1"/>
    <s v="1"/>
    <s v="023703"/>
    <s v="1KM823301"/>
    <s v="6"/>
    <x v="0"/>
    <s v="27/01/2017"/>
    <s v="14:17"/>
  </r>
  <r>
    <x v="1"/>
    <s v="1"/>
    <s v="020403"/>
    <s v="1M6867574A"/>
    <s v="9"/>
    <x v="1"/>
    <s v="27/01/2017"/>
    <s v="09:30"/>
  </r>
  <r>
    <x v="1"/>
    <s v="1"/>
    <s v="023702"/>
    <s v="1P0823301"/>
    <s v="1"/>
    <x v="0"/>
    <s v="27/01/2017"/>
    <s v="14:15"/>
  </r>
  <r>
    <x v="1"/>
    <s v="1"/>
    <s v="023902"/>
    <s v="1P0823302"/>
    <s v="2"/>
    <x v="1"/>
    <s v="27/01/2017"/>
    <s v="14:30"/>
  </r>
  <r>
    <x v="1"/>
    <s v="1"/>
    <s v="024503"/>
    <s v="1P0823480"/>
    <s v="8"/>
    <x v="1"/>
    <s v="27/01/2017"/>
    <s v="14:55"/>
  </r>
  <r>
    <x v="1"/>
    <s v="1"/>
    <s v="024105"/>
    <s v="1P0823509C"/>
    <s v="16"/>
    <x v="2"/>
    <s v="27/01/2017"/>
    <s v="14:37"/>
  </r>
  <r>
    <x v="1"/>
    <s v="1"/>
    <s v="025302"/>
    <s v="1P0837581  9B9"/>
    <s v="2"/>
    <x v="1"/>
    <s v="26/01/2017"/>
    <s v="16:27"/>
  </r>
  <r>
    <x v="1"/>
    <s v="1"/>
    <s v="025107"/>
    <s v="1P1837015B"/>
    <s v="1"/>
    <x v="0"/>
    <s v="26/01/2017"/>
    <s v="16:13"/>
  </r>
  <r>
    <x v="1"/>
    <s v="1"/>
    <s v="025104"/>
    <s v="1P1837016"/>
    <s v="4"/>
    <x v="0"/>
    <s v="26/01/2017"/>
    <s v="16:09"/>
  </r>
  <r>
    <x v="1"/>
    <s v="1"/>
    <s v="023702"/>
    <s v="1Q0823301C"/>
    <s v="6"/>
    <x v="0"/>
    <s v="27/01/2017"/>
    <s v="14:15"/>
  </r>
  <r>
    <x v="1"/>
    <s v="1"/>
    <s v="023503"/>
    <s v="1Q0823302C"/>
    <s v="4"/>
    <x v="0"/>
    <s v="27/01/2017"/>
    <s v="11:50"/>
  </r>
  <r>
    <x v="1"/>
    <s v="1"/>
    <s v="023907"/>
    <s v="1Q1823509A"/>
    <s v="4"/>
    <x v="1"/>
    <s v="27/01/2017"/>
    <s v="14:46"/>
  </r>
  <r>
    <x v="1"/>
    <s v="1"/>
    <s v="024706"/>
    <s v="1Q1837113D VGE"/>
    <s v="2"/>
    <x v="1"/>
    <s v="26/01/2017"/>
    <s v="16:18"/>
  </r>
  <r>
    <x v="1"/>
    <s v="1"/>
    <s v="024706"/>
    <s v="1Q1837114C VGE"/>
    <s v="2"/>
    <x v="1"/>
    <s v="26/01/2017"/>
    <s v="16:17"/>
  </r>
  <r>
    <x v="1"/>
    <s v="1"/>
    <s v="021202"/>
    <s v="1S0711202"/>
    <s v="1"/>
    <x v="2"/>
    <s v="27/01/2017"/>
    <s v="11:56"/>
  </r>
  <r>
    <x v="1"/>
    <s v="1"/>
    <s v="025305"/>
    <s v="1S0823186  9B9"/>
    <s v="2"/>
    <x v="1"/>
    <s v="26/01/2017"/>
    <s v="16:34"/>
  </r>
  <r>
    <x v="1"/>
    <s v="1"/>
    <s v="024106"/>
    <s v="1S0823301"/>
    <s v="3"/>
    <x v="2"/>
    <s v="27/01/2017"/>
    <s v="14:38"/>
  </r>
  <r>
    <x v="1"/>
    <s v="1"/>
    <s v="024107"/>
    <s v="1S0823302"/>
    <s v="3"/>
    <x v="2"/>
    <s v="27/01/2017"/>
    <s v="14:40"/>
  </r>
  <r>
    <x v="1"/>
    <s v="1"/>
    <s v="025705"/>
    <s v="1S0919275D"/>
    <s v="1"/>
    <x v="0"/>
    <s v="26/01/2017"/>
    <s v="16:28"/>
  </r>
  <r>
    <x v="1"/>
    <s v="1"/>
    <s v="025105"/>
    <s v="1S0941531  APW"/>
    <s v="1"/>
    <x v="0"/>
    <s v="26/01/2017"/>
    <s v="16:11"/>
  </r>
  <r>
    <x v="1"/>
    <s v="1"/>
    <s v="023704"/>
    <s v="1T0823302F"/>
    <s v="9"/>
    <x v="0"/>
    <s v="27/01/2017"/>
    <s v="14:19"/>
  </r>
  <r>
    <x v="1"/>
    <s v="1"/>
    <s v="020203"/>
    <s v="1T1721321A 9B9"/>
    <s v="1"/>
    <x v="0"/>
    <s v="27/01/2017"/>
    <s v="09:28"/>
  </r>
  <r>
    <x v="1"/>
    <s v="1"/>
    <s v="023907"/>
    <s v="1U0823509G"/>
    <s v="2"/>
    <x v="1"/>
    <s v="27/01/2017"/>
    <s v="14:46"/>
  </r>
  <r>
    <x v="1"/>
    <s v="1"/>
    <s v="024701"/>
    <s v="1U0837167A"/>
    <s v="5"/>
    <x v="1"/>
    <s v="26/01/2017"/>
    <s v="16:01"/>
  </r>
  <r>
    <x v="1"/>
    <s v="1"/>
    <s v="023702"/>
    <s v="1Z0823509F"/>
    <s v="3"/>
    <x v="0"/>
    <s v="27/01/2017"/>
    <s v="14:14"/>
  </r>
  <r>
    <x v="1"/>
    <s v="1"/>
    <s v="026403"/>
    <s v="2085/2"/>
    <s v="0"/>
    <x v="1"/>
    <s v="27/01/2017"/>
    <s v="09:02"/>
  </r>
  <r>
    <x v="1"/>
    <s v="1"/>
    <s v="026507"/>
    <s v="2E0805211C"/>
    <s v="1"/>
    <x v="2"/>
    <s v="26/01/2017"/>
    <s v="16:30"/>
  </r>
  <r>
    <x v="1"/>
    <s v="1"/>
    <s v="024302"/>
    <s v="2E0823301"/>
    <s v="3"/>
    <x v="2"/>
    <s v="27/01/2017"/>
    <s v="14:42"/>
  </r>
  <r>
    <x v="1"/>
    <s v="1"/>
    <s v="025501"/>
    <s v="2E0837177"/>
    <s v="2"/>
    <x v="2"/>
    <s v="26/01/2017"/>
    <s v="16:19"/>
  </r>
  <r>
    <x v="1"/>
    <s v="1"/>
    <s v="024905"/>
    <s v="2E0837205C"/>
    <s v="3"/>
    <x v="2"/>
    <s v="26/01/2017"/>
    <s v="16:12"/>
  </r>
  <r>
    <x v="1"/>
    <s v="1"/>
    <s v="025304"/>
    <s v="2E0837249B"/>
    <s v="1"/>
    <x v="1"/>
    <s v="26/01/2017"/>
    <s v="16:33"/>
  </r>
  <r>
    <x v="1"/>
    <s v="1"/>
    <s v="025304"/>
    <s v="2E1837016A"/>
    <s v="2"/>
    <x v="1"/>
    <s v="26/01/2017"/>
    <s v="16:34"/>
  </r>
  <r>
    <x v="1"/>
    <s v="1"/>
    <s v="024904"/>
    <s v="2E1837016C"/>
    <s v="2"/>
    <x v="2"/>
    <s v="26/01/2017"/>
    <s v="16:11"/>
  </r>
  <r>
    <x v="1"/>
    <s v="1"/>
    <s v="021002"/>
    <s v="2H0121345"/>
    <s v="1"/>
    <x v="1"/>
    <s v="27/01/2017"/>
    <s v="11:03"/>
  </r>
  <r>
    <x v="1"/>
    <s v="1"/>
    <s v="021203"/>
    <s v="2H0253115"/>
    <s v="1"/>
    <x v="2"/>
    <s v="27/01/2017"/>
    <s v="12:00"/>
  </r>
  <r>
    <x v="1"/>
    <s v="1"/>
    <s v="020205"/>
    <s v="2H0422405"/>
    <s v="4"/>
    <x v="0"/>
    <s v="27/01/2017"/>
    <s v="09:33"/>
  </r>
  <r>
    <x v="1"/>
    <s v="1"/>
    <s v="024202"/>
    <s v="2H0615123B"/>
    <m/>
    <x v="3"/>
    <m/>
    <s v="00:00"/>
  </r>
  <r>
    <x v="1"/>
    <s v="1"/>
    <s v="023907"/>
    <s v="2H0823302A"/>
    <s v="13"/>
    <x v="1"/>
    <s v="27/01/2017"/>
    <s v="14:47"/>
  </r>
  <r>
    <x v="1"/>
    <s v="1"/>
    <s v="021207"/>
    <s v="2H0823509A"/>
    <s v="1"/>
    <x v="2"/>
    <s v="27/01/2017"/>
    <s v="14:20"/>
  </r>
  <r>
    <x v="1"/>
    <s v="1"/>
    <s v="024304"/>
    <s v="2H0823509B"/>
    <s v="2"/>
    <x v="0"/>
    <s v="27/01/2017"/>
    <s v="15:44"/>
  </r>
  <r>
    <x v="1"/>
    <s v="1"/>
    <s v="024702"/>
    <s v="2H0837114D UBN"/>
    <s v="2"/>
    <x v="1"/>
    <s v="26/01/2017"/>
    <s v="16:04"/>
  </r>
  <r>
    <x v="1"/>
    <s v="1"/>
    <s v="021004"/>
    <s v="2K0422154A"/>
    <s v="3"/>
    <x v="1"/>
    <s v="27/01/2017"/>
    <s v="11:48"/>
  </r>
  <r>
    <x v="1"/>
    <s v="1"/>
    <s v="020803"/>
    <s v="2K0599173H"/>
    <s v="2"/>
    <x v="0"/>
    <s v="27/01/2017"/>
    <s v="10:29"/>
  </r>
  <r>
    <x v="1"/>
    <s v="1"/>
    <s v="021202"/>
    <s v="2K0847773"/>
    <s v="4"/>
    <x v="2"/>
    <s v="27/01/2017"/>
    <s v="11:56"/>
  </r>
  <r>
    <x v="1"/>
    <s v="1"/>
    <s v="023705"/>
    <s v="2K5823301"/>
    <s v="17"/>
    <x v="0"/>
    <s v="27/01/2017"/>
    <s v="14:21"/>
  </r>
  <r>
    <x v="1"/>
    <s v="1"/>
    <s v="020407"/>
    <s v="2K5823302"/>
    <s v="10"/>
    <x v="1"/>
    <s v="27/01/2017"/>
    <s v="09:59"/>
  </r>
  <r>
    <x v="1"/>
    <s v="1"/>
    <s v="026403"/>
    <s v="3122B"/>
    <s v="1"/>
    <x v="1"/>
    <s v="27/01/2017"/>
    <s v="09:03"/>
  </r>
  <r>
    <x v="1"/>
    <s v="1"/>
    <s v="020204"/>
    <s v="357711145C"/>
    <s v="24"/>
    <x v="0"/>
    <s v="27/01/2017"/>
    <s v="09:29"/>
  </r>
  <r>
    <x v="1"/>
    <s v="1"/>
    <s v="024901"/>
    <s v="357837581  01C"/>
    <s v="2"/>
    <x v="2"/>
    <s v="26/01/2017"/>
    <s v="16:04"/>
  </r>
  <r>
    <x v="1"/>
    <s v="1"/>
    <s v="020203"/>
    <s v="3A0119137C"/>
    <s v="4"/>
    <x v="0"/>
    <s v="27/01/2017"/>
    <s v="09:26"/>
  </r>
  <r>
    <x v="1"/>
    <s v="1"/>
    <s v="024107"/>
    <s v="3AA823301"/>
    <s v="2"/>
    <x v="2"/>
    <s v="27/01/2017"/>
    <s v="14:39"/>
  </r>
  <r>
    <x v="1"/>
    <s v="1"/>
    <s v="023706"/>
    <s v="3AA823302"/>
    <s v="1"/>
    <x v="0"/>
    <s v="27/01/2017"/>
    <s v="14:24"/>
  </r>
  <r>
    <x v="1"/>
    <s v="1"/>
    <s v="023903"/>
    <s v="3AA823480"/>
    <s v="1"/>
    <x v="1"/>
    <s v="27/01/2017"/>
    <s v="14:32"/>
  </r>
  <r>
    <x v="1"/>
    <s v="1"/>
    <s v="020404"/>
    <s v="3AA962243"/>
    <s v="1"/>
    <x v="1"/>
    <s v="27/01/2017"/>
    <s v="09:34"/>
  </r>
  <r>
    <x v="1"/>
    <s v="1"/>
    <s v="023506"/>
    <s v="3AB823509A"/>
    <s v="0"/>
    <x v="0"/>
    <s v="27/01/2017"/>
    <s v="11:58"/>
  </r>
  <r>
    <x v="1"/>
    <s v="1"/>
    <s v="021202"/>
    <s v="3AF943021A"/>
    <s v="11"/>
    <x v="2"/>
    <s v="27/01/2017"/>
    <s v="11:57"/>
  </r>
  <r>
    <x v="1"/>
    <s v="1"/>
    <s v="023902"/>
    <s v="3B0823509T"/>
    <s v="1"/>
    <x v="1"/>
    <s v="27/01/2017"/>
    <s v="14:31"/>
  </r>
  <r>
    <x v="1"/>
    <s v="1"/>
    <s v="024701"/>
    <s v="3B0837167G"/>
    <s v="1"/>
    <x v="1"/>
    <s v="26/01/2017"/>
    <s v="16:04"/>
  </r>
  <r>
    <x v="1"/>
    <s v="1"/>
    <s v="025106"/>
    <s v="3B1837016CG"/>
    <s v="3"/>
    <x v="0"/>
    <s v="26/01/2017"/>
    <s v="16:11"/>
  </r>
  <r>
    <x v="1"/>
    <s v="1"/>
    <s v="024703"/>
    <s v="3C0199867C"/>
    <s v="1"/>
    <x v="1"/>
    <s v="26/01/2017"/>
    <s v="16:06"/>
  </r>
  <r>
    <x v="1"/>
    <s v="1"/>
    <s v="020802"/>
    <s v="3C0253683N"/>
    <s v="2"/>
    <x v="0"/>
    <s v="27/01/2017"/>
    <s v="10:28"/>
  </r>
  <r>
    <x v="1"/>
    <s v="1"/>
    <s v="021203"/>
    <s v="3C0805984"/>
    <s v="2"/>
    <x v="2"/>
    <s v="27/01/2017"/>
    <s v="12:00"/>
  </r>
  <r>
    <x v="1"/>
    <s v="1"/>
    <s v="023703"/>
    <s v="3C0823302B"/>
    <s v="1"/>
    <x v="0"/>
    <s v="27/01/2017"/>
    <s v="14:16"/>
  </r>
  <r>
    <x v="1"/>
    <s v="1"/>
    <s v="025303"/>
    <s v="3C0837205  GRU"/>
    <s v="4"/>
    <x v="1"/>
    <s v="26/01/2017"/>
    <s v="16:32"/>
  </r>
  <r>
    <x v="1"/>
    <s v="1"/>
    <s v="024901"/>
    <s v="3C0837209"/>
    <s v="11"/>
    <x v="2"/>
    <s v="26/01/2017"/>
    <s v="16:06"/>
  </r>
  <r>
    <x v="1"/>
    <s v="1"/>
    <s v="025501"/>
    <s v="3C0837279A"/>
    <s v="1"/>
    <x v="2"/>
    <s v="26/01/2017"/>
    <s v="16:18"/>
  </r>
  <r>
    <x v="1"/>
    <s v="1"/>
    <s v="024807"/>
    <s v="3C0858548  9B9"/>
    <s v="25"/>
    <x v="2"/>
    <s v="27/01/2017"/>
    <s v="08:24"/>
  </r>
  <r>
    <x v="1"/>
    <s v="1"/>
    <s v="020404"/>
    <s v="3C0881254A 9B9"/>
    <m/>
    <x v="3"/>
    <m/>
    <s v="00:00"/>
  </r>
  <r>
    <x v="1"/>
    <s v="1"/>
    <s v="020407"/>
    <s v="3C0920871DXZ02"/>
    <s v="1"/>
    <x v="1"/>
    <s v="27/01/2017"/>
    <s v="09:59"/>
  </r>
  <r>
    <x v="1"/>
    <s v="1"/>
    <s v="025304"/>
    <s v="3C1837015A"/>
    <s v="2"/>
    <x v="1"/>
    <s v="26/01/2017"/>
    <s v="16:33"/>
  </r>
  <r>
    <x v="1"/>
    <s v="1"/>
    <s v="024703"/>
    <s v="3C1837015B"/>
    <s v="1"/>
    <x v="1"/>
    <s v="26/01/2017"/>
    <s v="16:06"/>
  </r>
  <r>
    <x v="1"/>
    <s v="1"/>
    <s v="024901"/>
    <s v="3C1837142A"/>
    <s v="2"/>
    <x v="2"/>
    <s v="26/01/2017"/>
    <s v="16:06"/>
  </r>
  <r>
    <x v="1"/>
    <s v="1"/>
    <s v="024101"/>
    <s v="3C8823302A"/>
    <s v="5"/>
    <x v="2"/>
    <s v="27/01/2017"/>
    <s v="14:23"/>
  </r>
  <r>
    <x v="1"/>
    <s v="1"/>
    <s v="023903"/>
    <s v="3C8823480A"/>
    <s v="2"/>
    <x v="1"/>
    <s v="27/01/2017"/>
    <s v="14:33"/>
  </r>
  <r>
    <x v="1"/>
    <s v="1"/>
    <s v="020205"/>
    <s v="3C8998225A"/>
    <s v="1"/>
    <x v="0"/>
    <s v="27/01/2017"/>
    <s v="09:35"/>
  </r>
  <r>
    <x v="1"/>
    <s v="1"/>
    <s v="023905"/>
    <s v="3G0823302"/>
    <m/>
    <x v="3"/>
    <m/>
    <s v="00:00"/>
  </r>
  <r>
    <x v="1"/>
    <s v="1"/>
    <s v="020606"/>
    <s v="3G0823709"/>
    <s v="4"/>
    <x v="2"/>
    <s v="27/01/2017"/>
    <s v="11:18"/>
  </r>
  <r>
    <x v="1"/>
    <s v="1"/>
    <s v="020805"/>
    <s v="3G0959565A ICX"/>
    <s v="4"/>
    <x v="0"/>
    <s v="27/01/2017"/>
    <s v="10:34"/>
  </r>
  <r>
    <x v="1"/>
    <s v="1"/>
    <s v="020604"/>
    <s v="3Q0959351A"/>
    <s v="2"/>
    <x v="2"/>
    <s v="27/01/2017"/>
    <s v="10:37"/>
  </r>
  <r>
    <x v="1"/>
    <s v="1"/>
    <s v="023701"/>
    <s v="3R0823301A"/>
    <s v="2"/>
    <x v="0"/>
    <s v="27/01/2017"/>
    <s v="14:13"/>
  </r>
  <r>
    <x v="1"/>
    <s v="1"/>
    <s v="023901"/>
    <s v="3R0823302A"/>
    <s v="2"/>
    <x v="1"/>
    <s v="27/01/2017"/>
    <s v="14:29"/>
  </r>
  <r>
    <x v="1"/>
    <s v="1"/>
    <s v="021003"/>
    <s v="431253115A"/>
    <s v="3"/>
    <x v="1"/>
    <s v="27/01/2017"/>
    <s v="11:44"/>
  </r>
  <r>
    <x v="1"/>
    <s v="1"/>
    <s v="021004"/>
    <s v="443857561J Y20"/>
    <s v="1"/>
    <x v="1"/>
    <s v="27/01/2017"/>
    <s v="11:52"/>
  </r>
  <r>
    <x v="1"/>
    <s v="1"/>
    <s v="020202"/>
    <s v="4E0035646BX"/>
    <s v="2"/>
    <x v="0"/>
    <s v="27/01/2017"/>
    <s v="09:24"/>
  </r>
  <r>
    <x v="1"/>
    <s v="1"/>
    <s v="021004"/>
    <s v="4E0260749B"/>
    <s v="25"/>
    <x v="1"/>
    <s v="27/01/2017"/>
    <s v="11:50"/>
  </r>
  <r>
    <x v="1"/>
    <s v="1"/>
    <s v="024501"/>
    <s v="4F0823301"/>
    <s v="2"/>
    <x v="1"/>
    <s v="27/01/2017"/>
    <s v="14:51"/>
  </r>
  <r>
    <x v="1"/>
    <s v="1"/>
    <s v="024501"/>
    <s v="4F0823302"/>
    <s v="2"/>
    <x v="1"/>
    <s v="27/01/2017"/>
    <s v="14:51"/>
  </r>
  <r>
    <x v="1"/>
    <s v="1"/>
    <s v="023507"/>
    <s v="4F0823509A"/>
    <s v="2"/>
    <x v="0"/>
    <s v="27/01/2017"/>
    <s v="14:11"/>
  </r>
  <r>
    <x v="1"/>
    <s v="1"/>
    <s v="023707"/>
    <s v="4F0823509B"/>
    <s v="4"/>
    <x v="0"/>
    <s v="27/01/2017"/>
    <s v="14:32"/>
  </r>
  <r>
    <x v="1"/>
    <s v="1"/>
    <s v="025501"/>
    <s v="4F0837207B"/>
    <s v="1"/>
    <x v="2"/>
    <s v="26/01/2017"/>
    <s v="16:17"/>
  </r>
  <r>
    <x v="1"/>
    <s v="1"/>
    <s v="024905"/>
    <s v="4F0837885D"/>
    <s v="1"/>
    <x v="2"/>
    <s v="26/01/2017"/>
    <s v="16:11"/>
  </r>
  <r>
    <x v="1"/>
    <s v="1"/>
    <s v="024906"/>
    <s v="4F1837015E"/>
    <s v="1"/>
    <x v="2"/>
    <s v="26/01/2017"/>
    <s v="16:13"/>
  </r>
  <r>
    <x v="1"/>
    <s v="1"/>
    <s v="023904"/>
    <s v="4G0823186"/>
    <s v="2"/>
    <x v="1"/>
    <s v="27/01/2017"/>
    <s v="14:35"/>
  </r>
  <r>
    <x v="1"/>
    <s v="1"/>
    <s v="023906"/>
    <s v="4G0823480"/>
    <s v="4"/>
    <x v="1"/>
    <s v="27/01/2017"/>
    <s v="14:44"/>
  </r>
  <r>
    <x v="1"/>
    <s v="1"/>
    <s v="023705"/>
    <s v="4G0823485"/>
    <s v="1"/>
    <x v="0"/>
    <s v="27/01/2017"/>
    <s v="14:21"/>
  </r>
  <r>
    <x v="1"/>
    <s v="1"/>
    <s v="025302"/>
    <s v="4G0831401A"/>
    <s v="2"/>
    <x v="1"/>
    <s v="26/01/2017"/>
    <s v="16:29"/>
  </r>
  <r>
    <x v="1"/>
    <s v="1"/>
    <s v="024101"/>
    <s v="4G8823301D"/>
    <s v="1"/>
    <x v="2"/>
    <s v="27/01/2017"/>
    <s v="14:24"/>
  </r>
  <r>
    <x v="1"/>
    <s v="1"/>
    <s v="024101"/>
    <s v="4G8823302C"/>
    <s v="1"/>
    <x v="2"/>
    <s v="27/01/2017"/>
    <s v="14:24"/>
  </r>
  <r>
    <x v="1"/>
    <s v="1"/>
    <s v="024503"/>
    <s v="4L0823480A"/>
    <s v="1"/>
    <x v="1"/>
    <s v="27/01/2017"/>
    <s v="14:55"/>
  </r>
  <r>
    <x v="1"/>
    <s v="1"/>
    <s v="023902"/>
    <s v="4L0823509"/>
    <s v="2"/>
    <x v="1"/>
    <s v="27/01/2017"/>
    <s v="14:31"/>
  </r>
  <r>
    <x v="1"/>
    <s v="1"/>
    <s v="025904"/>
    <s v="4L0837019A H77"/>
    <s v="1"/>
    <x v="2"/>
    <s v="26/01/2017"/>
    <s v="16:33"/>
  </r>
  <r>
    <x v="1"/>
    <s v="1"/>
    <s v="023504"/>
    <s v="4M0823301"/>
    <s v="2"/>
    <x v="0"/>
    <s v="27/01/2017"/>
    <s v="11:52"/>
  </r>
  <r>
    <x v="1"/>
    <s v="1"/>
    <s v="024103"/>
    <s v="4M0823302"/>
    <s v="2"/>
    <x v="2"/>
    <s v="27/01/2017"/>
    <s v="14:25"/>
  </r>
  <r>
    <x v="1"/>
    <s v="1"/>
    <s v="021002"/>
    <s v="5C0253115A"/>
    <s v="10"/>
    <x v="1"/>
    <s v="27/01/2017"/>
    <s v="10:55"/>
  </r>
  <r>
    <x v="1"/>
    <s v="1"/>
    <s v="023703"/>
    <s v="5C6823301A"/>
    <s v="3"/>
    <x v="0"/>
    <s v="27/01/2017"/>
    <s v="14:16"/>
  </r>
  <r>
    <x v="1"/>
    <s v="1"/>
    <s v="024104"/>
    <s v="5C6823302A"/>
    <s v="7"/>
    <x v="2"/>
    <s v="27/01/2017"/>
    <s v="14:36"/>
  </r>
  <r>
    <x v="1"/>
    <s v="1"/>
    <s v="024903"/>
    <s v="5C6837086A"/>
    <m/>
    <x v="3"/>
    <m/>
    <s v="00:00"/>
  </r>
  <r>
    <x v="1"/>
    <s v="1"/>
    <s v="024703"/>
    <s v="5C6837198A"/>
    <s v="2"/>
    <x v="1"/>
    <s v="26/01/2017"/>
    <s v="16:07"/>
  </r>
  <r>
    <x v="1"/>
    <s v="1"/>
    <s v="023707"/>
    <s v="5C7823509A"/>
    <s v="1"/>
    <x v="0"/>
    <s v="27/01/2017"/>
    <s v="14:32"/>
  </r>
  <r>
    <x v="1"/>
    <s v="1"/>
    <s v="023507"/>
    <s v="5C7823509B"/>
    <s v="3"/>
    <x v="0"/>
    <s v="27/01/2017"/>
    <s v="14:10"/>
  </r>
  <r>
    <x v="1"/>
    <s v="1"/>
    <s v="025105"/>
    <s v="5C7837113L UAQ"/>
    <s v="4"/>
    <x v="0"/>
    <s v="26/01/2017"/>
    <s v="16:10"/>
  </r>
  <r>
    <x v="1"/>
    <s v="1"/>
    <s v="023504"/>
    <s v="5E0823186C"/>
    <s v="1"/>
    <x v="0"/>
    <s v="27/01/2017"/>
    <s v="11:53"/>
  </r>
  <r>
    <x v="1"/>
    <s v="1"/>
    <s v="023506"/>
    <s v="5E0823363"/>
    <s v="1"/>
    <x v="0"/>
    <s v="27/01/2017"/>
    <s v="14:10"/>
  </r>
  <r>
    <x v="1"/>
    <s v="1"/>
    <s v="023504"/>
    <s v="5E0823509B"/>
    <s v="4"/>
    <x v="0"/>
    <s v="27/01/2017"/>
    <s v="11:52"/>
  </r>
  <r>
    <x v="1"/>
    <s v="1"/>
    <s v="024907"/>
    <s v="5E1837015"/>
    <s v="3"/>
    <x v="2"/>
    <s v="26/01/2017"/>
    <s v="16:14"/>
  </r>
  <r>
    <x v="1"/>
    <s v="1"/>
    <s v="025506"/>
    <s v="5E1837016"/>
    <s v="4"/>
    <x v="2"/>
    <s v="26/01/2017"/>
    <s v="16:22"/>
  </r>
  <r>
    <x v="1"/>
    <s v="1"/>
    <s v="025107"/>
    <s v="5E1837016A"/>
    <s v="1"/>
    <x v="0"/>
    <s v="26/01/2017"/>
    <s v="16:12"/>
  </r>
  <r>
    <x v="1"/>
    <s v="1"/>
    <s v="024305"/>
    <s v="5F0823186"/>
    <s v="4"/>
    <x v="0"/>
    <s v="27/01/2017"/>
    <s v="15:45"/>
  </r>
  <r>
    <x v="1"/>
    <s v="1"/>
    <s v="024106"/>
    <s v="5F0823186A"/>
    <s v="2"/>
    <x v="2"/>
    <s v="27/01/2017"/>
    <s v="14:39"/>
  </r>
  <r>
    <x v="1"/>
    <s v="1"/>
    <s v="023503"/>
    <s v="5F0823302B"/>
    <s v="5"/>
    <x v="0"/>
    <s v="27/01/2017"/>
    <s v="11:49"/>
  </r>
  <r>
    <x v="1"/>
    <s v="1"/>
    <s v="023707"/>
    <s v="5F0823509C"/>
    <s v="12"/>
    <x v="0"/>
    <s v="27/01/2017"/>
    <s v="14:33"/>
  </r>
  <r>
    <x v="1"/>
    <s v="1"/>
    <s v="020405"/>
    <s v="5G0805270"/>
    <s v="3"/>
    <x v="1"/>
    <s v="27/01/2017"/>
    <s v="09:55"/>
  </r>
  <r>
    <x v="1"/>
    <s v="1"/>
    <s v="023501"/>
    <s v="5G0823186B"/>
    <s v="2"/>
    <x v="0"/>
    <s v="27/01/2017"/>
    <s v="11:44"/>
  </r>
  <r>
    <x v="1"/>
    <s v="1"/>
    <s v="023706"/>
    <s v="5G0823301B"/>
    <s v="6"/>
    <x v="0"/>
    <s v="27/01/2017"/>
    <s v="14:25"/>
  </r>
  <r>
    <x v="1"/>
    <s v="1"/>
    <s v="024304"/>
    <s v="5G0823302B"/>
    <s v="3"/>
    <x v="0"/>
    <s v="27/01/2017"/>
    <s v="15:44"/>
  </r>
  <r>
    <x v="1"/>
    <s v="1"/>
    <s v="024705"/>
    <s v="5G0837249D"/>
    <s v="6"/>
    <x v="1"/>
    <s v="26/01/2017"/>
    <s v="16:12"/>
  </r>
  <r>
    <x v="1"/>
    <s v="1"/>
    <s v="023902"/>
    <s v="5G1823509C"/>
    <s v="2"/>
    <x v="1"/>
    <s v="27/01/2017"/>
    <s v="14:29"/>
  </r>
  <r>
    <x v="1"/>
    <s v="1"/>
    <s v="023507"/>
    <s v="5JA823186B"/>
    <s v="6"/>
    <x v="0"/>
    <s v="27/01/2017"/>
    <s v="14:11"/>
  </r>
  <r>
    <x v="1"/>
    <s v="1"/>
    <s v="023505"/>
    <s v="5JA823186C"/>
    <s v="1"/>
    <x v="0"/>
    <s v="27/01/2017"/>
    <s v="11:56"/>
  </r>
  <r>
    <x v="1"/>
    <s v="1"/>
    <s v="023504"/>
    <s v="5JA823363B"/>
    <s v="2"/>
    <x v="0"/>
    <s v="27/01/2017"/>
    <s v="11:53"/>
  </r>
  <r>
    <x v="1"/>
    <s v="1"/>
    <s v="024504"/>
    <s v="5JA823509D"/>
    <s v="6"/>
    <x v="1"/>
    <s v="27/01/2017"/>
    <s v="14:56"/>
  </r>
  <r>
    <x v="1"/>
    <s v="1"/>
    <s v="020606"/>
    <s v="5K0919493G"/>
    <m/>
    <x v="3"/>
    <m/>
    <s v="00:00"/>
  </r>
  <r>
    <x v="1"/>
    <s v="1"/>
    <s v="025904"/>
    <s v="5K0955104A"/>
    <s v="2"/>
    <x v="2"/>
    <s v="26/01/2017"/>
    <s v="16:33"/>
  </r>
  <r>
    <x v="1"/>
    <s v="1"/>
    <s v="025501"/>
    <s v="5N0837867A"/>
    <s v="1"/>
    <x v="2"/>
    <s v="26/01/2017"/>
    <s v="16:18"/>
  </r>
  <r>
    <x v="1"/>
    <s v="1"/>
    <s v="024503"/>
    <s v="5N0839016J"/>
    <s v="1"/>
    <x v="1"/>
    <s v="27/01/2017"/>
    <s v="14:55"/>
  </r>
  <r>
    <x v="1"/>
    <s v="1"/>
    <s v="025104"/>
    <s v="5N1837016E"/>
    <s v="4"/>
    <x v="0"/>
    <s v="26/01/2017"/>
    <s v="16:08"/>
  </r>
  <r>
    <x v="1"/>
    <s v="1"/>
    <s v="025102"/>
    <s v="5N1837016F"/>
    <s v="6"/>
    <x v="0"/>
    <s v="26/01/2017"/>
    <s v="16:05"/>
  </r>
  <r>
    <x v="1"/>
    <s v="1"/>
    <s v="025106"/>
    <s v="5N1837114E UAQ"/>
    <s v="1"/>
    <x v="0"/>
    <s v="26/01/2017"/>
    <s v="16:12"/>
  </r>
  <r>
    <x v="1"/>
    <s v="1"/>
    <s v="023502"/>
    <s v="5P0823301B"/>
    <s v="4"/>
    <x v="0"/>
    <s v="27/01/2017"/>
    <s v="11:48"/>
  </r>
  <r>
    <x v="1"/>
    <s v="1"/>
    <s v="024505"/>
    <s v="5P0823509E 9B9"/>
    <s v="2"/>
    <x v="1"/>
    <s v="27/01/2017"/>
    <s v="15:00"/>
  </r>
  <r>
    <x v="1"/>
    <s v="1"/>
    <s v="025502"/>
    <s v="5P0837113B 3Q7"/>
    <s v="3"/>
    <x v="2"/>
    <s v="26/01/2017"/>
    <s v="16:20"/>
  </r>
  <r>
    <x v="1"/>
    <s v="1"/>
    <s v="025102"/>
    <s v="5P0837114B 3Q7"/>
    <s v="2"/>
    <x v="0"/>
    <s v="26/01/2017"/>
    <s v="16:05"/>
  </r>
  <r>
    <x v="1"/>
    <s v="1"/>
    <s v="020205"/>
    <s v="5Q0122447Q"/>
    <s v="2"/>
    <x v="0"/>
    <s v="27/01/2017"/>
    <s v="09:35"/>
  </r>
  <r>
    <x v="1"/>
    <s v="1"/>
    <s v="024707"/>
    <s v="5Q0411315B"/>
    <m/>
    <x v="3"/>
    <m/>
    <s v="00:00"/>
  </r>
  <r>
    <x v="1"/>
    <s v="1"/>
    <s v="020203"/>
    <s v="5Q0721153"/>
    <s v="6"/>
    <x v="0"/>
    <s v="27/01/2017"/>
    <s v="09:26"/>
  </r>
  <r>
    <x v="1"/>
    <s v="1"/>
    <s v="020404"/>
    <s v="5Q0919294B Z01"/>
    <m/>
    <x v="3"/>
    <m/>
    <s v="00:00"/>
  </r>
  <r>
    <x v="1"/>
    <s v="1"/>
    <s v="024505"/>
    <s v="5U0823509A"/>
    <s v="3"/>
    <x v="1"/>
    <s v="27/01/2017"/>
    <s v="14:58"/>
  </r>
  <r>
    <x v="1"/>
    <s v="1"/>
    <s v="020403"/>
    <s v="6C0035849J"/>
    <s v="17"/>
    <x v="1"/>
    <s v="27/01/2017"/>
    <s v="09:28"/>
  </r>
  <r>
    <x v="1"/>
    <s v="1"/>
    <s v="020606"/>
    <s v="6C0122447K"/>
    <s v="1"/>
    <x v="2"/>
    <s v="27/01/2017"/>
    <s v="11:48"/>
  </r>
  <r>
    <x v="1"/>
    <s v="1"/>
    <s v="025103"/>
    <s v="6J0035411A"/>
    <s v="1"/>
    <x v="0"/>
    <s v="26/01/2017"/>
    <s v="16:06"/>
  </r>
  <r>
    <x v="1"/>
    <s v="1"/>
    <s v="024307"/>
    <s v="6J0823186"/>
    <s v="10"/>
    <x v="0"/>
    <s v="27/01/2017"/>
    <s v="15:48"/>
  </r>
  <r>
    <x v="1"/>
    <s v="1"/>
    <s v="024106"/>
    <s v="6J0823302A"/>
    <m/>
    <x v="3"/>
    <m/>
    <s v="00:00"/>
  </r>
  <r>
    <x v="1"/>
    <s v="1"/>
    <s v="024504"/>
    <s v="6J0823509A"/>
    <s v="12"/>
    <x v="1"/>
    <s v="27/01/2017"/>
    <s v="14:57"/>
  </r>
  <r>
    <x v="1"/>
    <s v="1"/>
    <s v="024304"/>
    <s v="6J0823509C"/>
    <s v="1"/>
    <x v="0"/>
    <s v="27/01/2017"/>
    <s v="15:44"/>
  </r>
  <r>
    <x v="1"/>
    <s v="1"/>
    <s v="024305"/>
    <s v="6J0823509K"/>
    <s v="3"/>
    <x v="0"/>
    <s v="27/01/2017"/>
    <s v="15:45"/>
  </r>
  <r>
    <x v="1"/>
    <s v="1"/>
    <s v="021205"/>
    <s v="6J0837112  4W4"/>
    <s v="6"/>
    <x v="2"/>
    <s v="27/01/2017"/>
    <s v="14:19"/>
  </r>
  <r>
    <x v="1"/>
    <s v="1"/>
    <s v="026107"/>
    <s v="6J0837113A AH1"/>
    <s v="11"/>
    <x v="2"/>
    <s v="26/01/2017"/>
    <s v="16:26"/>
  </r>
  <r>
    <x v="1"/>
    <s v="1"/>
    <s v="025103"/>
    <s v="6J0837114  2ZZ"/>
    <s v="1"/>
    <x v="0"/>
    <s v="26/01/2017"/>
    <s v="16:07"/>
  </r>
  <r>
    <x v="1"/>
    <s v="1"/>
    <s v="025106"/>
    <s v="6J0837114D 2ZZ"/>
    <s v="2"/>
    <x v="0"/>
    <s v="26/01/2017"/>
    <s v="16:12"/>
  </r>
  <r>
    <x v="1"/>
    <s v="1"/>
    <s v="025303"/>
    <s v="6J0837114K 2ZZ"/>
    <s v="13"/>
    <x v="1"/>
    <s v="26/01/2017"/>
    <s v="16:32"/>
  </r>
  <r>
    <x v="1"/>
    <s v="1"/>
    <s v="025103"/>
    <s v="6J1837113  2ZZ"/>
    <s v="5"/>
    <x v="0"/>
    <s v="26/01/2017"/>
    <s v="16:06"/>
  </r>
  <r>
    <x v="1"/>
    <s v="1"/>
    <s v="025306"/>
    <s v="6J1837113A AH1"/>
    <s v="12"/>
    <x v="1"/>
    <s v="26/01/2017"/>
    <s v="16:36"/>
  </r>
  <r>
    <x v="1"/>
    <s v="1"/>
    <s v="025705"/>
    <s v="6J1837114A AH1"/>
    <s v="6"/>
    <x v="0"/>
    <s v="26/01/2017"/>
    <s v="16:29"/>
  </r>
  <r>
    <x v="1"/>
    <s v="1"/>
    <s v="025103"/>
    <s v="6K0837221C B41"/>
    <s v="1"/>
    <x v="0"/>
    <s v="26/01/2017"/>
    <s v="16:06"/>
  </r>
  <r>
    <x v="1"/>
    <s v="1"/>
    <s v="024902"/>
    <s v="6K1837015Q"/>
    <s v="1"/>
    <x v="2"/>
    <s v="26/01/2017"/>
    <s v="16:08"/>
  </r>
  <r>
    <x v="1"/>
    <s v="1"/>
    <s v="025503"/>
    <s v="6L1837113C 4X4"/>
    <s v="1"/>
    <x v="2"/>
    <s v="26/01/2017"/>
    <s v="16:21"/>
  </r>
  <r>
    <x v="1"/>
    <s v="1"/>
    <s v="024103"/>
    <s v="6N0823302"/>
    <s v="2"/>
    <x v="2"/>
    <s v="27/01/2017"/>
    <s v="14:26"/>
  </r>
  <r>
    <x v="1"/>
    <s v="1"/>
    <s v="024901"/>
    <s v="6N0837238C"/>
    <s v="10"/>
    <x v="2"/>
    <s v="26/01/2017"/>
    <s v="16:07"/>
  </r>
  <r>
    <x v="1"/>
    <s v="1"/>
    <s v="021204"/>
    <s v="6N0905865"/>
    <m/>
    <x v="3"/>
    <m/>
    <s v="00:00"/>
  </r>
  <r>
    <x v="1"/>
    <s v="1"/>
    <s v="021206"/>
    <s v="6Q0035217D"/>
    <s v="3"/>
    <x v="2"/>
    <s v="27/01/2017"/>
    <s v="14:19"/>
  </r>
  <r>
    <x v="1"/>
    <s v="1"/>
    <s v="025301"/>
    <s v="6Q0201294C"/>
    <s v="4"/>
    <x v="1"/>
    <s v="26/01/2017"/>
    <s v="16:26"/>
  </r>
  <r>
    <x v="1"/>
    <s v="1"/>
    <s v="021005"/>
    <s v="6Q0711699"/>
    <s v="209"/>
    <x v="1"/>
    <s v="27/01/2017"/>
    <s v="14:13"/>
  </r>
  <r>
    <x v="1"/>
    <s v="1"/>
    <s v="024303"/>
    <s v="6Q0823301C"/>
    <s v="5"/>
    <x v="2"/>
    <s v="27/01/2017"/>
    <s v="14:48"/>
  </r>
  <r>
    <x v="1"/>
    <s v="1"/>
    <s v="023904"/>
    <s v="6Q0823302B"/>
    <s v="2"/>
    <x v="1"/>
    <s v="27/01/2017"/>
    <s v="14:35"/>
  </r>
  <r>
    <x v="1"/>
    <s v="1"/>
    <s v="024502"/>
    <s v="6Q0823480D"/>
    <s v="5"/>
    <x v="1"/>
    <s v="27/01/2017"/>
    <s v="14:52"/>
  </r>
  <r>
    <x v="1"/>
    <s v="1"/>
    <s v="025302"/>
    <s v="6Q4837167E"/>
    <s v="4"/>
    <x v="1"/>
    <s v="26/01/2017"/>
    <s v="16:30"/>
  </r>
  <r>
    <x v="1"/>
    <s v="1"/>
    <s v="025107"/>
    <s v="6Q4837168E"/>
    <s v="3"/>
    <x v="0"/>
    <s v="26/01/2017"/>
    <s v="16:12"/>
  </r>
  <r>
    <x v="1"/>
    <s v="1"/>
    <s v="020405"/>
    <s v="6Q6955758A"/>
    <s v="3"/>
    <x v="1"/>
    <s v="27/01/2017"/>
    <s v="09:55"/>
  </r>
  <r>
    <x v="1"/>
    <s v="1"/>
    <s v="023706"/>
    <s v="6R0823301B"/>
    <s v="9"/>
    <x v="0"/>
    <s v="27/01/2017"/>
    <s v="14:25"/>
  </r>
  <r>
    <x v="1"/>
    <s v="1"/>
    <s v="023906"/>
    <s v="6R0823302B"/>
    <s v="6"/>
    <x v="1"/>
    <s v="27/01/2017"/>
    <s v="14:43"/>
  </r>
  <r>
    <x v="1"/>
    <s v="1"/>
    <s v="024505"/>
    <s v="6R1823509F"/>
    <s v="3"/>
    <x v="1"/>
    <s v="27/01/2017"/>
    <s v="14:57"/>
  </r>
  <r>
    <x v="1"/>
    <s v="1"/>
    <s v="020206"/>
    <s v="6RF886373"/>
    <s v="22"/>
    <x v="0"/>
    <s v="27/01/2017"/>
    <s v="10:00"/>
  </r>
  <r>
    <x v="1"/>
    <s v="1"/>
    <s v="024307"/>
    <s v="6RG823509F"/>
    <s v="3"/>
    <x v="0"/>
    <s v="27/01/2017"/>
    <s v="15:47"/>
  </r>
  <r>
    <x v="1"/>
    <s v="1"/>
    <s v="021205"/>
    <s v="6RG867255B 9B9"/>
    <s v="2"/>
    <x v="2"/>
    <s v="27/01/2017"/>
    <s v="14:14"/>
  </r>
  <r>
    <x v="1"/>
    <s v="1"/>
    <s v="023501"/>
    <s v="6RU823186"/>
    <s v="2"/>
    <x v="0"/>
    <s v="27/01/2017"/>
    <s v="11:45"/>
  </r>
  <r>
    <x v="1"/>
    <s v="1"/>
    <s v="020606"/>
    <s v="6X0012243"/>
    <s v="39"/>
    <x v="2"/>
    <s v="27/01/2017"/>
    <s v="11:48"/>
  </r>
  <r>
    <x v="1"/>
    <s v="1"/>
    <s v="024707"/>
    <s v="6X1837013H"/>
    <s v="5"/>
    <x v="1"/>
    <s v="26/01/2017"/>
    <s v="16:21"/>
  </r>
  <r>
    <x v="1"/>
    <s v="1"/>
    <s v="020406"/>
    <s v="6Y0919341  9B9"/>
    <s v="3"/>
    <x v="1"/>
    <s v="27/01/2017"/>
    <s v="09:57"/>
  </r>
  <r>
    <x v="1"/>
    <s v="1"/>
    <s v="025301"/>
    <s v="701837020A U71"/>
    <s v="2"/>
    <x v="1"/>
    <s v="26/01/2017"/>
    <s v="16:25"/>
  </r>
  <r>
    <x v="1"/>
    <s v="1"/>
    <s v="020602"/>
    <s v="7E0611301E"/>
    <s v="1"/>
    <x v="2"/>
    <s v="27/01/2017"/>
    <s v="10:29"/>
  </r>
  <r>
    <x v="1"/>
    <s v="1"/>
    <s v="023903"/>
    <s v="7E0823480"/>
    <s v="1"/>
    <x v="1"/>
    <s v="27/01/2017"/>
    <s v="14:32"/>
  </r>
  <r>
    <x v="1"/>
    <s v="1"/>
    <s v="024505"/>
    <s v="7E0823509D"/>
    <s v="3"/>
    <x v="1"/>
    <s v="27/01/2017"/>
    <s v="14:59"/>
  </r>
  <r>
    <x v="1"/>
    <s v="1"/>
    <s v="020802"/>
    <s v="7E0853601E 2ZZ"/>
    <s v="2"/>
    <x v="0"/>
    <s v="27/01/2017"/>
    <s v="10:28"/>
  </r>
  <r>
    <x v="1"/>
    <s v="1"/>
    <s v="021003"/>
    <s v="7E0962125B IGI"/>
    <s v="2"/>
    <x v="1"/>
    <s v="27/01/2017"/>
    <s v="11:43"/>
  </r>
  <r>
    <x v="1"/>
    <s v="1"/>
    <s v="025302"/>
    <s v="7E1837016"/>
    <s v="2"/>
    <x v="1"/>
    <s v="26/01/2017"/>
    <s v="16:28"/>
  </r>
  <r>
    <x v="1"/>
    <s v="1"/>
    <s v="025106"/>
    <s v="7E1837016B"/>
    <s v="1"/>
    <x v="0"/>
    <s v="26/01/2017"/>
    <s v="16:12"/>
  </r>
  <r>
    <x v="1"/>
    <s v="1"/>
    <s v="020202"/>
    <s v="7H0807435A"/>
    <s v="4"/>
    <x v="0"/>
    <s v="27/01/2017"/>
    <s v="09:24"/>
  </r>
  <r>
    <x v="1"/>
    <s v="1"/>
    <s v="023703"/>
    <s v="7H0823480A"/>
    <s v="2"/>
    <x v="0"/>
    <s v="27/01/2017"/>
    <s v="14:16"/>
  </r>
  <r>
    <x v="1"/>
    <s v="1"/>
    <s v="023704"/>
    <s v="7H0823480E"/>
    <s v="2"/>
    <x v="0"/>
    <s v="27/01/2017"/>
    <s v="14:18"/>
  </r>
  <r>
    <x v="1"/>
    <s v="1"/>
    <s v="025301"/>
    <s v="7H0837867"/>
    <s v="3"/>
    <x v="1"/>
    <s v="26/01/2017"/>
    <s v="16:26"/>
  </r>
  <r>
    <x v="1"/>
    <s v="1"/>
    <s v="025301"/>
    <s v="7H0837868"/>
    <s v="3"/>
    <x v="1"/>
    <s v="26/01/2017"/>
    <s v="16:27"/>
  </r>
  <r>
    <x v="1"/>
    <s v="1"/>
    <s v="020604"/>
    <s v="7H0883389C"/>
    <s v="2"/>
    <x v="2"/>
    <s v="27/01/2017"/>
    <s v="10:37"/>
  </r>
  <r>
    <x v="1"/>
    <s v="1"/>
    <s v="021003"/>
    <s v="7H0971073AQ"/>
    <s v="1"/>
    <x v="1"/>
    <s v="27/01/2017"/>
    <s v="11:44"/>
  </r>
  <r>
    <x v="1"/>
    <s v="1"/>
    <s v="021005"/>
    <s v="7L0412391D"/>
    <s v="1"/>
    <x v="1"/>
    <s v="27/01/2017"/>
    <s v="14:13"/>
  </r>
  <r>
    <x v="1"/>
    <s v="1"/>
    <s v="024701"/>
    <s v="7L0837885F"/>
    <s v="1"/>
    <x v="1"/>
    <s v="26/01/2017"/>
    <s v="16:04"/>
  </r>
  <r>
    <x v="1"/>
    <s v="1"/>
    <s v="024705"/>
    <s v="7L0837886E"/>
    <s v="2"/>
    <x v="1"/>
    <s v="26/01/2017"/>
    <s v="16:11"/>
  </r>
  <r>
    <x v="1"/>
    <s v="1"/>
    <s v="020402"/>
    <s v="7L0909606B"/>
    <s v="1"/>
    <x v="1"/>
    <s v="27/01/2017"/>
    <s v="09:27"/>
  </r>
  <r>
    <x v="1"/>
    <s v="1"/>
    <s v="020605"/>
    <s v="7L0955205C"/>
    <s v="9"/>
    <x v="2"/>
    <s v="27/01/2017"/>
    <s v="10:40"/>
  </r>
  <r>
    <x v="1"/>
    <s v="1"/>
    <s v="020601"/>
    <s v="7L5919133"/>
    <s v="30"/>
    <x v="2"/>
    <s v="27/01/2017"/>
    <s v="10:28"/>
  </r>
  <r>
    <x v="1"/>
    <s v="1"/>
    <s v="020804"/>
    <s v="7L6121099"/>
    <s v="2"/>
    <x v="0"/>
    <s v="27/01/2017"/>
    <s v="10:30"/>
  </r>
  <r>
    <x v="1"/>
    <s v="1"/>
    <s v="024307"/>
    <s v="7L6823301B"/>
    <s v="3"/>
    <x v="0"/>
    <s v="27/01/2017"/>
    <s v="15:49"/>
  </r>
  <r>
    <x v="1"/>
    <s v="1"/>
    <s v="024107"/>
    <s v="7L6823302B"/>
    <s v="2"/>
    <x v="2"/>
    <s v="27/01/2017"/>
    <s v="14:39"/>
  </r>
  <r>
    <x v="1"/>
    <s v="1"/>
    <s v="025101"/>
    <s v="7M0837284"/>
    <s v="9"/>
    <x v="0"/>
    <s v="26/01/2017"/>
    <s v="16:03"/>
  </r>
  <r>
    <x v="1"/>
    <s v="1"/>
    <s v="025501"/>
    <s v="7N0837017B"/>
    <s v="12"/>
    <x v="2"/>
    <s v="26/01/2017"/>
    <s v="16:19"/>
  </r>
  <r>
    <x v="1"/>
    <s v="1"/>
    <s v="024106"/>
    <s v="7P6823301"/>
    <s v="1"/>
    <x v="2"/>
    <s v="27/01/2017"/>
    <s v="14:38"/>
  </r>
  <r>
    <x v="1"/>
    <s v="1"/>
    <s v="024306"/>
    <s v="7P6823302"/>
    <s v="1"/>
    <x v="2"/>
    <s v="27/01/2017"/>
    <s v="15:47"/>
  </r>
  <r>
    <x v="1"/>
    <s v="1"/>
    <s v="024701"/>
    <s v="7P6837205B GRU"/>
    <s v="1"/>
    <x v="1"/>
    <s v="26/01/2017"/>
    <s v="16:03"/>
  </r>
  <r>
    <x v="1"/>
    <s v="1"/>
    <s v="021203"/>
    <s v="7P6853957E 9B9"/>
    <s v="2"/>
    <x v="2"/>
    <s v="27/01/2017"/>
    <s v="12:00"/>
  </r>
  <r>
    <x v="1"/>
    <s v="1"/>
    <s v="025806"/>
    <s v="8D0399113AB"/>
    <s v="1"/>
    <x v="1"/>
    <s v="27/01/2017"/>
    <s v="08:45"/>
  </r>
  <r>
    <x v="1"/>
    <s v="1"/>
    <s v="020205"/>
    <s v="8D0512131"/>
    <s v="2"/>
    <x v="0"/>
    <s v="27/01/2017"/>
    <s v="09:35"/>
  </r>
  <r>
    <x v="1"/>
    <s v="1"/>
    <s v="026602"/>
    <s v="8E0199339"/>
    <m/>
    <x v="3"/>
    <m/>
    <s v="00:00"/>
  </r>
  <r>
    <x v="1"/>
    <s v="1"/>
    <s v="021207"/>
    <s v="8E0615301A"/>
    <s v="1"/>
    <x v="2"/>
    <s v="27/01/2017"/>
    <s v="14:22"/>
  </r>
  <r>
    <x v="1"/>
    <s v="1"/>
    <s v="024304"/>
    <s v="8E0823509D"/>
    <s v="1"/>
    <x v="0"/>
    <s v="27/01/2017"/>
    <s v="15:44"/>
  </r>
  <r>
    <x v="1"/>
    <s v="1"/>
    <s v="020806"/>
    <s v="8E0857563A J50"/>
    <s v="1"/>
    <x v="0"/>
    <s v="27/01/2017"/>
    <s v="10:53"/>
  </r>
  <r>
    <x v="1"/>
    <s v="1"/>
    <s v="020204"/>
    <s v="8E0864245P 38M"/>
    <s v="2"/>
    <x v="0"/>
    <s v="27/01/2017"/>
    <s v="09:32"/>
  </r>
  <r>
    <x v="1"/>
    <s v="1"/>
    <s v="021006"/>
    <s v="8E1721401G"/>
    <s v="1"/>
    <x v="1"/>
    <s v="27/01/2017"/>
    <s v="14:14"/>
  </r>
  <r>
    <x v="1"/>
    <s v="1"/>
    <s v="025302"/>
    <s v="8E1837015AA"/>
    <s v="1"/>
    <x v="1"/>
    <s v="26/01/2017"/>
    <s v="16:29"/>
  </r>
  <r>
    <x v="1"/>
    <s v="1"/>
    <s v="024904"/>
    <s v="8E1837020G 7PE"/>
    <s v="1"/>
    <x v="2"/>
    <s v="26/01/2017"/>
    <s v="16:10"/>
  </r>
  <r>
    <x v="1"/>
    <s v="1"/>
    <s v="024901"/>
    <s v="8E1837239  GRU"/>
    <s v="2"/>
    <x v="2"/>
    <s v="26/01/2017"/>
    <s v="16:04"/>
  </r>
  <r>
    <x v="1"/>
    <s v="1"/>
    <s v="025305"/>
    <s v="8E1837885B"/>
    <s v="2"/>
    <x v="1"/>
    <s v="26/01/2017"/>
    <s v="16:35"/>
  </r>
  <r>
    <x v="1"/>
    <s v="1"/>
    <s v="024706"/>
    <s v="8J1837016C"/>
    <s v="1"/>
    <x v="1"/>
    <s v="26/01/2017"/>
    <s v="16:18"/>
  </r>
  <r>
    <x v="1"/>
    <s v="1"/>
    <s v="024707"/>
    <s v="8J1837016D"/>
    <s v="1"/>
    <x v="1"/>
    <s v="26/01/2017"/>
    <s v="16:21"/>
  </r>
  <r>
    <x v="1"/>
    <s v="1"/>
    <s v="020405"/>
    <s v="8K0010502KL"/>
    <s v="1"/>
    <x v="1"/>
    <s v="27/01/2017"/>
    <s v="09:48"/>
  </r>
  <r>
    <x v="1"/>
    <s v="1"/>
    <s v="020603"/>
    <s v="8K0035420  1FU"/>
    <s v="1"/>
    <x v="2"/>
    <s v="27/01/2017"/>
    <s v="10:34"/>
  </r>
  <r>
    <x v="1"/>
    <s v="1"/>
    <s v="020606"/>
    <s v="8K0035435  1FU"/>
    <s v="1"/>
    <x v="2"/>
    <s v="27/01/2017"/>
    <s v="11:47"/>
  </r>
  <r>
    <x v="1"/>
    <s v="1"/>
    <s v="020201"/>
    <s v="8K0253115L"/>
    <s v="12"/>
    <x v="0"/>
    <s v="27/01/2017"/>
    <s v="09:23"/>
  </r>
  <r>
    <x v="1"/>
    <s v="1"/>
    <s v="020807"/>
    <s v="8K0407152D"/>
    <s v="3"/>
    <x v="0"/>
    <s v="27/01/2017"/>
    <s v="10:56"/>
  </r>
  <r>
    <x v="1"/>
    <s v="1"/>
    <s v="020405"/>
    <s v="8K0820536D"/>
    <s v="1"/>
    <x v="1"/>
    <s v="27/01/2017"/>
    <s v="09:48"/>
  </r>
  <r>
    <x v="1"/>
    <s v="1"/>
    <s v="024305"/>
    <s v="8K0823301D"/>
    <s v="2"/>
    <x v="0"/>
    <s v="27/01/2017"/>
    <s v="15:46"/>
  </r>
  <r>
    <x v="1"/>
    <s v="1"/>
    <s v="024303"/>
    <s v="8K0831402G"/>
    <s v="2"/>
    <x v="2"/>
    <s v="27/01/2017"/>
    <s v="14:48"/>
  </r>
  <r>
    <x v="1"/>
    <s v="1"/>
    <s v="024703"/>
    <s v="8K0837019G 7PE"/>
    <s v="3"/>
    <x v="1"/>
    <s v="26/01/2017"/>
    <s v="16:08"/>
  </r>
  <r>
    <x v="1"/>
    <s v="1"/>
    <s v="025105"/>
    <s v="8K0839020E 7PE"/>
    <s v="1"/>
    <x v="0"/>
    <s v="26/01/2017"/>
    <s v="16:11"/>
  </r>
  <r>
    <x v="1"/>
    <s v="1"/>
    <s v="020406"/>
    <s v="8K0907297"/>
    <s v="1"/>
    <x v="1"/>
    <s v="27/01/2017"/>
    <s v="09:56"/>
  </r>
  <r>
    <x v="1"/>
    <s v="1"/>
    <s v="024106"/>
    <s v="8P0823302B"/>
    <s v="2"/>
    <x v="2"/>
    <s v="27/01/2017"/>
    <s v="14:38"/>
  </r>
  <r>
    <x v="1"/>
    <s v="1"/>
    <s v="020605"/>
    <s v="8P3837085"/>
    <s v="2"/>
    <x v="2"/>
    <s v="27/01/2017"/>
    <s v="10:39"/>
  </r>
  <r>
    <x v="1"/>
    <s v="1"/>
    <s v="025205"/>
    <s v="8R0955102A"/>
    <m/>
    <x v="3"/>
    <m/>
    <s v="00:00"/>
  </r>
  <r>
    <x v="1"/>
    <s v="1"/>
    <s v="021204"/>
    <s v="8R0955275E GRU"/>
    <s v="2"/>
    <x v="2"/>
    <s v="27/01/2017"/>
    <s v="14:11"/>
  </r>
  <r>
    <x v="1"/>
    <s v="1"/>
    <s v="024103"/>
    <s v="8T0823301D"/>
    <s v="1"/>
    <x v="2"/>
    <s v="27/01/2017"/>
    <s v="14:25"/>
  </r>
  <r>
    <x v="1"/>
    <s v="1"/>
    <s v="023904"/>
    <s v="8T0823301E"/>
    <s v="1"/>
    <x v="1"/>
    <s v="27/01/2017"/>
    <s v="14:36"/>
  </r>
  <r>
    <x v="1"/>
    <s v="1"/>
    <s v="024103"/>
    <s v="8T0823302E"/>
    <s v="1"/>
    <x v="2"/>
    <s v="27/01/2017"/>
    <s v="14:26"/>
  </r>
  <r>
    <x v="1"/>
    <s v="1"/>
    <s v="023505"/>
    <s v="8T0823480"/>
    <s v="6"/>
    <x v="0"/>
    <s v="27/01/2017"/>
    <s v="11:54"/>
  </r>
  <r>
    <x v="1"/>
    <s v="1"/>
    <s v="024901"/>
    <s v="8T0837209"/>
    <s v="8"/>
    <x v="2"/>
    <s v="26/01/2017"/>
    <s v="16:05"/>
  </r>
  <r>
    <x v="1"/>
    <s v="1"/>
    <s v="023501"/>
    <s v="8U0823485A"/>
    <s v="10"/>
    <x v="0"/>
    <s v="27/01/2017"/>
    <s v="11:45"/>
  </r>
  <r>
    <x v="1"/>
    <s v="1"/>
    <s v="026504"/>
    <s v="8U1837020A SK4"/>
    <s v="1"/>
    <x v="2"/>
    <s v="26/01/2017"/>
    <s v="16:28"/>
  </r>
  <r>
    <x v="1"/>
    <s v="1"/>
    <s v="023701"/>
    <s v="8V0823185B"/>
    <s v="4"/>
    <x v="0"/>
    <s v="27/01/2017"/>
    <s v="14:14"/>
  </r>
  <r>
    <x v="1"/>
    <s v="1"/>
    <s v="024105"/>
    <s v="8V0823301F"/>
    <s v="1"/>
    <x v="2"/>
    <s v="27/01/2017"/>
    <s v="14:36"/>
  </r>
  <r>
    <x v="1"/>
    <s v="1"/>
    <s v="024104"/>
    <s v="8V0823301G"/>
    <s v="3"/>
    <x v="2"/>
    <s v="27/01/2017"/>
    <s v="14:35"/>
  </r>
  <r>
    <x v="1"/>
    <s v="1"/>
    <s v="024305"/>
    <s v="8V0823302G"/>
    <s v="5"/>
    <x v="0"/>
    <s v="27/01/2017"/>
    <s v="15:45"/>
  </r>
  <r>
    <x v="1"/>
    <s v="1"/>
    <s v="024904"/>
    <s v="8V0837205A GRU"/>
    <s v="1"/>
    <x v="2"/>
    <s v="26/01/2017"/>
    <s v="16:11"/>
  </r>
  <r>
    <x v="1"/>
    <s v="1"/>
    <s v="020202"/>
    <s v="8V0881348B 01C"/>
    <s v="1"/>
    <x v="0"/>
    <s v="27/01/2017"/>
    <s v="09:24"/>
  </r>
  <r>
    <x v="1"/>
    <s v="1"/>
    <s v="021002"/>
    <s v="8V3807241  GRU"/>
    <s v="1"/>
    <x v="1"/>
    <s v="27/01/2017"/>
    <s v="10:55"/>
  </r>
  <r>
    <x v="1"/>
    <s v="1"/>
    <s v="020605"/>
    <s v="8V3807683  9B9"/>
    <s v="3"/>
    <x v="2"/>
    <s v="27/01/2017"/>
    <s v="10:40"/>
  </r>
  <r>
    <x v="1"/>
    <s v="1"/>
    <s v="021001"/>
    <s v="8V4807740A"/>
    <s v="19"/>
    <x v="1"/>
    <s v="27/01/2017"/>
    <s v="10:53"/>
  </r>
  <r>
    <x v="1"/>
    <s v="1"/>
    <s v="023905"/>
    <s v="8W0823301D"/>
    <s v="13"/>
    <x v="1"/>
    <s v="27/01/2017"/>
    <s v="14:40"/>
  </r>
  <r>
    <x v="1"/>
    <s v="1"/>
    <s v="021006"/>
    <s v="8W0823509"/>
    <s v="4"/>
    <x v="1"/>
    <s v="27/01/2017"/>
    <s v="14:14"/>
  </r>
  <r>
    <x v="1"/>
    <s v="1"/>
    <s v="026105"/>
    <s v="8W0837099A"/>
    <s v="4"/>
    <x v="2"/>
    <s v="26/01/2017"/>
    <s v="16:23"/>
  </r>
  <r>
    <x v="1"/>
    <s v="1"/>
    <s v="020805"/>
    <s v="8W0927754"/>
    <s v="2"/>
    <x v="0"/>
    <s v="27/01/2017"/>
    <s v="10:34"/>
  </r>
  <r>
    <x v="1"/>
    <s v="1"/>
    <s v="024903"/>
    <s v="8W0959812"/>
    <s v="12"/>
    <x v="2"/>
    <s v="26/01/2017"/>
    <s v="16:09"/>
  </r>
  <r>
    <x v="1"/>
    <s v="1"/>
    <s v="021206"/>
    <s v="8W0998754"/>
    <s v="2"/>
    <x v="2"/>
    <s v="27/01/2017"/>
    <s v="14:20"/>
  </r>
  <r>
    <x v="1"/>
    <s v="1"/>
    <s v="020804"/>
    <s v="8W1823533B 4PK"/>
    <s v="2"/>
    <x v="0"/>
    <s v="27/01/2017"/>
    <s v="10:31"/>
  </r>
  <r>
    <x v="1"/>
    <s v="1"/>
    <s v="023506"/>
    <s v="8X0823480A"/>
    <s v="3"/>
    <x v="0"/>
    <s v="27/01/2017"/>
    <s v="14:10"/>
  </r>
  <r>
    <x v="1"/>
    <s v="1"/>
    <s v="020607"/>
    <s v="8X0837020E 4PK"/>
    <s v="1"/>
    <x v="2"/>
    <s v="27/01/2017"/>
    <s v="11:52"/>
  </r>
  <r>
    <x v="1"/>
    <s v="1"/>
    <s v="024503"/>
    <s v="8X0839015E"/>
    <s v="1"/>
    <x v="1"/>
    <s v="27/01/2017"/>
    <s v="14:54"/>
  </r>
  <r>
    <x v="1"/>
    <s v="1"/>
    <s v="025305"/>
    <s v="8X1837015A"/>
    <s v="1"/>
    <x v="1"/>
    <s v="26/01/2017"/>
    <s v="16:35"/>
  </r>
  <r>
    <x v="1"/>
    <s v="1"/>
    <s v="024905"/>
    <s v="8X1837016A"/>
    <s v="1"/>
    <x v="2"/>
    <s v="26/01/2017"/>
    <s v="16:12"/>
  </r>
  <r>
    <x v="1"/>
    <s v="1"/>
    <s v="020805"/>
    <s v="8Z0253141"/>
    <s v="4"/>
    <x v="0"/>
    <s v="27/01/2017"/>
    <s v="10:35"/>
  </r>
  <r>
    <x v="1"/>
    <s v="1"/>
    <s v="026003"/>
    <s v="ASE33000600000"/>
    <s v="20"/>
    <x v="2"/>
    <s v="27/01/2017"/>
    <s v="08:33"/>
  </r>
  <r>
    <x v="1"/>
    <s v="1"/>
    <s v="026405"/>
    <s v="ASE33000800000"/>
    <m/>
    <x v="3"/>
    <m/>
    <s v="00:00"/>
  </r>
  <r>
    <x v="1"/>
    <s v="1"/>
    <s v="026405"/>
    <s v="ASE33001000000"/>
    <m/>
    <x v="3"/>
    <m/>
    <s v="00:00"/>
  </r>
  <r>
    <x v="1"/>
    <s v="1"/>
    <s v="026405"/>
    <s v="ASE33001100000"/>
    <m/>
    <x v="3"/>
    <m/>
    <s v="00:00"/>
  </r>
  <r>
    <x v="1"/>
    <s v="1"/>
    <s v="026603"/>
    <s v="ASE40117700000"/>
    <s v="3"/>
    <x v="2"/>
    <s v="27/01/2017"/>
    <s v="09:20"/>
  </r>
  <r>
    <x v="1"/>
    <s v="1"/>
    <s v="026605"/>
    <s v="ASE40118000000"/>
    <s v="1"/>
    <x v="2"/>
    <s v="27/01/2017"/>
    <s v="10:05"/>
  </r>
  <r>
    <x v="1"/>
    <s v="1"/>
    <s v="026605"/>
    <s v="ASE40120400000"/>
    <s v="1"/>
    <x v="2"/>
    <s v="27/01/2017"/>
    <s v="10:09"/>
  </r>
  <r>
    <x v="1"/>
    <s v="1"/>
    <s v="026403"/>
    <s v="ASE40135100000"/>
    <s v="1"/>
    <x v="1"/>
    <s v="27/01/2017"/>
    <s v="09:00"/>
  </r>
  <r>
    <x v="1"/>
    <s v="1"/>
    <s v="026206"/>
    <s v="ASE40143000000"/>
    <m/>
    <x v="3"/>
    <m/>
    <s v="00:00"/>
  </r>
  <r>
    <x v="1"/>
    <s v="1"/>
    <s v="026603"/>
    <s v="ASE40143200000"/>
    <s v="3"/>
    <x v="2"/>
    <s v="27/01/2017"/>
    <s v="09:21"/>
  </r>
  <r>
    <x v="1"/>
    <s v="1"/>
    <s v="026605"/>
    <s v="ASE40450100000"/>
    <s v="3"/>
    <x v="2"/>
    <s v="27/01/2017"/>
    <s v="10:06"/>
  </r>
  <r>
    <x v="1"/>
    <s v="1"/>
    <s v="026607"/>
    <s v="ASE40451200000"/>
    <m/>
    <x v="3"/>
    <m/>
    <s v="00:00"/>
  </r>
  <r>
    <x v="1"/>
    <s v="1"/>
    <s v="026605"/>
    <s v="ASE40452002000"/>
    <s v="1"/>
    <x v="2"/>
    <s v="27/01/2017"/>
    <s v="10:07"/>
  </r>
  <r>
    <x v="1"/>
    <s v="1"/>
    <s v="026605"/>
    <s v="ASE40525800000"/>
    <s v="3"/>
    <x v="2"/>
    <s v="27/01/2017"/>
    <s v="10:05"/>
  </r>
  <r>
    <x v="1"/>
    <s v="1"/>
    <s v="026403"/>
    <s v="ASE40662101000"/>
    <s v="2"/>
    <x v="1"/>
    <s v="27/01/2017"/>
    <s v="08:59"/>
  </r>
  <r>
    <x v="1"/>
    <s v="1"/>
    <s v="026605"/>
    <s v="ASE40700700000"/>
    <s v="1"/>
    <x v="2"/>
    <s v="27/01/2017"/>
    <s v="10:09"/>
  </r>
  <r>
    <x v="1"/>
    <s v="1"/>
    <s v="026603"/>
    <s v="ASE40901400000"/>
    <s v="2"/>
    <x v="2"/>
    <s v="27/01/2017"/>
    <s v="09:18"/>
  </r>
  <r>
    <x v="1"/>
    <s v="1"/>
    <s v="026605"/>
    <s v="ASE40901800000"/>
    <s v="2"/>
    <x v="2"/>
    <s v="27/01/2017"/>
    <s v="10:08"/>
  </r>
  <r>
    <x v="1"/>
    <s v="1"/>
    <s v="026603"/>
    <s v="ASE40901900000"/>
    <s v="1"/>
    <x v="2"/>
    <s v="27/01/2017"/>
    <s v="09:19"/>
  </r>
  <r>
    <x v="1"/>
    <s v="1"/>
    <s v="026603"/>
    <s v="ASE40902200000"/>
    <s v="1"/>
    <x v="2"/>
    <s v="27/01/2017"/>
    <s v="09:19"/>
  </r>
  <r>
    <x v="1"/>
    <s v="1"/>
    <s v="026605"/>
    <s v="ASE40902300000"/>
    <s v="1"/>
    <x v="2"/>
    <s v="27/01/2017"/>
    <s v="10:09"/>
  </r>
  <r>
    <x v="1"/>
    <s v="1"/>
    <s v="026603"/>
    <s v="ASE44025100000"/>
    <s v="1"/>
    <x v="2"/>
    <s v="27/01/2017"/>
    <s v="09:25"/>
  </r>
  <r>
    <x v="1"/>
    <s v="1"/>
    <s v="026603"/>
    <s v="ASE44027100000"/>
    <s v="1"/>
    <x v="2"/>
    <s v="27/01/2017"/>
    <s v="09:24"/>
  </r>
  <r>
    <x v="1"/>
    <s v="1"/>
    <s v="026605"/>
    <s v="ASE44202200000"/>
    <s v="1"/>
    <x v="2"/>
    <s v="27/01/2017"/>
    <s v="10:06"/>
  </r>
  <r>
    <x v="1"/>
    <s v="1"/>
    <s v="026605"/>
    <s v="ASE44202400000"/>
    <s v="1"/>
    <x v="2"/>
    <s v="27/01/2017"/>
    <s v="10:09"/>
  </r>
  <r>
    <x v="1"/>
    <s v="1"/>
    <s v="026605"/>
    <s v="ASE44202600000"/>
    <s v="1"/>
    <x v="2"/>
    <s v="27/01/2017"/>
    <s v="10:07"/>
  </r>
  <r>
    <x v="1"/>
    <s v="1"/>
    <s v="026605"/>
    <s v="ASE44202900000"/>
    <s v="1"/>
    <x v="2"/>
    <s v="27/01/2017"/>
    <s v="10:06"/>
  </r>
  <r>
    <x v="1"/>
    <s v="1"/>
    <s v="026605"/>
    <s v="ASE44203102000"/>
    <s v="1"/>
    <x v="2"/>
    <s v="27/01/2017"/>
    <s v="10:08"/>
  </r>
  <r>
    <x v="1"/>
    <s v="1"/>
    <s v="026202"/>
    <s v="ASE44203200000"/>
    <s v="1"/>
    <x v="0"/>
    <s v="27/01/2017"/>
    <s v="08:38"/>
  </r>
  <r>
    <x v="1"/>
    <s v="1"/>
    <s v="026202"/>
    <s v="ASE44203300000"/>
    <s v="1"/>
    <x v="0"/>
    <s v="27/01/2017"/>
    <s v="08:38"/>
  </r>
  <r>
    <x v="1"/>
    <s v="1"/>
    <s v="026202"/>
    <s v="ASE44203500000"/>
    <s v="1"/>
    <x v="0"/>
    <s v="27/01/2017"/>
    <s v="08:37"/>
  </r>
  <r>
    <x v="1"/>
    <s v="1"/>
    <s v="026202"/>
    <s v="ASE44204300000"/>
    <s v="1"/>
    <x v="0"/>
    <s v="27/01/2017"/>
    <s v="08:38"/>
  </r>
  <r>
    <x v="1"/>
    <s v="1"/>
    <s v="026406"/>
    <s v="ASE44704400000"/>
    <s v="2"/>
    <x v="1"/>
    <s v="27/01/2017"/>
    <s v="09:10"/>
  </r>
  <r>
    <x v="1"/>
    <s v="1"/>
    <s v="026606"/>
    <s v="ASE44704500000"/>
    <m/>
    <x v="3"/>
    <m/>
    <s v="00:00"/>
  </r>
  <r>
    <x v="1"/>
    <s v="1"/>
    <s v="026605"/>
    <s v="ASE45040000000"/>
    <s v="3"/>
    <x v="2"/>
    <s v="27/01/2017"/>
    <s v="10:08"/>
  </r>
  <r>
    <x v="1"/>
    <s v="1"/>
    <s v="026605"/>
    <s v="ASE45147801000"/>
    <s v="2"/>
    <x v="2"/>
    <s v="27/01/2017"/>
    <s v="10:10"/>
  </r>
  <r>
    <x v="1"/>
    <s v="1"/>
    <s v="026605"/>
    <s v="ASE45149200000"/>
    <s v="1"/>
    <x v="2"/>
    <s v="27/01/2017"/>
    <s v="10:04"/>
  </r>
  <r>
    <x v="1"/>
    <s v="1"/>
    <s v="026607"/>
    <s v="ASE45151100000"/>
    <m/>
    <x v="3"/>
    <m/>
    <s v="00:00"/>
  </r>
  <r>
    <x v="1"/>
    <s v="1"/>
    <s v="026605"/>
    <s v="ASE45601200000"/>
    <s v="1"/>
    <x v="2"/>
    <s v="27/01/2017"/>
    <s v="10:06"/>
  </r>
  <r>
    <x v="1"/>
    <s v="1"/>
    <s v="026603"/>
    <s v="ASE46700900000"/>
    <s v="1"/>
    <x v="2"/>
    <s v="27/01/2017"/>
    <s v="09:22"/>
  </r>
  <r>
    <x v="1"/>
    <s v="1"/>
    <s v="026603"/>
    <s v="ASE46950800000"/>
    <s v="4"/>
    <x v="2"/>
    <s v="27/01/2017"/>
    <s v="09:23"/>
  </r>
  <r>
    <x v="1"/>
    <s v="1"/>
    <s v="026404"/>
    <s v="ASE46974000000"/>
    <m/>
    <x v="3"/>
    <m/>
    <s v="00:00"/>
  </r>
  <r>
    <x v="1"/>
    <s v="1"/>
    <s v="020304"/>
    <s v="BA   0092S50150"/>
    <m/>
    <x v="3"/>
    <m/>
    <s v="00:00"/>
  </r>
  <r>
    <x v="1"/>
    <s v="1"/>
    <s v="025704"/>
    <s v="D  00950025"/>
    <s v="63888"/>
    <x v="0"/>
    <s v="26/01/2017"/>
    <s v="16:32"/>
  </r>
  <r>
    <x v="1"/>
    <s v="1"/>
    <s v="020806"/>
    <s v="D  188020A2"/>
    <s v="2"/>
    <x v="0"/>
    <s v="27/01/2017"/>
    <s v="10:51"/>
  </r>
  <r>
    <x v="1"/>
    <s v="1"/>
    <s v="025806"/>
    <s v="JZW903021NX"/>
    <s v="1"/>
    <x v="1"/>
    <s v="27/01/2017"/>
    <s v="08:52"/>
  </r>
  <r>
    <x v="1"/>
    <s v="1"/>
    <s v="025706"/>
    <s v="N  0177632"/>
    <m/>
    <x v="3"/>
    <m/>
    <s v="00:00"/>
  </r>
  <r>
    <x v="1"/>
    <s v="1"/>
    <s v="025703"/>
    <s v="N  0209022"/>
    <s v="315"/>
    <x v="0"/>
    <s v="26/01/2017"/>
    <s v="16:23"/>
  </r>
  <r>
    <x v="1"/>
    <s v="1"/>
    <s v="025703"/>
    <s v="N  10256402"/>
    <s v="49"/>
    <x v="0"/>
    <s v="26/01/2017"/>
    <s v="16:24"/>
  </r>
  <r>
    <x v="1"/>
    <s v="1"/>
    <s v="020405"/>
    <s v="N  10442003"/>
    <s v="8"/>
    <x v="1"/>
    <s v="27/01/2017"/>
    <s v="09:53"/>
  </r>
  <r>
    <x v="1"/>
    <s v="1"/>
    <s v="025704"/>
    <s v="N  10529601"/>
    <s v="11"/>
    <x v="0"/>
    <s v="26/01/2017"/>
    <s v="16:27"/>
  </r>
  <r>
    <x v="1"/>
    <s v="1"/>
    <s v="020406"/>
    <s v="N  10557802"/>
    <s v="2"/>
    <x v="1"/>
    <s v="27/01/2017"/>
    <s v="09:57"/>
  </r>
  <r>
    <x v="1"/>
    <s v="1"/>
    <s v="020804"/>
    <s v="N  10733102"/>
    <s v="1"/>
    <x v="0"/>
    <s v="27/01/2017"/>
    <s v="10:30"/>
  </r>
  <r>
    <x v="1"/>
    <s v="1"/>
    <s v="020402"/>
    <s v="N  90766702"/>
    <s v="11"/>
    <x v="1"/>
    <s v="27/01/2017"/>
    <s v="09:25"/>
  </r>
  <r>
    <x v="1"/>
    <s v="1"/>
    <s v="026403"/>
    <s v="T10020"/>
    <s v="1"/>
    <x v="1"/>
    <s v="27/01/2017"/>
    <s v="09:00"/>
  </r>
  <r>
    <x v="1"/>
    <s v="1"/>
    <s v="026202"/>
    <s v="T10050"/>
    <s v="1"/>
    <x v="0"/>
    <s v="27/01/2017"/>
    <s v="08:34"/>
  </r>
  <r>
    <x v="1"/>
    <s v="1"/>
    <s v="026202"/>
    <s v="T10054"/>
    <s v="1"/>
    <x v="0"/>
    <s v="27/01/2017"/>
    <s v="08:36"/>
  </r>
  <r>
    <x v="1"/>
    <s v="1"/>
    <s v="026606"/>
    <s v="T10084A"/>
    <s v="1"/>
    <x v="2"/>
    <s v="27/01/2017"/>
    <s v="09:27"/>
  </r>
  <r>
    <x v="1"/>
    <s v="1"/>
    <s v="026202"/>
    <s v="T10123"/>
    <s v="1"/>
    <x v="0"/>
    <s v="27/01/2017"/>
    <s v="08:35"/>
  </r>
  <r>
    <x v="1"/>
    <s v="1"/>
    <s v="026202"/>
    <s v="T10159B"/>
    <s v="1"/>
    <x v="0"/>
    <s v="27/01/2017"/>
    <s v="08:35"/>
  </r>
  <r>
    <x v="1"/>
    <s v="1"/>
    <s v="026202"/>
    <s v="T10163"/>
    <s v="1"/>
    <x v="0"/>
    <s v="27/01/2017"/>
    <s v="08:35"/>
  </r>
  <r>
    <x v="1"/>
    <s v="1"/>
    <s v="026205"/>
    <s v="T10172A"/>
    <s v="4"/>
    <x v="0"/>
    <s v="27/01/2017"/>
    <s v="08:47"/>
  </r>
  <r>
    <x v="1"/>
    <s v="1"/>
    <s v="026202"/>
    <s v="T10352A"/>
    <m/>
    <x v="3"/>
    <m/>
    <s v="00:00"/>
  </r>
  <r>
    <x v="1"/>
    <s v="1"/>
    <s v="026204"/>
    <s v="T10356"/>
    <s v="3"/>
    <x v="0"/>
    <s v="27/01/2017"/>
    <s v="08:42"/>
  </r>
  <r>
    <x v="1"/>
    <s v="1"/>
    <s v="026203"/>
    <s v="T10373A"/>
    <m/>
    <x v="3"/>
    <m/>
    <s v="00:00"/>
  </r>
  <r>
    <x v="1"/>
    <s v="1"/>
    <s v="026203"/>
    <s v="T10374"/>
    <s v="2"/>
    <x v="0"/>
    <s v="27/01/2017"/>
    <s v="08:39"/>
  </r>
  <r>
    <x v="1"/>
    <s v="1"/>
    <s v="026207"/>
    <s v="T10383"/>
    <s v="18"/>
    <x v="0"/>
    <s v="27/01/2017"/>
    <s v="08:55"/>
  </r>
  <r>
    <x v="1"/>
    <s v="1"/>
    <s v="026403"/>
    <s v="T10395A"/>
    <m/>
    <x v="3"/>
    <m/>
    <s v="00:00"/>
  </r>
  <r>
    <x v="1"/>
    <s v="1"/>
    <s v="026202"/>
    <s v="T10417"/>
    <s v="2"/>
    <x v="0"/>
    <s v="27/01/2017"/>
    <s v="08:37"/>
  </r>
  <r>
    <x v="1"/>
    <s v="1"/>
    <s v="026202"/>
    <s v="T10420"/>
    <s v="1"/>
    <x v="0"/>
    <s v="27/01/2017"/>
    <s v="08:37"/>
  </r>
  <r>
    <x v="1"/>
    <s v="1"/>
    <s v="026202"/>
    <s v="T10421"/>
    <s v="1"/>
    <x v="0"/>
    <s v="27/01/2017"/>
    <s v="08:36"/>
  </r>
  <r>
    <x v="1"/>
    <s v="1"/>
    <s v="026201"/>
    <s v="T10475"/>
    <s v="1"/>
    <x v="0"/>
    <s v="27/01/2017"/>
    <s v="08:34"/>
  </r>
  <r>
    <x v="1"/>
    <s v="1"/>
    <s v="026203"/>
    <s v="T10477"/>
    <m/>
    <x v="3"/>
    <m/>
    <s v="00:00"/>
  </r>
  <r>
    <x v="1"/>
    <s v="1"/>
    <s v="026202"/>
    <s v="T10499A"/>
    <s v="3"/>
    <x v="0"/>
    <s v="27/01/2017"/>
    <s v="08:38"/>
  </r>
  <r>
    <x v="1"/>
    <s v="1"/>
    <s v="026203"/>
    <s v="T10531"/>
    <s v="1"/>
    <x v="0"/>
    <s v="27/01/2017"/>
    <s v="08:40"/>
  </r>
  <r>
    <x v="1"/>
    <s v="1"/>
    <s v="026203"/>
    <s v="T20-214"/>
    <m/>
    <x v="3"/>
    <m/>
    <s v="00:00"/>
  </r>
  <r>
    <x v="1"/>
    <s v="1"/>
    <s v="026202"/>
    <s v="T40100"/>
    <s v="1"/>
    <x v="0"/>
    <s v="27/01/2017"/>
    <s v="08:35"/>
  </r>
  <r>
    <x v="1"/>
    <s v="1"/>
    <s v="026203"/>
    <s v="T40178A"/>
    <s v="5"/>
    <x v="0"/>
    <s v="27/01/2017"/>
    <s v="08:41"/>
  </r>
  <r>
    <x v="1"/>
    <s v="1"/>
    <s v="026607"/>
    <s v="VAG 1526E"/>
    <m/>
    <x v="3"/>
    <m/>
    <s v="00:00"/>
  </r>
  <r>
    <x v="1"/>
    <s v="1"/>
    <s v="026607"/>
    <s v="VAS 6161"/>
    <m/>
    <x v="3"/>
    <m/>
    <s v="00:00"/>
  </r>
  <r>
    <x v="1"/>
    <s v="1"/>
    <s v="026407"/>
    <s v="VW 309A"/>
    <m/>
    <x v="3"/>
    <m/>
    <s v="00:00"/>
  </r>
  <r>
    <x v="1"/>
    <s v="1"/>
    <s v="023105"/>
    <s v="WHT002087"/>
    <m/>
    <x v="3"/>
    <m/>
    <s v="00:00"/>
  </r>
  <r>
    <x v="1"/>
    <s v="1"/>
    <s v="025204"/>
    <s v="WHT002244"/>
    <s v="89"/>
    <x v="1"/>
    <s v="27/01/2017"/>
    <s v="08:35"/>
  </r>
  <r>
    <x v="1"/>
    <s v="1"/>
    <s v="025906"/>
    <s v="WHT004710"/>
    <s v="339"/>
    <x v="2"/>
    <s v="26/01/2017"/>
    <s v="16:35"/>
  </r>
  <r>
    <x v="1"/>
    <s v="1"/>
    <s v="025906"/>
    <s v="WHT004914"/>
    <s v="100"/>
    <x v="2"/>
    <s v="26/01/2017"/>
    <s v="16:34"/>
  </r>
  <r>
    <x v="1"/>
    <s v="1"/>
    <s v="025103"/>
    <s v="5C6837086A"/>
    <s v="5"/>
    <x v="0"/>
    <s v="26/01/2017"/>
    <s v="16:07"/>
  </r>
  <r>
    <x v="1"/>
    <s v="1"/>
    <s v="024902"/>
    <s v="6N0837238C"/>
    <s v="27"/>
    <x v="2"/>
    <s v="26/01/2017"/>
    <s v="16:08"/>
  </r>
  <r>
    <x v="1"/>
    <s v="1"/>
    <s v="024902"/>
    <s v="2H0615123B"/>
    <s v="1"/>
    <x v="2"/>
    <s v="26/01/2017"/>
    <s v="16:09"/>
  </r>
  <r>
    <x v="1"/>
    <s v="1"/>
    <s v="025104"/>
    <s v="6N0837114"/>
    <s v="3"/>
    <x v="0"/>
    <s v="26/01/2017"/>
    <s v="16:09"/>
  </r>
  <r>
    <x v="1"/>
    <s v="1"/>
    <s v="025104"/>
    <s v="1K0253147D"/>
    <s v="3"/>
    <x v="0"/>
    <s v="26/01/2017"/>
    <s v="16:09"/>
  </r>
  <r>
    <x v="1"/>
    <s v="1"/>
    <s v="024904"/>
    <s v="1K0837886A"/>
    <s v="1"/>
    <x v="2"/>
    <s v="26/01/2017"/>
    <s v="16:09"/>
  </r>
  <r>
    <x v="1"/>
    <s v="1"/>
    <s v="024706"/>
    <s v="03P115389B"/>
    <s v="1"/>
    <x v="1"/>
    <s v="26/01/2017"/>
    <s v="16:14"/>
  </r>
  <r>
    <x v="1"/>
    <s v="1"/>
    <s v="024706"/>
    <s v="5Q0411315B"/>
    <s v="4"/>
    <x v="1"/>
    <s v="26/01/2017"/>
    <s v="16:15"/>
  </r>
  <r>
    <x v="1"/>
    <s v="1"/>
    <s v="025701"/>
    <s v="1K5837209  9B9"/>
    <s v="25"/>
    <x v="0"/>
    <s v="26/01/2017"/>
    <s v="16:17"/>
  </r>
  <r>
    <x v="1"/>
    <s v="1"/>
    <s v="025703"/>
    <s v="N  10529601"/>
    <s v="59"/>
    <x v="0"/>
    <s v="26/01/2017"/>
    <s v="16:18"/>
  </r>
  <r>
    <x v="1"/>
    <s v="1"/>
    <s v="024707"/>
    <s v="03P115389B"/>
    <s v="3"/>
    <x v="1"/>
    <s v="26/01/2017"/>
    <s v="16:20"/>
  </r>
  <r>
    <x v="1"/>
    <s v="1"/>
    <s v="025502"/>
    <s v="5F1837113A 2ZZ"/>
    <s v="1"/>
    <x v="2"/>
    <s v="26/01/2017"/>
    <s v="16:20"/>
  </r>
  <r>
    <x v="1"/>
    <s v="1"/>
    <s v="025503"/>
    <s v="8P0807441C 01C"/>
    <s v="1"/>
    <x v="2"/>
    <s v="26/01/2017"/>
    <s v="16:21"/>
  </r>
  <r>
    <x v="1"/>
    <s v="1"/>
    <s v="025505"/>
    <s v="0AF301230A"/>
    <s v="2"/>
    <x v="2"/>
    <s v="26/01/2017"/>
    <s v="16:21"/>
  </r>
  <r>
    <x v="1"/>
    <s v="1"/>
    <s v="025703"/>
    <s v="N  0177632"/>
    <s v="22"/>
    <x v="0"/>
    <s v="26/01/2017"/>
    <s v="16:24"/>
  </r>
  <r>
    <x v="1"/>
    <s v="1"/>
    <s v="026504"/>
    <s v="1K0121447EB"/>
    <s v="1"/>
    <x v="2"/>
    <s v="26/01/2017"/>
    <s v="16:27"/>
  </r>
  <r>
    <x v="1"/>
    <s v="1"/>
    <s v="026505"/>
    <s v="000010006"/>
    <s v="130"/>
    <x v="2"/>
    <s v="26/01/2017"/>
    <s v="16:28"/>
  </r>
  <r>
    <x v="1"/>
    <s v="1"/>
    <s v="025706"/>
    <s v="N  10256402"/>
    <s v="18"/>
    <x v="0"/>
    <s v="26/01/2017"/>
    <s v="16:30"/>
  </r>
  <r>
    <x v="1"/>
    <s v="1"/>
    <s v="025707"/>
    <s v="N  90485501"/>
    <s v="9"/>
    <x v="0"/>
    <s v="26/01/2017"/>
    <s v="16:31"/>
  </r>
  <r>
    <x v="1"/>
    <s v="1"/>
    <s v="026306"/>
    <s v="038115611N"/>
    <s v="7"/>
    <x v="2"/>
    <s v="26/01/2017"/>
    <s v="16:31"/>
  </r>
  <r>
    <x v="1"/>
    <s v="1"/>
    <s v="024801"/>
    <s v="0AH911287"/>
    <s v="2"/>
    <x v="2"/>
    <s v="27/01/2017"/>
    <s v="08:20"/>
  </r>
  <r>
    <x v="1"/>
    <s v="1"/>
    <s v="024804"/>
    <s v="02Z911024K"/>
    <s v="1"/>
    <x v="2"/>
    <s v="27/01/2017"/>
    <s v="08:21"/>
  </r>
  <r>
    <x v="1"/>
    <s v="1"/>
    <s v="025202"/>
    <s v="03L109111"/>
    <s v="1"/>
    <x v="1"/>
    <s v="27/01/2017"/>
    <s v="08:32"/>
  </r>
  <r>
    <x v="1"/>
    <s v="1"/>
    <s v="026003"/>
    <s v="ASE40525500001"/>
    <s v="1"/>
    <x v="2"/>
    <s v="27/01/2017"/>
    <s v="08:35"/>
  </r>
  <r>
    <x v="1"/>
    <s v="1"/>
    <s v="025803"/>
    <s v="03G109412B"/>
    <s v="1"/>
    <x v="1"/>
    <s v="27/01/2017"/>
    <s v="08:39"/>
  </r>
  <r>
    <x v="1"/>
    <s v="1"/>
    <s v="026203"/>
    <s v="T20214"/>
    <s v="6"/>
    <x v="0"/>
    <s v="27/01/2017"/>
    <s v="08:40"/>
  </r>
  <r>
    <x v="1"/>
    <s v="1"/>
    <s v="026204"/>
    <s v="ASE44025400000"/>
    <s v="1"/>
    <x v="0"/>
    <s v="27/01/2017"/>
    <s v="08:42"/>
  </r>
  <r>
    <x v="1"/>
    <s v="1"/>
    <s v="026205"/>
    <s v="251953513"/>
    <s v="2"/>
    <x v="0"/>
    <s v="27/01/2017"/>
    <s v="08:48"/>
  </r>
  <r>
    <x v="1"/>
    <s v="1"/>
    <s v="026404"/>
    <s v="ASE33001000000"/>
    <s v="3"/>
    <x v="1"/>
    <s v="27/01/2017"/>
    <s v="08:54"/>
  </r>
  <r>
    <x v="1"/>
    <s v="1"/>
    <s v="026404"/>
    <s v="ASE33000800000"/>
    <s v="1"/>
    <x v="1"/>
    <s v="27/01/2017"/>
    <s v="08:54"/>
  </r>
  <r>
    <x v="1"/>
    <s v="1"/>
    <s v="026404"/>
    <s v="ASE33001100000"/>
    <s v="2"/>
    <x v="1"/>
    <s v="27/01/2017"/>
    <s v="08:54"/>
  </r>
  <r>
    <x v="1"/>
    <s v="1"/>
    <s v="026405"/>
    <s v="ASE46974000000"/>
    <s v="1"/>
    <x v="1"/>
    <s v="27/01/2017"/>
    <s v="08:54"/>
  </r>
  <r>
    <x v="1"/>
    <s v="1"/>
    <s v="026006"/>
    <s v="T10031"/>
    <s v="1"/>
    <x v="2"/>
    <s v="27/01/2017"/>
    <s v="08:55"/>
  </r>
  <r>
    <x v="1"/>
    <s v="1"/>
    <s v="026005"/>
    <s v="ASE42320600000"/>
    <s v="1"/>
    <x v="2"/>
    <s v="27/01/2017"/>
    <s v="08:56"/>
  </r>
  <r>
    <x v="1"/>
    <s v="1"/>
    <s v="026402"/>
    <s v="T10395A"/>
    <s v="2"/>
    <x v="1"/>
    <s v="27/01/2017"/>
    <s v="08:56"/>
  </r>
  <r>
    <x v="1"/>
    <s v="1"/>
    <s v="026005"/>
    <s v="ASE40910000000"/>
    <s v="1"/>
    <x v="2"/>
    <s v="27/01/2017"/>
    <s v="08:57"/>
  </r>
  <r>
    <x v="1"/>
    <s v="1"/>
    <s v="026403"/>
    <s v="SAT1105"/>
    <s v="1"/>
    <x v="1"/>
    <s v="27/01/2017"/>
    <s v="08:57"/>
  </r>
  <r>
    <x v="1"/>
    <s v="1"/>
    <s v="026403"/>
    <s v="SAT1106"/>
    <s v="1"/>
    <x v="1"/>
    <s v="27/01/2017"/>
    <s v="08:58"/>
  </r>
  <r>
    <x v="1"/>
    <s v="1"/>
    <s v="026004"/>
    <s v="T10485"/>
    <s v="2"/>
    <x v="2"/>
    <s v="27/01/2017"/>
    <s v="09:00"/>
  </r>
  <r>
    <x v="1"/>
    <s v="1"/>
    <s v="026004"/>
    <s v="T40011"/>
    <s v="2"/>
    <x v="0"/>
    <s v="27/01/2017"/>
    <s v="09:00"/>
  </r>
  <r>
    <x v="1"/>
    <s v="1"/>
    <s v="026004"/>
    <s v="T10074"/>
    <s v="1"/>
    <x v="0"/>
    <s v="27/01/2017"/>
    <s v="09:00"/>
  </r>
  <r>
    <x v="1"/>
    <s v="1"/>
    <s v="026004"/>
    <s v="T10057"/>
    <s v="4"/>
    <x v="2"/>
    <s v="27/01/2017"/>
    <s v="09:00"/>
  </r>
  <r>
    <x v="1"/>
    <s v="1"/>
    <s v="026004"/>
    <s v="ASE40153300000"/>
    <s v="1"/>
    <x v="2"/>
    <s v="27/01/2017"/>
    <s v="09:00"/>
  </r>
  <r>
    <x v="1"/>
    <s v="1"/>
    <s v="026004"/>
    <s v="T10340"/>
    <s v="1"/>
    <x v="0"/>
    <s v="27/01/2017"/>
    <s v="09:00"/>
  </r>
  <r>
    <x v="1"/>
    <s v="1"/>
    <s v="026004"/>
    <s v="ASE40153400000"/>
    <s v="1"/>
    <x v="2"/>
    <s v="27/01/2017"/>
    <s v="09:01"/>
  </r>
  <r>
    <x v="1"/>
    <s v="1"/>
    <s v="026004"/>
    <s v="T10465"/>
    <s v="1"/>
    <x v="0"/>
    <s v="27/01/2017"/>
    <s v="09:01"/>
  </r>
  <r>
    <x v="1"/>
    <s v="1"/>
    <s v="026004"/>
    <s v="T10527"/>
    <s v="1"/>
    <x v="2"/>
    <s v="27/01/2017"/>
    <s v="09:02"/>
  </r>
  <r>
    <x v="1"/>
    <s v="1"/>
    <s v="026004"/>
    <s v="T10500"/>
    <s v="1"/>
    <x v="0"/>
    <s v="27/01/2017"/>
    <s v="09:02"/>
  </r>
  <r>
    <x v="1"/>
    <s v="1"/>
    <s v="026004"/>
    <s v="T10118"/>
    <s v="1"/>
    <x v="2"/>
    <s v="27/01/2017"/>
    <s v="09:02"/>
  </r>
  <r>
    <x v="1"/>
    <s v="1"/>
    <s v="026004"/>
    <s v="T10265"/>
    <s v="1"/>
    <x v="2"/>
    <s v="27/01/2017"/>
    <s v="09:02"/>
  </r>
  <r>
    <x v="1"/>
    <s v="1"/>
    <s v="026004"/>
    <s v="ASE46556000000"/>
    <s v="1"/>
    <x v="0"/>
    <s v="27/01/2017"/>
    <s v="09:02"/>
  </r>
  <r>
    <x v="1"/>
    <s v="1"/>
    <s v="026004"/>
    <s v="T40267"/>
    <s v="1"/>
    <x v="2"/>
    <s v="27/01/2017"/>
    <s v="09:02"/>
  </r>
  <r>
    <x v="1"/>
    <s v="1"/>
    <s v="026004"/>
    <s v="T10123"/>
    <s v="1"/>
    <x v="2"/>
    <s v="27/01/2017"/>
    <s v="09:03"/>
  </r>
  <r>
    <x v="1"/>
    <s v="1"/>
    <s v="026004"/>
    <s v="T10172/2"/>
    <s v="1"/>
    <x v="0"/>
    <s v="27/01/2017"/>
    <s v="09:03"/>
  </r>
  <r>
    <x v="1"/>
    <s v="1"/>
    <s v="026004"/>
    <s v="T10414"/>
    <s v="1"/>
    <x v="2"/>
    <s v="27/01/2017"/>
    <s v="09:03"/>
  </r>
  <r>
    <x v="1"/>
    <s v="1"/>
    <s v="026004"/>
    <s v="T10060A"/>
    <s v="1"/>
    <x v="0"/>
    <s v="27/01/2017"/>
    <s v="09:04"/>
  </r>
  <r>
    <x v="1"/>
    <s v="1"/>
    <s v="026004"/>
    <s v="T10424"/>
    <s v="1"/>
    <x v="2"/>
    <s v="27/01/2017"/>
    <s v="09:04"/>
  </r>
  <r>
    <x v="1"/>
    <s v="1"/>
    <s v="026004"/>
    <s v="10203"/>
    <s v="5"/>
    <x v="2"/>
    <s v="27/01/2017"/>
    <s v="09:08"/>
  </r>
  <r>
    <x v="1"/>
    <s v="1"/>
    <s v="026406"/>
    <s v="ASE40143000000"/>
    <s v="1"/>
    <x v="1"/>
    <s v="27/01/2017"/>
    <s v="09:08"/>
  </r>
  <r>
    <x v="1"/>
    <s v="1"/>
    <s v="026004"/>
    <s v="T10376"/>
    <s v="1"/>
    <x v="2"/>
    <s v="27/01/2017"/>
    <s v="09:09"/>
  </r>
  <r>
    <x v="1"/>
    <s v="1"/>
    <s v="026004"/>
    <s v="10222A"/>
    <s v="1"/>
    <x v="2"/>
    <s v="27/01/2017"/>
    <s v="09:11"/>
  </r>
  <r>
    <x v="1"/>
    <s v="1"/>
    <s v="026407"/>
    <s v="ASE40110000000"/>
    <s v="1"/>
    <x v="1"/>
    <s v="27/01/2017"/>
    <s v="09:14"/>
  </r>
  <r>
    <x v="1"/>
    <s v="1"/>
    <s v="026601"/>
    <s v="8E0199339"/>
    <s v="1"/>
    <x v="2"/>
    <s v="27/01/2017"/>
    <s v="09:17"/>
  </r>
  <r>
    <x v="1"/>
    <s v="1"/>
    <s v="026602"/>
    <s v="ASE42320000000"/>
    <s v="1"/>
    <x v="2"/>
    <s v="27/01/2017"/>
    <s v="09:18"/>
  </r>
  <r>
    <x v="1"/>
    <s v="1"/>
    <s v="020201"/>
    <s v="014409399B"/>
    <s v="2"/>
    <x v="0"/>
    <s v="27/01/2017"/>
    <s v="09:22"/>
  </r>
  <r>
    <x v="1"/>
    <s v="1"/>
    <s v="026603"/>
    <s v="ASE40525600000"/>
    <s v="1"/>
    <x v="2"/>
    <s v="27/01/2017"/>
    <s v="09:23"/>
  </r>
  <r>
    <x v="1"/>
    <s v="1"/>
    <s v="020202"/>
    <s v="3B0858179A 2AQ"/>
    <s v="1"/>
    <x v="0"/>
    <s v="27/01/2017"/>
    <s v="09:25"/>
  </r>
  <r>
    <x v="1"/>
    <s v="1"/>
    <s v="026604"/>
    <s v="2024A"/>
    <s v="1"/>
    <x v="2"/>
    <s v="27/01/2017"/>
    <s v="09:26"/>
  </r>
  <r>
    <x v="1"/>
    <s v="1"/>
    <s v="026604"/>
    <s v="3C0955489A"/>
    <s v="1"/>
    <x v="2"/>
    <s v="27/01/2017"/>
    <s v="09:26"/>
  </r>
  <r>
    <x v="1"/>
    <s v="1"/>
    <s v="020402"/>
    <s v="085301279A"/>
    <s v="1"/>
    <x v="1"/>
    <s v="27/01/2017"/>
    <s v="09:26"/>
  </r>
  <r>
    <x v="1"/>
    <s v="1"/>
    <s v="026604"/>
    <s v="T40068A"/>
    <s v="1"/>
    <x v="2"/>
    <s v="27/01/2017"/>
    <s v="09:26"/>
  </r>
  <r>
    <x v="1"/>
    <s v="1"/>
    <s v="026604"/>
    <s v="T10382"/>
    <s v="1"/>
    <x v="2"/>
    <s v="27/01/2017"/>
    <s v="09:27"/>
  </r>
  <r>
    <x v="1"/>
    <s v="1"/>
    <s v="026605"/>
    <s v="ASE44704500000"/>
    <s v="4"/>
    <x v="2"/>
    <s v="27/01/2017"/>
    <s v="09:27"/>
  </r>
  <r>
    <x v="1"/>
    <s v="1"/>
    <s v="020402"/>
    <s v="020141073A"/>
    <s v="1"/>
    <x v="1"/>
    <s v="27/01/2017"/>
    <s v="09:28"/>
  </r>
  <r>
    <x v="1"/>
    <s v="1"/>
    <s v="020204"/>
    <s v="N  10685501"/>
    <s v="2"/>
    <x v="0"/>
    <s v="27/01/2017"/>
    <s v="09:32"/>
  </r>
  <r>
    <x v="1"/>
    <s v="1"/>
    <s v="020204"/>
    <s v="1K0711202L"/>
    <s v="1"/>
    <x v="0"/>
    <s v="27/01/2017"/>
    <s v="09:33"/>
  </r>
  <r>
    <x v="1"/>
    <s v="1"/>
    <s v="020404"/>
    <s v="5Q0919294B"/>
    <s v="1"/>
    <x v="1"/>
    <s v="27/01/2017"/>
    <s v="09:33"/>
  </r>
  <r>
    <x v="1"/>
    <s v="1"/>
    <s v="020206"/>
    <s v="1J0411314R"/>
    <s v="1"/>
    <x v="0"/>
    <s v="27/01/2017"/>
    <s v="09:59"/>
  </r>
  <r>
    <x v="1"/>
    <s v="1"/>
    <s v="020207"/>
    <s v="6J4839477D 5AP"/>
    <s v="1"/>
    <x v="0"/>
    <s v="27/01/2017"/>
    <s v="10:05"/>
  </r>
  <r>
    <x v="1"/>
    <s v="1"/>
    <s v="020801"/>
    <s v="070117611B"/>
    <s v="2"/>
    <x v="0"/>
    <s v="27/01/2017"/>
    <s v="10:27"/>
  </r>
  <r>
    <x v="1"/>
    <s v="1"/>
    <s v="020801"/>
    <s v="191201557"/>
    <s v="1"/>
    <x v="0"/>
    <s v="27/01/2017"/>
    <s v="10:28"/>
  </r>
  <r>
    <x v="1"/>
    <s v="1"/>
    <s v="020803"/>
    <s v="056109119A"/>
    <s v="2"/>
    <x v="0"/>
    <s v="27/01/2017"/>
    <s v="10:29"/>
  </r>
  <r>
    <x v="1"/>
    <s v="1"/>
    <s v="020804"/>
    <s v="02A141180A"/>
    <s v="1"/>
    <x v="0"/>
    <s v="27/01/2017"/>
    <s v="10:31"/>
  </r>
  <r>
    <x v="1"/>
    <s v="1"/>
    <s v="020604"/>
    <s v="8E0857961Q 1WV"/>
    <s v="1"/>
    <x v="2"/>
    <s v="27/01/2017"/>
    <s v="10:36"/>
  </r>
  <r>
    <x v="1"/>
    <s v="1"/>
    <s v="020605"/>
    <s v="3C0199867E"/>
    <s v="1"/>
    <x v="2"/>
    <s v="27/01/2017"/>
    <s v="10:41"/>
  </r>
  <r>
    <x v="1"/>
    <s v="1"/>
    <s v="021003"/>
    <s v="03P253039"/>
    <s v="3"/>
    <x v="1"/>
    <s v="27/01/2017"/>
    <s v="11:10"/>
  </r>
  <r>
    <x v="1"/>
    <s v="1"/>
    <s v="023501"/>
    <s v="5G0823186A"/>
    <s v="2"/>
    <x v="0"/>
    <s v="27/01/2017"/>
    <s v="11:44"/>
  </r>
  <r>
    <x v="1"/>
    <s v="1"/>
    <s v="021003"/>
    <s v="3B9955435A 01C"/>
    <s v="1"/>
    <x v="1"/>
    <s v="27/01/2017"/>
    <s v="11:45"/>
  </r>
  <r>
    <x v="1"/>
    <s v="1"/>
    <s v="023501"/>
    <s v="1J0823301"/>
    <s v="1"/>
    <x v="0"/>
    <s v="27/01/2017"/>
    <s v="11:46"/>
  </r>
  <r>
    <x v="1"/>
    <s v="1"/>
    <s v="023504"/>
    <s v="6R0823301A"/>
    <s v="8"/>
    <x v="0"/>
    <s v="27/01/2017"/>
    <s v="11:51"/>
  </r>
  <r>
    <x v="1"/>
    <s v="1"/>
    <s v="021006"/>
    <s v="010409841A"/>
    <s v="1"/>
    <x v="1"/>
    <s v="27/01/2017"/>
    <s v="14:14"/>
  </r>
  <r>
    <x v="1"/>
    <s v="1"/>
    <s v="021007"/>
    <s v="4A0422373A"/>
    <s v="1"/>
    <x v="1"/>
    <s v="27/01/2017"/>
    <s v="14:15"/>
  </r>
  <r>
    <x v="1"/>
    <s v="1"/>
    <s v="023704"/>
    <s v="030103493DC"/>
    <s v="2"/>
    <x v="0"/>
    <s v="27/01/2017"/>
    <s v="14:20"/>
  </r>
  <r>
    <x v="1"/>
    <s v="1"/>
    <s v="021207"/>
    <s v="6Q0615301"/>
    <s v="2"/>
    <x v="2"/>
    <s v="27/01/2017"/>
    <s v="14:21"/>
  </r>
  <r>
    <x v="1"/>
    <s v="1"/>
    <s v="024104"/>
    <s v="8V0823302G"/>
    <s v="3"/>
    <x v="2"/>
    <s v="27/01/2017"/>
    <s v="14:35"/>
  </r>
  <r>
    <x v="1"/>
    <s v="1"/>
    <s v="023904"/>
    <s v="03C117021J"/>
    <s v="1"/>
    <x v="1"/>
    <s v="27/01/2017"/>
    <s v="14:36"/>
  </r>
  <r>
    <x v="1"/>
    <s v="1"/>
    <s v="023904"/>
    <s v="3G0823302"/>
    <s v="5"/>
    <x v="1"/>
    <s v="27/01/2017"/>
    <s v="14:40"/>
  </r>
  <r>
    <x v="1"/>
    <s v="1"/>
    <s v="024302"/>
    <s v="6Q0823480B"/>
    <s v="1"/>
    <x v="2"/>
    <s v="27/01/2017"/>
    <s v="14:42"/>
  </r>
  <r>
    <x v="1"/>
    <s v="1"/>
    <s v="023906"/>
    <s v="8K0823302D"/>
    <s v="1"/>
    <x v="1"/>
    <s v="27/01/2017"/>
    <s v="14:46"/>
  </r>
  <r>
    <x v="1"/>
    <s v="1"/>
    <s v="024505"/>
    <s v="1K8823186D"/>
    <s v="1"/>
    <x v="1"/>
    <s v="27/01/2017"/>
    <s v="14:59"/>
  </r>
  <r>
    <x v="1"/>
    <s v="1"/>
    <s v="024305"/>
    <s v="078117021A"/>
    <s v="2"/>
    <x v="0"/>
    <s v="27/01/2017"/>
    <s v="15:45"/>
  </r>
  <r>
    <x v="2"/>
    <s v="1"/>
    <s v="030201"/>
    <s v="06L911021"/>
    <s v="2"/>
    <x v="2"/>
    <s v="09/02/2017"/>
    <s v="09:50"/>
  </r>
  <r>
    <x v="2"/>
    <s v="1"/>
    <s v="030201"/>
    <s v="4M0941531N 5PR"/>
    <s v="2"/>
    <x v="2"/>
    <s v="09/02/2017"/>
    <s v="09:49"/>
  </r>
  <r>
    <x v="2"/>
    <s v="1"/>
    <s v="030201"/>
    <s v="7L0407183A"/>
    <s v="1"/>
    <x v="2"/>
    <s v="09/02/2017"/>
    <s v="09:48"/>
  </r>
  <r>
    <x v="2"/>
    <s v="1"/>
    <s v="030202"/>
    <s v="06E919501C"/>
    <s v="2"/>
    <x v="2"/>
    <s v="09/02/2017"/>
    <s v="09:51"/>
  </r>
  <r>
    <x v="2"/>
    <s v="1"/>
    <s v="030202"/>
    <s v="2K5907438"/>
    <s v="4"/>
    <x v="2"/>
    <s v="09/02/2017"/>
    <s v="09:50"/>
  </r>
  <r>
    <x v="2"/>
    <s v="1"/>
    <s v="030202"/>
    <s v="5C6919491"/>
    <s v="1"/>
    <x v="2"/>
    <s v="09/02/2017"/>
    <s v="09:52"/>
  </r>
  <r>
    <x v="2"/>
    <s v="1"/>
    <s v="030202"/>
    <s v="5N0839015"/>
    <s v="4"/>
    <x v="2"/>
    <s v="09/02/2017"/>
    <s v="09:50"/>
  </r>
  <r>
    <x v="2"/>
    <s v="1"/>
    <s v="030202"/>
    <s v="6Q0819813A"/>
    <s v="1"/>
    <x v="2"/>
    <s v="09/02/2017"/>
    <s v="09:51"/>
  </r>
  <r>
    <x v="2"/>
    <s v="1"/>
    <s v="030203"/>
    <s v="357827500"/>
    <s v="10"/>
    <x v="2"/>
    <s v="09/02/2017"/>
    <s v="09:54"/>
  </r>
  <r>
    <x v="2"/>
    <s v="1"/>
    <s v="030203"/>
    <s v="04E103085"/>
    <s v="3"/>
    <x v="2"/>
    <s v="09/02/2017"/>
    <s v="09:53"/>
  </r>
  <r>
    <x v="2"/>
    <s v="1"/>
    <s v="030203"/>
    <s v="1J0919149A"/>
    <s v="2"/>
    <x v="2"/>
    <s v="09/02/2017"/>
    <s v="09:55"/>
  </r>
  <r>
    <x v="2"/>
    <s v="1"/>
    <s v="030203"/>
    <s v="4A0615269"/>
    <s v="5"/>
    <x v="2"/>
    <s v="09/02/2017"/>
    <s v="09:54"/>
  </r>
  <r>
    <x v="2"/>
    <s v="1"/>
    <s v="030203"/>
    <s v="4L0035225N"/>
    <s v="1"/>
    <x v="2"/>
    <s v="09/02/2017"/>
    <s v="09:52"/>
  </r>
  <r>
    <x v="2"/>
    <s v="1"/>
    <s v="030203"/>
    <s v="6C0959855  WHS"/>
    <s v="14"/>
    <x v="2"/>
    <s v="09/02/2017"/>
    <s v="09:53"/>
  </r>
  <r>
    <x v="2"/>
    <s v="1"/>
    <s v="030203"/>
    <s v="6N0837187A 01C"/>
    <s v="21"/>
    <x v="2"/>
    <s v="09/02/2017"/>
    <s v="09:55"/>
  </r>
  <r>
    <x v="2"/>
    <s v="1"/>
    <s v="030203"/>
    <s v="6R0721153"/>
    <m/>
    <x v="3"/>
    <m/>
    <s v="00:00"/>
  </r>
  <r>
    <x v="2"/>
    <s v="1"/>
    <s v="030203"/>
    <s v="7L6201338"/>
    <s v="1"/>
    <x v="2"/>
    <s v="09/02/2017"/>
    <s v="09:53"/>
  </r>
  <r>
    <x v="2"/>
    <s v="1"/>
    <s v="030204"/>
    <s v="03L129969K"/>
    <m/>
    <x v="3"/>
    <m/>
    <s v="00:00"/>
  </r>
  <r>
    <x v="2"/>
    <s v="1"/>
    <s v="030204"/>
    <s v="04E906455D"/>
    <s v="76"/>
    <x v="2"/>
    <s v="09/02/2017"/>
    <s v="09:57"/>
  </r>
  <r>
    <x v="2"/>
    <s v="1"/>
    <s v="030204"/>
    <s v="2H0919235D REH"/>
    <m/>
    <x v="3"/>
    <m/>
    <s v="00:00"/>
  </r>
  <r>
    <x v="2"/>
    <s v="1"/>
    <s v="030204"/>
    <s v="2K5951221"/>
    <s v="3"/>
    <x v="2"/>
    <s v="09/02/2017"/>
    <s v="09:56"/>
  </r>
  <r>
    <x v="2"/>
    <s v="1"/>
    <s v="030204"/>
    <s v="4F0601165N"/>
    <s v="2"/>
    <x v="2"/>
    <s v="09/02/2017"/>
    <s v="09:56"/>
  </r>
  <r>
    <x v="2"/>
    <s v="1"/>
    <s v="030204"/>
    <s v="4M0959851B 5PR"/>
    <s v="4"/>
    <x v="2"/>
    <s v="09/02/2017"/>
    <s v="09:56"/>
  </r>
  <r>
    <x v="2"/>
    <s v="1"/>
    <s v="030204"/>
    <s v="5NA807241  GRU"/>
    <m/>
    <x v="3"/>
    <m/>
    <s v="00:00"/>
  </r>
  <r>
    <x v="2"/>
    <s v="1"/>
    <s v="030204"/>
    <s v="5NA807441  9B9"/>
    <m/>
    <x v="3"/>
    <m/>
    <s v="00:00"/>
  </r>
  <r>
    <x v="2"/>
    <s v="1"/>
    <s v="030204"/>
    <s v="7E5919491A"/>
    <m/>
    <x v="3"/>
    <m/>
    <s v="00:00"/>
  </r>
  <r>
    <x v="2"/>
    <s v="1"/>
    <s v="030204"/>
    <s v="7E5919491B"/>
    <m/>
    <x v="3"/>
    <m/>
    <s v="00:00"/>
  </r>
  <r>
    <x v="2"/>
    <s v="1"/>
    <s v="030204"/>
    <s v="861803899B"/>
    <s v="1"/>
    <x v="2"/>
    <s v="09/02/2017"/>
    <s v="09:57"/>
  </r>
  <r>
    <x v="2"/>
    <s v="1"/>
    <s v="030205"/>
    <s v="1K0919242A 82V"/>
    <s v="14"/>
    <x v="2"/>
    <s v="09/02/2017"/>
    <s v="09:59"/>
  </r>
  <r>
    <x v="2"/>
    <s v="1"/>
    <s v="030205"/>
    <s v="3C0853675E 739"/>
    <s v="2"/>
    <x v="2"/>
    <s v="09/02/2017"/>
    <s v="10:00"/>
  </r>
  <r>
    <x v="2"/>
    <s v="1"/>
    <s v="030205"/>
    <s v="3C0898615"/>
    <s v="2"/>
    <x v="2"/>
    <s v="09/02/2017"/>
    <s v="10:00"/>
  </r>
  <r>
    <x v="2"/>
    <s v="1"/>
    <s v="030205"/>
    <s v="5G0853665G 041"/>
    <s v="2"/>
    <x v="2"/>
    <s v="09/02/2017"/>
    <s v="09:57"/>
  </r>
  <r>
    <x v="2"/>
    <s v="1"/>
    <s v="030205"/>
    <s v="5K0959434E"/>
    <s v="1"/>
    <x v="2"/>
    <s v="09/02/2017"/>
    <s v="09:58"/>
  </r>
  <r>
    <x v="2"/>
    <s v="1"/>
    <s v="030205"/>
    <s v="6K4839183A"/>
    <s v="5"/>
    <x v="2"/>
    <s v="09/02/2017"/>
    <s v="09:59"/>
  </r>
  <r>
    <x v="2"/>
    <s v="1"/>
    <s v="030205"/>
    <s v="6Q0909605AH02J"/>
    <s v="2"/>
    <x v="2"/>
    <s v="09/02/2017"/>
    <s v="09:58"/>
  </r>
  <r>
    <x v="2"/>
    <s v="1"/>
    <s v="030205"/>
    <s v="7E0949102"/>
    <s v="2"/>
    <x v="2"/>
    <s v="09/02/2017"/>
    <s v="09:58"/>
  </r>
  <r>
    <x v="2"/>
    <s v="1"/>
    <s v="030205"/>
    <s v="8L0601165D 7ZJ"/>
    <s v="2"/>
    <x v="2"/>
    <s v="09/02/2017"/>
    <s v="09:58"/>
  </r>
  <r>
    <x v="2"/>
    <s v="1"/>
    <s v="030206"/>
    <s v="1K0601149J 8Z8"/>
    <s v="2"/>
    <x v="2"/>
    <s v="09/02/2017"/>
    <s v="10:01"/>
  </r>
  <r>
    <x v="2"/>
    <s v="1"/>
    <s v="030206"/>
    <s v="2E0422155C"/>
    <s v="2"/>
    <x v="2"/>
    <s v="09/02/2017"/>
    <s v="10:00"/>
  </r>
  <r>
    <x v="2"/>
    <s v="1"/>
    <s v="030206"/>
    <s v="3C0853600A MQH"/>
    <s v="5"/>
    <x v="2"/>
    <s v="09/02/2017"/>
    <s v="10:01"/>
  </r>
  <r>
    <x v="2"/>
    <s v="1"/>
    <s v="030206"/>
    <s v="8K0837020E 1GK"/>
    <s v="1"/>
    <x v="2"/>
    <s v="09/02/2017"/>
    <s v="10:00"/>
  </r>
  <r>
    <x v="2"/>
    <s v="1"/>
    <s v="030206"/>
    <s v="8U1955407A 1P9"/>
    <s v="2"/>
    <x v="2"/>
    <s v="09/02/2017"/>
    <s v="10:01"/>
  </r>
  <r>
    <x v="2"/>
    <s v="1"/>
    <s v="030207"/>
    <s v="1J1819537C B41"/>
    <s v="1"/>
    <x v="2"/>
    <s v="09/02/2017"/>
    <s v="10:02"/>
  </r>
  <r>
    <x v="2"/>
    <s v="1"/>
    <s v="030207"/>
    <s v="1K0615125B"/>
    <s v="1"/>
    <x v="2"/>
    <s v="09/02/2017"/>
    <s v="10:02"/>
  </r>
  <r>
    <x v="2"/>
    <s v="1"/>
    <s v="030207"/>
    <s v="2H0711113J A0Q"/>
    <s v="1"/>
    <x v="2"/>
    <s v="09/02/2017"/>
    <s v="10:01"/>
  </r>
  <r>
    <x v="2"/>
    <s v="1"/>
    <s v="030207"/>
    <s v="4F0407183E"/>
    <s v="2"/>
    <x v="2"/>
    <s v="09/02/2017"/>
    <s v="10:02"/>
  </r>
  <r>
    <x v="2"/>
    <s v="1"/>
    <s v="030207"/>
    <s v="6X0711118F MBB"/>
    <s v="1"/>
    <x v="2"/>
    <s v="09/02/2017"/>
    <s v="10:03"/>
  </r>
  <r>
    <x v="2"/>
    <s v="1"/>
    <s v="030401"/>
    <s v="6Q0853273  9B9"/>
    <s v="4"/>
    <x v="0"/>
    <s v="09/02/2017"/>
    <s v="09:49"/>
  </r>
  <r>
    <x v="2"/>
    <s v="1"/>
    <s v="030402"/>
    <s v="02U311490C"/>
    <s v="3"/>
    <x v="0"/>
    <s v="09/02/2017"/>
    <s v="09:51"/>
  </r>
  <r>
    <x v="2"/>
    <s v="1"/>
    <s v="030402"/>
    <s v="06B198119A"/>
    <s v="2"/>
    <x v="0"/>
    <s v="09/02/2017"/>
    <s v="09:52"/>
  </r>
  <r>
    <x v="2"/>
    <s v="1"/>
    <s v="030402"/>
    <s v="6Q0863447  71N"/>
    <s v="1"/>
    <x v="0"/>
    <s v="09/02/2017"/>
    <s v="09:49"/>
  </r>
  <r>
    <x v="2"/>
    <s v="1"/>
    <s v="030402"/>
    <s v="8K0959802B"/>
    <s v="1"/>
    <x v="0"/>
    <s v="09/02/2017"/>
    <s v="09:50"/>
  </r>
  <r>
    <x v="2"/>
    <s v="1"/>
    <s v="030403"/>
    <s v="171837199"/>
    <s v="155"/>
    <x v="0"/>
    <s v="09/02/2017"/>
    <s v="09:58"/>
  </r>
  <r>
    <x v="2"/>
    <s v="1"/>
    <s v="030403"/>
    <s v="191837187"/>
    <s v="26"/>
    <x v="0"/>
    <s v="09/02/2017"/>
    <s v="09:55"/>
  </r>
  <r>
    <x v="2"/>
    <s v="1"/>
    <s v="030403"/>
    <s v="191837199"/>
    <s v="129"/>
    <x v="0"/>
    <s v="09/02/2017"/>
    <s v="09:56"/>
  </r>
  <r>
    <x v="2"/>
    <s v="1"/>
    <s v="030403"/>
    <s v="03C109469R"/>
    <s v="10"/>
    <x v="0"/>
    <s v="09/02/2017"/>
    <s v="09:56"/>
  </r>
  <r>
    <x v="2"/>
    <s v="1"/>
    <s v="030403"/>
    <s v="06H906283B"/>
    <s v="1"/>
    <x v="0"/>
    <s v="09/02/2017"/>
    <s v="09:55"/>
  </r>
  <r>
    <x v="2"/>
    <s v="1"/>
    <s v="030403"/>
    <s v="0B5323263G"/>
    <s v="18"/>
    <x v="0"/>
    <s v="09/02/2017"/>
    <s v="09:53"/>
  </r>
  <r>
    <x v="2"/>
    <s v="1"/>
    <s v="030403"/>
    <s v="1K8953042E"/>
    <s v="2"/>
    <x v="0"/>
    <s v="09/02/2017"/>
    <s v="09:54"/>
  </r>
  <r>
    <x v="2"/>
    <s v="1"/>
    <s v="030403"/>
    <s v="8E9853742  2ZZ"/>
    <s v="3"/>
    <x v="0"/>
    <s v="09/02/2017"/>
    <s v="09:54"/>
  </r>
  <r>
    <x v="2"/>
    <s v="1"/>
    <s v="030404"/>
    <s v="701407357"/>
    <s v="21"/>
    <x v="0"/>
    <s v="09/02/2017"/>
    <s v="10:01"/>
  </r>
  <r>
    <x v="2"/>
    <s v="1"/>
    <s v="030404"/>
    <s v="03P109022"/>
    <s v="1"/>
    <x v="0"/>
    <s v="09/02/2017"/>
    <s v="10:01"/>
  </r>
  <r>
    <x v="2"/>
    <s v="1"/>
    <s v="030404"/>
    <s v="1K5919486A"/>
    <s v="1"/>
    <x v="0"/>
    <s v="09/02/2017"/>
    <s v="10:01"/>
  </r>
  <r>
    <x v="2"/>
    <s v="1"/>
    <s v="030404"/>
    <s v="1Z0837732A"/>
    <s v="1"/>
    <x v="0"/>
    <s v="09/02/2017"/>
    <s v="10:02"/>
  </r>
  <r>
    <x v="2"/>
    <s v="1"/>
    <s v="030404"/>
    <s v="6Q6945257A"/>
    <s v="3"/>
    <x v="0"/>
    <s v="09/02/2017"/>
    <s v="10:00"/>
  </r>
  <r>
    <x v="2"/>
    <s v="1"/>
    <s v="030404"/>
    <s v="7L0823633H"/>
    <s v="2"/>
    <x v="0"/>
    <s v="09/02/2017"/>
    <s v="10:03"/>
  </r>
  <r>
    <x v="2"/>
    <s v="1"/>
    <s v="030404"/>
    <s v="8E0831445E"/>
    <s v="4"/>
    <x v="0"/>
    <s v="09/02/2017"/>
    <s v="10:00"/>
  </r>
  <r>
    <x v="2"/>
    <s v="1"/>
    <s v="030405"/>
    <s v="03L957147B"/>
    <s v="4"/>
    <x v="0"/>
    <s v="09/02/2017"/>
    <s v="10:07"/>
  </r>
  <r>
    <x v="2"/>
    <s v="1"/>
    <s v="030405"/>
    <s v="3C0837885J"/>
    <s v="2"/>
    <x v="0"/>
    <s v="09/02/2017"/>
    <s v="10:06"/>
  </r>
  <r>
    <x v="2"/>
    <s v="1"/>
    <s v="030405"/>
    <s v="3G0955103A"/>
    <s v="2"/>
    <x v="0"/>
    <s v="09/02/2017"/>
    <s v="10:08"/>
  </r>
  <r>
    <x v="2"/>
    <s v="1"/>
    <s v="030405"/>
    <s v="4D0971992"/>
    <s v="28"/>
    <x v="0"/>
    <s v="09/02/2017"/>
    <s v="10:07"/>
  </r>
  <r>
    <x v="2"/>
    <s v="1"/>
    <s v="030405"/>
    <s v="4F0903291"/>
    <s v="2"/>
    <x v="0"/>
    <s v="09/02/2017"/>
    <s v="10:09"/>
  </r>
  <r>
    <x v="2"/>
    <s v="1"/>
    <s v="030405"/>
    <s v="4L0853736  2ZZ"/>
    <s v="1"/>
    <x v="0"/>
    <s v="09/02/2017"/>
    <s v="10:09"/>
  </r>
  <r>
    <x v="2"/>
    <s v="1"/>
    <s v="030405"/>
    <s v="5E5807441  GRU"/>
    <s v="4"/>
    <x v="0"/>
    <s v="09/02/2017"/>
    <s v="10:09"/>
  </r>
  <r>
    <x v="2"/>
    <s v="1"/>
    <s v="030405"/>
    <s v="5NA945103"/>
    <s v="2"/>
    <x v="0"/>
    <s v="09/02/2017"/>
    <s v="10:06"/>
  </r>
  <r>
    <x v="2"/>
    <s v="1"/>
    <s v="030405"/>
    <s v="6C0853617"/>
    <s v="2"/>
    <x v="0"/>
    <s v="09/02/2017"/>
    <s v="10:09"/>
  </r>
  <r>
    <x v="2"/>
    <s v="1"/>
    <s v="030405"/>
    <s v="6J0971908"/>
    <s v="4"/>
    <x v="0"/>
    <s v="09/02/2017"/>
    <s v="10:10"/>
  </r>
  <r>
    <x v="2"/>
    <s v="1"/>
    <s v="030405"/>
    <s v="7L0947415"/>
    <s v="4"/>
    <x v="0"/>
    <s v="09/02/2017"/>
    <s v="10:08"/>
  </r>
  <r>
    <x v="2"/>
    <s v="1"/>
    <s v="030405"/>
    <s v="8K0831402J"/>
    <s v="4"/>
    <x v="0"/>
    <s v="09/02/2017"/>
    <s v="10:10"/>
  </r>
  <r>
    <x v="2"/>
    <s v="1"/>
    <s v="030406"/>
    <s v="2H0807155  9B9"/>
    <s v="29"/>
    <x v="0"/>
    <s v="09/02/2017"/>
    <s v="10:12"/>
  </r>
  <r>
    <x v="2"/>
    <s v="1"/>
    <s v="030406"/>
    <s v="3C0498103C"/>
    <s v="1"/>
    <x v="0"/>
    <s v="09/02/2017"/>
    <s v="10:11"/>
  </r>
  <r>
    <x v="2"/>
    <s v="1"/>
    <s v="030406"/>
    <s v="8E0833411E"/>
    <s v="1"/>
    <x v="0"/>
    <s v="09/02/2017"/>
    <s v="10:11"/>
  </r>
  <r>
    <x v="2"/>
    <s v="1"/>
    <s v="030407"/>
    <s v="3G0601149C XQI"/>
    <s v="1"/>
    <x v="0"/>
    <s v="09/02/2017"/>
    <s v="10:13"/>
  </r>
  <r>
    <x v="2"/>
    <s v="1"/>
    <s v="030601"/>
    <s v="0B1311295A"/>
    <s v="6"/>
    <x v="1"/>
    <s v="09/02/2017"/>
    <s v="10:43"/>
  </r>
  <r>
    <x v="2"/>
    <s v="1"/>
    <s v="030601"/>
    <s v="4B0867276A"/>
    <m/>
    <x v="3"/>
    <m/>
    <s v="00:00"/>
  </r>
  <r>
    <x v="2"/>
    <s v="1"/>
    <s v="030601"/>
    <s v="6X0827951B"/>
    <s v="15"/>
    <x v="1"/>
    <s v="09/02/2017"/>
    <s v="10:45"/>
  </r>
  <r>
    <x v="2"/>
    <s v="1"/>
    <s v="030602"/>
    <s v="2E0945230"/>
    <s v="23"/>
    <x v="1"/>
    <s v="09/02/2017"/>
    <s v="10:42"/>
  </r>
  <r>
    <x v="2"/>
    <s v="1"/>
    <s v="030602"/>
    <s v="8T0919177B"/>
    <s v="2"/>
    <x v="1"/>
    <s v="09/02/2017"/>
    <s v="10:40"/>
  </r>
  <r>
    <x v="2"/>
    <s v="1"/>
    <s v="030602"/>
    <s v="8Z0867276"/>
    <s v="10"/>
    <x v="1"/>
    <s v="09/02/2017"/>
    <s v="10:42"/>
  </r>
  <r>
    <x v="2"/>
    <s v="1"/>
    <s v="030603"/>
    <s v="1J0962125A 01C"/>
    <s v="1"/>
    <x v="1"/>
    <s v="09/02/2017"/>
    <s v="10:31"/>
  </r>
  <r>
    <x v="2"/>
    <s v="1"/>
    <s v="030603"/>
    <s v="1K0853675L 739"/>
    <s v="1"/>
    <x v="1"/>
    <s v="09/02/2017"/>
    <s v="10:30"/>
  </r>
  <r>
    <x v="2"/>
    <s v="1"/>
    <s v="030603"/>
    <s v="2E1827154A"/>
    <s v="3"/>
    <x v="1"/>
    <s v="09/02/2017"/>
    <s v="10:39"/>
  </r>
  <r>
    <x v="2"/>
    <s v="1"/>
    <s v="030603"/>
    <s v="5G0898623"/>
    <s v="3"/>
    <x v="1"/>
    <s v="09/02/2017"/>
    <s v="10:26"/>
  </r>
  <r>
    <x v="2"/>
    <s v="1"/>
    <s v="030603"/>
    <s v="5G6867054"/>
    <s v="1"/>
    <x v="1"/>
    <s v="09/02/2017"/>
    <s v="10:31"/>
  </r>
  <r>
    <x v="2"/>
    <s v="1"/>
    <s v="030603"/>
    <s v="6C0601171  XQI"/>
    <s v="11"/>
    <x v="1"/>
    <s v="09/02/2017"/>
    <s v="10:28"/>
  </r>
  <r>
    <x v="2"/>
    <s v="1"/>
    <s v="030603"/>
    <s v="6N0953519B 01C"/>
    <s v="1"/>
    <x v="1"/>
    <s v="09/02/2017"/>
    <s v="10:30"/>
  </r>
  <r>
    <x v="2"/>
    <s v="1"/>
    <s v="030603"/>
    <s v="8V0863210"/>
    <s v="1"/>
    <x v="1"/>
    <s v="09/02/2017"/>
    <s v="10:38"/>
  </r>
  <r>
    <x v="2"/>
    <s v="1"/>
    <s v="030603"/>
    <s v="8V0998099"/>
    <s v="4"/>
    <x v="1"/>
    <s v="09/02/2017"/>
    <s v="10:37"/>
  </r>
  <r>
    <x v="2"/>
    <s v="1"/>
    <s v="030604"/>
    <s v="1J0973701A"/>
    <s v="2"/>
    <x v="1"/>
    <s v="09/02/2017"/>
    <s v="10:18"/>
  </r>
  <r>
    <x v="2"/>
    <s v="1"/>
    <s v="030604"/>
    <s v="2E0837087"/>
    <s v="26"/>
    <x v="1"/>
    <s v="09/02/2017"/>
    <s v="10:23"/>
  </r>
  <r>
    <x v="2"/>
    <s v="1"/>
    <s v="030604"/>
    <s v="3C0853687A 739"/>
    <s v="7"/>
    <x v="1"/>
    <s v="09/02/2017"/>
    <s v="10:18"/>
  </r>
  <r>
    <x v="2"/>
    <s v="1"/>
    <s v="030604"/>
    <s v="3G5945309"/>
    <s v="2"/>
    <x v="1"/>
    <s v="09/02/2017"/>
    <s v="10:19"/>
  </r>
  <r>
    <x v="2"/>
    <s v="1"/>
    <s v="030604"/>
    <s v="4H0121268"/>
    <m/>
    <x v="3"/>
    <m/>
    <s v="00:00"/>
  </r>
  <r>
    <x v="2"/>
    <s v="1"/>
    <s v="030604"/>
    <s v="510853617  FOD"/>
    <s v="2"/>
    <x v="1"/>
    <s v="09/02/2017"/>
    <s v="10:19"/>
  </r>
  <r>
    <x v="2"/>
    <s v="1"/>
    <s v="030604"/>
    <s v="5C6807441A 9B9"/>
    <s v="1"/>
    <x v="1"/>
    <s v="09/02/2017"/>
    <s v="10:19"/>
  </r>
  <r>
    <x v="2"/>
    <s v="1"/>
    <s v="030604"/>
    <s v="5G0837210B 9B9"/>
    <s v="60"/>
    <x v="1"/>
    <s v="09/02/2017"/>
    <s v="10:13"/>
  </r>
  <r>
    <x v="2"/>
    <s v="1"/>
    <s v="030604"/>
    <s v="6Q0423445"/>
    <m/>
    <x v="3"/>
    <m/>
    <s v="00:00"/>
  </r>
  <r>
    <x v="2"/>
    <s v="1"/>
    <s v="030604"/>
    <s v="7E5955103"/>
    <m/>
    <x v="3"/>
    <m/>
    <s v="00:00"/>
  </r>
  <r>
    <x v="2"/>
    <s v="1"/>
    <s v="030604"/>
    <s v="7H0881542A"/>
    <s v="9"/>
    <x v="1"/>
    <s v="09/02/2017"/>
    <s v="10:16"/>
  </r>
  <r>
    <x v="2"/>
    <s v="1"/>
    <s v="030604"/>
    <s v="8E0955665"/>
    <s v="4"/>
    <x v="1"/>
    <s v="09/02/2017"/>
    <s v="10:22"/>
  </r>
  <r>
    <x v="2"/>
    <s v="1"/>
    <s v="030604"/>
    <s v="8W0821467"/>
    <s v="4"/>
    <x v="1"/>
    <s v="09/02/2017"/>
    <s v="10:20"/>
  </r>
  <r>
    <x v="2"/>
    <s v="1"/>
    <s v="030605"/>
    <s v="1K0601149E QZQ"/>
    <s v="1"/>
    <x v="1"/>
    <s v="09/02/2017"/>
    <s v="10:11"/>
  </r>
  <r>
    <x v="2"/>
    <s v="1"/>
    <s v="030605"/>
    <s v="5G0959857D WHS"/>
    <s v="3"/>
    <x v="1"/>
    <s v="09/02/2017"/>
    <s v="10:10"/>
  </r>
  <r>
    <x v="2"/>
    <s v="1"/>
    <s v="030605"/>
    <s v="6Q0959858  9B9"/>
    <s v="2"/>
    <x v="1"/>
    <s v="09/02/2017"/>
    <s v="10:11"/>
  </r>
  <r>
    <x v="2"/>
    <s v="1"/>
    <s v="030605"/>
    <s v="7H0422153H"/>
    <s v="2"/>
    <x v="1"/>
    <s v="09/02/2017"/>
    <s v="10:10"/>
  </r>
  <r>
    <x v="2"/>
    <s v="1"/>
    <s v="030606"/>
    <s v="06L905110C"/>
    <s v="2"/>
    <x v="2"/>
    <s v="09/02/2017"/>
    <s v="10:04"/>
  </r>
  <r>
    <x v="2"/>
    <s v="1"/>
    <s v="030606"/>
    <s v="3C0837017B"/>
    <s v="5"/>
    <x v="1"/>
    <s v="09/02/2017"/>
    <s v="10:07"/>
  </r>
  <r>
    <x v="2"/>
    <s v="1"/>
    <s v="030606"/>
    <s v="5K0919475E"/>
    <s v="1"/>
    <x v="1"/>
    <s v="09/02/2017"/>
    <s v="10:06"/>
  </r>
  <r>
    <x v="2"/>
    <s v="1"/>
    <s v="030606"/>
    <s v="6Q0498201B"/>
    <s v="1"/>
    <x v="1"/>
    <s v="09/02/2017"/>
    <s v="10:06"/>
  </r>
  <r>
    <x v="2"/>
    <s v="1"/>
    <s v="030606"/>
    <s v="8K0129669"/>
    <s v="2"/>
    <x v="1"/>
    <s v="09/02/2017"/>
    <s v="10:09"/>
  </r>
  <r>
    <x v="2"/>
    <s v="1"/>
    <s v="030606"/>
    <s v="8T0853742B 2ZZ"/>
    <s v="3"/>
    <x v="1"/>
    <s v="09/02/2017"/>
    <s v="10:09"/>
  </r>
  <r>
    <x v="2"/>
    <s v="1"/>
    <s v="030607"/>
    <s v="03P906088D"/>
    <s v="1"/>
    <x v="2"/>
    <s v="09/02/2017"/>
    <s v="10:04"/>
  </r>
  <r>
    <x v="2"/>
    <s v="1"/>
    <s v="030607"/>
    <s v="4G0407694J"/>
    <s v="2"/>
    <x v="2"/>
    <s v="09/02/2017"/>
    <s v="10:03"/>
  </r>
  <r>
    <x v="2"/>
    <s v="1"/>
    <s v="030607"/>
    <s v="6RF498201A"/>
    <s v="4"/>
    <x v="2"/>
    <s v="09/02/2017"/>
    <s v="10:04"/>
  </r>
  <r>
    <x v="2"/>
    <s v="1"/>
    <s v="030404"/>
    <s v="2H0919235D REH"/>
    <s v="1"/>
    <x v="0"/>
    <s v="09/02/2017"/>
    <s v="10:03"/>
  </r>
  <r>
    <x v="2"/>
    <s v="1"/>
    <s v="030404"/>
    <s v="03L129969K"/>
    <s v="1"/>
    <x v="0"/>
    <s v="09/02/2017"/>
    <s v="10:03"/>
  </r>
  <r>
    <x v="2"/>
    <s v="1"/>
    <s v="030404"/>
    <s v="5NA807241  GRU"/>
    <s v="1"/>
    <x v="0"/>
    <s v="09/02/2017"/>
    <s v="10:03"/>
  </r>
  <r>
    <x v="2"/>
    <s v="1"/>
    <s v="030404"/>
    <s v="7E5919491A"/>
    <s v="2"/>
    <x v="0"/>
    <s v="09/02/2017"/>
    <s v="10:04"/>
  </r>
  <r>
    <x v="2"/>
    <s v="1"/>
    <s v="030404"/>
    <s v="7E5919491B"/>
    <s v="1"/>
    <x v="0"/>
    <s v="09/02/2017"/>
    <s v="10:05"/>
  </r>
  <r>
    <x v="2"/>
    <s v="1"/>
    <s v="030605"/>
    <s v="8E0131850AC"/>
    <s v="1"/>
    <x v="1"/>
    <s v="09/02/2017"/>
    <s v="10:12"/>
  </r>
  <r>
    <x v="2"/>
    <s v="1"/>
    <s v="030603"/>
    <s v="8D0823481"/>
    <s v="1"/>
    <x v="1"/>
    <s v="09/02/2017"/>
    <s v="10:37"/>
  </r>
  <r>
    <x v="2"/>
    <s v="1"/>
    <s v="030807"/>
    <s v="4L0853601  2ZZ"/>
    <s v="1"/>
    <x v="2"/>
    <s v="09/02/2017"/>
    <s v="10:54"/>
  </r>
  <r>
    <x v="2"/>
    <s v="1"/>
    <s v="030807"/>
    <s v="3C4837085C"/>
    <s v="2"/>
    <x v="2"/>
    <s v="09/02/2017"/>
    <s v="10:56"/>
  </r>
  <r>
    <x v="2"/>
    <s v="1"/>
    <s v="030806"/>
    <s v="1T0853601E ULM"/>
    <s v="21"/>
    <x v="2"/>
    <s v="09/02/2017"/>
    <s v="10:57"/>
  </r>
  <r>
    <x v="2"/>
    <s v="1"/>
    <s v="031001"/>
    <s v="03L103487A"/>
    <s v="13"/>
    <x v="0"/>
    <s v="09/02/2017"/>
    <s v="10:58"/>
  </r>
  <r>
    <x v="2"/>
    <s v="1"/>
    <s v="030806"/>
    <s v="8E0951223D"/>
    <s v="2"/>
    <x v="2"/>
    <s v="09/02/2017"/>
    <s v="10:58"/>
  </r>
  <r>
    <x v="2"/>
    <s v="1"/>
    <s v="030806"/>
    <s v="1J0959481A"/>
    <s v="14"/>
    <x v="2"/>
    <s v="09/02/2017"/>
    <s v="10:58"/>
  </r>
  <r>
    <x v="2"/>
    <s v="1"/>
    <s v="031001"/>
    <s v="3AE807441A GRU"/>
    <s v="6"/>
    <x v="0"/>
    <s v="09/02/2017"/>
    <s v="10:59"/>
  </r>
  <r>
    <x v="2"/>
    <s v="1"/>
    <s v="031001"/>
    <s v="8T0907441C"/>
    <s v="1"/>
    <x v="0"/>
    <s v="09/02/2017"/>
    <s v="11:00"/>
  </r>
  <r>
    <x v="2"/>
    <s v="1"/>
    <s v="031002"/>
    <s v="3AB927238BGWHS"/>
    <s v="1"/>
    <x v="0"/>
    <s v="09/02/2017"/>
    <s v="11:00"/>
  </r>
  <r>
    <x v="2"/>
    <s v="1"/>
    <s v="031002"/>
    <s v="1K0853688  739"/>
    <s v="5"/>
    <x v="0"/>
    <s v="09/02/2017"/>
    <s v="11:00"/>
  </r>
  <r>
    <x v="2"/>
    <s v="1"/>
    <s v="031002"/>
    <s v="4L0601165D"/>
    <s v="1"/>
    <x v="0"/>
    <s v="09/02/2017"/>
    <s v="11:01"/>
  </r>
  <r>
    <x v="2"/>
    <s v="1"/>
    <s v="030806"/>
    <s v="6C6827469  FOD"/>
    <s v="3"/>
    <x v="2"/>
    <s v="09/02/2017"/>
    <s v="11:01"/>
  </r>
  <r>
    <x v="2"/>
    <s v="1"/>
    <s v="031002"/>
    <s v="3B0868243"/>
    <s v="150"/>
    <x v="0"/>
    <s v="09/02/2017"/>
    <s v="11:01"/>
  </r>
  <r>
    <x v="2"/>
    <s v="1"/>
    <s v="030805"/>
    <s v="8W0098625"/>
    <s v="4"/>
    <x v="2"/>
    <s v="09/02/2017"/>
    <s v="11:01"/>
  </r>
  <r>
    <x v="2"/>
    <s v="1"/>
    <s v="030805"/>
    <s v="3B7601171  XRW"/>
    <s v="82"/>
    <x v="2"/>
    <s v="09/02/2017"/>
    <s v="11:01"/>
  </r>
  <r>
    <x v="2"/>
    <s v="1"/>
    <s v="031003"/>
    <s v="036906262A"/>
    <s v="1"/>
    <x v="0"/>
    <s v="09/02/2017"/>
    <s v="11:01"/>
  </r>
  <r>
    <x v="2"/>
    <s v="1"/>
    <s v="031003"/>
    <s v="6N4839409A"/>
    <s v="1"/>
    <x v="0"/>
    <s v="09/02/2017"/>
    <s v="11:02"/>
  </r>
  <r>
    <x v="2"/>
    <s v="1"/>
    <s v="030805"/>
    <s v="7L6853630A ULM"/>
    <s v="1"/>
    <x v="2"/>
    <s v="09/02/2017"/>
    <s v="11:02"/>
  </r>
  <r>
    <x v="2"/>
    <s v="1"/>
    <s v="031003"/>
    <s v="1J0959481"/>
    <s v="12"/>
    <x v="0"/>
    <s v="09/02/2017"/>
    <s v="11:02"/>
  </r>
  <r>
    <x v="2"/>
    <s v="1"/>
    <s v="031003"/>
    <s v="6LL601171  UFT"/>
    <s v="86"/>
    <x v="0"/>
    <s v="09/02/2017"/>
    <s v="11:03"/>
  </r>
  <r>
    <x v="2"/>
    <s v="1"/>
    <s v="030805"/>
    <s v="7L6807155A 9B9"/>
    <s v="3"/>
    <x v="2"/>
    <s v="09/02/2017"/>
    <s v="11:04"/>
  </r>
  <r>
    <x v="2"/>
    <s v="1"/>
    <s v="031201"/>
    <s v="2H5853932D"/>
    <s v="1"/>
    <x v="1"/>
    <s v="09/02/2017"/>
    <s v="11:04"/>
  </r>
  <r>
    <x v="2"/>
    <s v="1"/>
    <s v="031004"/>
    <s v="04E127026E"/>
    <s v="2"/>
    <x v="0"/>
    <s v="09/02/2017"/>
    <s v="11:05"/>
  </r>
  <r>
    <x v="2"/>
    <s v="1"/>
    <s v="030805"/>
    <s v="3G0941633H ICX"/>
    <s v="1"/>
    <x v="2"/>
    <s v="09/02/2017"/>
    <s v="11:05"/>
  </r>
  <r>
    <x v="2"/>
    <s v="1"/>
    <s v="031004"/>
    <s v="03C906051C"/>
    <s v="1"/>
    <x v="0"/>
    <s v="09/02/2017"/>
    <s v="11:06"/>
  </r>
  <r>
    <x v="2"/>
    <s v="1"/>
    <s v="030805"/>
    <s v="3B0823499C"/>
    <s v="9"/>
    <x v="2"/>
    <s v="09/02/2017"/>
    <s v="11:06"/>
  </r>
  <r>
    <x v="2"/>
    <s v="1"/>
    <s v="031004"/>
    <s v="6Q0121064P"/>
    <s v="6"/>
    <x v="0"/>
    <s v="09/02/2017"/>
    <s v="11:06"/>
  </r>
  <r>
    <x v="2"/>
    <s v="1"/>
    <s v="031201"/>
    <s v="2K5843352B"/>
    <s v="8"/>
    <x v="1"/>
    <s v="09/02/2017"/>
    <s v="11:06"/>
  </r>
  <r>
    <x v="2"/>
    <s v="1"/>
    <s v="030805"/>
    <s v="8P0807183A"/>
    <s v="2"/>
    <x v="2"/>
    <s v="09/02/2017"/>
    <s v="11:06"/>
  </r>
  <r>
    <x v="2"/>
    <s v="1"/>
    <s v="031004"/>
    <s v="8K5827373B"/>
    <s v="6"/>
    <x v="0"/>
    <s v="09/02/2017"/>
    <s v="11:07"/>
  </r>
  <r>
    <x v="2"/>
    <s v="1"/>
    <s v="030804"/>
    <s v="2H0955987"/>
    <s v="2"/>
    <x v="2"/>
    <s v="09/02/2017"/>
    <s v="11:07"/>
  </r>
  <r>
    <x v="2"/>
    <s v="1"/>
    <s v="030804"/>
    <s v="5G0601171  XQI"/>
    <s v="1"/>
    <x v="2"/>
    <s v="09/02/2017"/>
    <s v="11:07"/>
  </r>
  <r>
    <x v="2"/>
    <s v="1"/>
    <s v="030804"/>
    <s v="03L131547P"/>
    <s v="3"/>
    <x v="2"/>
    <s v="09/02/2017"/>
    <s v="11:07"/>
  </r>
  <r>
    <x v="2"/>
    <s v="1"/>
    <s v="031004"/>
    <s v="03L130118"/>
    <s v="1"/>
    <x v="0"/>
    <s v="09/02/2017"/>
    <s v="11:07"/>
  </r>
  <r>
    <x v="2"/>
    <s v="1"/>
    <s v="031004"/>
    <s v="1K0501475"/>
    <s v="3"/>
    <x v="0"/>
    <s v="09/02/2017"/>
    <s v="11:08"/>
  </r>
  <r>
    <x v="2"/>
    <s v="1"/>
    <s v="030804"/>
    <s v="4G0955275B GRU"/>
    <s v="1"/>
    <x v="2"/>
    <s v="09/02/2017"/>
    <s v="11:08"/>
  </r>
  <r>
    <x v="2"/>
    <s v="1"/>
    <s v="031202"/>
    <s v="1K8945300"/>
    <s v="8"/>
    <x v="1"/>
    <s v="09/02/2017"/>
    <s v="11:08"/>
  </r>
  <r>
    <x v="2"/>
    <s v="1"/>
    <s v="031004"/>
    <s v="8T0821467A"/>
    <s v="3"/>
    <x v="0"/>
    <s v="09/02/2017"/>
    <s v="11:08"/>
  </r>
  <r>
    <x v="2"/>
    <s v="1"/>
    <s v="030804"/>
    <s v="8W0857562A Z62"/>
    <s v="1"/>
    <x v="2"/>
    <s v="09/02/2017"/>
    <s v="11:08"/>
  </r>
  <r>
    <x v="2"/>
    <s v="1"/>
    <s v="030804"/>
    <s v="03P103319A"/>
    <s v="2"/>
    <x v="2"/>
    <s v="09/02/2017"/>
    <s v="11:08"/>
  </r>
  <r>
    <x v="2"/>
    <s v="1"/>
    <s v="031005"/>
    <s v="6RG837211  9B9"/>
    <s v="4"/>
    <x v="0"/>
    <s v="09/02/2017"/>
    <s v="11:08"/>
  </r>
  <r>
    <x v="2"/>
    <s v="1"/>
    <s v="030804"/>
    <s v="2E0853675A"/>
    <s v="1"/>
    <x v="2"/>
    <s v="09/02/2017"/>
    <s v="11:09"/>
  </r>
  <r>
    <x v="2"/>
    <s v="1"/>
    <s v="030804"/>
    <s v="3C0959651"/>
    <s v="1"/>
    <x v="2"/>
    <s v="09/02/2017"/>
    <s v="11:09"/>
  </r>
  <r>
    <x v="2"/>
    <s v="1"/>
    <s v="031005"/>
    <s v="4F0601173  01C"/>
    <s v="25"/>
    <x v="0"/>
    <s v="09/02/2017"/>
    <s v="11:09"/>
  </r>
  <r>
    <x v="2"/>
    <s v="1"/>
    <s v="030803"/>
    <s v="07L127026Q"/>
    <s v="1"/>
    <x v="2"/>
    <s v="09/02/2017"/>
    <s v="11:09"/>
  </r>
  <r>
    <x v="2"/>
    <s v="1"/>
    <s v="030803"/>
    <s v="3C8860285  9B9"/>
    <s v="3"/>
    <x v="2"/>
    <s v="09/02/2017"/>
    <s v="11:09"/>
  </r>
  <r>
    <x v="2"/>
    <s v="1"/>
    <s v="031005"/>
    <s v="8W0833404A"/>
    <s v="3"/>
    <x v="0"/>
    <s v="09/02/2017"/>
    <s v="11:09"/>
  </r>
  <r>
    <x v="2"/>
    <s v="1"/>
    <s v="031005"/>
    <s v="3B0853675ACGQF"/>
    <s v="2"/>
    <x v="0"/>
    <s v="09/02/2017"/>
    <s v="11:10"/>
  </r>
  <r>
    <x v="2"/>
    <s v="1"/>
    <s v="030803"/>
    <s v="2E3853687"/>
    <s v="1"/>
    <x v="2"/>
    <s v="09/02/2017"/>
    <s v="11:10"/>
  </r>
  <r>
    <x v="2"/>
    <s v="1"/>
    <s v="031202"/>
    <s v="2K5853687  739"/>
    <s v="1"/>
    <x v="1"/>
    <s v="09/02/2017"/>
    <s v="11:10"/>
  </r>
  <r>
    <x v="2"/>
    <s v="1"/>
    <s v="030803"/>
    <s v="1K9853687A 739"/>
    <s v="2"/>
    <x v="2"/>
    <s v="09/02/2017"/>
    <s v="11:10"/>
  </r>
  <r>
    <x v="2"/>
    <s v="1"/>
    <s v="031005"/>
    <s v="8K0853929A"/>
    <s v="32"/>
    <x v="0"/>
    <s v="09/02/2017"/>
    <s v="11:10"/>
  </r>
  <r>
    <x v="2"/>
    <s v="1"/>
    <s v="030803"/>
    <s v="0BA409189A"/>
    <s v="6"/>
    <x v="2"/>
    <s v="09/02/2017"/>
    <s v="11:10"/>
  </r>
  <r>
    <x v="2"/>
    <s v="1"/>
    <s v="031005"/>
    <s v="1K0886373C"/>
    <s v="19"/>
    <x v="0"/>
    <s v="09/02/2017"/>
    <s v="11:11"/>
  </r>
  <r>
    <x v="2"/>
    <s v="1"/>
    <s v="031202"/>
    <s v="1J0857819H"/>
    <s v="2"/>
    <x v="1"/>
    <s v="09/02/2017"/>
    <s v="11:11"/>
  </r>
  <r>
    <x v="2"/>
    <s v="1"/>
    <s v="031202"/>
    <s v="357823397"/>
    <s v="21"/>
    <x v="1"/>
    <s v="09/02/2017"/>
    <s v="11:11"/>
  </r>
  <r>
    <x v="2"/>
    <s v="1"/>
    <s v="031202"/>
    <s v="N  91042601"/>
    <s v="18"/>
    <x v="1"/>
    <s v="09/02/2017"/>
    <s v="11:12"/>
  </r>
  <r>
    <x v="2"/>
    <s v="1"/>
    <s v="031005"/>
    <s v="7L0955737"/>
    <s v="8"/>
    <x v="0"/>
    <s v="09/02/2017"/>
    <s v="11:12"/>
  </r>
  <r>
    <x v="2"/>
    <s v="1"/>
    <s v="031005"/>
    <s v="867857169"/>
    <s v="30"/>
    <x v="0"/>
    <s v="09/02/2017"/>
    <s v="11:12"/>
  </r>
  <r>
    <x v="2"/>
    <s v="1"/>
    <s v="030803"/>
    <s v="8W0821468"/>
    <s v="5"/>
    <x v="2"/>
    <s v="09/02/2017"/>
    <s v="11:14"/>
  </r>
  <r>
    <x v="2"/>
    <s v="1"/>
    <s v="030802"/>
    <s v="6Y0953235A 303"/>
    <s v="1"/>
    <x v="2"/>
    <s v="09/02/2017"/>
    <s v="11:15"/>
  </r>
  <r>
    <x v="2"/>
    <s v="1"/>
    <s v="031005"/>
    <s v="6R0867255H 9B9"/>
    <s v="9"/>
    <x v="0"/>
    <s v="09/02/2017"/>
    <s v="11:15"/>
  </r>
  <r>
    <x v="2"/>
    <s v="1"/>
    <s v="030801"/>
    <s v="7P6857148  H67"/>
    <s v="1"/>
    <x v="2"/>
    <s v="09/02/2017"/>
    <s v="11:15"/>
  </r>
  <r>
    <x v="2"/>
    <s v="1"/>
    <s v="030801"/>
    <s v="6Q2959801B 01H"/>
    <s v="1"/>
    <x v="2"/>
    <s v="09/02/2017"/>
    <s v="11:15"/>
  </r>
  <r>
    <x v="2"/>
    <s v="1"/>
    <s v="031203"/>
    <s v="03L103121"/>
    <s v="5"/>
    <x v="1"/>
    <s v="09/02/2017"/>
    <s v="11:15"/>
  </r>
  <r>
    <x v="2"/>
    <s v="1"/>
    <s v="030802"/>
    <s v="03F109469C"/>
    <s v="9"/>
    <x v="2"/>
    <s v="09/02/2017"/>
    <s v="11:15"/>
  </r>
  <r>
    <x v="2"/>
    <s v="1"/>
    <s v="031006"/>
    <s v="2E0837341"/>
    <s v="6"/>
    <x v="0"/>
    <s v="09/02/2017"/>
    <s v="11:15"/>
  </r>
  <r>
    <x v="2"/>
    <s v="1"/>
    <s v="031006"/>
    <s v="8W0927753"/>
    <s v="2"/>
    <x v="0"/>
    <s v="09/02/2017"/>
    <s v="11:16"/>
  </r>
  <r>
    <x v="2"/>
    <s v="1"/>
    <s v="031006"/>
    <s v="4G0907397F"/>
    <s v="1"/>
    <x v="0"/>
    <s v="09/02/2017"/>
    <s v="11:16"/>
  </r>
  <r>
    <x v="2"/>
    <s v="1"/>
    <s v="030802"/>
    <s v="3B0819728D 2AQ"/>
    <s v="3"/>
    <x v="2"/>
    <s v="09/02/2017"/>
    <s v="11:16"/>
  </r>
  <r>
    <x v="2"/>
    <s v="1"/>
    <s v="031007"/>
    <s v="5K0953569AS"/>
    <s v="3"/>
    <x v="0"/>
    <s v="09/02/2017"/>
    <s v="11:16"/>
  </r>
  <r>
    <x v="2"/>
    <s v="1"/>
    <s v="031007"/>
    <s v="7H0412341A"/>
    <s v="16"/>
    <x v="0"/>
    <s v="09/02/2017"/>
    <s v="11:16"/>
  </r>
  <r>
    <x v="2"/>
    <s v="1"/>
    <s v="031203"/>
    <s v="1J0919133B"/>
    <s v="10"/>
    <x v="1"/>
    <s v="09/02/2017"/>
    <s v="11:17"/>
  </r>
  <r>
    <x v="2"/>
    <s v="1"/>
    <s v="031203"/>
    <s v="3G0853601B DPJ"/>
    <s v="1"/>
    <x v="1"/>
    <s v="09/02/2017"/>
    <s v="11:18"/>
  </r>
  <r>
    <x v="2"/>
    <s v="1"/>
    <s v="031007"/>
    <s v="6N4839184"/>
    <s v="1"/>
    <x v="0"/>
    <s v="09/02/2017"/>
    <s v="11:18"/>
  </r>
  <r>
    <x v="2"/>
    <s v="1"/>
    <s v="031203"/>
    <s v="8P0853743K 2ZZ"/>
    <s v="1"/>
    <x v="1"/>
    <s v="09/02/2017"/>
    <s v="11:18"/>
  </r>
  <r>
    <x v="2"/>
    <s v="1"/>
    <s v="031007"/>
    <s v="7E0412331A"/>
    <s v="10"/>
    <x v="0"/>
    <s v="09/02/2017"/>
    <s v="11:18"/>
  </r>
  <r>
    <x v="2"/>
    <s v="1"/>
    <s v="031203"/>
    <s v="059903341H"/>
    <s v="1"/>
    <x v="1"/>
    <s v="09/02/2017"/>
    <s v="11:18"/>
  </r>
  <r>
    <x v="2"/>
    <s v="1"/>
    <s v="031203"/>
    <s v="1K0853675K 739"/>
    <s v="7"/>
    <x v="1"/>
    <s v="09/02/2017"/>
    <s v="11:19"/>
  </r>
  <r>
    <x v="2"/>
    <s v="1"/>
    <s v="031204"/>
    <s v="3G5945310"/>
    <s v="2"/>
    <x v="1"/>
    <s v="09/02/2017"/>
    <s v="11:20"/>
  </r>
  <r>
    <x v="2"/>
    <s v="1"/>
    <s v="031204"/>
    <s v="06E127065G"/>
    <s v="4"/>
    <x v="1"/>
    <s v="09/02/2017"/>
    <s v="11:20"/>
  </r>
  <r>
    <x v="2"/>
    <s v="1"/>
    <s v="031204"/>
    <s v="7P6853675T OZD"/>
    <s v="1"/>
    <x v="1"/>
    <s v="09/02/2017"/>
    <s v="11:20"/>
  </r>
  <r>
    <x v="2"/>
    <s v="1"/>
    <s v="031204"/>
    <s v="4B0601170  7ZJ"/>
    <s v="42"/>
    <x v="1"/>
    <s v="09/02/2017"/>
    <s v="11:21"/>
  </r>
  <r>
    <x v="2"/>
    <s v="1"/>
    <s v="031204"/>
    <s v="1J1823533C B41"/>
    <s v="2"/>
    <x v="1"/>
    <s v="09/02/2017"/>
    <s v="11:22"/>
  </r>
  <r>
    <x v="2"/>
    <s v="1"/>
    <s v="031204"/>
    <s v="4H0853605B 2ZZ"/>
    <s v="5"/>
    <x v="1"/>
    <s v="09/02/2017"/>
    <s v="11:22"/>
  </r>
  <r>
    <x v="2"/>
    <s v="1"/>
    <s v="031205"/>
    <s v="5JA853687A 2ZZ"/>
    <s v="2"/>
    <x v="1"/>
    <s v="09/02/2017"/>
    <s v="11:23"/>
  </r>
  <r>
    <x v="2"/>
    <s v="1"/>
    <s v="031205"/>
    <s v="8U0853741  2ZZ"/>
    <s v="3"/>
    <x v="1"/>
    <s v="09/02/2017"/>
    <s v="11:27"/>
  </r>
  <r>
    <x v="2"/>
    <s v="1"/>
    <s v="031205"/>
    <s v="5JA853687  2ZZ"/>
    <s v="5"/>
    <x v="1"/>
    <s v="09/02/2017"/>
    <s v="11:28"/>
  </r>
  <r>
    <x v="2"/>
    <s v="1"/>
    <s v="031205"/>
    <s v="7L0907674B"/>
    <s v="1"/>
    <x v="1"/>
    <s v="09/02/2017"/>
    <s v="11:28"/>
  </r>
  <r>
    <x v="2"/>
    <s v="1"/>
    <s v="031205"/>
    <s v="5Q0122291AM"/>
    <s v="2"/>
    <x v="1"/>
    <s v="09/02/2017"/>
    <s v="11:29"/>
  </r>
  <r>
    <x v="2"/>
    <s v="1"/>
    <s v="031205"/>
    <s v="1J0857474B 1QA"/>
    <s v="2"/>
    <x v="1"/>
    <s v="09/02/2017"/>
    <s v="11:30"/>
  </r>
  <r>
    <x v="2"/>
    <s v="1"/>
    <s v="031205"/>
    <s v="038919081P"/>
    <s v="2"/>
    <x v="1"/>
    <s v="09/02/2017"/>
    <s v="11:30"/>
  </r>
  <r>
    <x v="2"/>
    <s v="1"/>
    <s v="031205"/>
    <s v="8V0998109"/>
    <s v="2"/>
    <x v="1"/>
    <s v="09/02/2017"/>
    <s v="11:31"/>
  </r>
  <r>
    <x v="2"/>
    <s v="1"/>
    <s v="031205"/>
    <s v="3G0959831  WHS"/>
    <s v="4"/>
    <x v="1"/>
    <s v="09/02/2017"/>
    <s v="11:31"/>
  </r>
  <r>
    <x v="2"/>
    <s v="1"/>
    <s v="031206"/>
    <s v="3C0853586"/>
    <s v="116"/>
    <x v="1"/>
    <s v="09/02/2017"/>
    <s v="11:32"/>
  </r>
  <r>
    <x v="2"/>
    <s v="1"/>
    <s v="031206"/>
    <s v="6Q0803899A"/>
    <s v="3"/>
    <x v="1"/>
    <s v="09/02/2017"/>
    <s v="11:33"/>
  </r>
  <r>
    <x v="2"/>
    <s v="1"/>
    <s v="031206"/>
    <s v="06H105701C GLB"/>
    <s v="2"/>
    <x v="1"/>
    <s v="09/02/2017"/>
    <s v="11:33"/>
  </r>
  <r>
    <x v="2"/>
    <s v="1"/>
    <s v="031206"/>
    <s v="357972783"/>
    <s v="1"/>
    <x v="1"/>
    <s v="09/02/2017"/>
    <s v="11:37"/>
  </r>
  <r>
    <x v="2"/>
    <s v="1"/>
    <s v="031206"/>
    <s v="8E0823746"/>
    <s v="1"/>
    <x v="1"/>
    <s v="09/02/2017"/>
    <s v="11:37"/>
  </r>
  <r>
    <x v="2"/>
    <s v="1"/>
    <s v="031206"/>
    <s v="3C5868357A"/>
    <s v="1"/>
    <x v="1"/>
    <s v="09/02/2017"/>
    <s v="11:38"/>
  </r>
  <r>
    <x v="2"/>
    <s v="1"/>
    <s v="031207"/>
    <s v="4H0498625E"/>
    <s v="17"/>
    <x v="1"/>
    <s v="09/02/2017"/>
    <s v="11:40"/>
  </r>
  <r>
    <x v="2"/>
    <s v="1"/>
    <s v="033901"/>
    <s v="091311321A"/>
    <s v="11"/>
    <x v="1"/>
    <s v="09/02/2017"/>
    <s v="11:43"/>
  </r>
  <r>
    <x v="2"/>
    <s v="1"/>
    <s v="033901"/>
    <s v="7H0845235"/>
    <s v="7"/>
    <x v="1"/>
    <s v="09/02/2017"/>
    <s v="11:45"/>
  </r>
  <r>
    <x v="3"/>
    <s v="1"/>
    <s v="031401"/>
    <s v="03P906262A"/>
    <s v="1"/>
    <x v="2"/>
    <s v="09/02/2017"/>
    <s v="13:55"/>
  </r>
  <r>
    <x v="3"/>
    <s v="1"/>
    <s v="031401"/>
    <s v="6R0959655K A09"/>
    <s v="1"/>
    <x v="2"/>
    <s v="09/02/2017"/>
    <s v="13:55"/>
  </r>
  <r>
    <x v="3"/>
    <s v="1"/>
    <s v="031402"/>
    <s v="1K0959565K REH"/>
    <s v="5"/>
    <x v="2"/>
    <s v="09/02/2017"/>
    <s v="13:56"/>
  </r>
  <r>
    <x v="3"/>
    <s v="1"/>
    <s v="031402"/>
    <s v="3C0853993A 3FZ"/>
    <s v="1"/>
    <x v="2"/>
    <s v="09/02/2017"/>
    <s v="13:56"/>
  </r>
  <r>
    <x v="3"/>
    <s v="1"/>
    <s v="031402"/>
    <s v="6C0819703  WMV"/>
    <s v="2"/>
    <x v="2"/>
    <s v="09/02/2017"/>
    <s v="13:56"/>
  </r>
  <r>
    <x v="3"/>
    <s v="1"/>
    <s v="031402"/>
    <s v="8R1823531A"/>
    <s v="2"/>
    <x v="2"/>
    <s v="09/02/2017"/>
    <s v="13:56"/>
  </r>
  <r>
    <x v="3"/>
    <s v="1"/>
    <s v="031402"/>
    <s v="8T0919177A"/>
    <s v="2"/>
    <x v="2"/>
    <s v="09/02/2017"/>
    <s v="13:57"/>
  </r>
  <r>
    <x v="3"/>
    <s v="1"/>
    <s v="031403"/>
    <s v="059198212"/>
    <s v="1"/>
    <x v="2"/>
    <s v="09/02/2017"/>
    <s v="13:52"/>
  </r>
  <r>
    <x v="3"/>
    <s v="1"/>
    <s v="031403"/>
    <s v="191837209"/>
    <s v="1"/>
    <x v="2"/>
    <s v="09/02/2017"/>
    <s v="13:52"/>
  </r>
  <r>
    <x v="3"/>
    <s v="1"/>
    <s v="031403"/>
    <s v="2E0907457A"/>
    <s v="3"/>
    <x v="2"/>
    <s v="09/02/2017"/>
    <s v="13:52"/>
  </r>
  <r>
    <x v="3"/>
    <s v="1"/>
    <s v="031403"/>
    <s v="3B0837575  A94"/>
    <s v="3"/>
    <x v="2"/>
    <s v="09/02/2017"/>
    <s v="13:55"/>
  </r>
  <r>
    <x v="3"/>
    <s v="1"/>
    <s v="031403"/>
    <s v="3C8955104"/>
    <s v="2"/>
    <x v="2"/>
    <s v="09/02/2017"/>
    <s v="13:49"/>
  </r>
  <r>
    <x v="3"/>
    <s v="1"/>
    <s v="031403"/>
    <s v="5G0941431BDWZU"/>
    <s v="1"/>
    <x v="2"/>
    <s v="09/02/2017"/>
    <s v="13:53"/>
  </r>
  <r>
    <x v="3"/>
    <s v="1"/>
    <s v="031403"/>
    <s v="6Q0927903K"/>
    <s v="1"/>
    <x v="2"/>
    <s v="09/02/2017"/>
    <s v="13:54"/>
  </r>
  <r>
    <x v="3"/>
    <s v="1"/>
    <s v="031403"/>
    <s v="6R0953123B"/>
    <s v="4"/>
    <x v="2"/>
    <s v="09/02/2017"/>
    <s v="13:53"/>
  </r>
  <r>
    <x v="3"/>
    <s v="1"/>
    <s v="031403"/>
    <s v="6RG611701A"/>
    <s v="1"/>
    <x v="2"/>
    <s v="09/02/2017"/>
    <s v="13:54"/>
  </r>
  <r>
    <x v="3"/>
    <s v="1"/>
    <s v="031403"/>
    <s v="8P4853557H 01C"/>
    <s v="1"/>
    <x v="2"/>
    <s v="09/02/2017"/>
    <s v="13:53"/>
  </r>
  <r>
    <x v="3"/>
    <s v="1"/>
    <s v="031404"/>
    <s v="02A311285BB"/>
    <s v="1"/>
    <x v="2"/>
    <s v="09/02/2017"/>
    <s v="13:49"/>
  </r>
  <r>
    <x v="3"/>
    <s v="1"/>
    <s v="031404"/>
    <s v="2H0853675B GQF"/>
    <s v="7"/>
    <x v="2"/>
    <s v="09/02/2017"/>
    <s v="13:48"/>
  </r>
  <r>
    <x v="3"/>
    <s v="1"/>
    <s v="031404"/>
    <s v="3G0959565C ICX"/>
    <s v="2"/>
    <x v="2"/>
    <s v="09/02/2017"/>
    <s v="13:47"/>
  </r>
  <r>
    <x v="3"/>
    <s v="1"/>
    <s v="031404"/>
    <s v="4L0827520A"/>
    <s v="2"/>
    <x v="2"/>
    <s v="09/02/2017"/>
    <s v="13:47"/>
  </r>
  <r>
    <x v="3"/>
    <s v="1"/>
    <s v="031404"/>
    <s v="8D0973734"/>
    <s v="4"/>
    <x v="2"/>
    <s v="09/02/2017"/>
    <s v="13:47"/>
  </r>
  <r>
    <x v="3"/>
    <s v="1"/>
    <s v="031404"/>
    <s v="8E0807277"/>
    <s v="1"/>
    <x v="2"/>
    <s v="09/02/2017"/>
    <s v="13:47"/>
  </r>
  <r>
    <x v="3"/>
    <s v="1"/>
    <s v="031404"/>
    <s v="8T0919178"/>
    <s v="2"/>
    <x v="2"/>
    <s v="09/02/2017"/>
    <s v="13:49"/>
  </r>
  <r>
    <x v="3"/>
    <s v="1"/>
    <s v="031404"/>
    <s v="WHT000036"/>
    <s v="20"/>
    <x v="2"/>
    <s v="09/02/2017"/>
    <s v="13:45"/>
  </r>
  <r>
    <x v="3"/>
    <s v="1"/>
    <s v="031405"/>
    <s v="510837210"/>
    <s v="10"/>
    <x v="2"/>
    <s v="09/02/2017"/>
    <s v="11:59"/>
  </r>
  <r>
    <x v="3"/>
    <s v="1"/>
    <s v="031405"/>
    <s v="04E105701  GLB"/>
    <s v="32"/>
    <x v="2"/>
    <s v="09/02/2017"/>
    <s v="13:44"/>
  </r>
  <r>
    <x v="3"/>
    <s v="1"/>
    <s v="031405"/>
    <s v="1C0837879A 3FZ"/>
    <s v="2"/>
    <x v="2"/>
    <s v="09/02/2017"/>
    <s v="11:59"/>
  </r>
  <r>
    <x v="3"/>
    <s v="1"/>
    <s v="031405"/>
    <s v="3C8201550C"/>
    <s v="1"/>
    <x v="2"/>
    <s v="09/02/2017"/>
    <s v="11:59"/>
  </r>
  <r>
    <x v="3"/>
    <s v="1"/>
    <s v="031405"/>
    <s v="3G0807155  GRU"/>
    <s v="3"/>
    <x v="2"/>
    <s v="09/02/2017"/>
    <s v="13:44"/>
  </r>
  <r>
    <x v="3"/>
    <s v="1"/>
    <s v="031405"/>
    <s v="3G1959839  WZU"/>
    <s v="2"/>
    <x v="2"/>
    <s v="09/02/2017"/>
    <s v="12:00"/>
  </r>
  <r>
    <x v="3"/>
    <s v="1"/>
    <s v="031405"/>
    <s v="7L6601173A 2ZZ"/>
    <s v="20"/>
    <x v="2"/>
    <s v="09/02/2017"/>
    <s v="11:58"/>
  </r>
  <r>
    <x v="3"/>
    <s v="1"/>
    <s v="031405"/>
    <s v="8K0941285N"/>
    <s v="2"/>
    <x v="2"/>
    <s v="09/02/2017"/>
    <s v="11:57"/>
  </r>
  <r>
    <x v="3"/>
    <s v="1"/>
    <s v="031405"/>
    <s v="8U0907468A"/>
    <s v="1"/>
    <x v="2"/>
    <s v="09/02/2017"/>
    <s v="11:57"/>
  </r>
  <r>
    <x v="3"/>
    <s v="1"/>
    <s v="031405"/>
    <s v="8Z0820535A"/>
    <s v="4"/>
    <x v="2"/>
    <s v="09/02/2017"/>
    <s v="12:00"/>
  </r>
  <r>
    <x v="3"/>
    <s v="1"/>
    <s v="031406"/>
    <s v="07K959253A"/>
    <s v="1"/>
    <x v="2"/>
    <s v="09/02/2017"/>
    <s v="11:56"/>
  </r>
  <r>
    <x v="3"/>
    <s v="1"/>
    <s v="031406"/>
    <s v="4L0823733C"/>
    <s v="7"/>
    <x v="2"/>
    <s v="09/02/2017"/>
    <s v="11:56"/>
  </r>
  <r>
    <x v="3"/>
    <s v="1"/>
    <s v="031406"/>
    <s v="5N0498203"/>
    <s v="2"/>
    <x v="2"/>
    <s v="09/02/2017"/>
    <s v="11:55"/>
  </r>
  <r>
    <x v="3"/>
    <s v="1"/>
    <s v="031406"/>
    <s v="8V7853742  2ZZ"/>
    <s v="2"/>
    <x v="2"/>
    <s v="09/02/2017"/>
    <s v="11:56"/>
  </r>
  <r>
    <x v="3"/>
    <s v="1"/>
    <s v="031407"/>
    <s v="5K0498621A"/>
    <s v="10"/>
    <x v="2"/>
    <s v="09/02/2017"/>
    <s v="11:54"/>
  </r>
  <r>
    <x v="3"/>
    <s v="1"/>
    <s v="033701"/>
    <s v="0AM321219F"/>
    <s v="1"/>
    <x v="0"/>
    <s v="09/02/2017"/>
    <s v="11:55"/>
  </r>
  <r>
    <x v="3"/>
    <s v="1"/>
    <s v="033701"/>
    <s v="3AA805300"/>
    <s v="10"/>
    <x v="0"/>
    <s v="09/02/2017"/>
    <s v="11:55"/>
  </r>
  <r>
    <x v="3"/>
    <s v="1"/>
    <s v="033701"/>
    <s v="8E0512127B"/>
    <s v="2"/>
    <x v="0"/>
    <s v="09/02/2017"/>
    <s v="11:56"/>
  </r>
  <r>
    <x v="3"/>
    <s v="1"/>
    <s v="033702"/>
    <s v="2E0411317C"/>
    <s v="3"/>
    <x v="0"/>
    <s v="09/02/2017"/>
    <s v="11:56"/>
  </r>
  <r>
    <x v="3"/>
    <s v="1"/>
    <s v="033702"/>
    <s v="4F0857535H"/>
    <s v="2"/>
    <x v="0"/>
    <s v="09/02/2017"/>
    <s v="11:57"/>
  </r>
  <r>
    <x v="3"/>
    <s v="1"/>
    <s v="033703"/>
    <s v="03C117021J"/>
    <m/>
    <x v="3"/>
    <m/>
    <s v="00:00"/>
  </r>
  <r>
    <x v="3"/>
    <s v="1"/>
    <s v="033703"/>
    <s v="2E0419959C"/>
    <s v="2"/>
    <x v="0"/>
    <s v="09/02/2017"/>
    <s v="11:57"/>
  </r>
  <r>
    <x v="3"/>
    <s v="1"/>
    <s v="033703"/>
    <s v="6R0959812D SE1"/>
    <s v="3"/>
    <x v="0"/>
    <s v="09/02/2017"/>
    <s v="11:57"/>
  </r>
  <r>
    <x v="3"/>
    <s v="1"/>
    <s v="033704"/>
    <s v="357413175A"/>
    <m/>
    <x v="3"/>
    <m/>
    <s v="00:00"/>
  </r>
  <r>
    <x v="3"/>
    <s v="1"/>
    <s v="033704"/>
    <s v="3C0898511"/>
    <s v="14"/>
    <x v="0"/>
    <s v="09/02/2017"/>
    <s v="11:59"/>
  </r>
  <r>
    <x v="3"/>
    <s v="1"/>
    <s v="033704"/>
    <s v="6C0423810C"/>
    <s v="8"/>
    <x v="0"/>
    <s v="09/02/2017"/>
    <s v="11:58"/>
  </r>
  <r>
    <x v="3"/>
    <s v="1"/>
    <s v="033705"/>
    <s v="059903137AE"/>
    <s v="3"/>
    <x v="0"/>
    <s v="09/02/2017"/>
    <s v="13:45"/>
  </r>
  <r>
    <x v="3"/>
    <s v="1"/>
    <s v="033705"/>
    <s v="1K1858543  9B9"/>
    <s v="12"/>
    <x v="0"/>
    <s v="09/02/2017"/>
    <s v="13:44"/>
  </r>
  <r>
    <x v="3"/>
    <s v="1"/>
    <s v="033705"/>
    <s v="6C0199851"/>
    <s v="7"/>
    <x v="0"/>
    <s v="09/02/2017"/>
    <s v="13:46"/>
  </r>
  <r>
    <x v="3"/>
    <s v="1"/>
    <s v="033705"/>
    <s v="6K0512131B"/>
    <s v="3"/>
    <x v="0"/>
    <s v="09/02/2017"/>
    <s v="13:45"/>
  </r>
  <r>
    <x v="3"/>
    <s v="1"/>
    <s v="033705"/>
    <s v="6Q1857961A 71N"/>
    <s v="0"/>
    <x v="0"/>
    <s v="09/02/2017"/>
    <s v="12:01"/>
  </r>
  <r>
    <x v="3"/>
    <s v="1"/>
    <s v="033706"/>
    <s v="045115124B"/>
    <s v="1"/>
    <x v="0"/>
    <s v="09/02/2017"/>
    <s v="13:46"/>
  </r>
  <r>
    <x v="3"/>
    <s v="1"/>
    <s v="033706"/>
    <s v="04E117021C"/>
    <s v="4"/>
    <x v="0"/>
    <s v="09/02/2017"/>
    <s v="13:46"/>
  </r>
  <r>
    <x v="3"/>
    <s v="1"/>
    <s v="033706"/>
    <s v="6RF199262N"/>
    <s v="3"/>
    <x v="0"/>
    <s v="09/02/2017"/>
    <s v="13:47"/>
  </r>
  <r>
    <x v="3"/>
    <s v="1"/>
    <s v="033706"/>
    <s v="7L0422803D"/>
    <s v="1"/>
    <x v="0"/>
    <s v="09/02/2017"/>
    <s v="13:55"/>
  </r>
  <r>
    <x v="3"/>
    <s v="1"/>
    <s v="033706"/>
    <s v="7L0422804D"/>
    <s v="3"/>
    <x v="0"/>
    <s v="09/02/2017"/>
    <s v="13:47"/>
  </r>
  <r>
    <x v="3"/>
    <s v="1"/>
    <s v="033707"/>
    <s v="281407361"/>
    <s v="2"/>
    <x v="0"/>
    <s v="09/02/2017"/>
    <s v="13:48"/>
  </r>
  <r>
    <x v="3"/>
    <s v="1"/>
    <s v="033901"/>
    <s v="085311317"/>
    <s v="26"/>
    <x v="1"/>
    <s v="09/02/2017"/>
    <s v="11:50"/>
  </r>
  <r>
    <x v="3"/>
    <s v="1"/>
    <s v="033901"/>
    <s v="091311321A"/>
    <s v="11"/>
    <x v="1"/>
    <s v="09/02/2017"/>
    <s v="11:50"/>
  </r>
  <r>
    <x v="3"/>
    <s v="1"/>
    <s v="033901"/>
    <s v="7M0012119"/>
    <s v="2"/>
    <x v="1"/>
    <s v="09/02/2017"/>
    <s v="11:54"/>
  </r>
  <r>
    <x v="3"/>
    <s v="1"/>
    <s v="033901"/>
    <s v="N  90359101"/>
    <s v="48"/>
    <x v="1"/>
    <s v="09/02/2017"/>
    <s v="11:56"/>
  </r>
  <r>
    <x v="3"/>
    <s v="1"/>
    <s v="033902"/>
    <s v="6R0959811D SE1"/>
    <s v="4"/>
    <x v="1"/>
    <s v="09/02/2017"/>
    <s v="12:10"/>
  </r>
  <r>
    <x v="3"/>
    <s v="1"/>
    <s v="033903"/>
    <s v="020311125"/>
    <s v="2"/>
    <x v="1"/>
    <s v="09/02/2017"/>
    <s v="12:13"/>
  </r>
  <r>
    <x v="3"/>
    <s v="1"/>
    <s v="033903"/>
    <s v="085398008"/>
    <s v="1"/>
    <x v="1"/>
    <s v="09/02/2017"/>
    <s v="12:13"/>
  </r>
  <r>
    <x v="3"/>
    <s v="1"/>
    <s v="033903"/>
    <s v="06H127025Q"/>
    <s v="9"/>
    <x v="1"/>
    <s v="09/02/2017"/>
    <s v="12:12"/>
  </r>
  <r>
    <x v="3"/>
    <s v="1"/>
    <s v="033903"/>
    <s v="0B5325330A"/>
    <s v="9"/>
    <x v="1"/>
    <s v="09/02/2017"/>
    <s v="12:12"/>
  </r>
  <r>
    <x v="3"/>
    <s v="1"/>
    <s v="033904"/>
    <s v="861511271"/>
    <s v="9"/>
    <x v="1"/>
    <s v="09/02/2017"/>
    <s v="12:16"/>
  </r>
  <r>
    <x v="3"/>
    <s v="1"/>
    <s v="033904"/>
    <s v="02R301230M"/>
    <s v="5"/>
    <x v="1"/>
    <s v="09/02/2017"/>
    <s v="12:14"/>
  </r>
  <r>
    <x v="3"/>
    <s v="1"/>
    <s v="033904"/>
    <s v="1T0919475L"/>
    <s v="1"/>
    <x v="1"/>
    <s v="09/02/2017"/>
    <s v="12:16"/>
  </r>
  <r>
    <x v="3"/>
    <s v="1"/>
    <s v="033904"/>
    <s v="5N0831401"/>
    <s v="1"/>
    <x v="1"/>
    <s v="09/02/2017"/>
    <s v="12:15"/>
  </r>
  <r>
    <x v="3"/>
    <s v="1"/>
    <s v="033905"/>
    <s v="003519185F"/>
    <s v="2"/>
    <x v="1"/>
    <s v="09/02/2017"/>
    <s v="12:17"/>
  </r>
  <r>
    <x v="3"/>
    <s v="1"/>
    <s v="033905"/>
    <s v="1J0512131"/>
    <m/>
    <x v="3"/>
    <m/>
    <s v="00:00"/>
  </r>
  <r>
    <x v="3"/>
    <s v="1"/>
    <s v="033905"/>
    <s v="1T0511359"/>
    <s v="9"/>
    <x v="1"/>
    <s v="09/02/2017"/>
    <s v="12:18"/>
  </r>
  <r>
    <x v="3"/>
    <s v="1"/>
    <s v="033905"/>
    <s v="4E0407509G"/>
    <s v="3"/>
    <x v="1"/>
    <s v="09/02/2017"/>
    <s v="12:18"/>
  </r>
  <r>
    <x v="3"/>
    <s v="1"/>
    <s v="033905"/>
    <s v="6N0412303A"/>
    <s v="5"/>
    <x v="1"/>
    <s v="09/02/2017"/>
    <s v="12:17"/>
  </r>
  <r>
    <x v="3"/>
    <s v="1"/>
    <s v="033905"/>
    <s v="6Q0962103A"/>
    <s v="1"/>
    <x v="1"/>
    <s v="09/02/2017"/>
    <s v="12:20"/>
  </r>
  <r>
    <x v="3"/>
    <s v="1"/>
    <s v="033905"/>
    <s v="8D0412131H"/>
    <s v="2"/>
    <x v="1"/>
    <s v="09/02/2017"/>
    <s v="12:19"/>
  </r>
  <r>
    <x v="3"/>
    <s v="1"/>
    <s v="033906"/>
    <s v="1K0423812J"/>
    <s v="17"/>
    <x v="1"/>
    <s v="09/02/2017"/>
    <s v="12:21"/>
  </r>
  <r>
    <x v="3"/>
    <s v="1"/>
    <s v="033906"/>
    <s v="7H0419804F"/>
    <s v="1"/>
    <x v="1"/>
    <s v="09/02/2017"/>
    <s v="12:21"/>
  </r>
  <r>
    <x v="3"/>
    <s v="1"/>
    <s v="033906"/>
    <s v="8K0407694N"/>
    <s v="2"/>
    <x v="1"/>
    <s v="09/02/2017"/>
    <s v="12:21"/>
  </r>
  <r>
    <x v="3"/>
    <s v="1"/>
    <s v="033907"/>
    <s v="4E0407693R"/>
    <s v="1"/>
    <x v="1"/>
    <s v="09/02/2017"/>
    <s v="12:23"/>
  </r>
  <r>
    <x v="3"/>
    <s v="1"/>
    <s v="033907"/>
    <s v="6RU721405"/>
    <s v="4"/>
    <x v="1"/>
    <s v="09/02/2017"/>
    <s v="12:23"/>
  </r>
  <r>
    <x v="3"/>
    <s v="1"/>
    <s v="033907"/>
    <s v="8E0407506P"/>
    <s v="3"/>
    <x v="1"/>
    <s v="09/02/2017"/>
    <s v="12:24"/>
  </r>
  <r>
    <x v="3"/>
    <s v="1"/>
    <s v="033907"/>
    <s v="8E0407510P"/>
    <m/>
    <x v="3"/>
    <m/>
    <s v="00:00"/>
  </r>
  <r>
    <x v="3"/>
    <s v="1"/>
    <s v="033901"/>
    <s v="7H0845235"/>
    <s v="7"/>
    <x v="1"/>
    <s v="09/02/2017"/>
    <s v="11:53"/>
  </r>
  <r>
    <x v="3"/>
    <s v="1"/>
    <s v="031406"/>
    <s v="3C0919673"/>
    <s v="1"/>
    <x v="2"/>
    <s v="09/02/2017"/>
    <s v="11:56"/>
  </r>
  <r>
    <x v="4"/>
    <s v="1"/>
    <s v="044701"/>
    <s v="026911287"/>
    <s v="14"/>
    <x v="1"/>
    <s v="13/02/2017"/>
    <s v="14:25"/>
  </r>
  <r>
    <x v="4"/>
    <s v="1"/>
    <s v="045703"/>
    <s v="038198119"/>
    <s v="10"/>
    <x v="2"/>
    <s v="14/02/2017"/>
    <s v="08:20"/>
  </r>
  <r>
    <x v="4"/>
    <s v="1"/>
    <s v="044301"/>
    <s v="049911257"/>
    <s v="24"/>
    <x v="0"/>
    <s v="13/02/2017"/>
    <s v="14:09"/>
  </r>
  <r>
    <x v="4"/>
    <s v="1"/>
    <s v="044101"/>
    <s v="069911215"/>
    <s v="3"/>
    <x v="0"/>
    <s v="13/02/2017"/>
    <s v="13:49"/>
  </r>
  <r>
    <x v="4"/>
    <s v="1"/>
    <s v="045503"/>
    <s v="074115561"/>
    <s v="9"/>
    <x v="2"/>
    <s v="14/02/2017"/>
    <s v="08:19"/>
  </r>
  <r>
    <x v="4"/>
    <s v="1"/>
    <s v="044701"/>
    <s v="085911365"/>
    <s v="5"/>
    <x v="1"/>
    <s v="13/02/2017"/>
    <s v="14:26"/>
  </r>
  <r>
    <x v="4"/>
    <s v="1"/>
    <s v="043704"/>
    <s v="171919803"/>
    <s v="4"/>
    <x v="2"/>
    <s v="13/02/2017"/>
    <s v="14:04"/>
  </r>
  <r>
    <x v="4"/>
    <s v="1"/>
    <s v="041401"/>
    <s v="171951221"/>
    <s v="3"/>
    <x v="2"/>
    <s v="13/02/2017"/>
    <s v="11:41"/>
  </r>
  <r>
    <x v="4"/>
    <s v="1"/>
    <s v="041401"/>
    <s v="171951223"/>
    <s v="9"/>
    <x v="2"/>
    <s v="13/02/2017"/>
    <s v="11:42"/>
  </r>
  <r>
    <x v="4"/>
    <s v="1"/>
    <s v="040803"/>
    <s v="171955670"/>
    <s v="7"/>
    <x v="2"/>
    <s v="13/02/2017"/>
    <s v="11:36"/>
  </r>
  <r>
    <x v="4"/>
    <s v="1"/>
    <s v="044706"/>
    <s v="191857501"/>
    <s v="1"/>
    <x v="1"/>
    <s v="13/02/2017"/>
    <s v="15:30"/>
  </r>
  <r>
    <x v="4"/>
    <s v="1"/>
    <s v="044103"/>
    <s v="191919550"/>
    <s v="5"/>
    <x v="0"/>
    <s v="13/02/2017"/>
    <s v="13:56"/>
  </r>
  <r>
    <x v="4"/>
    <s v="1"/>
    <s v="041202"/>
    <s v="251953141"/>
    <s v="1"/>
    <x v="1"/>
    <s v="13/02/2017"/>
    <s v="11:11"/>
  </r>
  <r>
    <x v="4"/>
    <s v="1"/>
    <s v="044301"/>
    <s v="281911251"/>
    <s v="3"/>
    <x v="0"/>
    <s v="13/02/2017"/>
    <s v="14:09"/>
  </r>
  <r>
    <x v="4"/>
    <s v="1"/>
    <s v="044103"/>
    <s v="357919149"/>
    <s v="101"/>
    <x v="0"/>
    <s v="13/02/2017"/>
    <s v="13:58"/>
  </r>
  <r>
    <x v="4"/>
    <s v="1"/>
    <s v="041001"/>
    <s v="357947111"/>
    <s v="4"/>
    <x v="1"/>
    <s v="13/02/2017"/>
    <s v="10:20"/>
  </r>
  <r>
    <x v="4"/>
    <s v="1"/>
    <s v="041201"/>
    <s v="357949117"/>
    <s v="3"/>
    <x v="1"/>
    <s v="13/02/2017"/>
    <s v="11:02"/>
  </r>
  <r>
    <x v="4"/>
    <s v="1"/>
    <s v="044504"/>
    <s v="357998131"/>
    <s v="3"/>
    <x v="1"/>
    <s v="13/02/2017"/>
    <s v="14:13"/>
  </r>
  <r>
    <x v="4"/>
    <s v="1"/>
    <s v="040804"/>
    <s v="431955651"/>
    <s v="2"/>
    <x v="2"/>
    <s v="13/02/2017"/>
    <s v="11:24"/>
  </r>
  <r>
    <x v="4"/>
    <s v="1"/>
    <s v="040804"/>
    <s v="443955465"/>
    <m/>
    <x v="3"/>
    <m/>
    <s v="00:00"/>
  </r>
  <r>
    <x v="4"/>
    <s v="1"/>
    <s v="041004"/>
    <s v="510810773"/>
    <s v="2"/>
    <x v="1"/>
    <s v="13/02/2017"/>
    <s v="10:43"/>
  </r>
  <r>
    <x v="4"/>
    <s v="1"/>
    <s v="040404"/>
    <s v="510837209"/>
    <s v="10"/>
    <x v="0"/>
    <s v="13/02/2017"/>
    <s v="11:26"/>
  </r>
  <r>
    <x v="4"/>
    <s v="1"/>
    <s v="041202"/>
    <s v="510839168"/>
    <s v="8"/>
    <x v="1"/>
    <s v="13/02/2017"/>
    <s v="11:05"/>
  </r>
  <r>
    <x v="4"/>
    <s v="1"/>
    <s v="044904"/>
    <s v="533941669"/>
    <s v="3"/>
    <x v="0"/>
    <s v="13/02/2017"/>
    <s v="14:41"/>
  </r>
  <r>
    <x v="4"/>
    <s v="1"/>
    <s v="044702"/>
    <s v="701919505"/>
    <s v="7"/>
    <x v="1"/>
    <s v="13/02/2017"/>
    <s v="14:29"/>
  </r>
  <r>
    <x v="4"/>
    <s v="1"/>
    <s v="040405"/>
    <s v="701945257"/>
    <s v="4"/>
    <x v="0"/>
    <s v="13/02/2017"/>
    <s v="11:44"/>
  </r>
  <r>
    <x v="4"/>
    <s v="1"/>
    <s v="040203"/>
    <s v="701953123"/>
    <s v="7"/>
    <x v="0"/>
    <s v="13/02/2017"/>
    <s v="10:34"/>
  </r>
  <r>
    <x v="4"/>
    <s v="1"/>
    <s v="040603"/>
    <s v="701953513"/>
    <s v="5"/>
    <x v="2"/>
    <s v="13/02/2017"/>
    <s v="10:41"/>
  </r>
  <r>
    <x v="4"/>
    <s v="1"/>
    <s v="041002"/>
    <s v="811907428"/>
    <s v="2"/>
    <x v="1"/>
    <s v="13/02/2017"/>
    <s v="10:25"/>
  </r>
  <r>
    <x v="4"/>
    <s v="1"/>
    <s v="040601"/>
    <s v="861943221"/>
    <s v="4"/>
    <x v="2"/>
    <s v="13/02/2017"/>
    <s v="10:22"/>
  </r>
  <r>
    <x v="4"/>
    <s v="1"/>
    <s v="044303"/>
    <s v="867941141"/>
    <s v="15"/>
    <x v="0"/>
    <s v="13/02/2017"/>
    <s v="14:15"/>
  </r>
  <r>
    <x v="4"/>
    <s v="1"/>
    <s v="041404"/>
    <s v="000979030E"/>
    <s v="7"/>
    <x v="2"/>
    <s v="13/02/2017"/>
    <s v="12:00"/>
  </r>
  <r>
    <x v="4"/>
    <s v="1"/>
    <s v="044701"/>
    <s v="01X409123"/>
    <s v="1"/>
    <x v="1"/>
    <s v="13/02/2017"/>
    <s v="14:26"/>
  </r>
  <r>
    <x v="4"/>
    <s v="1"/>
    <s v="040203"/>
    <s v="02E305051C"/>
    <s v="13"/>
    <x v="0"/>
    <s v="13/02/2017"/>
    <s v="10:33"/>
  </r>
  <r>
    <x v="4"/>
    <s v="1"/>
    <s v="040802"/>
    <s v="02J409189E"/>
    <s v="47"/>
    <x v="2"/>
    <s v="13/02/2017"/>
    <s v="11:27"/>
  </r>
  <r>
    <x v="4"/>
    <s v="1"/>
    <s v="044505"/>
    <s v="02J409528C"/>
    <s v="4"/>
    <x v="1"/>
    <s v="13/02/2017"/>
    <s v="14:18"/>
  </r>
  <r>
    <x v="4"/>
    <s v="1"/>
    <s v="044506"/>
    <s v="02Q301230N"/>
    <s v="1"/>
    <x v="1"/>
    <s v="13/02/2017"/>
    <s v="14:21"/>
  </r>
  <r>
    <x v="4"/>
    <s v="1"/>
    <s v="044304"/>
    <s v="02T945415P"/>
    <s v="22"/>
    <x v="0"/>
    <s v="13/02/2017"/>
    <s v="14:20"/>
  </r>
  <r>
    <x v="4"/>
    <s v="1"/>
    <s v="045701"/>
    <s v="030198119A"/>
    <s v="12"/>
    <x v="2"/>
    <s v="14/02/2017"/>
    <s v="08:19"/>
  </r>
  <r>
    <x v="4"/>
    <s v="1"/>
    <s v="040401"/>
    <s v="030906265BH"/>
    <s v="2"/>
    <x v="0"/>
    <s v="13/02/2017"/>
    <s v="11:01"/>
  </r>
  <r>
    <x v="4"/>
    <s v="1"/>
    <s v="044104"/>
    <s v="030919081C"/>
    <m/>
    <x v="3"/>
    <m/>
    <s v="00:00"/>
  </r>
  <r>
    <x v="4"/>
    <s v="1"/>
    <s v="044706"/>
    <s v="036129611AM"/>
    <m/>
    <x v="3"/>
    <m/>
    <s v="00:00"/>
  </r>
  <r>
    <x v="4"/>
    <s v="1"/>
    <s v="045103"/>
    <s v="036198119C"/>
    <s v="313"/>
    <x v="2"/>
    <s v="14/02/2017"/>
    <s v="08:14"/>
  </r>
  <r>
    <x v="4"/>
    <s v="1"/>
    <s v="045503"/>
    <s v="036198119E"/>
    <s v="2"/>
    <x v="2"/>
    <s v="14/02/2017"/>
    <s v="08:18"/>
  </r>
  <r>
    <x v="4"/>
    <s v="1"/>
    <s v="041205"/>
    <s v="036906262J"/>
    <s v="2"/>
    <x v="1"/>
    <s v="13/02/2017"/>
    <s v="11:26"/>
  </r>
  <r>
    <x v="4"/>
    <s v="1"/>
    <s v="044903"/>
    <s v="036907601E"/>
    <s v="3"/>
    <x v="0"/>
    <s v="13/02/2017"/>
    <s v="14:35"/>
  </r>
  <r>
    <x v="4"/>
    <s v="1"/>
    <s v="044104"/>
    <s v="036919081D"/>
    <s v="51"/>
    <x v="0"/>
    <s v="13/02/2017"/>
    <s v="14:03"/>
  </r>
  <r>
    <x v="4"/>
    <s v="1"/>
    <s v="045303"/>
    <s v="038198119A"/>
    <s v="182"/>
    <x v="2"/>
    <s v="14/02/2017"/>
    <s v="08:17"/>
  </r>
  <r>
    <x v="4"/>
    <s v="1"/>
    <s v="044704"/>
    <s v="038906051R"/>
    <s v="2"/>
    <x v="1"/>
    <s v="13/02/2017"/>
    <s v="15:17"/>
  </r>
  <r>
    <x v="4"/>
    <s v="1"/>
    <s v="040604"/>
    <s v="038906081B"/>
    <s v="7"/>
    <x v="2"/>
    <s v="13/02/2017"/>
    <s v="10:55"/>
  </r>
  <r>
    <x v="4"/>
    <s v="1"/>
    <s v="044504"/>
    <s v="038919081K"/>
    <s v="14"/>
    <x v="1"/>
    <s v="13/02/2017"/>
    <s v="13:59"/>
  </r>
  <r>
    <x v="4"/>
    <s v="1"/>
    <s v="040605"/>
    <s v="03C903119D"/>
    <s v="4"/>
    <x v="2"/>
    <s v="13/02/2017"/>
    <s v="10:58"/>
  </r>
  <r>
    <x v="4"/>
    <s v="1"/>
    <s v="044504"/>
    <s v="03C906051G"/>
    <s v="2"/>
    <x v="1"/>
    <s v="13/02/2017"/>
    <s v="14:03"/>
  </r>
  <r>
    <x v="4"/>
    <s v="1"/>
    <s v="044706"/>
    <s v="03D131503D"/>
    <s v="1"/>
    <x v="1"/>
    <s v="13/02/2017"/>
    <s v="15:28"/>
  </r>
  <r>
    <x v="4"/>
    <s v="1"/>
    <s v="044302"/>
    <s v="03E906023G"/>
    <s v="1"/>
    <x v="0"/>
    <s v="13/02/2017"/>
    <s v="14:10"/>
  </r>
  <r>
    <x v="4"/>
    <s v="1"/>
    <s v="041004"/>
    <s v="03F919501B"/>
    <s v="7"/>
    <x v="1"/>
    <s v="13/02/2017"/>
    <s v="10:49"/>
  </r>
  <r>
    <x v="4"/>
    <s v="1"/>
    <s v="045102"/>
    <s v="03G198119B"/>
    <s v="11"/>
    <x v="2"/>
    <s v="14/02/2017"/>
    <s v="08:13"/>
  </r>
  <r>
    <x v="4"/>
    <s v="1"/>
    <s v="046101"/>
    <s v="03G198119C"/>
    <s v="5"/>
    <x v="2"/>
    <s v="14/02/2017"/>
    <s v="08:24"/>
  </r>
  <r>
    <x v="4"/>
    <s v="1"/>
    <s v="040603"/>
    <s v="03G906088R"/>
    <s v="1"/>
    <x v="2"/>
    <s v="13/02/2017"/>
    <s v="10:45"/>
  </r>
  <r>
    <x v="4"/>
    <s v="1"/>
    <s v="044904"/>
    <s v="03G957147B"/>
    <s v="7"/>
    <x v="0"/>
    <s v="13/02/2017"/>
    <s v="14:42"/>
  </r>
  <r>
    <x v="4"/>
    <s v="1"/>
    <s v="044503"/>
    <s v="03K906088B"/>
    <s v="1"/>
    <x v="1"/>
    <s v="13/02/2017"/>
    <s v="13:53"/>
  </r>
  <r>
    <x v="4"/>
    <s v="1"/>
    <s v="041202"/>
    <s v="03L105313"/>
    <s v="4"/>
    <x v="1"/>
    <s v="13/02/2017"/>
    <s v="11:06"/>
  </r>
  <r>
    <x v="4"/>
    <s v="1"/>
    <s v="043706"/>
    <s v="03L109021E"/>
    <s v="1"/>
    <x v="2"/>
    <s v="13/02/2017"/>
    <s v="14:12"/>
  </r>
  <r>
    <x v="4"/>
    <s v="1"/>
    <s v="041002"/>
    <s v="03L130301AM"/>
    <s v="2"/>
    <x v="1"/>
    <s v="13/02/2017"/>
    <s v="10:26"/>
  </r>
  <r>
    <x v="4"/>
    <s v="1"/>
    <s v="043704"/>
    <s v="03L131120A"/>
    <s v="10"/>
    <x v="2"/>
    <s v="13/02/2017"/>
    <s v="14:07"/>
  </r>
  <r>
    <x v="4"/>
    <s v="1"/>
    <s v="041006"/>
    <s v="03L131605J"/>
    <s v="6"/>
    <x v="1"/>
    <s v="13/02/2017"/>
    <s v="11:01"/>
  </r>
  <r>
    <x v="4"/>
    <s v="1"/>
    <s v="044705"/>
    <s v="03L198118"/>
    <s v="33"/>
    <x v="1"/>
    <s v="13/02/2017"/>
    <s v="15:25"/>
  </r>
  <r>
    <x v="4"/>
    <s v="1"/>
    <s v="045103"/>
    <s v="03L198119E"/>
    <m/>
    <x v="3"/>
    <m/>
    <s v="00:00"/>
  </r>
  <r>
    <x v="4"/>
    <s v="1"/>
    <s v="045303"/>
    <s v="03L198119F"/>
    <m/>
    <x v="3"/>
    <m/>
    <s v="00:00"/>
  </r>
  <r>
    <x v="4"/>
    <s v="1"/>
    <s v="045503"/>
    <s v="03L198119F"/>
    <m/>
    <x v="3"/>
    <m/>
    <s v="00:00"/>
  </r>
  <r>
    <x v="4"/>
    <s v="1"/>
    <s v="044304"/>
    <s v="03L198441"/>
    <s v="57"/>
    <x v="0"/>
    <s v="13/02/2017"/>
    <s v="14:17"/>
  </r>
  <r>
    <x v="4"/>
    <s v="1"/>
    <s v="040405"/>
    <s v="03L198716A"/>
    <s v="12"/>
    <x v="0"/>
    <s v="13/02/2017"/>
    <s v="11:36"/>
  </r>
  <r>
    <x v="4"/>
    <s v="1"/>
    <s v="040806"/>
    <s v="03L903137A"/>
    <s v="46"/>
    <x v="2"/>
    <s v="13/02/2017"/>
    <s v="11:12"/>
  </r>
  <r>
    <x v="4"/>
    <s v="1"/>
    <s v="040606"/>
    <s v="03L903137B"/>
    <s v="1"/>
    <x v="2"/>
    <s v="13/02/2017"/>
    <s v="11:05"/>
  </r>
  <r>
    <x v="4"/>
    <s v="1"/>
    <s v="043906"/>
    <s v="03L903137P"/>
    <s v="1"/>
    <x v="2"/>
    <s v="13/02/2017"/>
    <s v="14:14"/>
  </r>
  <r>
    <x v="4"/>
    <s v="1"/>
    <s v="043704"/>
    <s v="03L903803"/>
    <s v="2"/>
    <x v="2"/>
    <s v="13/02/2017"/>
    <s v="14:01"/>
  </r>
  <r>
    <x v="4"/>
    <s v="1"/>
    <s v="040606"/>
    <s v="03L906022SL"/>
    <s v="1"/>
    <x v="2"/>
    <s v="13/02/2017"/>
    <s v="11:07"/>
  </r>
  <r>
    <x v="4"/>
    <s v="1"/>
    <s v="040404"/>
    <s v="03L906088CQ"/>
    <s v="2"/>
    <x v="0"/>
    <s v="13/02/2017"/>
    <s v="11:24"/>
  </r>
  <r>
    <x v="4"/>
    <s v="1"/>
    <s v="041205"/>
    <s v="03L906088E"/>
    <s v="2"/>
    <x v="1"/>
    <s v="13/02/2017"/>
    <s v="11:23"/>
  </r>
  <r>
    <x v="4"/>
    <s v="1"/>
    <s v="040604"/>
    <s v="03L906088FE"/>
    <s v="2"/>
    <x v="2"/>
    <s v="13/02/2017"/>
    <s v="10:48"/>
  </r>
  <r>
    <x v="4"/>
    <s v="1"/>
    <s v="044104"/>
    <s v="03P103171"/>
    <s v="5"/>
    <x v="0"/>
    <s v="13/02/2017"/>
    <s v="14:00"/>
  </r>
  <r>
    <x v="4"/>
    <s v="1"/>
    <s v="044904"/>
    <s v="03P103483"/>
    <s v="1"/>
    <x v="0"/>
    <s v="13/02/2017"/>
    <s v="14:39"/>
  </r>
  <r>
    <x v="4"/>
    <s v="1"/>
    <s v="044103"/>
    <s v="03P109021"/>
    <s v="1"/>
    <x v="0"/>
    <s v="13/02/2017"/>
    <s v="13:55"/>
  </r>
  <r>
    <x v="4"/>
    <s v="1"/>
    <s v="044704"/>
    <s v="03P109236"/>
    <s v="1"/>
    <x v="1"/>
    <s v="13/02/2017"/>
    <s v="15:21"/>
  </r>
  <r>
    <x v="4"/>
    <s v="1"/>
    <s v="044705"/>
    <s v="03P130235A"/>
    <s v="3"/>
    <x v="1"/>
    <s v="13/02/2017"/>
    <s v="15:27"/>
  </r>
  <r>
    <x v="4"/>
    <s v="1"/>
    <s v="044704"/>
    <s v="03P130301"/>
    <s v="82"/>
    <x v="1"/>
    <s v="13/02/2017"/>
    <s v="15:09"/>
  </r>
  <r>
    <x v="4"/>
    <s v="1"/>
    <s v="044903"/>
    <s v="03P130302"/>
    <s v="80"/>
    <x v="0"/>
    <s v="13/02/2017"/>
    <s v="14:36"/>
  </r>
  <r>
    <x v="4"/>
    <s v="1"/>
    <s v="044905"/>
    <s v="03P130303"/>
    <s v="100"/>
    <x v="0"/>
    <s v="13/02/2017"/>
    <s v="14:51"/>
  </r>
  <r>
    <x v="4"/>
    <s v="1"/>
    <s v="043704"/>
    <s v="04C133073"/>
    <s v="10"/>
    <x v="2"/>
    <s v="13/02/2017"/>
    <s v="14:07"/>
  </r>
  <r>
    <x v="4"/>
    <s v="1"/>
    <s v="041204"/>
    <s v="04C905199E"/>
    <s v="8"/>
    <x v="1"/>
    <s v="13/02/2017"/>
    <s v="11:14"/>
  </r>
  <r>
    <x v="4"/>
    <s v="1"/>
    <s v="044704"/>
    <s v="04E121119B"/>
    <s v="60"/>
    <x v="1"/>
    <s v="13/02/2017"/>
    <s v="15:06"/>
  </r>
  <r>
    <x v="4"/>
    <s v="1"/>
    <s v="041206"/>
    <s v="04E121121A"/>
    <s v="10"/>
    <x v="1"/>
    <s v="13/02/2017"/>
    <s v="11:32"/>
  </r>
  <r>
    <x v="4"/>
    <s v="1"/>
    <s v="040605"/>
    <s v="04E906455AC"/>
    <s v="3"/>
    <x v="2"/>
    <s v="13/02/2017"/>
    <s v="10:59"/>
  </r>
  <r>
    <x v="4"/>
    <s v="1"/>
    <s v="041404"/>
    <s v="04L103070B"/>
    <s v="51"/>
    <x v="2"/>
    <s v="13/02/2017"/>
    <s v="11:52"/>
  </r>
  <r>
    <x v="4"/>
    <s v="1"/>
    <s v="043904"/>
    <s v="051133471AX"/>
    <s v="1"/>
    <x v="2"/>
    <s v="13/02/2017"/>
    <s v="14:17"/>
  </r>
  <r>
    <x v="4"/>
    <s v="1"/>
    <s v="044704"/>
    <s v="058919501A"/>
    <s v="1"/>
    <x v="1"/>
    <s v="13/02/2017"/>
    <s v="15:17"/>
  </r>
  <r>
    <x v="4"/>
    <s v="1"/>
    <s v="040404"/>
    <s v="059103113G"/>
    <s v="2"/>
    <x v="0"/>
    <s v="13/02/2017"/>
    <s v="11:26"/>
  </r>
  <r>
    <x v="4"/>
    <s v="1"/>
    <s v="043701"/>
    <s v="059130090AG"/>
    <s v="1"/>
    <x v="2"/>
    <s v="13/02/2017"/>
    <s v="13:42"/>
  </r>
  <r>
    <x v="4"/>
    <s v="1"/>
    <s v="044901"/>
    <s v="059260849D"/>
    <s v="1"/>
    <x v="2"/>
    <s v="13/02/2017"/>
    <s v="14:25"/>
  </r>
  <r>
    <x v="4"/>
    <s v="1"/>
    <s v="044504"/>
    <s v="059906051A"/>
    <s v="13"/>
    <x v="1"/>
    <s v="13/02/2017"/>
    <s v="14:01"/>
  </r>
  <r>
    <x v="4"/>
    <s v="1"/>
    <s v="044104"/>
    <s v="059906051C"/>
    <s v="10"/>
    <x v="0"/>
    <s v="13/02/2017"/>
    <s v="14:03"/>
  </r>
  <r>
    <x v="4"/>
    <s v="1"/>
    <s v="043704"/>
    <s v="059919081D"/>
    <s v="4"/>
    <x v="2"/>
    <s v="13/02/2017"/>
    <s v="14:03"/>
  </r>
  <r>
    <x v="4"/>
    <s v="1"/>
    <s v="043704"/>
    <s v="059919081G"/>
    <s v="1"/>
    <x v="2"/>
    <s v="13/02/2017"/>
    <s v="15:16"/>
  </r>
  <r>
    <x v="4"/>
    <s v="1"/>
    <s v="044703"/>
    <s v="05A906051"/>
    <s v="1"/>
    <x v="1"/>
    <s v="13/02/2017"/>
    <s v="14:57"/>
  </r>
  <r>
    <x v="4"/>
    <s v="1"/>
    <s v="044901"/>
    <s v="068121039G"/>
    <m/>
    <x v="3"/>
    <m/>
    <s v="00:00"/>
  </r>
  <r>
    <x v="4"/>
    <s v="1"/>
    <s v="041001"/>
    <s v="06A115125"/>
    <s v="1"/>
    <x v="1"/>
    <s v="13/02/2017"/>
    <s v="10:20"/>
  </r>
  <r>
    <x v="4"/>
    <s v="1"/>
    <s v="045302"/>
    <s v="06A198119D"/>
    <s v="40"/>
    <x v="2"/>
    <s v="14/02/2017"/>
    <s v="08:16"/>
  </r>
  <r>
    <x v="4"/>
    <s v="1"/>
    <s v="044505"/>
    <s v="06A906433K"/>
    <s v="20"/>
    <x v="1"/>
    <s v="13/02/2017"/>
    <s v="14:16"/>
  </r>
  <r>
    <x v="4"/>
    <s v="1"/>
    <s v="044902"/>
    <s v="06A919081J"/>
    <s v="6"/>
    <x v="0"/>
    <s v="13/02/2017"/>
    <s v="14:30"/>
  </r>
  <r>
    <x v="4"/>
    <s v="1"/>
    <s v="043706"/>
    <s v="06D903137E"/>
    <s v="12"/>
    <x v="2"/>
    <s v="13/02/2017"/>
    <s v="14:11"/>
  </r>
  <r>
    <x v="4"/>
    <s v="1"/>
    <s v="041404"/>
    <s v="06E117070J"/>
    <s v="5"/>
    <x v="2"/>
    <s v="13/02/2017"/>
    <s v="11:59"/>
  </r>
  <r>
    <x v="4"/>
    <s v="1"/>
    <s v="043706"/>
    <s v="06E903133Q"/>
    <s v="2"/>
    <x v="2"/>
    <s v="13/02/2017"/>
    <s v="14:12"/>
  </r>
  <r>
    <x v="4"/>
    <s v="1"/>
    <s v="040204"/>
    <s v="06E905376A"/>
    <s v="2"/>
    <x v="0"/>
    <s v="13/02/2017"/>
    <s v="10:37"/>
  </r>
  <r>
    <x v="4"/>
    <s v="1"/>
    <s v="044703"/>
    <s v="06E906052"/>
    <s v="1"/>
    <x v="1"/>
    <s v="13/02/2017"/>
    <s v="14:58"/>
  </r>
  <r>
    <x v="4"/>
    <s v="1"/>
    <s v="044103"/>
    <s v="06E919081C"/>
    <s v="2"/>
    <x v="0"/>
    <s v="13/02/2017"/>
    <s v="13:57"/>
  </r>
  <r>
    <x v="4"/>
    <s v="1"/>
    <s v="044703"/>
    <s v="06E919501A"/>
    <s v="2"/>
    <x v="1"/>
    <s v="13/02/2017"/>
    <s v="14:59"/>
  </r>
  <r>
    <x v="4"/>
    <s v="1"/>
    <s v="045902"/>
    <s v="06F198119A"/>
    <s v="7"/>
    <x v="2"/>
    <s v="14/02/2017"/>
    <s v="08:21"/>
  </r>
  <r>
    <x v="4"/>
    <s v="1"/>
    <s v="044903"/>
    <s v="06F906283F"/>
    <s v="2"/>
    <x v="0"/>
    <s v="13/02/2017"/>
    <s v="14:34"/>
  </r>
  <r>
    <x v="4"/>
    <s v="1"/>
    <s v="044505"/>
    <s v="06H107065BK"/>
    <s v="10"/>
    <x v="1"/>
    <s v="13/02/2017"/>
    <s v="14:16"/>
  </r>
  <r>
    <x v="4"/>
    <s v="1"/>
    <s v="041405"/>
    <s v="06H903137C"/>
    <s v="28"/>
    <x v="1"/>
    <s v="13/02/2017"/>
    <s v="11:36"/>
  </r>
  <r>
    <x v="4"/>
    <s v="1"/>
    <s v="041004"/>
    <s v="06J906027M"/>
    <s v="1"/>
    <x v="1"/>
    <s v="13/02/2017"/>
    <s v="10:49"/>
  </r>
  <r>
    <x v="4"/>
    <s v="1"/>
    <s v="044903"/>
    <s v="06J906051D"/>
    <s v="3"/>
    <x v="0"/>
    <s v="13/02/2017"/>
    <s v="14:32"/>
  </r>
  <r>
    <x v="4"/>
    <s v="1"/>
    <s v="040605"/>
    <s v="06L905199B"/>
    <s v="17"/>
    <x v="2"/>
    <s v="13/02/2017"/>
    <s v="11:01"/>
  </r>
  <r>
    <x v="4"/>
    <s v="1"/>
    <s v="041404"/>
    <s v="06L919081"/>
    <s v="2"/>
    <x v="2"/>
    <s v="13/02/2017"/>
    <s v="11:59"/>
  </r>
  <r>
    <x v="4"/>
    <s v="1"/>
    <s v="041202"/>
    <s v="074109243F"/>
    <s v="3"/>
    <x v="1"/>
    <s v="13/02/2017"/>
    <s v="11:10"/>
  </r>
  <r>
    <x v="4"/>
    <s v="1"/>
    <s v="044105"/>
    <s v="074145933AK"/>
    <s v="1"/>
    <x v="0"/>
    <s v="13/02/2017"/>
    <s v="14:05"/>
  </r>
  <r>
    <x v="4"/>
    <s v="1"/>
    <s v="044504"/>
    <s v="078919501A"/>
    <s v="1"/>
    <x v="1"/>
    <s v="13/02/2017"/>
    <s v="14:13"/>
  </r>
  <r>
    <x v="4"/>
    <s v="1"/>
    <s v="043704"/>
    <s v="07C103226"/>
    <s v="30"/>
    <x v="2"/>
    <s v="13/02/2017"/>
    <s v="14:09"/>
  </r>
  <r>
    <x v="4"/>
    <s v="1"/>
    <s v="041205"/>
    <s v="09G919823"/>
    <s v="1"/>
    <x v="1"/>
    <s v="13/02/2017"/>
    <s v="11:26"/>
  </r>
  <r>
    <x v="4"/>
    <s v="1"/>
    <s v="044306"/>
    <s v="0B4409131G"/>
    <s v="1"/>
    <x v="0"/>
    <s v="13/02/2017"/>
    <s v="14:25"/>
  </r>
  <r>
    <x v="4"/>
    <s v="1"/>
    <s v="043905"/>
    <s v="0B7141671"/>
    <s v="5"/>
    <x v="2"/>
    <s v="13/02/2017"/>
    <s v="14:15"/>
  </r>
  <r>
    <x v="4"/>
    <s v="1"/>
    <s v="040205"/>
    <s v="0C6311109"/>
    <s v="29"/>
    <x v="0"/>
    <s v="13/02/2017"/>
    <s v="10:51"/>
  </r>
  <r>
    <x v="4"/>
    <s v="1"/>
    <s v="040606"/>
    <s v="0C6311400"/>
    <s v="1"/>
    <x v="2"/>
    <s v="13/02/2017"/>
    <s v="11:05"/>
  </r>
  <r>
    <x v="4"/>
    <s v="1"/>
    <s v="041004"/>
    <s v="111955993A"/>
    <s v="3"/>
    <x v="1"/>
    <s v="13/02/2017"/>
    <s v="10:49"/>
  </r>
  <r>
    <x v="4"/>
    <s v="1"/>
    <s v="041004"/>
    <s v="191955985A"/>
    <s v="3"/>
    <x v="1"/>
    <s v="13/02/2017"/>
    <s v="10:44"/>
  </r>
  <r>
    <x v="4"/>
    <s v="1"/>
    <s v="044904"/>
    <s v="1C0837879A GRU"/>
    <s v="1"/>
    <x v="0"/>
    <s v="13/02/2017"/>
    <s v="14:41"/>
  </r>
  <r>
    <x v="4"/>
    <s v="1"/>
    <s v="041403"/>
    <s v="1C0943125"/>
    <s v="2"/>
    <x v="2"/>
    <s v="13/02/2017"/>
    <s v="11:49"/>
  </r>
  <r>
    <x v="4"/>
    <s v="1"/>
    <s v="040403"/>
    <s v="1C0945511A RDW"/>
    <s v="11"/>
    <x v="0"/>
    <s v="13/02/2017"/>
    <s v="11:14"/>
  </r>
  <r>
    <x v="4"/>
    <s v="1"/>
    <s v="044103"/>
    <s v="1H0919149A"/>
    <s v="1"/>
    <x v="0"/>
    <s v="13/02/2017"/>
    <s v="13:55"/>
  </r>
  <r>
    <x v="4"/>
    <s v="1"/>
    <s v="041404"/>
    <s v="1H0959481B"/>
    <s v="1"/>
    <x v="2"/>
    <s v="13/02/2017"/>
    <s v="11:58"/>
  </r>
  <r>
    <x v="4"/>
    <s v="1"/>
    <s v="044904"/>
    <s v="1H0959621A"/>
    <s v="4"/>
    <x v="0"/>
    <s v="13/02/2017"/>
    <s v="14:40"/>
  </r>
  <r>
    <x v="4"/>
    <s v="1"/>
    <s v="040204"/>
    <s v="1H4839409A 03C"/>
    <s v="1"/>
    <x v="0"/>
    <s v="13/02/2017"/>
    <s v="10:36"/>
  </r>
  <r>
    <x v="4"/>
    <s v="1"/>
    <s v="046101"/>
    <s v="1J0121467A"/>
    <s v="1"/>
    <x v="2"/>
    <s v="14/02/2017"/>
    <s v="08:25"/>
  </r>
  <r>
    <x v="4"/>
    <s v="1"/>
    <s v="040603"/>
    <s v="1J0601171  XRW"/>
    <s v="8"/>
    <x v="2"/>
    <s v="13/02/2017"/>
    <s v="10:44"/>
  </r>
  <r>
    <x v="4"/>
    <s v="1"/>
    <s v="040206"/>
    <s v="1J0698151C"/>
    <s v="5"/>
    <x v="0"/>
    <s v="13/02/2017"/>
    <s v="10:53"/>
  </r>
  <r>
    <x v="4"/>
    <s v="1"/>
    <s v="041002"/>
    <s v="1J0698671"/>
    <s v="1"/>
    <x v="1"/>
    <s v="13/02/2017"/>
    <s v="10:25"/>
  </r>
  <r>
    <x v="4"/>
    <s v="1"/>
    <s v="040404"/>
    <s v="1J0721381"/>
    <s v="50"/>
    <x v="0"/>
    <s v="13/02/2017"/>
    <s v="11:33"/>
  </r>
  <r>
    <x v="4"/>
    <s v="1"/>
    <s v="041204"/>
    <s v="1J0819705A 01C"/>
    <s v="3"/>
    <x v="1"/>
    <s v="13/02/2017"/>
    <s v="11:15"/>
  </r>
  <r>
    <x v="4"/>
    <s v="1"/>
    <s v="044903"/>
    <s v="1J0906381"/>
    <s v="3"/>
    <x v="0"/>
    <s v="13/02/2017"/>
    <s v="14:35"/>
  </r>
  <r>
    <x v="4"/>
    <s v="1"/>
    <s v="044902"/>
    <s v="1J0906381A"/>
    <s v="4"/>
    <x v="0"/>
    <s v="13/02/2017"/>
    <s v="14:29"/>
  </r>
  <r>
    <x v="4"/>
    <s v="1"/>
    <s v="043903"/>
    <s v="1J0919307  9B9"/>
    <s v="13"/>
    <x v="2"/>
    <s v="13/02/2017"/>
    <s v="14:20"/>
  </r>
  <r>
    <x v="4"/>
    <s v="1"/>
    <s v="044503"/>
    <s v="1J0919341A"/>
    <s v="1"/>
    <x v="1"/>
    <s v="13/02/2017"/>
    <s v="13:55"/>
  </r>
  <r>
    <x v="4"/>
    <s v="1"/>
    <s v="044302"/>
    <s v="1J0919506G"/>
    <s v="2"/>
    <x v="0"/>
    <s v="13/02/2017"/>
    <s v="14:11"/>
  </r>
  <r>
    <x v="4"/>
    <s v="1"/>
    <s v="044505"/>
    <s v="1J0919673R"/>
    <s v="1"/>
    <x v="1"/>
    <s v="13/02/2017"/>
    <s v="14:20"/>
  </r>
  <r>
    <x v="4"/>
    <s v="1"/>
    <s v="040205"/>
    <s v="1J0941295C"/>
    <s v="3"/>
    <x v="0"/>
    <s v="13/02/2017"/>
    <s v="10:47"/>
  </r>
  <r>
    <x v="4"/>
    <s v="1"/>
    <s v="044703"/>
    <s v="1J0941953"/>
    <s v="3"/>
    <x v="1"/>
    <s v="13/02/2017"/>
    <s v="14:59"/>
  </r>
  <r>
    <x v="4"/>
    <s v="1"/>
    <s v="044905"/>
    <s v="1J0947103D Y20"/>
    <s v="1"/>
    <x v="0"/>
    <s v="13/02/2017"/>
    <s v="14:50"/>
  </r>
  <r>
    <x v="4"/>
    <s v="1"/>
    <s v="040604"/>
    <s v="1J0955665C"/>
    <s v="8"/>
    <x v="2"/>
    <s v="13/02/2017"/>
    <s v="10:56"/>
  </r>
  <r>
    <x v="4"/>
    <s v="1"/>
    <s v="043703"/>
    <s v="1J0955998C"/>
    <s v="2"/>
    <x v="2"/>
    <s v="13/02/2017"/>
    <s v="13:59"/>
  </r>
  <r>
    <x v="4"/>
    <s v="1"/>
    <s v="040605"/>
    <s v="1J0971584J"/>
    <s v="1"/>
    <x v="2"/>
    <s v="13/02/2017"/>
    <s v="11:03"/>
  </r>
  <r>
    <x v="4"/>
    <s v="1"/>
    <s v="044305"/>
    <s v="1J1867179A B41"/>
    <s v="2"/>
    <x v="0"/>
    <s v="13/02/2017"/>
    <s v="14:23"/>
  </r>
  <r>
    <x v="4"/>
    <s v="1"/>
    <s v="040804"/>
    <s v="1J1955409D"/>
    <s v="1"/>
    <x v="2"/>
    <s v="13/02/2017"/>
    <s v="11:22"/>
  </r>
  <r>
    <x v="4"/>
    <s v="1"/>
    <s v="044101"/>
    <s v="1K0407357D"/>
    <s v="1200"/>
    <x v="0"/>
    <s v="13/02/2017"/>
    <s v="13:44"/>
  </r>
  <r>
    <x v="4"/>
    <s v="1"/>
    <s v="044705"/>
    <s v="1K0698137A"/>
    <s v="19"/>
    <x v="1"/>
    <s v="13/02/2017"/>
    <s v="15:22"/>
  </r>
  <r>
    <x v="4"/>
    <s v="1"/>
    <s v="040204"/>
    <s v="1K0711067"/>
    <s v="7"/>
    <x v="0"/>
    <s v="13/02/2017"/>
    <s v="10:38"/>
  </r>
  <r>
    <x v="4"/>
    <s v="1"/>
    <s v="043704"/>
    <s v="1K0711124"/>
    <s v="8"/>
    <x v="2"/>
    <s v="13/02/2017"/>
    <s v="14:06"/>
  </r>
  <r>
    <x v="4"/>
    <s v="1"/>
    <s v="040606"/>
    <s v="1K0711699A"/>
    <s v="1"/>
    <x v="2"/>
    <s v="13/02/2017"/>
    <s v="15:13"/>
  </r>
  <r>
    <x v="4"/>
    <s v="1"/>
    <s v="044905"/>
    <s v="1K0839581A 31X"/>
    <s v="1"/>
    <x v="0"/>
    <s v="13/02/2017"/>
    <s v="14:49"/>
  </r>
  <r>
    <x v="4"/>
    <s v="1"/>
    <s v="041003"/>
    <s v="1K0853431  1W4"/>
    <s v="2"/>
    <x v="1"/>
    <s v="13/02/2017"/>
    <s v="10:33"/>
  </r>
  <r>
    <x v="4"/>
    <s v="1"/>
    <s v="041206"/>
    <s v="1K0857607N Y20"/>
    <s v="1"/>
    <x v="1"/>
    <s v="13/02/2017"/>
    <s v="11:31"/>
  </r>
  <r>
    <x v="4"/>
    <s v="1"/>
    <s v="041403"/>
    <s v="1K0864203  2ZZ"/>
    <s v="3"/>
    <x v="2"/>
    <s v="13/02/2017"/>
    <s v="11:49"/>
  </r>
  <r>
    <x v="4"/>
    <s v="1"/>
    <s v="040804"/>
    <s v="1K0887233D 31X"/>
    <s v="23"/>
    <x v="2"/>
    <s v="13/02/2017"/>
    <s v="11:26"/>
  </r>
  <r>
    <x v="4"/>
    <s v="1"/>
    <s v="044305"/>
    <s v="1K0907375AK"/>
    <s v="1"/>
    <x v="0"/>
    <s v="13/02/2017"/>
    <s v="14:22"/>
  </r>
  <r>
    <x v="4"/>
    <s v="1"/>
    <s v="043704"/>
    <s v="1K0909605T"/>
    <m/>
    <x v="3"/>
    <m/>
    <s v="00:00"/>
  </r>
  <r>
    <x v="4"/>
    <s v="1"/>
    <s v="043704"/>
    <s v="1K0909605T 039"/>
    <s v="3"/>
    <x v="2"/>
    <s v="13/02/2017"/>
    <s v="14:00"/>
  </r>
  <r>
    <x v="4"/>
    <s v="1"/>
    <s v="040401"/>
    <s v="1K0919341J 9B9"/>
    <s v="1"/>
    <x v="0"/>
    <s v="13/02/2017"/>
    <s v="11:00"/>
  </r>
  <r>
    <x v="4"/>
    <s v="1"/>
    <s v="044502"/>
    <s v="1K0919673AF"/>
    <s v="4"/>
    <x v="1"/>
    <s v="13/02/2017"/>
    <s v="13:52"/>
  </r>
  <r>
    <x v="4"/>
    <s v="1"/>
    <s v="044702"/>
    <s v="1K0927810D"/>
    <s v="1"/>
    <x v="1"/>
    <s v="13/02/2017"/>
    <s v="14:30"/>
  </r>
  <r>
    <x v="4"/>
    <s v="1"/>
    <s v="044303"/>
    <s v="1K0927810E"/>
    <s v="2"/>
    <x v="0"/>
    <s v="13/02/2017"/>
    <s v="14:12"/>
  </r>
  <r>
    <x v="4"/>
    <s v="1"/>
    <s v="043704"/>
    <s v="1K0941431BCREH"/>
    <s v="2"/>
    <x v="2"/>
    <s v="13/02/2017"/>
    <s v="14:05"/>
  </r>
  <r>
    <x v="4"/>
    <s v="1"/>
    <s v="044502"/>
    <s v="1K0953527C"/>
    <s v="2"/>
    <x v="1"/>
    <s v="13/02/2017"/>
    <s v="13:51"/>
  </r>
  <r>
    <x v="4"/>
    <s v="1"/>
    <s v="044304"/>
    <s v="1K0962125"/>
    <s v="1"/>
    <x v="0"/>
    <s v="13/02/2017"/>
    <s v="14:22"/>
  </r>
  <r>
    <x v="4"/>
    <s v="1"/>
    <s v="040805"/>
    <s v="1K0971349DH"/>
    <s v="1"/>
    <x v="2"/>
    <s v="13/02/2017"/>
    <s v="11:18"/>
  </r>
  <r>
    <x v="4"/>
    <s v="1"/>
    <s v="041005"/>
    <s v="1K2945511  RDW"/>
    <s v="10"/>
    <x v="1"/>
    <s v="13/02/2017"/>
    <s v="10:55"/>
  </r>
  <r>
    <x v="4"/>
    <s v="1"/>
    <s v="040805"/>
    <s v="1K4959857C REH"/>
    <s v="15"/>
    <x v="2"/>
    <s v="13/02/2017"/>
    <s v="11:17"/>
  </r>
  <r>
    <x v="4"/>
    <s v="1"/>
    <s v="041004"/>
    <s v="1K5853675B 739"/>
    <s v="3"/>
    <x v="1"/>
    <s v="13/02/2017"/>
    <s v="10:38"/>
  </r>
  <r>
    <x v="4"/>
    <s v="1"/>
    <s v="044303"/>
    <s v="1K5945260"/>
    <s v="2"/>
    <x v="0"/>
    <s v="13/02/2017"/>
    <s v="14:13"/>
  </r>
  <r>
    <x v="4"/>
    <s v="1"/>
    <s v="040205"/>
    <s v="1K5949101"/>
    <m/>
    <x v="3"/>
    <m/>
    <s v="00:00"/>
  </r>
  <r>
    <x v="4"/>
    <s v="1"/>
    <s v="040404"/>
    <s v="1K6955651"/>
    <s v="13"/>
    <x v="0"/>
    <s v="13/02/2017"/>
    <s v="11:19"/>
  </r>
  <r>
    <x v="4"/>
    <s v="1"/>
    <s v="043901"/>
    <s v="1K8805945D 041"/>
    <s v="1"/>
    <x v="2"/>
    <s v="13/02/2017"/>
    <s v="14:18"/>
  </r>
  <r>
    <x v="4"/>
    <s v="1"/>
    <s v="040604"/>
    <s v="1K8951171"/>
    <s v="1"/>
    <x v="2"/>
    <s v="13/02/2017"/>
    <s v="10:52"/>
  </r>
  <r>
    <x v="4"/>
    <s v="1"/>
    <s v="043704"/>
    <s v="1P0807241  GRU"/>
    <s v="1"/>
    <x v="2"/>
    <s v="13/02/2017"/>
    <s v="14:08"/>
  </r>
  <r>
    <x v="4"/>
    <s v="1"/>
    <s v="044306"/>
    <s v="1P0955120A"/>
    <s v="4"/>
    <x v="0"/>
    <s v="13/02/2017"/>
    <s v="14:26"/>
  </r>
  <r>
    <x v="4"/>
    <s v="1"/>
    <s v="041005"/>
    <s v="1S0919506"/>
    <s v="1"/>
    <x v="1"/>
    <s v="13/02/2017"/>
    <s v="10:54"/>
  </r>
  <r>
    <x v="4"/>
    <s v="1"/>
    <s v="040805"/>
    <s v="1SL807241  GRU"/>
    <s v="2"/>
    <x v="2"/>
    <s v="13/02/2017"/>
    <s v="11:19"/>
  </r>
  <r>
    <x v="4"/>
    <s v="1"/>
    <s v="040202"/>
    <s v="1SL853687  739"/>
    <s v="4"/>
    <x v="0"/>
    <s v="13/02/2017"/>
    <s v="10:28"/>
  </r>
  <r>
    <x v="4"/>
    <s v="1"/>
    <s v="041003"/>
    <s v="1T0909605C 007"/>
    <s v="2"/>
    <x v="1"/>
    <s v="13/02/2017"/>
    <s v="10:32"/>
  </r>
  <r>
    <x v="4"/>
    <s v="1"/>
    <s v="040605"/>
    <s v="1T0941471"/>
    <s v="1"/>
    <x v="2"/>
    <s v="13/02/2017"/>
    <s v="11:03"/>
  </r>
  <r>
    <x v="4"/>
    <s v="1"/>
    <s v="044504"/>
    <s v="1T0941531B"/>
    <s v="2"/>
    <x v="1"/>
    <s v="13/02/2017"/>
    <s v="13:57"/>
  </r>
  <r>
    <x v="4"/>
    <s v="1"/>
    <s v="044504"/>
    <s v="1T0941531B REH"/>
    <m/>
    <x v="3"/>
    <m/>
    <s v="00:00"/>
  </r>
  <r>
    <x v="4"/>
    <s v="1"/>
    <s v="041205"/>
    <s v="1T0955665"/>
    <s v="11"/>
    <x v="1"/>
    <s v="13/02/2017"/>
    <s v="11:24"/>
  </r>
  <r>
    <x v="4"/>
    <s v="1"/>
    <s v="043903"/>
    <s v="2D0407140"/>
    <s v="1"/>
    <x v="2"/>
    <s v="13/02/2017"/>
    <s v="14:19"/>
  </r>
  <r>
    <x v="4"/>
    <s v="1"/>
    <s v="043902"/>
    <s v="2D0411051"/>
    <s v="1"/>
    <x v="2"/>
    <s v="13/02/2017"/>
    <s v="14:19"/>
  </r>
  <r>
    <x v="4"/>
    <s v="1"/>
    <s v="040403"/>
    <s v="2D0411055"/>
    <s v="10"/>
    <x v="0"/>
    <s v="13/02/2017"/>
    <s v="11:15"/>
  </r>
  <r>
    <x v="4"/>
    <s v="1"/>
    <s v="041404"/>
    <s v="2E0012243"/>
    <s v="1"/>
    <x v="2"/>
    <s v="13/02/2017"/>
    <s v="11:56"/>
  </r>
  <r>
    <x v="4"/>
    <s v="1"/>
    <s v="040404"/>
    <s v="2E0325477A"/>
    <s v="1"/>
    <x v="0"/>
    <s v="13/02/2017"/>
    <s v="11:27"/>
  </r>
  <r>
    <x v="4"/>
    <s v="1"/>
    <s v="044305"/>
    <s v="2E0907508C"/>
    <s v="2"/>
    <x v="0"/>
    <s v="13/02/2017"/>
    <s v="14:24"/>
  </r>
  <r>
    <x v="4"/>
    <s v="1"/>
    <s v="044902"/>
    <s v="2E0919307"/>
    <s v="5"/>
    <x v="0"/>
    <s v="13/02/2017"/>
    <s v="14:30"/>
  </r>
  <r>
    <x v="4"/>
    <s v="1"/>
    <s v="044304"/>
    <s v="2E0943021A"/>
    <s v="4"/>
    <x v="0"/>
    <s v="13/02/2017"/>
    <s v="14:19"/>
  </r>
  <r>
    <x v="4"/>
    <s v="1"/>
    <s v="040205"/>
    <s v="2E0945105"/>
    <s v="16"/>
    <x v="0"/>
    <s v="13/02/2017"/>
    <s v="10:49"/>
  </r>
  <r>
    <x v="4"/>
    <s v="1"/>
    <s v="040806"/>
    <s v="2E0951115F"/>
    <s v="4"/>
    <x v="2"/>
    <s v="13/02/2017"/>
    <s v="11:14"/>
  </r>
  <r>
    <x v="4"/>
    <s v="1"/>
    <s v="041205"/>
    <s v="2E0955455"/>
    <s v="2"/>
    <x v="1"/>
    <s v="13/02/2017"/>
    <s v="11:25"/>
  </r>
  <r>
    <x v="4"/>
    <s v="1"/>
    <s v="041203"/>
    <s v="2E0955465"/>
    <s v="7"/>
    <x v="1"/>
    <s v="13/02/2017"/>
    <s v="11:12"/>
  </r>
  <r>
    <x v="4"/>
    <s v="1"/>
    <s v="040404"/>
    <s v="2E0955651"/>
    <s v="1"/>
    <x v="0"/>
    <s v="13/02/2017"/>
    <s v="11:28"/>
  </r>
  <r>
    <x v="4"/>
    <s v="1"/>
    <s v="040804"/>
    <s v="2E0959145A"/>
    <s v="2"/>
    <x v="2"/>
    <s v="13/02/2017"/>
    <s v="11:23"/>
  </r>
  <r>
    <x v="4"/>
    <s v="1"/>
    <s v="046102"/>
    <s v="2H0601025R 8Z8"/>
    <s v="1"/>
    <x v="2"/>
    <s v="14/02/2017"/>
    <s v="08:26"/>
  </r>
  <r>
    <x v="4"/>
    <s v="1"/>
    <s v="041006"/>
    <s v="2H0609617"/>
    <m/>
    <x v="3"/>
    <m/>
    <s v="00:00"/>
  </r>
  <r>
    <x v="4"/>
    <s v="1"/>
    <s v="044304"/>
    <s v="2H0698137"/>
    <s v="1"/>
    <x v="0"/>
    <s v="13/02/2017"/>
    <s v="14:22"/>
  </r>
  <r>
    <x v="4"/>
    <s v="1"/>
    <s v="044305"/>
    <s v="2H0698137A"/>
    <s v="6"/>
    <x v="0"/>
    <s v="13/02/2017"/>
    <s v="14:24"/>
  </r>
  <r>
    <x v="4"/>
    <s v="1"/>
    <s v="041006"/>
    <s v="2H0698545"/>
    <s v="1"/>
    <x v="2"/>
    <s v="13/02/2017"/>
    <s v="15:14"/>
  </r>
  <r>
    <x v="4"/>
    <s v="1"/>
    <s v="040603"/>
    <s v="2H0907047A ZJU"/>
    <s v="1"/>
    <x v="2"/>
    <s v="13/02/2017"/>
    <s v="10:40"/>
  </r>
  <r>
    <x v="4"/>
    <s v="1"/>
    <s v="043905"/>
    <s v="2H0919673A"/>
    <s v="3"/>
    <x v="2"/>
    <s v="13/02/2017"/>
    <s v="14:15"/>
  </r>
  <r>
    <x v="4"/>
    <s v="1"/>
    <s v="044501"/>
    <s v="2H0927755B"/>
    <s v="4"/>
    <x v="1"/>
    <s v="13/02/2017"/>
    <s v="13:46"/>
  </r>
  <r>
    <x v="4"/>
    <s v="1"/>
    <s v="044302"/>
    <s v="2H0945097G"/>
    <s v="3"/>
    <x v="0"/>
    <s v="13/02/2017"/>
    <s v="14:10"/>
  </r>
  <r>
    <x v="4"/>
    <s v="1"/>
    <s v="046101"/>
    <s v="2H0955453"/>
    <s v="4"/>
    <x v="2"/>
    <s v="14/02/2017"/>
    <s v="08:24"/>
  </r>
  <r>
    <x v="4"/>
    <s v="1"/>
    <s v="041402"/>
    <s v="2H0959655  00N"/>
    <s v="2"/>
    <x v="2"/>
    <s v="13/02/2017"/>
    <s v="11:39"/>
  </r>
  <r>
    <x v="4"/>
    <s v="1"/>
    <s v="044504"/>
    <s v="2H0971387"/>
    <s v="62"/>
    <x v="1"/>
    <s v="13/02/2017"/>
    <s v="14:04"/>
  </r>
  <r>
    <x v="4"/>
    <s v="1"/>
    <s v="041402"/>
    <s v="2H2919473D REH"/>
    <s v="1"/>
    <x v="2"/>
    <s v="13/02/2017"/>
    <s v="11:39"/>
  </r>
  <r>
    <x v="4"/>
    <s v="1"/>
    <s v="043905"/>
    <s v="2H7839408  03C"/>
    <s v="1"/>
    <x v="2"/>
    <s v="13/02/2017"/>
    <s v="14:15"/>
  </r>
  <r>
    <x v="4"/>
    <s v="1"/>
    <s v="040202"/>
    <s v="2K0898703"/>
    <s v="2"/>
    <x v="0"/>
    <s v="13/02/2017"/>
    <s v="10:27"/>
  </r>
  <r>
    <x v="4"/>
    <s v="1"/>
    <s v="044902"/>
    <s v="2K0919673B"/>
    <s v="1"/>
    <x v="0"/>
    <s v="13/02/2017"/>
    <s v="14:31"/>
  </r>
  <r>
    <x v="4"/>
    <s v="1"/>
    <s v="043906"/>
    <s v="2K0920840EX"/>
    <s v="1"/>
    <x v="2"/>
    <s v="13/02/2017"/>
    <s v="14:13"/>
  </r>
  <r>
    <x v="4"/>
    <s v="1"/>
    <s v="041005"/>
    <s v="2K5937086B Z0P"/>
    <s v="1"/>
    <x v="1"/>
    <s v="13/02/2017"/>
    <s v="10:56"/>
  </r>
  <r>
    <x v="4"/>
    <s v="1"/>
    <s v="041404"/>
    <s v="357711145B"/>
    <s v="1"/>
    <x v="2"/>
    <s v="13/02/2017"/>
    <s v="11:57"/>
  </r>
  <r>
    <x v="4"/>
    <s v="1"/>
    <s v="043703"/>
    <s v="357919061A"/>
    <s v="14"/>
    <x v="2"/>
    <s v="13/02/2017"/>
    <s v="13:57"/>
  </r>
  <r>
    <x v="4"/>
    <s v="1"/>
    <s v="043904"/>
    <s v="357927843A"/>
    <s v="1"/>
    <x v="2"/>
    <s v="13/02/2017"/>
    <s v="14:16"/>
  </r>
  <r>
    <x v="4"/>
    <s v="1"/>
    <s v="041404"/>
    <s v="3A0941589"/>
    <s v="1"/>
    <x v="2"/>
    <s v="13/02/2017"/>
    <s v="11:52"/>
  </r>
  <r>
    <x v="4"/>
    <s v="1"/>
    <s v="043705"/>
    <s v="3AA937087E Z07"/>
    <s v="2"/>
    <x v="2"/>
    <s v="13/02/2017"/>
    <s v="14:10"/>
  </r>
  <r>
    <x v="4"/>
    <s v="1"/>
    <s v="040605"/>
    <s v="3AA959433  Z01"/>
    <s v="1"/>
    <x v="2"/>
    <s v="13/02/2017"/>
    <s v="11:00"/>
  </r>
  <r>
    <x v="4"/>
    <s v="1"/>
    <s v="040602"/>
    <s v="3AA959702A Z05"/>
    <s v="1"/>
    <x v="2"/>
    <s v="13/02/2017"/>
    <s v="10:38"/>
  </r>
  <r>
    <x v="4"/>
    <s v="1"/>
    <s v="040803"/>
    <s v="3AE919475"/>
    <s v="2"/>
    <x v="2"/>
    <s v="13/02/2017"/>
    <s v="11:31"/>
  </r>
  <r>
    <x v="4"/>
    <s v="1"/>
    <s v="043704"/>
    <s v="3AE945258"/>
    <s v="1"/>
    <x v="2"/>
    <s v="13/02/2017"/>
    <s v="14:06"/>
  </r>
  <r>
    <x v="4"/>
    <s v="1"/>
    <s v="040803"/>
    <s v="3B0819145"/>
    <s v="16"/>
    <x v="2"/>
    <s v="13/02/2017"/>
    <s v="11:35"/>
  </r>
  <r>
    <x v="4"/>
    <s v="1"/>
    <s v="040604"/>
    <s v="3B0853675ABGQF"/>
    <s v="1"/>
    <x v="2"/>
    <s v="13/02/2017"/>
    <s v="10:51"/>
  </r>
  <r>
    <x v="4"/>
    <s v="1"/>
    <s v="040604"/>
    <s v="3B9955985A"/>
    <s v="15"/>
    <x v="2"/>
    <s v="13/02/2017"/>
    <s v="10:47"/>
  </r>
  <r>
    <x v="4"/>
    <s v="1"/>
    <s v="040204"/>
    <s v="3C0837891"/>
    <s v="4"/>
    <x v="0"/>
    <s v="13/02/2017"/>
    <s v="10:39"/>
  </r>
  <r>
    <x v="4"/>
    <s v="1"/>
    <s v="040204"/>
    <s v="3C0857503  ZWB"/>
    <m/>
    <x v="3"/>
    <m/>
    <s v="00:00"/>
  </r>
  <r>
    <x v="4"/>
    <s v="1"/>
    <s v="044506"/>
    <s v="3C0863077  9B9"/>
    <s v="1"/>
    <x v="1"/>
    <s v="13/02/2017"/>
    <s v="14:20"/>
  </r>
  <r>
    <x v="4"/>
    <s v="1"/>
    <s v="041202"/>
    <s v="3C0881253A 9B9"/>
    <s v="5"/>
    <x v="1"/>
    <s v="13/02/2017"/>
    <s v="11:06"/>
  </r>
  <r>
    <x v="4"/>
    <s v="1"/>
    <s v="040204"/>
    <s v="3C0898625"/>
    <s v="1"/>
    <x v="0"/>
    <s v="13/02/2017"/>
    <s v="10:36"/>
  </r>
  <r>
    <x v="4"/>
    <s v="1"/>
    <s v="040604"/>
    <s v="3C0906093A"/>
    <s v="2"/>
    <x v="2"/>
    <s v="13/02/2017"/>
    <s v="10:51"/>
  </r>
  <r>
    <x v="4"/>
    <s v="1"/>
    <s v="040803"/>
    <s v="3C0919299"/>
    <s v="2"/>
    <x v="2"/>
    <s v="13/02/2017"/>
    <s v="11:31"/>
  </r>
  <r>
    <x v="4"/>
    <s v="1"/>
    <s v="040604"/>
    <s v="3C0937629B"/>
    <s v="17"/>
    <x v="2"/>
    <s v="13/02/2017"/>
    <s v="10:48"/>
  </r>
  <r>
    <x v="4"/>
    <s v="1"/>
    <s v="041403"/>
    <s v="3C0959433ARZ01"/>
    <s v="3"/>
    <x v="2"/>
    <s v="13/02/2017"/>
    <s v="11:45"/>
  </r>
  <r>
    <x v="4"/>
    <s v="1"/>
    <s v="044503"/>
    <s v="3C1907511A"/>
    <s v="2"/>
    <x v="1"/>
    <s v="13/02/2017"/>
    <s v="13:55"/>
  </r>
  <r>
    <x v="4"/>
    <s v="1"/>
    <s v="044705"/>
    <s v="3C5839407C 03C"/>
    <s v="1"/>
    <x v="1"/>
    <s v="13/02/2017"/>
    <s v="15:28"/>
  </r>
  <r>
    <x v="4"/>
    <s v="1"/>
    <s v="044703"/>
    <s v="3C8837005A"/>
    <s v="3"/>
    <x v="1"/>
    <s v="13/02/2017"/>
    <s v="14:58"/>
  </r>
  <r>
    <x v="4"/>
    <s v="1"/>
    <s v="040803"/>
    <s v="3C8919475A"/>
    <s v="1"/>
    <x v="2"/>
    <s v="13/02/2017"/>
    <s v="11:31"/>
  </r>
  <r>
    <x v="4"/>
    <s v="1"/>
    <s v="040206"/>
    <s v="3C8937049AC"/>
    <s v="3"/>
    <x v="0"/>
    <s v="13/02/2017"/>
    <s v="10:54"/>
  </r>
  <r>
    <x v="4"/>
    <s v="1"/>
    <s v="043702"/>
    <s v="3C8955103"/>
    <s v="4"/>
    <x v="2"/>
    <s v="13/02/2017"/>
    <s v="13:42"/>
  </r>
  <r>
    <x v="4"/>
    <s v="1"/>
    <s v="044502"/>
    <s v="3C8959857  XSH"/>
    <s v="2"/>
    <x v="1"/>
    <s v="13/02/2017"/>
    <s v="13:51"/>
  </r>
  <r>
    <x v="4"/>
    <s v="1"/>
    <s v="043702"/>
    <s v="3C8971584E"/>
    <s v="2"/>
    <x v="2"/>
    <s v="13/02/2017"/>
    <s v="13:42"/>
  </r>
  <r>
    <x v="4"/>
    <s v="1"/>
    <s v="044304"/>
    <s v="3D0943021A"/>
    <s v="4"/>
    <x v="0"/>
    <s v="13/02/2017"/>
    <s v="14:21"/>
  </r>
  <r>
    <x v="4"/>
    <s v="1"/>
    <s v="040601"/>
    <s v="3D0955681"/>
    <s v="4"/>
    <x v="2"/>
    <s v="13/02/2017"/>
    <s v="10:17"/>
  </r>
  <r>
    <x v="4"/>
    <s v="1"/>
    <s v="041405"/>
    <s v="3G0823315C"/>
    <s v="10"/>
    <x v="1"/>
    <s v="13/02/2017"/>
    <s v="11:39"/>
  </r>
  <r>
    <x v="4"/>
    <s v="1"/>
    <s v="040401"/>
    <s v="3G0823316C"/>
    <s v="10"/>
    <x v="0"/>
    <s v="13/02/2017"/>
    <s v="11:00"/>
  </r>
  <r>
    <x v="4"/>
    <s v="1"/>
    <s v="040604"/>
    <s v="3G0853992A GRU"/>
    <s v="2"/>
    <x v="2"/>
    <s v="13/02/2017"/>
    <s v="10:52"/>
  </r>
  <r>
    <x v="4"/>
    <s v="1"/>
    <s v="041404"/>
    <s v="3G0853996C 9B9"/>
    <s v="2"/>
    <x v="2"/>
    <s v="13/02/2017"/>
    <s v="11:57"/>
  </r>
  <r>
    <x v="4"/>
    <s v="1"/>
    <s v="044505"/>
    <s v="3G0919605B"/>
    <s v="1"/>
    <x v="1"/>
    <s v="13/02/2017"/>
    <s v="14:19"/>
  </r>
  <r>
    <x v="4"/>
    <s v="1"/>
    <s v="041403"/>
    <s v="3G0941633B ICX"/>
    <s v="1"/>
    <x v="2"/>
    <s v="13/02/2017"/>
    <s v="11:47"/>
  </r>
  <r>
    <x v="4"/>
    <s v="1"/>
    <s v="044504"/>
    <s v="3G0962125A WHS"/>
    <s v="1"/>
    <x v="1"/>
    <s v="13/02/2017"/>
    <s v="14:03"/>
  </r>
  <r>
    <x v="4"/>
    <s v="1"/>
    <s v="040805"/>
    <s v="3G5807441  GRU"/>
    <s v="6"/>
    <x v="2"/>
    <s v="13/02/2017"/>
    <s v="11:20"/>
  </r>
  <r>
    <x v="4"/>
    <s v="1"/>
    <s v="040604"/>
    <s v="3Q0905861A"/>
    <s v="2"/>
    <x v="2"/>
    <s v="13/02/2017"/>
    <s v="10:52"/>
  </r>
  <r>
    <x v="4"/>
    <s v="1"/>
    <s v="041402"/>
    <s v="3R5945257A"/>
    <s v="1"/>
    <x v="2"/>
    <s v="13/02/2017"/>
    <s v="11:39"/>
  </r>
  <r>
    <x v="4"/>
    <s v="1"/>
    <s v="041002"/>
    <s v="3R5945258A"/>
    <s v="1"/>
    <x v="1"/>
    <s v="13/02/2017"/>
    <s v="10:28"/>
  </r>
  <r>
    <x v="4"/>
    <s v="1"/>
    <s v="041004"/>
    <s v="3T0853621A MEL"/>
    <s v="3"/>
    <x v="1"/>
    <s v="13/02/2017"/>
    <s v="10:36"/>
  </r>
  <r>
    <x v="4"/>
    <s v="1"/>
    <s v="044906"/>
    <s v="443919045T"/>
    <s v="1"/>
    <x v="2"/>
    <s v="13/02/2017"/>
    <s v="14:23"/>
  </r>
  <r>
    <x v="4"/>
    <s v="1"/>
    <s v="041004"/>
    <s v="4A0955485"/>
    <s v="12"/>
    <x v="1"/>
    <s v="13/02/2017"/>
    <s v="10:44"/>
  </r>
  <r>
    <x v="4"/>
    <s v="1"/>
    <s v="041404"/>
    <s v="4B0919305C 01C"/>
    <s v="5"/>
    <x v="2"/>
    <s v="13/02/2017"/>
    <s v="11:51"/>
  </r>
  <r>
    <x v="4"/>
    <s v="1"/>
    <s v="043702"/>
    <s v="4E0201511A"/>
    <s v="2"/>
    <x v="2"/>
    <s v="13/02/2017"/>
    <s v="13:42"/>
  </r>
  <r>
    <x v="4"/>
    <s v="1"/>
    <s v="041001"/>
    <s v="4E0853605AA2ZZ"/>
    <s v="1"/>
    <x v="1"/>
    <s v="13/02/2017"/>
    <s v="10:22"/>
  </r>
  <r>
    <x v="4"/>
    <s v="1"/>
    <s v="041203"/>
    <s v="4E0927804F"/>
    <s v="2"/>
    <x v="1"/>
    <s v="13/02/2017"/>
    <s v="11:11"/>
  </r>
  <r>
    <x v="4"/>
    <s v="1"/>
    <s v="040206"/>
    <s v="4F0601165N 7ZJ"/>
    <s v="1"/>
    <x v="0"/>
    <s v="13/02/2017"/>
    <s v="10:55"/>
  </r>
  <r>
    <x v="4"/>
    <s v="1"/>
    <s v="040601"/>
    <s v="4F0825429A"/>
    <s v="59"/>
    <x v="2"/>
    <s v="13/02/2017"/>
    <s v="10:21"/>
  </r>
  <r>
    <x v="4"/>
    <s v="1"/>
    <s v="041403"/>
    <s v="4F0853741  2ZZ"/>
    <s v="2"/>
    <x v="2"/>
    <s v="13/02/2017"/>
    <s v="11:50"/>
  </r>
  <r>
    <x v="4"/>
    <s v="1"/>
    <s v="041203"/>
    <s v="4F0941329D"/>
    <s v="1"/>
    <x v="1"/>
    <s v="13/02/2017"/>
    <s v="11:12"/>
  </r>
  <r>
    <x v="4"/>
    <s v="1"/>
    <s v="044502"/>
    <s v="4F0945459B"/>
    <s v="2"/>
    <x v="1"/>
    <s v="13/02/2017"/>
    <s v="13:52"/>
  </r>
  <r>
    <x v="4"/>
    <s v="1"/>
    <s v="044701"/>
    <s v="4F0949133"/>
    <s v="2"/>
    <x v="1"/>
    <s v="13/02/2017"/>
    <s v="14:25"/>
  </r>
  <r>
    <x v="4"/>
    <s v="1"/>
    <s v="044701"/>
    <s v="4F0949134"/>
    <s v="2"/>
    <x v="1"/>
    <s v="13/02/2017"/>
    <s v="14:25"/>
  </r>
  <r>
    <x v="4"/>
    <s v="1"/>
    <s v="044301"/>
    <s v="4F0955102"/>
    <s v="1"/>
    <x v="0"/>
    <s v="13/02/2017"/>
    <s v="14:08"/>
  </r>
  <r>
    <x v="4"/>
    <s v="1"/>
    <s v="040602"/>
    <s v="4F0955275  GRU"/>
    <s v="1"/>
    <x v="2"/>
    <s v="13/02/2017"/>
    <s v="10:39"/>
  </r>
  <r>
    <x v="4"/>
    <s v="1"/>
    <s v="044105"/>
    <s v="4F0959801C"/>
    <s v="1"/>
    <x v="0"/>
    <s v="13/02/2017"/>
    <s v="14:05"/>
  </r>
  <r>
    <x v="4"/>
    <s v="1"/>
    <s v="043705"/>
    <s v="4F0959801D"/>
    <s v="2"/>
    <x v="2"/>
    <s v="13/02/2017"/>
    <s v="14:11"/>
  </r>
  <r>
    <x v="4"/>
    <s v="1"/>
    <s v="040404"/>
    <s v="4F0959851J 5PR"/>
    <s v="1"/>
    <x v="0"/>
    <s v="13/02/2017"/>
    <s v="11:25"/>
  </r>
  <r>
    <x v="4"/>
    <s v="1"/>
    <s v="043904"/>
    <s v="4F0998317A"/>
    <s v="1"/>
    <x v="2"/>
    <s v="13/02/2017"/>
    <s v="14:16"/>
  </r>
  <r>
    <x v="4"/>
    <s v="1"/>
    <s v="040203"/>
    <s v="4F1962107"/>
    <s v="1"/>
    <x v="0"/>
    <s v="13/02/2017"/>
    <s v="10:34"/>
  </r>
  <r>
    <x v="4"/>
    <s v="1"/>
    <s v="044103"/>
    <s v="4FD951223A"/>
    <s v="1"/>
    <x v="0"/>
    <s v="13/02/2017"/>
    <s v="13:56"/>
  </r>
  <r>
    <x v="4"/>
    <s v="1"/>
    <s v="041403"/>
    <s v="4G0890906"/>
    <s v="3"/>
    <x v="2"/>
    <s v="13/02/2017"/>
    <s v="11:45"/>
  </r>
  <r>
    <x v="4"/>
    <s v="1"/>
    <s v="041004"/>
    <s v="4G0919267K"/>
    <s v="2"/>
    <x v="1"/>
    <s v="13/02/2017"/>
    <s v="10:42"/>
  </r>
  <r>
    <x v="4"/>
    <s v="1"/>
    <s v="041204"/>
    <s v="4G0919268K"/>
    <s v="3"/>
    <x v="1"/>
    <s v="13/02/2017"/>
    <s v="11:14"/>
  </r>
  <r>
    <x v="4"/>
    <s v="1"/>
    <s v="044905"/>
    <s v="4G8807592C"/>
    <s v="1"/>
    <x v="0"/>
    <s v="13/02/2017"/>
    <s v="14:42"/>
  </r>
  <r>
    <x v="4"/>
    <s v="1"/>
    <s v="040804"/>
    <s v="4H0853742A 2ZZ"/>
    <s v="2"/>
    <x v="2"/>
    <s v="13/02/2017"/>
    <s v="11:21"/>
  </r>
  <r>
    <x v="4"/>
    <s v="1"/>
    <s v="044903"/>
    <s v="4H0951253"/>
    <s v="5"/>
    <x v="0"/>
    <s v="13/02/2017"/>
    <s v="14:34"/>
  </r>
  <r>
    <x v="4"/>
    <s v="1"/>
    <s v="040205"/>
    <s v="4H0953568H Z00"/>
    <s v="1"/>
    <x v="0"/>
    <s v="13/02/2017"/>
    <s v="10:47"/>
  </r>
  <r>
    <x v="4"/>
    <s v="1"/>
    <s v="044703"/>
    <s v="4H0959126B"/>
    <s v="98"/>
    <x v="1"/>
    <s v="13/02/2017"/>
    <s v="14:42"/>
  </r>
  <r>
    <x v="4"/>
    <s v="1"/>
    <s v="040405"/>
    <s v="4H0962109  6PS"/>
    <s v="2"/>
    <x v="0"/>
    <s v="13/02/2017"/>
    <s v="11:41"/>
  </r>
  <r>
    <x v="4"/>
    <s v="1"/>
    <s v="041204"/>
    <s v="4H0973702A"/>
    <s v="4"/>
    <x v="1"/>
    <s v="13/02/2017"/>
    <s v="11:21"/>
  </r>
  <r>
    <x v="4"/>
    <s v="1"/>
    <s v="040404"/>
    <s v="4H0973703"/>
    <s v="4"/>
    <x v="0"/>
    <s v="13/02/2017"/>
    <s v="11:27"/>
  </r>
  <r>
    <x v="4"/>
    <s v="1"/>
    <s v="041205"/>
    <s v="4L0601173  Z37"/>
    <s v="4"/>
    <x v="1"/>
    <s v="13/02/2017"/>
    <s v="11:26"/>
  </r>
  <r>
    <x v="4"/>
    <s v="1"/>
    <s v="040204"/>
    <s v="4L0886373"/>
    <s v="43"/>
    <x v="0"/>
    <s v="13/02/2017"/>
    <s v="10:41"/>
  </r>
  <r>
    <x v="4"/>
    <s v="1"/>
    <s v="044103"/>
    <s v="4L0959126"/>
    <s v="5"/>
    <x v="0"/>
    <s v="13/02/2017"/>
    <s v="13:56"/>
  </r>
  <r>
    <x v="4"/>
    <s v="1"/>
    <s v="044905"/>
    <s v="4L0959815  4PK"/>
    <s v="2"/>
    <x v="0"/>
    <s v="13/02/2017"/>
    <s v="14:48"/>
  </r>
  <r>
    <x v="4"/>
    <s v="1"/>
    <s v="040402"/>
    <s v="4M0121268A"/>
    <s v="15"/>
    <x v="0"/>
    <s v="13/02/2017"/>
    <s v="11:04"/>
  </r>
  <r>
    <x v="4"/>
    <s v="1"/>
    <s v="040804"/>
    <s v="4M0121275A"/>
    <s v="10"/>
    <x v="2"/>
    <s v="13/02/2017"/>
    <s v="11:24"/>
  </r>
  <r>
    <x v="4"/>
    <s v="1"/>
    <s v="040405"/>
    <s v="4M0412103A"/>
    <s v="2"/>
    <x v="0"/>
    <s v="13/02/2017"/>
    <s v="11:42"/>
  </r>
  <r>
    <x v="4"/>
    <s v="1"/>
    <s v="040202"/>
    <s v="4M0601173B 9B9"/>
    <s v="5"/>
    <x v="0"/>
    <s v="13/02/2017"/>
    <s v="10:29"/>
  </r>
  <r>
    <x v="4"/>
    <s v="1"/>
    <s v="044705"/>
    <s v="4M0615121P"/>
    <s v="4"/>
    <x v="1"/>
    <s v="13/02/2017"/>
    <s v="15:23"/>
  </r>
  <r>
    <x v="4"/>
    <s v="1"/>
    <s v="044505"/>
    <s v="4M0615121R"/>
    <s v="2"/>
    <x v="1"/>
    <s v="13/02/2017"/>
    <s v="14:19"/>
  </r>
  <r>
    <x v="4"/>
    <s v="1"/>
    <s v="040204"/>
    <s v="4M0955557A"/>
    <s v="1"/>
    <x v="0"/>
    <s v="13/02/2017"/>
    <s v="10:40"/>
  </r>
  <r>
    <x v="4"/>
    <s v="1"/>
    <s v="040404"/>
    <s v="4M0959831A 5PR"/>
    <s v="3"/>
    <x v="0"/>
    <s v="13/02/2017"/>
    <s v="11:25"/>
  </r>
  <r>
    <x v="4"/>
    <s v="1"/>
    <s v="040204"/>
    <s v="4M0959855  5PR"/>
    <s v="4"/>
    <x v="0"/>
    <s v="13/02/2017"/>
    <s v="10:40"/>
  </r>
  <r>
    <x v="4"/>
    <s v="1"/>
    <s v="040202"/>
    <s v="510837879A GRU"/>
    <s v="11"/>
    <x v="0"/>
    <s v="13/02/2017"/>
    <s v="10:31"/>
  </r>
  <r>
    <x v="4"/>
    <s v="1"/>
    <s v="046103"/>
    <s v="5C0422152F"/>
    <s v="1"/>
    <x v="2"/>
    <s v="14/02/2017"/>
    <s v="08:26"/>
  </r>
  <r>
    <x v="4"/>
    <s v="1"/>
    <s v="040603"/>
    <s v="5C1823533  9B9"/>
    <s v="1"/>
    <x v="2"/>
    <s v="13/02/2017"/>
    <s v="10:39"/>
  </r>
  <r>
    <x v="4"/>
    <s v="1"/>
    <s v="040604"/>
    <s v="5C6853687  739"/>
    <s v="2"/>
    <x v="2"/>
    <s v="13/02/2017"/>
    <s v="10:51"/>
  </r>
  <r>
    <x v="4"/>
    <s v="1"/>
    <s v="040204"/>
    <s v="5C6941333A REH"/>
    <s v="1"/>
    <x v="0"/>
    <s v="13/02/2017"/>
    <s v="10:38"/>
  </r>
  <r>
    <x v="4"/>
    <s v="1"/>
    <s v="040804"/>
    <s v="5C7959565K REH"/>
    <s v="11"/>
    <x v="2"/>
    <s v="13/02/2017"/>
    <s v="11:23"/>
  </r>
  <r>
    <x v="4"/>
    <s v="1"/>
    <s v="040403"/>
    <s v="5E0853687  2ZZ"/>
    <s v="3"/>
    <x v="0"/>
    <s v="13/02/2017"/>
    <s v="11:14"/>
  </r>
  <r>
    <x v="4"/>
    <s v="1"/>
    <s v="044501"/>
    <s v="5E0959857  WHS"/>
    <s v="11"/>
    <x v="1"/>
    <s v="13/02/2017"/>
    <s v="13:50"/>
  </r>
  <r>
    <x v="4"/>
    <s v="1"/>
    <s v="040803"/>
    <s v="5E0998226"/>
    <s v="11"/>
    <x v="2"/>
    <s v="13/02/2017"/>
    <s v="11:32"/>
  </r>
  <r>
    <x v="4"/>
    <s v="1"/>
    <s v="040404"/>
    <s v="5E5827520"/>
    <s v="1"/>
    <x v="0"/>
    <s v="13/02/2017"/>
    <s v="11:27"/>
  </r>
  <r>
    <x v="4"/>
    <s v="1"/>
    <s v="040603"/>
    <s v="5G0839167  GRU"/>
    <s v="8"/>
    <x v="2"/>
    <s v="13/02/2017"/>
    <s v="10:44"/>
  </r>
  <r>
    <x v="4"/>
    <s v="1"/>
    <s v="044905"/>
    <s v="5G0853675D 2ZZ"/>
    <s v="1"/>
    <x v="0"/>
    <s v="13/02/2017"/>
    <s v="14:49"/>
  </r>
  <r>
    <x v="4"/>
    <s v="1"/>
    <s v="040403"/>
    <s v="5G0853687  2ZZ"/>
    <s v="3"/>
    <x v="0"/>
    <s v="13/02/2017"/>
    <s v="11:13"/>
  </r>
  <r>
    <x v="4"/>
    <s v="1"/>
    <s v="044103"/>
    <s v="5G0919491"/>
    <s v="43"/>
    <x v="0"/>
    <s v="13/02/2017"/>
    <s v="13:52"/>
  </r>
  <r>
    <x v="4"/>
    <s v="1"/>
    <s v="041002"/>
    <s v="5G0919492A"/>
    <s v="24"/>
    <x v="1"/>
    <s v="13/02/2017"/>
    <s v="10:24"/>
  </r>
  <r>
    <x v="4"/>
    <s v="1"/>
    <s v="040404"/>
    <s v="5G0919493"/>
    <s v="18"/>
    <x v="0"/>
    <s v="13/02/2017"/>
    <s v="11:32"/>
  </r>
  <r>
    <x v="4"/>
    <s v="1"/>
    <s v="040803"/>
    <s v="5G1837879D GRU"/>
    <s v="5"/>
    <x v="2"/>
    <s v="13/02/2017"/>
    <s v="11:33"/>
  </r>
  <r>
    <x v="4"/>
    <s v="1"/>
    <s v="044105"/>
    <s v="5JA898225D"/>
    <s v="1"/>
    <x v="0"/>
    <s v="13/02/2017"/>
    <s v="14:06"/>
  </r>
  <r>
    <x v="4"/>
    <s v="1"/>
    <s v="044105"/>
    <s v="5JA898225G"/>
    <s v="1"/>
    <x v="0"/>
    <s v="13/02/2017"/>
    <s v="14:05"/>
  </r>
  <r>
    <x v="4"/>
    <s v="1"/>
    <s v="040601"/>
    <s v="5JA941333A REH"/>
    <s v="1"/>
    <x v="2"/>
    <s v="13/02/2017"/>
    <s v="10:19"/>
  </r>
  <r>
    <x v="4"/>
    <s v="1"/>
    <s v="041203"/>
    <s v="5JJ945258"/>
    <s v="1"/>
    <x v="1"/>
    <s v="13/02/2017"/>
    <s v="11:11"/>
  </r>
  <r>
    <x v="4"/>
    <s v="1"/>
    <s v="040405"/>
    <s v="5K0839167B 3FZ"/>
    <s v="1"/>
    <x v="0"/>
    <s v="13/02/2017"/>
    <s v="11:41"/>
  </r>
  <r>
    <x v="4"/>
    <s v="1"/>
    <s v="041204"/>
    <s v="5K0853675APGQF"/>
    <s v="3"/>
    <x v="1"/>
    <s v="13/02/2017"/>
    <s v="11:17"/>
  </r>
  <r>
    <x v="4"/>
    <s v="1"/>
    <s v="040604"/>
    <s v="5K0853675BCWWS"/>
    <s v="5"/>
    <x v="2"/>
    <s v="13/02/2017"/>
    <s v="10:54"/>
  </r>
  <r>
    <x v="4"/>
    <s v="1"/>
    <s v="041205"/>
    <s v="5K0853688C TR8"/>
    <s v="2"/>
    <x v="1"/>
    <s v="13/02/2017"/>
    <s v="11:24"/>
  </r>
  <r>
    <x v="4"/>
    <s v="1"/>
    <s v="044302"/>
    <s v="5K0945087D"/>
    <s v="1"/>
    <x v="0"/>
    <s v="13/02/2017"/>
    <s v="14:11"/>
  </r>
  <r>
    <x v="4"/>
    <s v="1"/>
    <s v="044106"/>
    <s v="5K0953513N 9B9"/>
    <s v="1"/>
    <x v="0"/>
    <s v="13/02/2017"/>
    <s v="14:07"/>
  </r>
  <r>
    <x v="4"/>
    <s v="1"/>
    <s v="044506"/>
    <s v="5K0953569AK"/>
    <s v="2"/>
    <x v="1"/>
    <s v="13/02/2017"/>
    <s v="14:20"/>
  </r>
  <r>
    <x v="4"/>
    <s v="1"/>
    <s v="044305"/>
    <s v="5K0953569AL"/>
    <s v="4"/>
    <x v="0"/>
    <s v="13/02/2017"/>
    <s v="14:23"/>
  </r>
  <r>
    <x v="4"/>
    <s v="1"/>
    <s v="041001"/>
    <s v="5K0971584B"/>
    <s v="2"/>
    <x v="1"/>
    <s v="13/02/2017"/>
    <s v="10:19"/>
  </r>
  <r>
    <x v="4"/>
    <s v="1"/>
    <s v="044903"/>
    <s v="5M0823363B"/>
    <s v="1"/>
    <x v="0"/>
    <s v="13/02/2017"/>
    <s v="14:33"/>
  </r>
  <r>
    <x v="4"/>
    <s v="1"/>
    <s v="041204"/>
    <s v="5M0907357C"/>
    <s v="2"/>
    <x v="1"/>
    <s v="13/02/2017"/>
    <s v="11:20"/>
  </r>
  <r>
    <x v="4"/>
    <s v="1"/>
    <s v="044504"/>
    <s v="5M0955985C 9B9"/>
    <s v="38"/>
    <x v="1"/>
    <s v="13/02/2017"/>
    <s v="14:10"/>
  </r>
  <r>
    <x v="4"/>
    <s v="1"/>
    <s v="046103"/>
    <s v="5N0601025AF8Z8"/>
    <s v="2"/>
    <x v="2"/>
    <s v="14/02/2017"/>
    <s v="08:27"/>
  </r>
  <r>
    <x v="4"/>
    <s v="1"/>
    <s v="040805"/>
    <s v="5N0827566AA"/>
    <s v="1"/>
    <x v="2"/>
    <s v="13/02/2017"/>
    <s v="11:19"/>
  </r>
  <r>
    <x v="4"/>
    <s v="1"/>
    <s v="041204"/>
    <s v="5N0837211D 9B9"/>
    <s v="11"/>
    <x v="1"/>
    <s v="13/02/2017"/>
    <s v="11:18"/>
  </r>
  <r>
    <x v="4"/>
    <s v="1"/>
    <s v="041404"/>
    <s v="5N0839167D GRU"/>
    <s v="5"/>
    <x v="2"/>
    <s v="13/02/2017"/>
    <s v="11:56"/>
  </r>
  <r>
    <x v="4"/>
    <s v="1"/>
    <s v="041204"/>
    <s v="5N0853687B 739"/>
    <s v="4"/>
    <x v="1"/>
    <s v="13/02/2017"/>
    <s v="11:22"/>
  </r>
  <r>
    <x v="4"/>
    <s v="1"/>
    <s v="040403"/>
    <s v="5N0941072"/>
    <s v="3"/>
    <x v="0"/>
    <s v="13/02/2017"/>
    <s v="11:13"/>
  </r>
  <r>
    <x v="4"/>
    <s v="1"/>
    <s v="040804"/>
    <s v="5N0955103"/>
    <s v="1"/>
    <x v="2"/>
    <s v="13/02/2017"/>
    <s v="11:23"/>
  </r>
  <r>
    <x v="4"/>
    <s v="1"/>
    <s v="044105"/>
    <s v="5N0959701E Z0D"/>
    <s v="1"/>
    <x v="0"/>
    <s v="13/02/2017"/>
    <s v="14:04"/>
  </r>
  <r>
    <x v="4"/>
    <s v="1"/>
    <s v="040805"/>
    <s v="5N0959701E Z0V"/>
    <s v="1"/>
    <x v="2"/>
    <s v="13/02/2017"/>
    <s v="11:18"/>
  </r>
  <r>
    <x v="4"/>
    <s v="1"/>
    <s v="044304"/>
    <s v="5N0959702E Z01"/>
    <s v="1"/>
    <x v="0"/>
    <s v="13/02/2017"/>
    <s v="14:22"/>
  </r>
  <r>
    <x v="4"/>
    <s v="1"/>
    <s v="040405"/>
    <s v="5N1837879D GRU"/>
    <s v="5"/>
    <x v="0"/>
    <s v="13/02/2017"/>
    <s v="11:43"/>
  </r>
  <r>
    <x v="4"/>
    <s v="1"/>
    <s v="041406"/>
    <s v="5NA807049A"/>
    <s v="2"/>
    <x v="1"/>
    <s v="13/02/2017"/>
    <s v="11:34"/>
  </r>
  <r>
    <x v="4"/>
    <s v="1"/>
    <s v="041406"/>
    <s v="5NA807050A"/>
    <s v="2"/>
    <x v="1"/>
    <s v="13/02/2017"/>
    <s v="11:34"/>
  </r>
  <r>
    <x v="4"/>
    <s v="1"/>
    <s v="040204"/>
    <s v="5NA853687  2ZZ"/>
    <s v="1"/>
    <x v="0"/>
    <s v="13/02/2017"/>
    <s v="10:39"/>
  </r>
  <r>
    <x v="4"/>
    <s v="1"/>
    <s v="040203"/>
    <s v="5NA998225"/>
    <s v="1"/>
    <x v="0"/>
    <s v="13/02/2017"/>
    <s v="10:34"/>
  </r>
  <r>
    <x v="4"/>
    <s v="1"/>
    <s v="040602"/>
    <s v="5NA998226"/>
    <s v="1"/>
    <x v="2"/>
    <s v="13/02/2017"/>
    <s v="10:38"/>
  </r>
  <r>
    <x v="4"/>
    <s v="1"/>
    <s v="041006"/>
    <s v="5P0839113C 3Q7"/>
    <s v="3"/>
    <x v="1"/>
    <s v="13/02/2017"/>
    <s v="10:59"/>
  </r>
  <r>
    <x v="4"/>
    <s v="1"/>
    <s v="040202"/>
    <s v="5P0907044P AT7"/>
    <s v="1"/>
    <x v="0"/>
    <s v="13/02/2017"/>
    <s v="10:27"/>
  </r>
  <r>
    <x v="4"/>
    <s v="1"/>
    <s v="044106"/>
    <s v="5P0915411C"/>
    <s v="1"/>
    <x v="0"/>
    <s v="13/02/2017"/>
    <s v="14:07"/>
  </r>
  <r>
    <x v="4"/>
    <s v="1"/>
    <s v="040205"/>
    <s v="5Q0121321"/>
    <s v="6"/>
    <x v="0"/>
    <s v="13/02/2017"/>
    <s v="10:48"/>
  </r>
  <r>
    <x v="4"/>
    <s v="1"/>
    <s v="041206"/>
    <s v="5Q0412545D"/>
    <s v="4"/>
    <x v="1"/>
    <s v="13/02/2017"/>
    <s v="11:30"/>
  </r>
  <r>
    <x v="4"/>
    <s v="1"/>
    <s v="044305"/>
    <s v="5Q0698137"/>
    <s v="5"/>
    <x v="0"/>
    <s v="13/02/2017"/>
    <s v="14:23"/>
  </r>
  <r>
    <x v="4"/>
    <s v="1"/>
    <s v="044704"/>
    <s v="5Q0919275B GRU"/>
    <s v="8"/>
    <x v="1"/>
    <s v="13/02/2017"/>
    <s v="15:19"/>
  </r>
  <r>
    <x v="4"/>
    <s v="1"/>
    <s v="040405"/>
    <s v="5Q0919275C GRU"/>
    <s v="13"/>
    <x v="0"/>
    <s v="13/02/2017"/>
    <s v="11:40"/>
  </r>
  <r>
    <x v="4"/>
    <s v="1"/>
    <s v="040603"/>
    <s v="5Q0919279"/>
    <s v="26"/>
    <x v="2"/>
    <s v="13/02/2017"/>
    <s v="10:40"/>
  </r>
  <r>
    <x v="4"/>
    <s v="1"/>
    <s v="044304"/>
    <s v="5Z0857522"/>
    <s v="3"/>
    <x v="0"/>
    <s v="13/02/2017"/>
    <s v="14:22"/>
  </r>
  <r>
    <x v="4"/>
    <s v="1"/>
    <s v="044503"/>
    <s v="5Z0959856  1NN"/>
    <s v="1"/>
    <x v="1"/>
    <s v="13/02/2017"/>
    <s v="13:54"/>
  </r>
  <r>
    <x v="4"/>
    <s v="1"/>
    <s v="040405"/>
    <s v="6C0711113K ISM"/>
    <s v="2"/>
    <x v="0"/>
    <s v="13/02/2017"/>
    <s v="11:38"/>
  </r>
  <r>
    <x v="4"/>
    <s v="1"/>
    <s v="044902"/>
    <s v="6C0819447  9B9"/>
    <s v="12"/>
    <x v="0"/>
    <s v="13/02/2017"/>
    <s v="14:28"/>
  </r>
  <r>
    <x v="4"/>
    <s v="1"/>
    <s v="041403"/>
    <s v="6C0998225"/>
    <s v="17"/>
    <x v="2"/>
    <s v="13/02/2017"/>
    <s v="11:51"/>
  </r>
  <r>
    <x v="4"/>
    <s v="1"/>
    <s v="043705"/>
    <s v="6J0953236B"/>
    <s v="1"/>
    <x v="2"/>
    <s v="13/02/2017"/>
    <s v="14:11"/>
  </r>
  <r>
    <x v="4"/>
    <s v="1"/>
    <s v="041201"/>
    <s v="6J0955986"/>
    <s v="3"/>
    <x v="1"/>
    <s v="13/02/2017"/>
    <s v="11:02"/>
  </r>
  <r>
    <x v="4"/>
    <s v="1"/>
    <s v="040806"/>
    <s v="6J4945257A"/>
    <s v="1"/>
    <x v="2"/>
    <s v="13/02/2017"/>
    <s v="11:14"/>
  </r>
  <r>
    <x v="4"/>
    <s v="1"/>
    <s v="041405"/>
    <s v="6J4945258A"/>
    <s v="2"/>
    <x v="1"/>
    <s v="13/02/2017"/>
    <s v="11:40"/>
  </r>
  <r>
    <x v="4"/>
    <s v="1"/>
    <s v="044306"/>
    <s v="6J4955711"/>
    <s v="1"/>
    <x v="0"/>
    <s v="13/02/2017"/>
    <s v="14:26"/>
  </r>
  <r>
    <x v="4"/>
    <s v="1"/>
    <s v="040402"/>
    <s v="6K0857131A B41"/>
    <s v="6"/>
    <x v="0"/>
    <s v="13/02/2017"/>
    <s v="11:01"/>
  </r>
  <r>
    <x v="4"/>
    <s v="1"/>
    <s v="040605"/>
    <s v="6K0955425E"/>
    <s v="7"/>
    <x v="2"/>
    <s v="13/02/2017"/>
    <s v="11:04"/>
  </r>
  <r>
    <x v="4"/>
    <s v="1"/>
    <s v="043704"/>
    <s v="6L0949117A"/>
    <s v="7"/>
    <x v="2"/>
    <s v="13/02/2017"/>
    <s v="14:01"/>
  </r>
  <r>
    <x v="4"/>
    <s v="1"/>
    <s v="040201"/>
    <s v="6N0943021C"/>
    <s v="59"/>
    <x v="0"/>
    <s v="13/02/2017"/>
    <s v="10:23"/>
  </r>
  <r>
    <x v="4"/>
    <s v="1"/>
    <s v="045902"/>
    <s v="6Q0199293D"/>
    <s v="1"/>
    <x v="2"/>
    <s v="14/02/2017"/>
    <s v="08:21"/>
  </r>
  <r>
    <x v="4"/>
    <s v="1"/>
    <s v="040602"/>
    <s v="6Q0298260A"/>
    <s v="7"/>
    <x v="2"/>
    <s v="13/02/2017"/>
    <s v="10:38"/>
  </r>
  <r>
    <x v="4"/>
    <s v="1"/>
    <s v="044905"/>
    <s v="6Q0698545A"/>
    <s v="1"/>
    <x v="0"/>
    <s v="13/02/2017"/>
    <s v="14:52"/>
  </r>
  <r>
    <x v="4"/>
    <s v="1"/>
    <s v="044704"/>
    <s v="6Q0919673E"/>
    <s v="1"/>
    <x v="1"/>
    <s v="13/02/2017"/>
    <s v="15:17"/>
  </r>
  <r>
    <x v="4"/>
    <s v="1"/>
    <s v="041202"/>
    <s v="6Q0941334  9B9"/>
    <s v="1"/>
    <x v="1"/>
    <s v="13/02/2017"/>
    <s v="11:04"/>
  </r>
  <r>
    <x v="4"/>
    <s v="1"/>
    <s v="040403"/>
    <s v="6Q0941531N 20H"/>
    <s v="1"/>
    <x v="0"/>
    <s v="13/02/2017"/>
    <s v="11:13"/>
  </r>
  <r>
    <x v="4"/>
    <s v="1"/>
    <s v="040406"/>
    <s v="6Q0945511"/>
    <s v="20"/>
    <x v="0"/>
    <s v="13/02/2017"/>
    <s v="11:45"/>
  </r>
  <r>
    <x v="4"/>
    <s v="1"/>
    <s v="040605"/>
    <s v="6Q0959654D"/>
    <s v="3"/>
    <x v="2"/>
    <s v="13/02/2017"/>
    <s v="11:00"/>
  </r>
  <r>
    <x v="4"/>
    <s v="1"/>
    <s v="040404"/>
    <s v="6Q1907371B"/>
    <s v="1"/>
    <x v="0"/>
    <s v="13/02/2017"/>
    <s v="11:27"/>
  </r>
  <r>
    <x v="4"/>
    <s v="1"/>
    <s v="040403"/>
    <s v="6Q2959802A 001"/>
    <s v="1"/>
    <x v="0"/>
    <s v="13/02/2017"/>
    <s v="11:12"/>
  </r>
  <r>
    <x v="4"/>
    <s v="1"/>
    <s v="041204"/>
    <s v="6Q6809986C"/>
    <m/>
    <x v="3"/>
    <m/>
    <s v="00:00"/>
  </r>
  <r>
    <x v="4"/>
    <s v="1"/>
    <s v="040205"/>
    <s v="6R0129621"/>
    <s v="1"/>
    <x v="0"/>
    <s v="13/02/2017"/>
    <s v="10:49"/>
  </r>
  <r>
    <x v="4"/>
    <s v="1"/>
    <s v="041205"/>
    <s v="6R0721359"/>
    <s v="48"/>
    <x v="1"/>
    <s v="13/02/2017"/>
    <s v="11:27"/>
  </r>
  <r>
    <x v="4"/>
    <s v="1"/>
    <s v="040205"/>
    <s v="6R0721373B"/>
    <s v="1"/>
    <x v="0"/>
    <s v="13/02/2017"/>
    <s v="10:48"/>
  </r>
  <r>
    <x v="4"/>
    <s v="1"/>
    <s v="040804"/>
    <s v="6R0853675G WWS"/>
    <s v="1"/>
    <x v="2"/>
    <s v="13/02/2017"/>
    <s v="11:22"/>
  </r>
  <r>
    <x v="4"/>
    <s v="1"/>
    <s v="044702"/>
    <s v="6R0905851K"/>
    <s v="9"/>
    <x v="1"/>
    <s v="13/02/2017"/>
    <s v="14:27"/>
  </r>
  <r>
    <x v="4"/>
    <s v="1"/>
    <s v="040405"/>
    <s v="6R0907511D"/>
    <s v="2"/>
    <x v="0"/>
    <s v="13/02/2017"/>
    <s v="11:39"/>
  </r>
  <r>
    <x v="4"/>
    <s v="1"/>
    <s v="043906"/>
    <s v="6R0953507  9B9"/>
    <s v="5"/>
    <x v="2"/>
    <s v="13/02/2017"/>
    <s v="14:13"/>
  </r>
  <r>
    <x v="4"/>
    <s v="1"/>
    <s v="040204"/>
    <s v="6R0955681"/>
    <s v="3"/>
    <x v="0"/>
    <s v="13/02/2017"/>
    <s v="10:36"/>
  </r>
  <r>
    <x v="4"/>
    <s v="1"/>
    <s v="040405"/>
    <s v="6R6827469D ULM"/>
    <s v="3"/>
    <x v="0"/>
    <s v="13/02/2017"/>
    <s v="11:38"/>
  </r>
  <r>
    <x v="4"/>
    <s v="1"/>
    <s v="040606"/>
    <s v="6RF199851A"/>
    <s v="7"/>
    <x v="2"/>
    <s v="13/02/2017"/>
    <s v="11:06"/>
  </r>
  <r>
    <x v="4"/>
    <s v="1"/>
    <s v="044905"/>
    <s v="6RF201550A"/>
    <s v="1"/>
    <x v="0"/>
    <s v="13/02/2017"/>
    <s v="14:50"/>
  </r>
  <r>
    <x v="4"/>
    <s v="1"/>
    <s v="041405"/>
    <s v="6RF501611A"/>
    <s v="8"/>
    <x v="1"/>
    <s v="13/02/2017"/>
    <s v="11:39"/>
  </r>
  <r>
    <x v="4"/>
    <s v="1"/>
    <s v="041406"/>
    <s v="6RF711046"/>
    <s v="1"/>
    <x v="1"/>
    <s v="13/02/2017"/>
    <s v="11:35"/>
  </r>
  <r>
    <x v="4"/>
    <s v="1"/>
    <s v="040202"/>
    <s v="6RF711202"/>
    <s v="1"/>
    <x v="0"/>
    <s v="13/02/2017"/>
    <s v="10:28"/>
  </r>
  <r>
    <x v="4"/>
    <s v="1"/>
    <s v="040805"/>
    <s v="6RF819703B WMV"/>
    <s v="18"/>
    <x v="2"/>
    <s v="13/02/2017"/>
    <s v="11:17"/>
  </r>
  <r>
    <x v="4"/>
    <s v="1"/>
    <s v="041003"/>
    <s v="6RF907375A"/>
    <s v="1"/>
    <x v="1"/>
    <s v="13/02/2017"/>
    <s v="10:35"/>
  </r>
  <r>
    <x v="4"/>
    <s v="1"/>
    <s v="041005"/>
    <s v="6X0867172B 7DE"/>
    <s v="1"/>
    <x v="1"/>
    <s v="13/02/2017"/>
    <s v="10:54"/>
  </r>
  <r>
    <x v="4"/>
    <s v="1"/>
    <s v="044703"/>
    <s v="701941141A"/>
    <s v="42"/>
    <x v="1"/>
    <s v="13/02/2017"/>
    <s v="15:02"/>
  </r>
  <r>
    <x v="4"/>
    <s v="1"/>
    <s v="044904"/>
    <s v="7D0971798"/>
    <s v="1"/>
    <x v="0"/>
    <s v="13/02/2017"/>
    <s v="14:40"/>
  </r>
  <r>
    <x v="4"/>
    <s v="1"/>
    <s v="044906"/>
    <s v="7E0412331A"/>
    <s v="5"/>
    <x v="2"/>
    <s v="13/02/2017"/>
    <s v="14:24"/>
  </r>
  <r>
    <x v="4"/>
    <s v="1"/>
    <s v="043704"/>
    <s v="7E0907160"/>
    <s v="1"/>
    <x v="2"/>
    <s v="13/02/2017"/>
    <s v="14:05"/>
  </r>
  <r>
    <x v="4"/>
    <s v="1"/>
    <s v="040205"/>
    <s v="7E0949117B"/>
    <s v="4"/>
    <x v="0"/>
    <s v="13/02/2017"/>
    <s v="10:50"/>
  </r>
  <r>
    <x v="4"/>
    <s v="1"/>
    <s v="043703"/>
    <s v="7E1951171"/>
    <s v="1"/>
    <x v="2"/>
    <s v="13/02/2017"/>
    <s v="13:57"/>
  </r>
  <r>
    <x v="4"/>
    <s v="1"/>
    <s v="040604"/>
    <s v="7E5919491C"/>
    <s v="1"/>
    <x v="2"/>
    <s v="13/02/2017"/>
    <s v="10:56"/>
  </r>
  <r>
    <x v="4"/>
    <s v="1"/>
    <s v="040405"/>
    <s v="7H0407181B"/>
    <s v="2"/>
    <x v="0"/>
    <s v="13/02/2017"/>
    <s v="11:42"/>
  </r>
  <r>
    <x v="4"/>
    <s v="1"/>
    <s v="044504"/>
    <s v="7H0501191B"/>
    <s v="1"/>
    <x v="1"/>
    <s v="13/02/2017"/>
    <s v="14:01"/>
  </r>
  <r>
    <x v="4"/>
    <s v="1"/>
    <s v="043704"/>
    <s v="7H0847789"/>
    <s v="4"/>
    <x v="2"/>
    <s v="13/02/2017"/>
    <s v="14:08"/>
  </r>
  <r>
    <x v="4"/>
    <s v="1"/>
    <s v="044102"/>
    <s v="7H0919149B"/>
    <s v="2"/>
    <x v="0"/>
    <s v="13/02/2017"/>
    <s v="13:50"/>
  </r>
  <r>
    <x v="4"/>
    <s v="1"/>
    <s v="043705"/>
    <s v="7L0505466D"/>
    <s v="1"/>
    <x v="2"/>
    <s v="13/02/2017"/>
    <s v="14:11"/>
  </r>
  <r>
    <x v="4"/>
    <s v="1"/>
    <s v="043704"/>
    <s v="7L6919311"/>
    <s v="9"/>
    <x v="2"/>
    <s v="13/02/2017"/>
    <s v="14:07"/>
  </r>
  <r>
    <x v="4"/>
    <s v="1"/>
    <s v="043904"/>
    <s v="7L6941431Q 3X1"/>
    <s v="2"/>
    <x v="2"/>
    <s v="13/02/2017"/>
    <s v="14:16"/>
  </r>
  <r>
    <x v="4"/>
    <s v="1"/>
    <s v="041204"/>
    <s v="7L6941627"/>
    <s v="1"/>
    <x v="1"/>
    <s v="13/02/2017"/>
    <s v="11:18"/>
  </r>
  <r>
    <x v="4"/>
    <s v="1"/>
    <s v="040202"/>
    <s v="7L6953503B B41"/>
    <s v="1"/>
    <x v="0"/>
    <s v="13/02/2017"/>
    <s v="10:27"/>
  </r>
  <r>
    <x v="4"/>
    <s v="1"/>
    <s v="043901"/>
    <s v="7L6959520B 20H"/>
    <s v="2"/>
    <x v="2"/>
    <s v="13/02/2017"/>
    <s v="14:18"/>
  </r>
  <r>
    <x v="4"/>
    <s v="1"/>
    <s v="041205"/>
    <s v="7L6959855  3X1"/>
    <s v="1"/>
    <x v="2"/>
    <s v="13/02/2017"/>
    <s v="15:15"/>
  </r>
  <r>
    <x v="4"/>
    <s v="1"/>
    <s v="044102"/>
    <s v="7M0919376"/>
    <s v="12"/>
    <x v="0"/>
    <s v="13/02/2017"/>
    <s v="13:50"/>
  </r>
  <r>
    <x v="4"/>
    <s v="1"/>
    <s v="045701"/>
    <s v="7N0127177"/>
    <s v="1"/>
    <x v="2"/>
    <s v="14/02/2017"/>
    <s v="08:20"/>
  </r>
  <r>
    <x v="4"/>
    <s v="1"/>
    <s v="040404"/>
    <s v="7N0951253"/>
    <s v="4"/>
    <x v="0"/>
    <s v="13/02/2017"/>
    <s v="11:28"/>
  </r>
  <r>
    <x v="4"/>
    <s v="1"/>
    <s v="041005"/>
    <s v="7P0907637"/>
    <s v="2"/>
    <x v="1"/>
    <s v="13/02/2017"/>
    <s v="10:53"/>
  </r>
  <r>
    <x v="4"/>
    <s v="1"/>
    <s v="044904"/>
    <s v="7P6821151A"/>
    <s v="2"/>
    <x v="0"/>
    <s v="13/02/2017"/>
    <s v="14:39"/>
  </r>
  <r>
    <x v="4"/>
    <s v="1"/>
    <s v="044305"/>
    <s v="7P6907357  Z03"/>
    <s v="1"/>
    <x v="0"/>
    <s v="13/02/2017"/>
    <s v="14:25"/>
  </r>
  <r>
    <x v="4"/>
    <s v="1"/>
    <s v="041006"/>
    <s v="7P6941699E"/>
    <s v="1"/>
    <x v="1"/>
    <s v="13/02/2017"/>
    <s v="10:56"/>
  </r>
  <r>
    <x v="4"/>
    <s v="1"/>
    <s v="041003"/>
    <s v="7P6945291"/>
    <s v="2"/>
    <x v="1"/>
    <s v="13/02/2017"/>
    <s v="10:33"/>
  </r>
  <r>
    <x v="4"/>
    <s v="1"/>
    <s v="041005"/>
    <s v="7P6945292"/>
    <s v="2"/>
    <x v="1"/>
    <s v="13/02/2017"/>
    <s v="10:53"/>
  </r>
  <r>
    <x v="4"/>
    <s v="1"/>
    <s v="043902"/>
    <s v="7P6951221A"/>
    <s v="3"/>
    <x v="2"/>
    <s v="13/02/2017"/>
    <s v="14:18"/>
  </r>
  <r>
    <x v="4"/>
    <s v="1"/>
    <s v="041404"/>
    <s v="823959481F"/>
    <s v="1"/>
    <x v="2"/>
    <s v="13/02/2017"/>
    <s v="11:52"/>
  </r>
  <r>
    <x v="4"/>
    <s v="1"/>
    <s v="044905"/>
    <s v="8D0798151"/>
    <s v="1"/>
    <x v="0"/>
    <s v="13/02/2017"/>
    <s v="14:50"/>
  </r>
  <r>
    <x v="4"/>
    <s v="1"/>
    <s v="043904"/>
    <s v="8D0906321"/>
    <s v="1"/>
    <x v="2"/>
    <s v="13/02/2017"/>
    <s v="14:17"/>
  </r>
  <r>
    <x v="4"/>
    <s v="1"/>
    <s v="044904"/>
    <s v="8D0941509H 01C"/>
    <s v="1"/>
    <x v="0"/>
    <s v="13/02/2017"/>
    <s v="14:39"/>
  </r>
  <r>
    <x v="4"/>
    <s v="1"/>
    <s v="040204"/>
    <s v="8E0098625"/>
    <s v="1"/>
    <x v="0"/>
    <s v="13/02/2017"/>
    <s v="10:45"/>
  </r>
  <r>
    <x v="4"/>
    <s v="1"/>
    <s v="046101"/>
    <s v="8E0117335K"/>
    <s v="2"/>
    <x v="2"/>
    <s v="14/02/2017"/>
    <s v="08:24"/>
  </r>
  <r>
    <x v="4"/>
    <s v="1"/>
    <s v="041005"/>
    <s v="8E0809347"/>
    <s v="2"/>
    <x v="1"/>
    <s v="13/02/2017"/>
    <s v="10:54"/>
  </r>
  <r>
    <x v="4"/>
    <s v="1"/>
    <s v="040803"/>
    <s v="8E0820539"/>
    <s v="2"/>
    <x v="2"/>
    <s v="13/02/2017"/>
    <s v="11:32"/>
  </r>
  <r>
    <x v="4"/>
    <s v="1"/>
    <s v="044105"/>
    <s v="8E0857563A DX6"/>
    <s v="1"/>
    <x v="0"/>
    <s v="13/02/2017"/>
    <s v="14:06"/>
  </r>
  <r>
    <x v="4"/>
    <s v="1"/>
    <s v="044902"/>
    <s v="8E0906627C"/>
    <s v="2"/>
    <x v="0"/>
    <s v="13/02/2017"/>
    <s v="14:31"/>
  </r>
  <r>
    <x v="4"/>
    <s v="1"/>
    <s v="041402"/>
    <s v="8E0949127"/>
    <s v="5"/>
    <x v="2"/>
    <s v="13/02/2017"/>
    <s v="11:40"/>
  </r>
  <r>
    <x v="4"/>
    <s v="1"/>
    <s v="043705"/>
    <s v="8E0959747A"/>
    <s v="2"/>
    <x v="2"/>
    <s v="13/02/2017"/>
    <s v="14:11"/>
  </r>
  <r>
    <x v="4"/>
    <s v="1"/>
    <s v="043704"/>
    <s v="8E0959851D 5PR"/>
    <s v="5"/>
    <x v="2"/>
    <s v="13/02/2017"/>
    <s v="14:02"/>
  </r>
  <r>
    <x v="4"/>
    <s v="1"/>
    <s v="040405"/>
    <s v="8E0971848F"/>
    <s v="22"/>
    <x v="0"/>
    <s v="13/02/2017"/>
    <s v="11:43"/>
  </r>
  <r>
    <x v="4"/>
    <s v="1"/>
    <s v="040405"/>
    <s v="8E0971848R"/>
    <s v="24"/>
    <x v="0"/>
    <s v="13/02/2017"/>
    <s v="11:42"/>
  </r>
  <r>
    <x v="4"/>
    <s v="1"/>
    <s v="044104"/>
    <s v="8E5827797A"/>
    <s v="3"/>
    <x v="0"/>
    <s v="13/02/2017"/>
    <s v="14:00"/>
  </r>
  <r>
    <x v="4"/>
    <s v="1"/>
    <s v="041204"/>
    <s v="8E5886373"/>
    <s v="10"/>
    <x v="1"/>
    <s v="13/02/2017"/>
    <s v="11:15"/>
  </r>
  <r>
    <x v="4"/>
    <s v="1"/>
    <s v="044105"/>
    <s v="8F0862153D"/>
    <s v="1"/>
    <x v="0"/>
    <s v="13/02/2017"/>
    <s v="14:06"/>
  </r>
  <r>
    <x v="4"/>
    <s v="1"/>
    <s v="041404"/>
    <s v="8H0853741  2ZZ"/>
    <s v="10"/>
    <x v="2"/>
    <s v="13/02/2017"/>
    <s v="11:58"/>
  </r>
  <r>
    <x v="4"/>
    <s v="1"/>
    <s v="040803"/>
    <s v="8H0853743B 2ZZ"/>
    <s v="5"/>
    <x v="2"/>
    <s v="13/02/2017"/>
    <s v="11:30"/>
  </r>
  <r>
    <x v="4"/>
    <s v="1"/>
    <s v="044901"/>
    <s v="8J0419673E"/>
    <s v="9"/>
    <x v="2"/>
    <s v="13/02/2017"/>
    <s v="14:25"/>
  </r>
  <r>
    <x v="4"/>
    <s v="1"/>
    <s v="041004"/>
    <s v="8K0253115D"/>
    <s v="59"/>
    <x v="1"/>
    <s v="13/02/2017"/>
    <s v="10:38"/>
  </r>
  <r>
    <x v="4"/>
    <s v="1"/>
    <s v="041003"/>
    <s v="8K0805615"/>
    <s v="3"/>
    <x v="1"/>
    <s v="13/02/2017"/>
    <s v="10:34"/>
  </r>
  <r>
    <x v="4"/>
    <s v="1"/>
    <s v="040604"/>
    <s v="8K0845867"/>
    <m/>
    <x v="3"/>
    <m/>
    <s v="00:00"/>
  </r>
  <r>
    <x v="4"/>
    <s v="1"/>
    <s v="041202"/>
    <s v="8K0853601"/>
    <s v="2"/>
    <x v="1"/>
    <s v="13/02/2017"/>
    <s v="11:06"/>
  </r>
  <r>
    <x v="4"/>
    <s v="1"/>
    <s v="041403"/>
    <s v="8K0863788"/>
    <s v="20"/>
    <x v="2"/>
    <s v="13/02/2017"/>
    <s v="11:47"/>
  </r>
  <r>
    <x v="4"/>
    <s v="1"/>
    <s v="040803"/>
    <s v="8K0907064CT"/>
    <s v="1"/>
    <x v="2"/>
    <s v="13/02/2017"/>
    <s v="11:31"/>
  </r>
  <r>
    <x v="4"/>
    <s v="1"/>
    <s v="041203"/>
    <s v="8K0941309F"/>
    <s v="4"/>
    <x v="1"/>
    <s v="13/02/2017"/>
    <s v="11:13"/>
  </r>
  <r>
    <x v="4"/>
    <s v="1"/>
    <s v="041403"/>
    <s v="8K0959565E WEP"/>
    <s v="7"/>
    <x v="2"/>
    <s v="13/02/2017"/>
    <s v="11:43"/>
  </r>
  <r>
    <x v="4"/>
    <s v="1"/>
    <s v="044704"/>
    <s v="8K0959851D V10"/>
    <s v="7"/>
    <x v="1"/>
    <s v="13/02/2017"/>
    <s v="15:16"/>
  </r>
  <r>
    <x v="4"/>
    <s v="1"/>
    <s v="040605"/>
    <s v="8K0972571"/>
    <s v="11"/>
    <x v="2"/>
    <s v="13/02/2017"/>
    <s v="10:58"/>
  </r>
  <r>
    <x v="4"/>
    <s v="1"/>
    <s v="044703"/>
    <s v="8K0998068A"/>
    <s v="1"/>
    <x v="1"/>
    <s v="13/02/2017"/>
    <s v="15:00"/>
  </r>
  <r>
    <x v="4"/>
    <s v="1"/>
    <s v="041205"/>
    <s v="8K1927451"/>
    <s v="2"/>
    <x v="1"/>
    <s v="13/02/2017"/>
    <s v="11:23"/>
  </r>
  <r>
    <x v="4"/>
    <s v="1"/>
    <s v="040406"/>
    <s v="8K5971821A 01C"/>
    <s v="10"/>
    <x v="0"/>
    <s v="13/02/2017"/>
    <s v="11:44"/>
  </r>
  <r>
    <x v="4"/>
    <s v="1"/>
    <s v="041004"/>
    <s v="8L0863278BG6BN"/>
    <s v="2"/>
    <x v="1"/>
    <s v="13/02/2017"/>
    <s v="10:36"/>
  </r>
  <r>
    <x v="4"/>
    <s v="1"/>
    <s v="044703"/>
    <s v="8L0941953"/>
    <s v="8"/>
    <x v="1"/>
    <s v="13/02/2017"/>
    <s v="15:02"/>
  </r>
  <r>
    <x v="4"/>
    <s v="1"/>
    <s v="041006"/>
    <s v="8P0807183B"/>
    <s v="5"/>
    <x v="1"/>
    <s v="13/02/2017"/>
    <s v="10:57"/>
  </r>
  <r>
    <x v="4"/>
    <s v="1"/>
    <s v="040604"/>
    <s v="8R0698471"/>
    <s v="4"/>
    <x v="2"/>
    <s v="13/02/2017"/>
    <s v="10:46"/>
  </r>
  <r>
    <x v="4"/>
    <s v="1"/>
    <s v="044306"/>
    <s v="8R0857607H Z62"/>
    <s v="2"/>
    <x v="0"/>
    <s v="13/02/2017"/>
    <s v="14:26"/>
  </r>
  <r>
    <x v="4"/>
    <s v="1"/>
    <s v="041005"/>
    <s v="8R0907472B"/>
    <s v="3"/>
    <x v="1"/>
    <s v="13/02/2017"/>
    <s v="10:52"/>
  </r>
  <r>
    <x v="4"/>
    <s v="1"/>
    <s v="040402"/>
    <s v="8R0998121"/>
    <s v="4"/>
    <x v="0"/>
    <s v="13/02/2017"/>
    <s v="11:07"/>
  </r>
  <r>
    <x v="4"/>
    <s v="1"/>
    <s v="040802"/>
    <s v="8R0998122"/>
    <s v="5"/>
    <x v="2"/>
    <s v="13/02/2017"/>
    <s v="11:29"/>
  </r>
  <r>
    <x v="4"/>
    <s v="1"/>
    <s v="041204"/>
    <s v="8T0853735  2ZZ"/>
    <s v="2"/>
    <x v="1"/>
    <s v="13/02/2017"/>
    <s v="11:16"/>
  </r>
  <r>
    <x v="4"/>
    <s v="1"/>
    <s v="044303"/>
    <s v="8T0853742D 2ZZ"/>
    <s v="3"/>
    <x v="0"/>
    <s v="13/02/2017"/>
    <s v="14:12"/>
  </r>
  <r>
    <x v="4"/>
    <s v="1"/>
    <s v="040204"/>
    <s v="8T0857593  Z62"/>
    <s v="1"/>
    <x v="0"/>
    <s v="13/02/2017"/>
    <s v="10:37"/>
  </r>
  <r>
    <x v="4"/>
    <s v="1"/>
    <s v="044105"/>
    <s v="8T0857785A"/>
    <s v="4"/>
    <x v="0"/>
    <s v="13/02/2017"/>
    <s v="14:06"/>
  </r>
  <r>
    <x v="4"/>
    <s v="1"/>
    <s v="044105"/>
    <s v="8T0857786A"/>
    <s v="4"/>
    <x v="2"/>
    <s v="13/02/2017"/>
    <s v="15:18"/>
  </r>
  <r>
    <x v="4"/>
    <s v="1"/>
    <s v="044104"/>
    <s v="8T0959802B"/>
    <s v="1"/>
    <x v="0"/>
    <s v="13/02/2017"/>
    <s v="14:01"/>
  </r>
  <r>
    <x v="4"/>
    <s v="1"/>
    <s v="043904"/>
    <s v="8T1823633B"/>
    <m/>
    <x v="3"/>
    <m/>
    <s v="00:00"/>
  </r>
  <r>
    <x v="4"/>
    <s v="1"/>
    <s v="044303"/>
    <s v="8U0807441A GRU"/>
    <s v="2"/>
    <x v="0"/>
    <s v="13/02/2017"/>
    <s v="14:14"/>
  </r>
  <r>
    <x v="4"/>
    <s v="1"/>
    <s v="040804"/>
    <s v="8U0857562  Y22"/>
    <s v="1"/>
    <x v="2"/>
    <s v="13/02/2017"/>
    <s v="11:24"/>
  </r>
  <r>
    <x v="4"/>
    <s v="1"/>
    <s v="041001"/>
    <s v="8U0941475B"/>
    <s v="1"/>
    <x v="1"/>
    <s v="13/02/2017"/>
    <s v="10:22"/>
  </r>
  <r>
    <x v="4"/>
    <s v="1"/>
    <s v="041403"/>
    <s v="8U0955559B"/>
    <s v="1"/>
    <x v="2"/>
    <s v="13/02/2017"/>
    <s v="11:44"/>
  </r>
  <r>
    <x v="4"/>
    <s v="1"/>
    <s v="043904"/>
    <s v="8U1837020A 4PK"/>
    <s v="1"/>
    <x v="2"/>
    <s v="13/02/2017"/>
    <s v="14:16"/>
  </r>
  <r>
    <x v="4"/>
    <s v="1"/>
    <s v="044904"/>
    <s v="8V0837109A"/>
    <s v="10"/>
    <x v="0"/>
    <s v="13/02/2017"/>
    <s v="14:39"/>
  </r>
  <r>
    <x v="4"/>
    <s v="1"/>
    <s v="041202"/>
    <s v="8V0941453"/>
    <s v="5"/>
    <x v="1"/>
    <s v="13/02/2017"/>
    <s v="11:07"/>
  </r>
  <r>
    <x v="4"/>
    <s v="1"/>
    <s v="043904"/>
    <s v="8V3807684  9B9"/>
    <s v="3"/>
    <x v="2"/>
    <s v="13/02/2017"/>
    <s v="14:17"/>
  </r>
  <r>
    <x v="4"/>
    <s v="1"/>
    <s v="041405"/>
    <s v="8V5807571"/>
    <s v="5"/>
    <x v="1"/>
    <s v="13/02/2017"/>
    <s v="11:41"/>
  </r>
  <r>
    <x v="4"/>
    <s v="1"/>
    <s v="043903"/>
    <s v="8V5809907  GRU"/>
    <s v="1"/>
    <x v="2"/>
    <s v="13/02/2017"/>
    <s v="14:20"/>
  </r>
  <r>
    <x v="4"/>
    <s v="1"/>
    <s v="044904"/>
    <s v="8W0821469"/>
    <s v="4"/>
    <x v="0"/>
    <s v="13/02/2017"/>
    <s v="14:41"/>
  </r>
  <r>
    <x v="4"/>
    <s v="1"/>
    <s v="040204"/>
    <s v="8W0821470"/>
    <s v="4"/>
    <x v="0"/>
    <s v="13/02/2017"/>
    <s v="10:38"/>
  </r>
  <r>
    <x v="4"/>
    <s v="1"/>
    <s v="041204"/>
    <s v="8W0831403A"/>
    <s v="2"/>
    <x v="1"/>
    <s v="13/02/2017"/>
    <s v="11:17"/>
  </r>
  <r>
    <x v="4"/>
    <s v="1"/>
    <s v="041204"/>
    <s v="8W0833403A"/>
    <s v="4"/>
    <x v="1"/>
    <s v="13/02/2017"/>
    <s v="11:19"/>
  </r>
  <r>
    <x v="4"/>
    <s v="1"/>
    <s v="044305"/>
    <s v="8W0857562A 1YE"/>
    <s v="3"/>
    <x v="0"/>
    <s v="13/02/2017"/>
    <s v="14:25"/>
  </r>
  <r>
    <x v="4"/>
    <s v="1"/>
    <s v="040405"/>
    <s v="8W0906093C"/>
    <s v="4"/>
    <x v="0"/>
    <s v="13/02/2017"/>
    <s v="11:37"/>
  </r>
  <r>
    <x v="4"/>
    <s v="1"/>
    <s v="040604"/>
    <s v="8W0941309C"/>
    <s v="2"/>
    <x v="2"/>
    <s v="13/02/2017"/>
    <s v="10:53"/>
  </r>
  <r>
    <x v="4"/>
    <s v="1"/>
    <s v="044503"/>
    <s v="8W0941509A 5PR"/>
    <s v="2"/>
    <x v="1"/>
    <s v="13/02/2017"/>
    <s v="13:56"/>
  </r>
  <r>
    <x v="4"/>
    <s v="1"/>
    <s v="044503"/>
    <s v="8W0955455B"/>
    <s v="4"/>
    <x v="1"/>
    <s v="13/02/2017"/>
    <s v="13:56"/>
  </r>
  <r>
    <x v="4"/>
    <s v="1"/>
    <s v="044303"/>
    <s v="8W1905217"/>
    <s v="2"/>
    <x v="0"/>
    <s v="13/02/2017"/>
    <s v="14:13"/>
  </r>
  <r>
    <x v="4"/>
    <s v="1"/>
    <s v="041404"/>
    <s v="8W5853742  2ZZ"/>
    <s v="4"/>
    <x v="2"/>
    <s v="13/02/2017"/>
    <s v="11:57"/>
  </r>
  <r>
    <x v="4"/>
    <s v="1"/>
    <s v="040206"/>
    <s v="8W5945253"/>
    <s v="5"/>
    <x v="0"/>
    <s v="13/02/2017"/>
    <s v="10:58"/>
  </r>
  <r>
    <x v="4"/>
    <s v="1"/>
    <s v="040804"/>
    <s v="8X0098625A"/>
    <s v="1"/>
    <x v="2"/>
    <s v="13/02/2017"/>
    <s v="11:23"/>
  </r>
  <r>
    <x v="4"/>
    <s v="1"/>
    <s v="041004"/>
    <s v="8X0853737A 2ZZ"/>
    <s v="2"/>
    <x v="1"/>
    <s v="13/02/2017"/>
    <s v="10:37"/>
  </r>
  <r>
    <x v="4"/>
    <s v="1"/>
    <s v="040402"/>
    <s v="8X0907063K"/>
    <s v="2"/>
    <x v="0"/>
    <s v="13/02/2017"/>
    <s v="11:11"/>
  </r>
  <r>
    <x v="4"/>
    <s v="1"/>
    <s v="040202"/>
    <s v="8Z0820133"/>
    <s v="2"/>
    <x v="0"/>
    <s v="13/02/2017"/>
    <s v="10:27"/>
  </r>
  <r>
    <x v="4"/>
    <s v="1"/>
    <s v="043903"/>
    <s v="N  0122942"/>
    <m/>
    <x v="3"/>
    <m/>
    <s v="00:00"/>
  </r>
  <r>
    <x v="4"/>
    <s v="1"/>
    <s v="043903"/>
    <s v="N  02035327"/>
    <s v="5"/>
    <x v="2"/>
    <s v="13/02/2017"/>
    <s v="14:19"/>
  </r>
  <r>
    <x v="4"/>
    <s v="1"/>
    <s v="043704"/>
    <s v="N  90978202"/>
    <s v="45"/>
    <x v="2"/>
    <s v="13/02/2017"/>
    <s v="14:10"/>
  </r>
  <r>
    <x v="4"/>
    <s v="1"/>
    <s v="040204"/>
    <s v="N  90989702"/>
    <s v="7"/>
    <x v="0"/>
    <s v="13/02/2017"/>
    <s v="10:40"/>
  </r>
  <r>
    <x v="4"/>
    <s v="1"/>
    <s v="044501"/>
    <s v="N  91036401"/>
    <s v="80"/>
    <x v="1"/>
    <s v="13/02/2017"/>
    <s v="13:47"/>
  </r>
  <r>
    <x v="4"/>
    <s v="1"/>
    <s v="040204"/>
    <s v="7H0711280"/>
    <s v="4"/>
    <x v="0"/>
    <s v="13/02/2017"/>
    <s v="10:37"/>
  </r>
  <r>
    <x v="4"/>
    <s v="1"/>
    <s v="041006"/>
    <s v="7P0907637"/>
    <s v="1"/>
    <x v="1"/>
    <s v="13/02/2017"/>
    <s v="10:59"/>
  </r>
  <r>
    <x v="4"/>
    <s v="1"/>
    <s v="040806"/>
    <s v="03L903137F"/>
    <s v="4"/>
    <x v="2"/>
    <s v="13/02/2017"/>
    <s v="11:11"/>
  </r>
  <r>
    <x v="4"/>
    <s v="1"/>
    <s v="041004"/>
    <s v="4G0919268K"/>
    <s v="0"/>
    <x v="1"/>
    <s v="13/02/2017"/>
    <s v="11:14"/>
  </r>
  <r>
    <x v="4"/>
    <s v="1"/>
    <s v="041205"/>
    <s v="7L6969855"/>
    <s v="1"/>
    <x v="1"/>
    <s v="13/02/2017"/>
    <s v="11:26"/>
  </r>
  <r>
    <x v="4"/>
    <s v="1"/>
    <s v="040404"/>
    <s v="191955531"/>
    <s v="2"/>
    <x v="0"/>
    <s v="13/02/2017"/>
    <s v="11:29"/>
  </r>
  <r>
    <x v="4"/>
    <s v="1"/>
    <s v="040404"/>
    <s v="03L103070A"/>
    <s v="71"/>
    <x v="0"/>
    <s v="13/02/2017"/>
    <s v="11:32"/>
  </r>
  <r>
    <x v="4"/>
    <s v="1"/>
    <s v="044102"/>
    <s v="8K1823535"/>
    <s v="1"/>
    <x v="0"/>
    <s v="13/02/2017"/>
    <s v="13:51"/>
  </r>
  <r>
    <x v="4"/>
    <s v="1"/>
    <s v="043703"/>
    <s v="1J0411314R"/>
    <s v="20"/>
    <x v="2"/>
    <s v="13/02/2017"/>
    <s v="13:59"/>
  </r>
  <r>
    <x v="4"/>
    <s v="1"/>
    <s v="043704"/>
    <s v="1K0909605T 037"/>
    <s v="2"/>
    <x v="2"/>
    <s v="13/02/2017"/>
    <s v="14:04"/>
  </r>
  <r>
    <x v="4"/>
    <s v="1"/>
    <s v="044106"/>
    <s v="3C0807183"/>
    <s v="20"/>
    <x v="0"/>
    <s v="13/02/2017"/>
    <s v="14:07"/>
  </r>
  <r>
    <x v="4"/>
    <s v="1"/>
    <s v="043906"/>
    <s v="191927842"/>
    <s v="1"/>
    <x v="2"/>
    <s v="13/02/2017"/>
    <s v="14:14"/>
  </r>
  <r>
    <x v="4"/>
    <s v="1"/>
    <s v="044906"/>
    <s v="2E0698451"/>
    <s v="4"/>
    <x v="2"/>
    <s v="13/02/2017"/>
    <s v="14:22"/>
  </r>
  <r>
    <x v="4"/>
    <s v="1"/>
    <s v="044905"/>
    <s v="068121039G"/>
    <s v="1"/>
    <x v="2"/>
    <s v="13/02/2017"/>
    <s v="14:24"/>
  </r>
  <r>
    <x v="4"/>
    <s v="1"/>
    <s v="044306"/>
    <s v="6J4945257A"/>
    <s v="1"/>
    <x v="0"/>
    <s v="13/02/2017"/>
    <s v="14:26"/>
  </r>
  <r>
    <x v="4"/>
    <s v="1"/>
    <s v="044702"/>
    <s v="8W0857562A EP5"/>
    <s v="3"/>
    <x v="1"/>
    <s v="13/02/2017"/>
    <s v="14:31"/>
  </r>
  <r>
    <x v="4"/>
    <s v="1"/>
    <s v="044904"/>
    <s v="1K0955455"/>
    <s v="10"/>
    <x v="0"/>
    <s v="13/02/2017"/>
    <s v="14:41"/>
  </r>
  <r>
    <x v="4"/>
    <s v="1"/>
    <s v="044704"/>
    <s v="04E121119C"/>
    <s v="3"/>
    <x v="1"/>
    <s v="13/02/2017"/>
    <s v="15:20"/>
  </r>
  <r>
    <x v="4"/>
    <s v="1"/>
    <s v="044705"/>
    <s v="036129611AM"/>
    <s v="1"/>
    <x v="1"/>
    <s v="13/02/2017"/>
    <s v="15:28"/>
  </r>
  <r>
    <x v="4"/>
    <s v="1"/>
    <s v="044706"/>
    <s v="6Q0945511"/>
    <s v="10"/>
    <x v="1"/>
    <s v="13/02/2017"/>
    <s v="15:28"/>
  </r>
  <r>
    <x v="4"/>
    <s v="1"/>
    <s v="045301"/>
    <s v="03L198119E"/>
    <s v="29"/>
    <x v="2"/>
    <s v="14/02/2017"/>
    <s v="08:15"/>
  </r>
  <r>
    <x v="4"/>
    <s v="1"/>
    <s v="045501"/>
    <s v="03L198119F"/>
    <s v="44"/>
    <x v="2"/>
    <s v="14/02/2017"/>
    <s v="08:18"/>
  </r>
  <r>
    <x v="4"/>
    <s v="1"/>
    <s v="045901"/>
    <s v="6RF711049B"/>
    <s v="1"/>
    <x v="2"/>
    <s v="14/02/2017"/>
    <s v="08:20"/>
  </r>
  <r>
    <x v="4"/>
    <s v="1"/>
    <s v="045903"/>
    <s v="06A198119"/>
    <s v="4"/>
    <x v="2"/>
    <s v="14/02/2017"/>
    <s v="08:21"/>
  </r>
  <r>
    <x v="4"/>
    <s v="1"/>
    <s v="045501"/>
    <s v="03L198119D"/>
    <s v="0"/>
    <x v="2"/>
    <s v="14/02/2017"/>
    <s v="08:40"/>
  </r>
  <r>
    <x v="4"/>
    <s v="1"/>
    <s v="045502"/>
    <s v="03L198119D"/>
    <s v="2"/>
    <x v="2"/>
    <s v="14/02/2017"/>
    <s v="08:41"/>
  </r>
  <r>
    <x v="5"/>
    <s v="1"/>
    <s v="122501"/>
    <s v="873809835"/>
    <s v="1"/>
    <x v="2"/>
    <s v="28/02/2017"/>
    <s v="15:36"/>
  </r>
  <r>
    <x v="5"/>
    <s v="1"/>
    <s v="121304"/>
    <s v="03L103265 X"/>
    <s v="1"/>
    <x v="0"/>
    <s v="28/02/2017"/>
    <s v="12:07"/>
  </r>
  <r>
    <x v="5"/>
    <s v="1"/>
    <s v="121902"/>
    <s v="03L122157Q"/>
    <s v="1"/>
    <x v="2"/>
    <s v="28/02/2017"/>
    <s v="14:55"/>
  </r>
  <r>
    <x v="5"/>
    <s v="1"/>
    <s v="121304"/>
    <s v="03P103351"/>
    <s v="1"/>
    <x v="0"/>
    <s v="28/02/2017"/>
    <s v="12:08"/>
  </r>
  <r>
    <x v="5"/>
    <s v="1"/>
    <s v="121303"/>
    <s v="04C199207G"/>
    <s v="0"/>
    <x v="0"/>
    <s v="28/02/2017"/>
    <s v="12:06"/>
  </r>
  <r>
    <x v="5"/>
    <s v="1"/>
    <s v="120903"/>
    <s v="04E145715K"/>
    <s v="1"/>
    <x v="1"/>
    <s v="28/02/2017"/>
    <s v="10:45"/>
  </r>
  <r>
    <x v="5"/>
    <s v="1"/>
    <s v="121304"/>
    <s v="06A103351T"/>
    <s v="1"/>
    <x v="0"/>
    <s v="28/02/2017"/>
    <s v="12:08"/>
  </r>
  <r>
    <x v="5"/>
    <s v="1"/>
    <s v="122302"/>
    <s v="06A253031BA"/>
    <m/>
    <x v="3"/>
    <m/>
    <s v="00:00"/>
  </r>
  <r>
    <x v="5"/>
    <s v="1"/>
    <s v="121301"/>
    <s v="06D903141D"/>
    <s v="1"/>
    <x v="0"/>
    <s v="28/02/2017"/>
    <s v="11:56"/>
  </r>
  <r>
    <x v="5"/>
    <s v="1"/>
    <s v="121902"/>
    <s v="079103602BG"/>
    <s v="2"/>
    <x v="2"/>
    <s v="28/02/2017"/>
    <s v="14:51"/>
  </r>
  <r>
    <x v="5"/>
    <s v="1"/>
    <s v="122505"/>
    <s v="09M321361A"/>
    <s v="1"/>
    <x v="1"/>
    <s v="28/02/2017"/>
    <s v="15:36"/>
  </r>
  <r>
    <x v="5"/>
    <s v="1"/>
    <s v="122303"/>
    <s v="191611994G"/>
    <m/>
    <x v="3"/>
    <m/>
    <s v="00:00"/>
  </r>
  <r>
    <x v="5"/>
    <s v="1"/>
    <s v="122305"/>
    <s v="1J0199313M"/>
    <s v="1"/>
    <x v="2"/>
    <s v="28/02/2017"/>
    <s v="15:18"/>
  </r>
  <r>
    <x v="5"/>
    <s v="1"/>
    <s v="121302"/>
    <s v="1J0253023 X"/>
    <s v="3"/>
    <x v="0"/>
    <s v="28/02/2017"/>
    <s v="11:59"/>
  </r>
  <r>
    <x v="5"/>
    <s v="1"/>
    <s v="121103"/>
    <s v="1J0407151C"/>
    <s v="1"/>
    <x v="1"/>
    <s v="28/02/2017"/>
    <s v="11:18"/>
  </r>
  <r>
    <x v="5"/>
    <s v="1"/>
    <s v="120404"/>
    <s v="1J0500051J"/>
    <s v="1"/>
    <x v="1"/>
    <s v="27/02/2017"/>
    <s v="14:59"/>
  </r>
  <r>
    <x v="5"/>
    <s v="1"/>
    <s v="122503"/>
    <s v="1J5807861B"/>
    <s v="1"/>
    <x v="2"/>
    <s v="28/02/2017"/>
    <s v="15:43"/>
  </r>
  <r>
    <x v="5"/>
    <s v="1"/>
    <s v="122503"/>
    <s v="1J5813320K"/>
    <m/>
    <x v="3"/>
    <m/>
    <s v="00:00"/>
  </r>
  <r>
    <x v="5"/>
    <s v="1"/>
    <s v="121504"/>
    <s v="1K0199313AL"/>
    <s v="2"/>
    <x v="0"/>
    <s v="28/02/2017"/>
    <s v="14:12"/>
  </r>
  <r>
    <x v="5"/>
    <s v="1"/>
    <s v="120904"/>
    <s v="1K0201060HD"/>
    <s v="1"/>
    <x v="1"/>
    <s v="28/02/2017"/>
    <s v="10:48"/>
  </r>
  <r>
    <x v="5"/>
    <s v="1"/>
    <s v="122001"/>
    <s v="1K0253209CA"/>
    <s v="2"/>
    <x v="1"/>
    <s v="28/02/2017"/>
    <s v="09:43"/>
  </r>
  <r>
    <x v="5"/>
    <s v="1"/>
    <s v="121904"/>
    <s v="1K0254200BX"/>
    <s v="1"/>
    <x v="2"/>
    <s v="28/02/2017"/>
    <s v="14:57"/>
  </r>
  <r>
    <x v="5"/>
    <s v="1"/>
    <s v="122703"/>
    <s v="1K0411303AM"/>
    <s v="3"/>
    <x v="0"/>
    <s v="28/02/2017"/>
    <s v="15:51"/>
  </r>
  <r>
    <x v="5"/>
    <s v="1"/>
    <s v="122703"/>
    <s v="1K0411303AR"/>
    <s v="1"/>
    <x v="0"/>
    <s v="28/02/2017"/>
    <s v="15:58"/>
  </r>
  <r>
    <x v="5"/>
    <s v="1"/>
    <s v="120604"/>
    <s v="1K0501203D"/>
    <s v="1"/>
    <x v="1"/>
    <s v="27/02/2017"/>
    <s v="16:34"/>
  </r>
  <r>
    <x v="5"/>
    <s v="1"/>
    <s v="121303"/>
    <s v="1K0501529H"/>
    <s v="6"/>
    <x v="0"/>
    <s v="28/02/2017"/>
    <s v="12:02"/>
  </r>
  <r>
    <x v="5"/>
    <s v="1"/>
    <s v="120903"/>
    <s v="1K0505311AB"/>
    <s v="5"/>
    <x v="1"/>
    <s v="28/02/2017"/>
    <s v="10:45"/>
  </r>
  <r>
    <x v="5"/>
    <s v="1"/>
    <s v="120802"/>
    <s v="1K0505315BM"/>
    <s v="3"/>
    <x v="0"/>
    <s v="27/02/2017"/>
    <s v="16:59"/>
  </r>
  <r>
    <x v="5"/>
    <s v="1"/>
    <s v="122702"/>
    <s v="1K0511409BP"/>
    <s v="2"/>
    <x v="1"/>
    <s v="28/02/2017"/>
    <s v="15:47"/>
  </r>
  <r>
    <x v="5"/>
    <s v="1"/>
    <s v="122502"/>
    <s v="1K0511409CA"/>
    <s v="1"/>
    <x v="2"/>
    <s v="28/02/2017"/>
    <s v="15:40"/>
  </r>
  <r>
    <x v="5"/>
    <s v="1"/>
    <s v="122502"/>
    <s v="1K0804105D"/>
    <s v="3"/>
    <x v="2"/>
    <s v="28/02/2017"/>
    <s v="15:39"/>
  </r>
  <r>
    <x v="5"/>
    <s v="1"/>
    <s v="121601"/>
    <s v="1K0804106C"/>
    <s v="1"/>
    <x v="2"/>
    <s v="28/02/2017"/>
    <s v="09:05"/>
  </r>
  <r>
    <x v="5"/>
    <s v="1"/>
    <s v="121602"/>
    <s v="1K0807109C"/>
    <m/>
    <x v="3"/>
    <m/>
    <s v="00:00"/>
  </r>
  <r>
    <x v="5"/>
    <s v="1"/>
    <s v="121902"/>
    <s v="1K0810135B"/>
    <s v="3"/>
    <x v="2"/>
    <s v="28/02/2017"/>
    <s v="14:49"/>
  </r>
  <r>
    <x v="5"/>
    <s v="1"/>
    <s v="121101"/>
    <s v="1K0885861AB"/>
    <s v="2"/>
    <x v="1"/>
    <s v="28/02/2017"/>
    <s v="11:11"/>
  </r>
  <r>
    <x v="5"/>
    <s v="1"/>
    <s v="120203"/>
    <s v="1K4809219"/>
    <s v="1"/>
    <x v="1"/>
    <s v="27/02/2017"/>
    <s v="14:23"/>
  </r>
  <r>
    <x v="5"/>
    <s v="1"/>
    <s v="122505"/>
    <s v="1K4809220"/>
    <m/>
    <x v="3"/>
    <m/>
    <s v="00:00"/>
  </r>
  <r>
    <x v="5"/>
    <s v="1"/>
    <s v="121303"/>
    <s v="1K4831299G"/>
    <s v="1"/>
    <x v="0"/>
    <s v="28/02/2017"/>
    <s v="12:03"/>
  </r>
  <r>
    <x v="5"/>
    <s v="1"/>
    <s v="122704"/>
    <s v="1K5809642"/>
    <s v="1"/>
    <x v="0"/>
    <s v="28/02/2017"/>
    <s v="15:56"/>
  </r>
  <r>
    <x v="5"/>
    <s v="1"/>
    <s v="122701"/>
    <s v="1K5813319A"/>
    <s v="1"/>
    <x v="1"/>
    <s v="28/02/2017"/>
    <s v="15:46"/>
  </r>
  <r>
    <x v="5"/>
    <s v="1"/>
    <s v="122506"/>
    <s v="1K5813320A"/>
    <m/>
    <x v="3"/>
    <m/>
    <s v="00:00"/>
  </r>
  <r>
    <x v="5"/>
    <s v="1"/>
    <s v="122301"/>
    <s v="1K5825721C"/>
    <s v="1"/>
    <x v="2"/>
    <s v="28/02/2017"/>
    <s v="15:29"/>
  </r>
  <r>
    <x v="5"/>
    <s v="1"/>
    <s v="122702"/>
    <s v="1K5833300J"/>
    <s v="1"/>
    <x v="1"/>
    <s v="28/02/2017"/>
    <s v="15:49"/>
  </r>
  <r>
    <x v="5"/>
    <s v="1"/>
    <s v="120903"/>
    <s v="1K5833307J"/>
    <s v="2"/>
    <x v="1"/>
    <s v="28/02/2017"/>
    <s v="10:42"/>
  </r>
  <r>
    <x v="5"/>
    <s v="1"/>
    <s v="121302"/>
    <s v="1K5833308J"/>
    <s v="3"/>
    <x v="0"/>
    <s v="28/02/2017"/>
    <s v="12:00"/>
  </r>
  <r>
    <x v="5"/>
    <s v="1"/>
    <s v="121903"/>
    <s v="1K6809643"/>
    <m/>
    <x v="3"/>
    <m/>
    <s v="00:00"/>
  </r>
  <r>
    <x v="5"/>
    <s v="1"/>
    <s v="120803"/>
    <s v="1K6813309B"/>
    <m/>
    <x v="3"/>
    <m/>
    <s v="00:00"/>
  </r>
  <r>
    <x v="5"/>
    <s v="1"/>
    <s v="120902"/>
    <s v="1K6833300J"/>
    <s v="4"/>
    <x v="1"/>
    <s v="28/02/2017"/>
    <s v="10:40"/>
  </r>
  <r>
    <x v="5"/>
    <s v="1"/>
    <s v="121102"/>
    <s v="1K6833390A"/>
    <m/>
    <x v="3"/>
    <m/>
    <s v="00:00"/>
  </r>
  <r>
    <x v="5"/>
    <s v="1"/>
    <s v="121402"/>
    <s v="1P0813303A"/>
    <s v="3"/>
    <x v="2"/>
    <s v="28/02/2017"/>
    <s v="09:37"/>
  </r>
  <r>
    <x v="5"/>
    <s v="1"/>
    <s v="122304"/>
    <s v="1P0813319C"/>
    <m/>
    <x v="3"/>
    <m/>
    <s v="00:00"/>
  </r>
  <r>
    <x v="5"/>
    <s v="1"/>
    <s v="121902"/>
    <s v="1P0813320C"/>
    <s v="2"/>
    <x v="2"/>
    <s v="28/02/2017"/>
    <s v="14:51"/>
  </r>
  <r>
    <x v="5"/>
    <s v="1"/>
    <s v="122005"/>
    <s v="1Q0807109A"/>
    <s v="2"/>
    <x v="1"/>
    <s v="28/02/2017"/>
    <s v="09:48"/>
  </r>
  <r>
    <x v="5"/>
    <s v="1"/>
    <s v="122501"/>
    <s v="1Q0810150A"/>
    <s v="1"/>
    <x v="2"/>
    <s v="28/02/2017"/>
    <s v="15:37"/>
  </r>
  <r>
    <x v="5"/>
    <s v="1"/>
    <s v="122101"/>
    <s v="1S0411305D"/>
    <s v="1"/>
    <x v="2"/>
    <s v="28/02/2017"/>
    <s v="15:06"/>
  </r>
  <r>
    <x v="5"/>
    <s v="1"/>
    <s v="121005"/>
    <s v="1S0500051A"/>
    <s v="1"/>
    <x v="0"/>
    <s v="28/02/2017"/>
    <s v="08:42"/>
  </r>
  <r>
    <x v="5"/>
    <s v="1"/>
    <s v="121003"/>
    <s v="1S0807109D"/>
    <s v="2"/>
    <x v="0"/>
    <s v="28/02/2017"/>
    <s v="08:36"/>
  </r>
  <r>
    <x v="5"/>
    <s v="1"/>
    <s v="122504"/>
    <s v="1S0807651A"/>
    <s v="2"/>
    <x v="2"/>
    <s v="28/02/2017"/>
    <s v="15:47"/>
  </r>
  <r>
    <x v="5"/>
    <s v="1"/>
    <s v="121701"/>
    <s v="1S0813301B"/>
    <s v="1"/>
    <x v="0"/>
    <s v="28/02/2017"/>
    <s v="14:35"/>
  </r>
  <r>
    <x v="5"/>
    <s v="1"/>
    <s v="121004"/>
    <s v="1T0807109B"/>
    <m/>
    <x v="3"/>
    <m/>
    <s v="00:00"/>
  </r>
  <r>
    <x v="5"/>
    <s v="1"/>
    <s v="120204"/>
    <s v="1T0807109D"/>
    <m/>
    <x v="3"/>
    <m/>
    <s v="00:00"/>
  </r>
  <r>
    <x v="5"/>
    <s v="1"/>
    <s v="122003"/>
    <s v="2E0411019J"/>
    <s v="1"/>
    <x v="1"/>
    <s v="28/02/2017"/>
    <s v="09:46"/>
  </r>
  <r>
    <x v="5"/>
    <s v="1"/>
    <s v="122004"/>
    <s v="2E0511131B"/>
    <s v="2"/>
    <x v="1"/>
    <s v="28/02/2017"/>
    <s v="09:47"/>
  </r>
  <r>
    <x v="5"/>
    <s v="1"/>
    <s v="122002"/>
    <s v="2E0521101AF"/>
    <s v="1"/>
    <x v="1"/>
    <s v="28/02/2017"/>
    <s v="09:45"/>
  </r>
  <r>
    <x v="5"/>
    <s v="1"/>
    <s v="122002"/>
    <s v="2E0521101C"/>
    <s v="1"/>
    <x v="1"/>
    <s v="28/02/2017"/>
    <s v="09:44"/>
  </r>
  <r>
    <x v="5"/>
    <s v="1"/>
    <s v="121802"/>
    <s v="2E0805035"/>
    <m/>
    <x v="3"/>
    <m/>
    <s v="00:00"/>
  </r>
  <r>
    <x v="5"/>
    <s v="1"/>
    <s v="120803"/>
    <s v="2E0805842C"/>
    <s v="3"/>
    <x v="0"/>
    <s v="27/02/2017"/>
    <s v="17:01"/>
  </r>
  <r>
    <x v="5"/>
    <s v="1"/>
    <s v="121303"/>
    <s v="2E0821102"/>
    <s v="2"/>
    <x v="0"/>
    <s v="28/02/2017"/>
    <s v="12:03"/>
  </r>
  <r>
    <x v="5"/>
    <s v="1"/>
    <s v="121503"/>
    <s v="2E0821177"/>
    <s v="2"/>
    <x v="0"/>
    <s v="28/02/2017"/>
    <s v="14:06"/>
  </r>
  <r>
    <x v="5"/>
    <s v="1"/>
    <s v="121502"/>
    <s v="2E0821178"/>
    <s v="1"/>
    <x v="0"/>
    <s v="28/02/2017"/>
    <s v="13:59"/>
  </r>
  <r>
    <x v="5"/>
    <s v="1"/>
    <s v="122503"/>
    <s v="2E0853166"/>
    <m/>
    <x v="3"/>
    <m/>
    <s v="00:00"/>
  </r>
  <r>
    <x v="5"/>
    <s v="1"/>
    <s v="120801"/>
    <s v="2E0853194A"/>
    <s v="1"/>
    <x v="0"/>
    <s v="27/02/2017"/>
    <s v="16:56"/>
  </r>
  <r>
    <x v="5"/>
    <s v="1"/>
    <s v="121102"/>
    <s v="2E0863111B"/>
    <s v="2"/>
    <x v="1"/>
    <s v="28/02/2017"/>
    <s v="11:15"/>
  </r>
  <r>
    <x v="5"/>
    <s v="1"/>
    <s v="121001"/>
    <s v="2E1805033"/>
    <s v="2"/>
    <x v="0"/>
    <s v="28/02/2017"/>
    <s v="08:30"/>
  </r>
  <r>
    <x v="5"/>
    <s v="1"/>
    <s v="122704"/>
    <s v="2E1809027"/>
    <s v="1"/>
    <x v="0"/>
    <s v="28/02/2017"/>
    <s v="15:56"/>
  </r>
  <r>
    <x v="5"/>
    <s v="1"/>
    <s v="121001"/>
    <s v="2E1809676"/>
    <s v="1"/>
    <x v="0"/>
    <s v="28/02/2017"/>
    <s v="08:30"/>
  </r>
  <r>
    <x v="5"/>
    <s v="1"/>
    <s v="120601"/>
    <s v="2E1810151A"/>
    <s v="1"/>
    <x v="1"/>
    <s v="27/02/2017"/>
    <s v="16:31"/>
  </r>
  <r>
    <x v="5"/>
    <s v="1"/>
    <s v="122502"/>
    <s v="2E1817537"/>
    <s v="1"/>
    <x v="2"/>
    <s v="28/02/2017"/>
    <s v="15:40"/>
  </r>
  <r>
    <x v="5"/>
    <s v="1"/>
    <s v="121605"/>
    <s v="2H0018900C"/>
    <s v="4"/>
    <x v="2"/>
    <s v="28/02/2017"/>
    <s v="09:08"/>
  </r>
  <r>
    <x v="5"/>
    <s v="1"/>
    <s v="121003"/>
    <s v="2H0501172"/>
    <s v="2"/>
    <x v="0"/>
    <s v="28/02/2017"/>
    <s v="08:38"/>
  </r>
  <r>
    <x v="5"/>
    <s v="1"/>
    <s v="122002"/>
    <s v="2H0521102L"/>
    <s v="2"/>
    <x v="1"/>
    <s v="28/02/2017"/>
    <s v="09:45"/>
  </r>
  <r>
    <x v="5"/>
    <s v="1"/>
    <s v="121303"/>
    <s v="2H0805133A"/>
    <s v="2"/>
    <x v="0"/>
    <s v="28/02/2017"/>
    <s v="12:05"/>
  </r>
  <r>
    <x v="5"/>
    <s v="1"/>
    <s v="122304"/>
    <s v="2H0805541"/>
    <m/>
    <x v="3"/>
    <m/>
    <s v="00:00"/>
  </r>
  <r>
    <x v="5"/>
    <s v="1"/>
    <s v="122102"/>
    <s v="2H0805563F"/>
    <s v="1"/>
    <x v="2"/>
    <s v="28/02/2017"/>
    <s v="15:08"/>
  </r>
  <r>
    <x v="5"/>
    <s v="1"/>
    <s v="121002"/>
    <s v="2H0809881"/>
    <m/>
    <x v="3"/>
    <m/>
    <s v="00:00"/>
  </r>
  <r>
    <x v="5"/>
    <s v="1"/>
    <s v="120904"/>
    <s v="2H0809882"/>
    <s v="1"/>
    <x v="1"/>
    <s v="28/02/2017"/>
    <s v="10:46"/>
  </r>
  <r>
    <x v="5"/>
    <s v="1"/>
    <s v="120804"/>
    <s v="2H5807305AB"/>
    <s v="1"/>
    <x v="0"/>
    <s v="27/02/2017"/>
    <s v="17:07"/>
  </r>
  <r>
    <x v="5"/>
    <s v="1"/>
    <s v="121403"/>
    <s v="2H5807305AD"/>
    <m/>
    <x v="3"/>
    <m/>
    <s v="00:00"/>
  </r>
  <r>
    <x v="5"/>
    <s v="1"/>
    <s v="121104"/>
    <s v="2K0407151B"/>
    <s v="2"/>
    <x v="1"/>
    <s v="28/02/2017"/>
    <s v="11:20"/>
  </r>
  <r>
    <x v="5"/>
    <s v="1"/>
    <s v="120404"/>
    <s v="2K0511151N"/>
    <s v="1"/>
    <x v="1"/>
    <s v="27/02/2017"/>
    <s v="15:01"/>
  </r>
  <r>
    <x v="5"/>
    <s v="1"/>
    <s v="121601"/>
    <s v="2K0511409E"/>
    <s v="1"/>
    <x v="2"/>
    <s v="28/02/2017"/>
    <s v="09:05"/>
  </r>
  <r>
    <x v="5"/>
    <s v="1"/>
    <s v="121303"/>
    <s v="2K0801903"/>
    <s v="3"/>
    <x v="0"/>
    <s v="28/02/2017"/>
    <s v="12:02"/>
  </r>
  <r>
    <x v="5"/>
    <s v="1"/>
    <s v="121004"/>
    <s v="2K0807305G"/>
    <s v="1"/>
    <x v="0"/>
    <s v="28/02/2017"/>
    <s v="08:38"/>
  </r>
  <r>
    <x v="5"/>
    <s v="1"/>
    <s v="120603"/>
    <s v="2K0809079A"/>
    <m/>
    <x v="3"/>
    <m/>
    <s v="00:00"/>
  </r>
  <r>
    <x v="5"/>
    <s v="1"/>
    <s v="122101"/>
    <s v="2K0809208A"/>
    <s v="1"/>
    <x v="2"/>
    <s v="28/02/2017"/>
    <s v="15:05"/>
  </r>
  <r>
    <x v="5"/>
    <s v="1"/>
    <s v="122703"/>
    <s v="2K0809428"/>
    <s v="1"/>
    <x v="0"/>
    <s v="28/02/2017"/>
    <s v="15:55"/>
  </r>
  <r>
    <x v="5"/>
    <s v="1"/>
    <s v="121102"/>
    <s v="2K0810212D"/>
    <s v="1"/>
    <x v="1"/>
    <s v="28/02/2017"/>
    <s v="11:13"/>
  </r>
  <r>
    <x v="5"/>
    <s v="1"/>
    <s v="121304"/>
    <s v="2K0867611E PL5"/>
    <s v="2"/>
    <x v="0"/>
    <s v="28/02/2017"/>
    <s v="12:08"/>
  </r>
  <r>
    <x v="5"/>
    <s v="1"/>
    <s v="122704"/>
    <s v="2K3411303"/>
    <s v="1"/>
    <x v="0"/>
    <s v="28/02/2017"/>
    <s v="15:54"/>
  </r>
  <r>
    <x v="5"/>
    <s v="1"/>
    <s v="122704"/>
    <s v="2K3511409A"/>
    <s v="1"/>
    <x v="0"/>
    <s v="28/02/2017"/>
    <s v="15:51"/>
  </r>
  <r>
    <x v="5"/>
    <s v="1"/>
    <s v="121405"/>
    <s v="2K3598151"/>
    <s v="1"/>
    <x v="2"/>
    <s v="28/02/2017"/>
    <s v="09:41"/>
  </r>
  <r>
    <x v="5"/>
    <s v="1"/>
    <s v="120404"/>
    <s v="2K5501101E"/>
    <s v="2"/>
    <x v="1"/>
    <s v="27/02/2017"/>
    <s v="14:59"/>
  </r>
  <r>
    <x v="5"/>
    <s v="1"/>
    <s v="121803"/>
    <s v="2K5807109"/>
    <m/>
    <x v="3"/>
    <m/>
    <s v="00:00"/>
  </r>
  <r>
    <x v="5"/>
    <s v="1"/>
    <s v="121802"/>
    <s v="2K5807305"/>
    <s v="2"/>
    <x v="2"/>
    <s v="28/02/2017"/>
    <s v="09:09"/>
  </r>
  <r>
    <x v="5"/>
    <s v="1"/>
    <s v="122005"/>
    <s v="2Z0511151A"/>
    <s v="2"/>
    <x v="1"/>
    <s v="28/02/2017"/>
    <s v="09:48"/>
  </r>
  <r>
    <x v="5"/>
    <s v="1"/>
    <s v="120402"/>
    <s v="3AA807109B"/>
    <m/>
    <x v="3"/>
    <m/>
    <s v="00:00"/>
  </r>
  <r>
    <x v="5"/>
    <s v="1"/>
    <s v="121702"/>
    <s v="3AE813319"/>
    <s v="1"/>
    <x v="0"/>
    <s v="28/02/2017"/>
    <s v="14:37"/>
  </r>
  <r>
    <x v="5"/>
    <s v="1"/>
    <s v="121701"/>
    <s v="3AE813320"/>
    <s v="1"/>
    <x v="0"/>
    <s v="28/02/2017"/>
    <s v="14:35"/>
  </r>
  <r>
    <x v="5"/>
    <s v="1"/>
    <s v="122306"/>
    <s v="3C0199313AD"/>
    <m/>
    <x v="3"/>
    <m/>
    <s v="00:00"/>
  </r>
  <r>
    <x v="5"/>
    <s v="1"/>
    <s v="121302"/>
    <s v="3C0803098"/>
    <s v="1"/>
    <x v="0"/>
    <s v="28/02/2017"/>
    <s v="12:01"/>
  </r>
  <r>
    <x v="5"/>
    <s v="1"/>
    <s v="121102"/>
    <s v="3C0803126"/>
    <s v="1"/>
    <x v="1"/>
    <s v="28/02/2017"/>
    <s v="11:14"/>
  </r>
  <r>
    <x v="5"/>
    <s v="1"/>
    <s v="122701"/>
    <s v="3C0805115"/>
    <m/>
    <x v="3"/>
    <m/>
    <s v="00:00"/>
  </r>
  <r>
    <x v="5"/>
    <s v="1"/>
    <s v="122503"/>
    <s v="3C0805148A"/>
    <s v="1"/>
    <x v="2"/>
    <s v="28/02/2017"/>
    <s v="15:43"/>
  </r>
  <r>
    <x v="5"/>
    <s v="1"/>
    <s v="120603"/>
    <s v="3C0807109C"/>
    <s v="3"/>
    <x v="1"/>
    <s v="27/02/2017"/>
    <s v="16:34"/>
  </r>
  <r>
    <x v="5"/>
    <s v="1"/>
    <s v="121901"/>
    <s v="3C0809145A"/>
    <s v="3"/>
    <x v="2"/>
    <s v="28/02/2017"/>
    <s v="14:45"/>
  </r>
  <r>
    <x v="5"/>
    <s v="1"/>
    <s v="120401"/>
    <s v="3C0809146A"/>
    <s v="2"/>
    <x v="1"/>
    <s v="27/02/2017"/>
    <s v="14:31"/>
  </r>
  <r>
    <x v="5"/>
    <s v="1"/>
    <s v="120201"/>
    <s v="3C0813114C"/>
    <m/>
    <x v="3"/>
    <m/>
    <s v="00:00"/>
  </r>
  <r>
    <x v="5"/>
    <s v="1"/>
    <s v="121803"/>
    <s v="3C5807305"/>
    <s v="1"/>
    <x v="2"/>
    <s v="28/02/2017"/>
    <s v="09:11"/>
  </r>
  <r>
    <x v="5"/>
    <s v="1"/>
    <s v="121903"/>
    <s v="3C5809263"/>
    <s v="1"/>
    <x v="2"/>
    <s v="28/02/2017"/>
    <s v="14:56"/>
  </r>
  <r>
    <x v="5"/>
    <s v="1"/>
    <s v="122701"/>
    <s v="3C8805115"/>
    <s v="2"/>
    <x v="1"/>
    <s v="28/02/2017"/>
    <s v="15:47"/>
  </r>
  <r>
    <x v="5"/>
    <s v="1"/>
    <s v="120904"/>
    <s v="3C8809411B"/>
    <s v="1"/>
    <x v="1"/>
    <s v="28/02/2017"/>
    <s v="10:48"/>
  </r>
  <r>
    <x v="5"/>
    <s v="1"/>
    <s v="120601"/>
    <s v="3C8813301"/>
    <s v="2"/>
    <x v="1"/>
    <s v="27/02/2017"/>
    <s v="16:31"/>
  </r>
  <r>
    <x v="5"/>
    <s v="1"/>
    <s v="120901"/>
    <s v="3C8813319A"/>
    <s v="2"/>
    <x v="1"/>
    <s v="28/02/2017"/>
    <s v="10:39"/>
  </r>
  <r>
    <x v="5"/>
    <s v="1"/>
    <s v="121703"/>
    <s v="3C8813320A"/>
    <s v="1"/>
    <x v="0"/>
    <s v="28/02/2017"/>
    <s v="14:39"/>
  </r>
  <r>
    <x v="5"/>
    <s v="1"/>
    <s v="121901"/>
    <s v="3C8854855C 9B9"/>
    <s v="1"/>
    <x v="2"/>
    <s v="28/02/2017"/>
    <s v="14:45"/>
  </r>
  <r>
    <x v="5"/>
    <s v="1"/>
    <s v="121205"/>
    <s v="3C9807305"/>
    <s v="2"/>
    <x v="0"/>
    <s v="28/02/2017"/>
    <s v="09:02"/>
  </r>
  <r>
    <x v="5"/>
    <s v="1"/>
    <s v="121902"/>
    <s v="3G0806929"/>
    <s v="1"/>
    <x v="2"/>
    <s v="28/02/2017"/>
    <s v="14:52"/>
  </r>
  <r>
    <x v="5"/>
    <s v="1"/>
    <s v="121601"/>
    <s v="3G0807109F"/>
    <s v="2"/>
    <x v="2"/>
    <s v="28/02/2017"/>
    <s v="09:06"/>
  </r>
  <r>
    <x v="5"/>
    <s v="1"/>
    <s v="120804"/>
    <s v="3G0807305E"/>
    <s v="5"/>
    <x v="0"/>
    <s v="27/02/2017"/>
    <s v="17:07"/>
  </r>
  <r>
    <x v="5"/>
    <s v="1"/>
    <s v="122704"/>
    <s v="3G0807651B"/>
    <m/>
    <x v="3"/>
    <m/>
    <s v="00:00"/>
  </r>
  <r>
    <x v="5"/>
    <s v="1"/>
    <s v="122004"/>
    <s v="3G5813301A"/>
    <s v="2"/>
    <x v="1"/>
    <s v="28/02/2017"/>
    <s v="09:47"/>
  </r>
  <r>
    <x v="5"/>
    <s v="1"/>
    <s v="122104"/>
    <s v="3G5813319"/>
    <s v="2"/>
    <x v="2"/>
    <s v="28/02/2017"/>
    <s v="15:13"/>
  </r>
  <r>
    <x v="5"/>
    <s v="1"/>
    <s v="122702"/>
    <s v="3G5813320"/>
    <s v="2"/>
    <x v="1"/>
    <s v="28/02/2017"/>
    <s v="15:50"/>
  </r>
  <r>
    <x v="5"/>
    <s v="1"/>
    <s v="121301"/>
    <s v="3G5827301A"/>
    <s v="1"/>
    <x v="0"/>
    <s v="28/02/2017"/>
    <s v="11:56"/>
  </r>
  <r>
    <x v="5"/>
    <s v="1"/>
    <s v="121903"/>
    <s v="3G5827302A"/>
    <s v="1"/>
    <x v="2"/>
    <s v="28/02/2017"/>
    <s v="14:55"/>
  </r>
  <r>
    <x v="5"/>
    <s v="1"/>
    <s v="121102"/>
    <s v="3Q0411303A"/>
    <s v="2"/>
    <x v="1"/>
    <s v="28/02/2017"/>
    <s v="11:15"/>
  </r>
  <r>
    <x v="5"/>
    <s v="1"/>
    <s v="122003"/>
    <s v="3R0505235"/>
    <s v="1"/>
    <x v="1"/>
    <s v="28/02/2017"/>
    <s v="09:47"/>
  </r>
  <r>
    <x v="5"/>
    <s v="1"/>
    <s v="121804"/>
    <s v="3R0807109"/>
    <s v="2"/>
    <x v="2"/>
    <s v="28/02/2017"/>
    <s v="09:13"/>
  </r>
  <r>
    <x v="5"/>
    <s v="1"/>
    <s v="121202"/>
    <s v="3R0807305"/>
    <s v="3"/>
    <x v="0"/>
    <s v="28/02/2017"/>
    <s v="09:01"/>
  </r>
  <r>
    <x v="5"/>
    <s v="1"/>
    <s v="121401"/>
    <s v="4F0805147C"/>
    <s v="1"/>
    <x v="2"/>
    <s v="28/02/2017"/>
    <s v="09:36"/>
  </r>
  <r>
    <x v="5"/>
    <s v="1"/>
    <s v="120801"/>
    <s v="4F0805263C"/>
    <s v="1"/>
    <x v="0"/>
    <s v="27/02/2017"/>
    <s v="16:56"/>
  </r>
  <r>
    <x v="5"/>
    <s v="1"/>
    <s v="122502"/>
    <s v="4F0805500B"/>
    <s v="1"/>
    <x v="2"/>
    <s v="28/02/2017"/>
    <s v="15:38"/>
  </r>
  <r>
    <x v="5"/>
    <s v="1"/>
    <s v="122105"/>
    <s v="4F0807111"/>
    <s v="2"/>
    <x v="2"/>
    <s v="28/02/2017"/>
    <s v="15:15"/>
  </r>
  <r>
    <x v="5"/>
    <s v="1"/>
    <s v="121703"/>
    <s v="4F0810253B"/>
    <s v="1"/>
    <x v="0"/>
    <s v="28/02/2017"/>
    <s v="14:40"/>
  </r>
  <r>
    <x v="5"/>
    <s v="1"/>
    <s v="122306"/>
    <s v="4F0821111"/>
    <m/>
    <x v="3"/>
    <m/>
    <s v="00:00"/>
  </r>
  <r>
    <x v="5"/>
    <s v="1"/>
    <s v="122502"/>
    <s v="4F0837629F"/>
    <s v="1"/>
    <x v="2"/>
    <s v="28/02/2017"/>
    <s v="15:38"/>
  </r>
  <r>
    <x v="5"/>
    <s v="1"/>
    <s v="122105"/>
    <s v="4G0407254B"/>
    <s v="2"/>
    <x v="2"/>
    <s v="28/02/2017"/>
    <s v="15:14"/>
  </r>
  <r>
    <x v="5"/>
    <s v="1"/>
    <s v="122303"/>
    <s v="4G0807113A"/>
    <m/>
    <x v="3"/>
    <m/>
    <s v="00:00"/>
  </r>
  <r>
    <x v="5"/>
    <s v="1"/>
    <s v="121702"/>
    <s v="4G0807133B"/>
    <s v="1"/>
    <x v="0"/>
    <s v="28/02/2017"/>
    <s v="14:38"/>
  </r>
  <r>
    <x v="5"/>
    <s v="1"/>
    <s v="121903"/>
    <s v="4G0807133F"/>
    <s v="1"/>
    <x v="2"/>
    <s v="28/02/2017"/>
    <s v="14:56"/>
  </r>
  <r>
    <x v="5"/>
    <s v="1"/>
    <s v="121502"/>
    <s v="4G0807134B"/>
    <s v="1"/>
    <x v="0"/>
    <s v="28/02/2017"/>
    <s v="14:04"/>
  </r>
  <r>
    <x v="5"/>
    <s v="1"/>
    <s v="121302"/>
    <s v="4G0821136A"/>
    <s v="3"/>
    <x v="0"/>
    <s v="28/02/2017"/>
    <s v="12:01"/>
  </r>
  <r>
    <x v="5"/>
    <s v="1"/>
    <s v="120204"/>
    <s v="4G5807309"/>
    <s v="1"/>
    <x v="1"/>
    <s v="27/02/2017"/>
    <s v="14:30"/>
  </r>
  <r>
    <x v="5"/>
    <s v="1"/>
    <s v="121101"/>
    <s v="4G5813307"/>
    <s v="1"/>
    <x v="1"/>
    <s v="28/02/2017"/>
    <s v="11:11"/>
  </r>
  <r>
    <x v="5"/>
    <s v="1"/>
    <s v="121303"/>
    <s v="4G5827301B"/>
    <s v="2"/>
    <x v="0"/>
    <s v="28/02/2017"/>
    <s v="12:03"/>
  </r>
  <r>
    <x v="5"/>
    <s v="1"/>
    <s v="120903"/>
    <s v="4G5827302B"/>
    <s v="2"/>
    <x v="1"/>
    <s v="28/02/2017"/>
    <s v="10:44"/>
  </r>
  <r>
    <x v="5"/>
    <s v="1"/>
    <s v="121502"/>
    <s v="4L0805457"/>
    <s v="1"/>
    <x v="0"/>
    <s v="28/02/2017"/>
    <s v="14:01"/>
  </r>
  <r>
    <x v="5"/>
    <s v="1"/>
    <s v="121502"/>
    <s v="4L0805458"/>
    <s v="3"/>
    <x v="0"/>
    <s v="28/02/2017"/>
    <s v="14:00"/>
  </r>
  <r>
    <x v="5"/>
    <s v="1"/>
    <s v="120401"/>
    <s v="4L0860021N 2ZZ"/>
    <s v="1"/>
    <x v="1"/>
    <s v="27/02/2017"/>
    <s v="14:31"/>
  </r>
  <r>
    <x v="5"/>
    <s v="1"/>
    <s v="121003"/>
    <s v="4M0807109C"/>
    <m/>
    <x v="3"/>
    <m/>
    <s v="00:00"/>
  </r>
  <r>
    <x v="5"/>
    <s v="1"/>
    <s v="120903"/>
    <s v="5C0501529A"/>
    <s v="2"/>
    <x v="1"/>
    <s v="28/02/2017"/>
    <s v="10:42"/>
  </r>
  <r>
    <x v="5"/>
    <s v="1"/>
    <s v="120604"/>
    <s v="5C6807109"/>
    <s v="1"/>
    <x v="1"/>
    <s v="27/02/2017"/>
    <s v="16:38"/>
  </r>
  <r>
    <x v="5"/>
    <s v="1"/>
    <s v="120404"/>
    <s v="5C6807109C"/>
    <m/>
    <x v="3"/>
    <m/>
    <s v="00:00"/>
  </r>
  <r>
    <x v="5"/>
    <s v="1"/>
    <s v="122705"/>
    <s v="5C6807651"/>
    <s v="5"/>
    <x v="0"/>
    <s v="28/02/2017"/>
    <s v="15:50"/>
  </r>
  <r>
    <x v="5"/>
    <s v="1"/>
    <s v="121602"/>
    <s v="5C6813301"/>
    <m/>
    <x v="3"/>
    <m/>
    <s v="00:00"/>
  </r>
  <r>
    <x v="5"/>
    <s v="1"/>
    <s v="121103"/>
    <s v="5C6813311"/>
    <s v="2"/>
    <x v="1"/>
    <s v="28/02/2017"/>
    <s v="11:17"/>
  </r>
  <r>
    <x v="5"/>
    <s v="1"/>
    <s v="121503"/>
    <s v="5C6813327"/>
    <m/>
    <x v="3"/>
    <m/>
    <s v="00:00"/>
  </r>
  <r>
    <x v="5"/>
    <s v="1"/>
    <s v="120901"/>
    <s v="5C6813328"/>
    <s v="1"/>
    <x v="1"/>
    <s v="28/02/2017"/>
    <s v="10:39"/>
  </r>
  <r>
    <x v="5"/>
    <s v="1"/>
    <s v="121801"/>
    <s v="5C6825721"/>
    <s v="1"/>
    <x v="2"/>
    <s v="28/02/2017"/>
    <s v="09:09"/>
  </r>
  <r>
    <x v="5"/>
    <s v="1"/>
    <s v="120802"/>
    <s v="5E0807109"/>
    <s v="9"/>
    <x v="0"/>
    <s v="27/02/2017"/>
    <s v="16:57"/>
  </r>
  <r>
    <x v="5"/>
    <s v="1"/>
    <s v="121802"/>
    <s v="5E5807305C"/>
    <s v="3"/>
    <x v="2"/>
    <s v="28/02/2017"/>
    <s v="09:09"/>
  </r>
  <r>
    <x v="5"/>
    <s v="1"/>
    <s v="121603"/>
    <s v="5E5809602C"/>
    <s v="1"/>
    <x v="2"/>
    <s v="28/02/2017"/>
    <s v="09:07"/>
  </r>
  <r>
    <x v="5"/>
    <s v="1"/>
    <s v="121801"/>
    <s v="5E5813309"/>
    <s v="1"/>
    <x v="2"/>
    <s v="28/02/2017"/>
    <s v="09:09"/>
  </r>
  <r>
    <x v="5"/>
    <s v="1"/>
    <s v="121203"/>
    <s v="5F0807109AD"/>
    <s v="16"/>
    <x v="0"/>
    <s v="28/02/2017"/>
    <s v="09:02"/>
  </r>
  <r>
    <x v="5"/>
    <s v="1"/>
    <s v="120203"/>
    <s v="5F0807305"/>
    <m/>
    <x v="3"/>
    <m/>
    <s v="00:00"/>
  </r>
  <r>
    <x v="5"/>
    <s v="1"/>
    <s v="121301"/>
    <s v="5F0809147"/>
    <s v="2"/>
    <x v="0"/>
    <s v="28/02/2017"/>
    <s v="11:58"/>
  </r>
  <r>
    <x v="5"/>
    <s v="1"/>
    <s v="121903"/>
    <s v="5F0809148"/>
    <s v="5"/>
    <x v="2"/>
    <s v="28/02/2017"/>
    <s v="14:55"/>
  </r>
  <r>
    <x v="5"/>
    <s v="1"/>
    <s v="121001"/>
    <s v="5F0809412"/>
    <s v="1"/>
    <x v="0"/>
    <s v="28/02/2017"/>
    <s v="08:30"/>
  </r>
  <r>
    <x v="5"/>
    <s v="1"/>
    <s v="121102"/>
    <s v="5F4813227"/>
    <s v="2"/>
    <x v="1"/>
    <s v="28/02/2017"/>
    <s v="11:15"/>
  </r>
  <r>
    <x v="5"/>
    <s v="1"/>
    <s v="121904"/>
    <s v="5F4813303"/>
    <s v="1"/>
    <x v="2"/>
    <s v="28/02/2017"/>
    <s v="14:57"/>
  </r>
  <r>
    <x v="5"/>
    <s v="1"/>
    <s v="120201"/>
    <s v="5F4813303A"/>
    <s v="1"/>
    <x v="1"/>
    <s v="27/02/2017"/>
    <s v="13:46"/>
  </r>
  <r>
    <x v="5"/>
    <s v="1"/>
    <s v="122301"/>
    <s v="5F4813319"/>
    <s v="1"/>
    <x v="2"/>
    <s v="28/02/2017"/>
    <s v="15:28"/>
  </r>
  <r>
    <x v="5"/>
    <s v="1"/>
    <s v="122302"/>
    <s v="5F4827933C GRU"/>
    <m/>
    <x v="3"/>
    <m/>
    <s v="00:00"/>
  </r>
  <r>
    <x v="5"/>
    <s v="1"/>
    <s v="122101"/>
    <s v="5G0805275B"/>
    <s v="2"/>
    <x v="2"/>
    <s v="28/02/2017"/>
    <s v="15:04"/>
  </r>
  <r>
    <x v="5"/>
    <s v="1"/>
    <s v="122106"/>
    <s v="5G0807109H"/>
    <m/>
    <x v="3"/>
    <m/>
    <s v="00:00"/>
  </r>
  <r>
    <x v="5"/>
    <s v="1"/>
    <s v="120602"/>
    <s v="5G0807305B"/>
    <m/>
    <x v="3"/>
    <m/>
    <s v="00:00"/>
  </r>
  <r>
    <x v="5"/>
    <s v="1"/>
    <s v="122503"/>
    <s v="5G0807651A"/>
    <s v="3"/>
    <x v="2"/>
    <s v="28/02/2017"/>
    <s v="15:42"/>
  </r>
  <r>
    <x v="5"/>
    <s v="1"/>
    <s v="121303"/>
    <s v="5G0810136"/>
    <s v="1"/>
    <x v="0"/>
    <s v="28/02/2017"/>
    <s v="12:06"/>
  </r>
  <r>
    <x v="5"/>
    <s v="1"/>
    <s v="122503"/>
    <s v="5G6813301A"/>
    <s v="1"/>
    <x v="2"/>
    <s v="28/02/2017"/>
    <s v="15:42"/>
  </r>
  <r>
    <x v="5"/>
    <s v="1"/>
    <s v="121401"/>
    <s v="5G6813328"/>
    <s v="1"/>
    <x v="2"/>
    <s v="28/02/2017"/>
    <s v="09:36"/>
  </r>
  <r>
    <x v="5"/>
    <s v="1"/>
    <s v="121702"/>
    <s v="5G6817123"/>
    <s v="2"/>
    <x v="0"/>
    <s v="28/02/2017"/>
    <s v="14:36"/>
  </r>
  <r>
    <x v="5"/>
    <s v="1"/>
    <s v="120204"/>
    <s v="5JA807109A"/>
    <s v="2"/>
    <x v="1"/>
    <s v="27/02/2017"/>
    <s v="14:28"/>
  </r>
  <r>
    <x v="5"/>
    <s v="1"/>
    <s v="120203"/>
    <s v="5JH807305"/>
    <s v="2"/>
    <x v="1"/>
    <s v="27/02/2017"/>
    <s v="14:21"/>
  </r>
  <r>
    <x v="5"/>
    <s v="1"/>
    <s v="121101"/>
    <s v="5JH809641A"/>
    <s v="1"/>
    <x v="1"/>
    <s v="28/02/2017"/>
    <s v="11:11"/>
  </r>
  <r>
    <x v="5"/>
    <s v="1"/>
    <s v="122705"/>
    <s v="5JH813301A"/>
    <s v="2"/>
    <x v="0"/>
    <s v="28/02/2017"/>
    <s v="15:50"/>
  </r>
  <r>
    <x v="5"/>
    <s v="1"/>
    <s v="121901"/>
    <s v="5JH813309"/>
    <s v="2"/>
    <x v="2"/>
    <s v="28/02/2017"/>
    <s v="14:46"/>
  </r>
  <r>
    <x v="5"/>
    <s v="1"/>
    <s v="121502"/>
    <s v="5JH813319A"/>
    <s v="2"/>
    <x v="0"/>
    <s v="28/02/2017"/>
    <s v="14:03"/>
  </r>
  <r>
    <x v="5"/>
    <s v="1"/>
    <s v="121902"/>
    <s v="5JH813481"/>
    <s v="3"/>
    <x v="2"/>
    <s v="28/02/2017"/>
    <s v="14:53"/>
  </r>
  <r>
    <x v="5"/>
    <s v="1"/>
    <s v="120202"/>
    <s v="5K0807109M"/>
    <s v="12"/>
    <x v="1"/>
    <s v="27/02/2017"/>
    <s v="13:54"/>
  </r>
  <r>
    <x v="5"/>
    <s v="1"/>
    <s v="120803"/>
    <s v="5K0807305A"/>
    <m/>
    <x v="3"/>
    <m/>
    <s v="00:00"/>
  </r>
  <r>
    <x v="5"/>
    <s v="1"/>
    <s v="121302"/>
    <s v="5K0807651D"/>
    <s v="10"/>
    <x v="0"/>
    <s v="28/02/2017"/>
    <s v="11:59"/>
  </r>
  <r>
    <x v="5"/>
    <s v="1"/>
    <s v="122504"/>
    <s v="5K1880505A"/>
    <s v="1"/>
    <x v="2"/>
    <s v="28/02/2017"/>
    <s v="15:44"/>
  </r>
  <r>
    <x v="5"/>
    <s v="1"/>
    <s v="121504"/>
    <s v="5K4839462"/>
    <s v="1"/>
    <x v="0"/>
    <s v="28/02/2017"/>
    <s v="14:12"/>
  </r>
  <r>
    <x v="5"/>
    <s v="1"/>
    <s v="120902"/>
    <s v="5K6809262A"/>
    <s v="1"/>
    <x v="1"/>
    <s v="28/02/2017"/>
    <s v="10:40"/>
  </r>
  <r>
    <x v="5"/>
    <s v="1"/>
    <s v="121702"/>
    <s v="5K6809643D"/>
    <s v="1"/>
    <x v="0"/>
    <s v="28/02/2017"/>
    <s v="14:37"/>
  </r>
  <r>
    <x v="5"/>
    <s v="1"/>
    <s v="121503"/>
    <s v="5K6813319C"/>
    <s v="4"/>
    <x v="0"/>
    <s v="28/02/2017"/>
    <s v="14:06"/>
  </r>
  <r>
    <x v="5"/>
    <s v="1"/>
    <s v="121503"/>
    <s v="5K6813319CCENTRAL"/>
    <m/>
    <x v="3"/>
    <m/>
    <s v="00:00"/>
  </r>
  <r>
    <x v="5"/>
    <s v="1"/>
    <s v="122501"/>
    <s v="5K7825711"/>
    <s v="1"/>
    <x v="2"/>
    <s v="28/02/2017"/>
    <s v="15:37"/>
  </r>
  <r>
    <x v="5"/>
    <s v="1"/>
    <s v="120204"/>
    <s v="5M0807109E"/>
    <s v="1"/>
    <x v="1"/>
    <s v="27/02/2017"/>
    <s v="14:30"/>
  </r>
  <r>
    <x v="5"/>
    <s v="1"/>
    <s v="121502"/>
    <s v="5M0813301B"/>
    <s v="1"/>
    <x v="0"/>
    <s v="28/02/2017"/>
    <s v="14:02"/>
  </r>
  <r>
    <x v="5"/>
    <s v="1"/>
    <s v="120901"/>
    <s v="5M0813319A"/>
    <s v="1"/>
    <x v="1"/>
    <s v="28/02/2017"/>
    <s v="10:39"/>
  </r>
  <r>
    <x v="5"/>
    <s v="1"/>
    <s v="121504"/>
    <s v="5N0505235L"/>
    <s v="1"/>
    <x v="0"/>
    <s v="28/02/2017"/>
    <s v="14:11"/>
  </r>
  <r>
    <x v="5"/>
    <s v="1"/>
    <s v="121801"/>
    <s v="5N0803881A"/>
    <s v="2"/>
    <x v="2"/>
    <s v="28/02/2017"/>
    <s v="09:08"/>
  </r>
  <r>
    <x v="5"/>
    <s v="1"/>
    <s v="121001"/>
    <s v="5N0805147"/>
    <s v="2"/>
    <x v="0"/>
    <s v="28/02/2017"/>
    <s v="08:31"/>
  </r>
  <r>
    <x v="5"/>
    <s v="1"/>
    <s v="122706"/>
    <s v="5N0805915  9B9"/>
    <s v="1"/>
    <x v="0"/>
    <s v="28/02/2017"/>
    <s v="15:49"/>
  </r>
  <r>
    <x v="5"/>
    <s v="1"/>
    <s v="121103"/>
    <s v="5N0806930A"/>
    <s v="2"/>
    <x v="1"/>
    <s v="28/02/2017"/>
    <s v="11:19"/>
  </r>
  <r>
    <x v="5"/>
    <s v="1"/>
    <s v="122101"/>
    <s v="5N0807651B"/>
    <s v="2"/>
    <x v="2"/>
    <s v="28/02/2017"/>
    <s v="15:05"/>
  </r>
  <r>
    <x v="5"/>
    <s v="1"/>
    <s v="121503"/>
    <s v="5N0809147"/>
    <s v="2"/>
    <x v="0"/>
    <s v="28/02/2017"/>
    <s v="14:06"/>
  </r>
  <r>
    <x v="5"/>
    <s v="1"/>
    <s v="121302"/>
    <s v="5N0810609"/>
    <s v="2"/>
    <x v="0"/>
    <s v="28/02/2017"/>
    <s v="12:00"/>
  </r>
  <r>
    <x v="5"/>
    <s v="1"/>
    <s v="122304"/>
    <s v="5NA805567"/>
    <m/>
    <x v="3"/>
    <m/>
    <s v="00:00"/>
  </r>
  <r>
    <x v="5"/>
    <s v="1"/>
    <s v="121101"/>
    <s v="5NA805931A"/>
    <s v="1"/>
    <x v="1"/>
    <s v="28/02/2017"/>
    <s v="11:09"/>
  </r>
  <r>
    <x v="5"/>
    <s v="1"/>
    <s v="122303"/>
    <s v="5NA805932A"/>
    <m/>
    <x v="3"/>
    <m/>
    <s v="00:00"/>
  </r>
  <r>
    <x v="5"/>
    <s v="1"/>
    <s v="120601"/>
    <s v="5NA807109E"/>
    <m/>
    <x v="3"/>
    <m/>
    <s v="00:00"/>
  </r>
  <r>
    <x v="5"/>
    <s v="1"/>
    <s v="122702"/>
    <s v="5NA807651D"/>
    <s v="1"/>
    <x v="1"/>
    <s v="28/02/2017"/>
    <s v="15:48"/>
  </r>
  <r>
    <x v="5"/>
    <s v="1"/>
    <s v="121702"/>
    <s v="5NA821135"/>
    <m/>
    <x v="3"/>
    <m/>
    <s v="00:00"/>
  </r>
  <r>
    <x v="5"/>
    <s v="1"/>
    <s v="121702"/>
    <s v="5NA821136"/>
    <m/>
    <x v="3"/>
    <m/>
    <s v="00:00"/>
  </r>
  <r>
    <x v="5"/>
    <s v="1"/>
    <s v="121603"/>
    <s v="5P0804106"/>
    <m/>
    <x v="3"/>
    <m/>
    <s v="00:00"/>
  </r>
  <r>
    <x v="5"/>
    <s v="1"/>
    <s v="122506"/>
    <s v="5P0807305A"/>
    <s v="3"/>
    <x v="1"/>
    <s v="28/02/2017"/>
    <s v="15:37"/>
  </r>
  <r>
    <x v="5"/>
    <s v="1"/>
    <s v="121402"/>
    <s v="5P0809411E"/>
    <s v="1"/>
    <x v="2"/>
    <s v="28/02/2017"/>
    <s v="09:37"/>
  </r>
  <r>
    <x v="5"/>
    <s v="1"/>
    <s v="122503"/>
    <s v="5P8813303E"/>
    <m/>
    <x v="3"/>
    <m/>
    <s v="00:00"/>
  </r>
  <r>
    <x v="5"/>
    <s v="1"/>
    <s v="120603"/>
    <s v="5Q0199315Q"/>
    <s v="6"/>
    <x v="1"/>
    <s v="27/02/2017"/>
    <s v="16:33"/>
  </r>
  <r>
    <x v="5"/>
    <s v="1"/>
    <s v="121702"/>
    <s v="5Q0201307P"/>
    <s v="3"/>
    <x v="0"/>
    <s v="28/02/2017"/>
    <s v="14:36"/>
  </r>
  <r>
    <x v="5"/>
    <s v="1"/>
    <s v="121001"/>
    <s v="5Q0411303T"/>
    <s v="2"/>
    <x v="0"/>
    <s v="28/02/2017"/>
    <s v="08:32"/>
  </r>
  <r>
    <x v="5"/>
    <s v="1"/>
    <s v="121405"/>
    <s v="5Q0501049AS"/>
    <s v="1"/>
    <x v="2"/>
    <s v="28/02/2017"/>
    <s v="09:41"/>
  </r>
  <r>
    <x v="5"/>
    <s v="1"/>
    <s v="121502"/>
    <s v="5Q0505323C"/>
    <s v="6"/>
    <x v="0"/>
    <s v="28/02/2017"/>
    <s v="14:04"/>
  </r>
  <r>
    <x v="5"/>
    <s v="1"/>
    <s v="122702"/>
    <s v="5Q0804421B"/>
    <s v="2"/>
    <x v="1"/>
    <s v="28/02/2017"/>
    <s v="15:48"/>
  </r>
  <r>
    <x v="5"/>
    <s v="1"/>
    <s v="122503"/>
    <s v="5Q0805398"/>
    <s v="2"/>
    <x v="2"/>
    <s v="28/02/2017"/>
    <s v="15:43"/>
  </r>
  <r>
    <x v="5"/>
    <s v="1"/>
    <s v="120901"/>
    <s v="5Q0813174"/>
    <s v="1"/>
    <x v="1"/>
    <s v="28/02/2017"/>
    <s v="10:39"/>
  </r>
  <r>
    <x v="5"/>
    <s v="1"/>
    <s v="121702"/>
    <s v="5Q0813528"/>
    <s v="1"/>
    <x v="0"/>
    <s v="28/02/2017"/>
    <s v="14:38"/>
  </r>
  <r>
    <x v="5"/>
    <s v="1"/>
    <s v="121901"/>
    <s v="5Q0825729"/>
    <s v="2"/>
    <x v="2"/>
    <s v="28/02/2017"/>
    <s v="14:46"/>
  </r>
  <r>
    <x v="5"/>
    <s v="1"/>
    <s v="120403"/>
    <s v="6C0500051"/>
    <s v="1"/>
    <x v="1"/>
    <s v="27/02/2017"/>
    <s v="14:46"/>
  </r>
  <r>
    <x v="5"/>
    <s v="1"/>
    <s v="121201"/>
    <s v="6C0807109A"/>
    <m/>
    <x v="3"/>
    <m/>
    <s v="00:00"/>
  </r>
  <r>
    <x v="5"/>
    <s v="1"/>
    <s v="122001"/>
    <s v="6C0813114"/>
    <s v="1"/>
    <x v="1"/>
    <s v="28/02/2017"/>
    <s v="09:43"/>
  </r>
  <r>
    <x v="5"/>
    <s v="1"/>
    <s v="121703"/>
    <s v="6C6813320"/>
    <s v="2"/>
    <x v="0"/>
    <s v="28/02/2017"/>
    <s v="14:39"/>
  </r>
  <r>
    <x v="5"/>
    <s v="1"/>
    <s v="122103"/>
    <s v="6J0807109A"/>
    <m/>
    <x v="3"/>
    <m/>
    <s v="00:00"/>
  </r>
  <r>
    <x v="5"/>
    <s v="1"/>
    <s v="121003"/>
    <s v="6J0809072"/>
    <s v="1"/>
    <x v="0"/>
    <s v="28/02/2017"/>
    <s v="08:37"/>
  </r>
  <r>
    <x v="5"/>
    <s v="1"/>
    <s v="121004"/>
    <s v="6J0809411A"/>
    <s v="1"/>
    <x v="0"/>
    <s v="28/02/2017"/>
    <s v="08:39"/>
  </r>
  <r>
    <x v="5"/>
    <s v="1"/>
    <s v="120803"/>
    <s v="6J0809412B"/>
    <s v="1"/>
    <x v="0"/>
    <s v="27/02/2017"/>
    <s v="17:02"/>
  </r>
  <r>
    <x v="5"/>
    <s v="1"/>
    <s v="120602"/>
    <s v="6J0810135B"/>
    <s v="2"/>
    <x v="1"/>
    <s v="27/02/2017"/>
    <s v="16:32"/>
  </r>
  <r>
    <x v="5"/>
    <s v="1"/>
    <s v="121701"/>
    <s v="6J0810136A"/>
    <s v="2"/>
    <x v="0"/>
    <s v="28/02/2017"/>
    <s v="14:35"/>
  </r>
  <r>
    <x v="5"/>
    <s v="1"/>
    <s v="122701"/>
    <s v="6J3867769C 6E8"/>
    <s v="1"/>
    <x v="1"/>
    <s v="28/02/2017"/>
    <s v="15:46"/>
  </r>
  <r>
    <x v="5"/>
    <s v="1"/>
    <s v="122102"/>
    <s v="6J4807305"/>
    <s v="8"/>
    <x v="2"/>
    <s v="28/02/2017"/>
    <s v="15:07"/>
  </r>
  <r>
    <x v="5"/>
    <s v="1"/>
    <s v="121501"/>
    <s v="6J4809427B"/>
    <s v="1"/>
    <x v="0"/>
    <s v="28/02/2017"/>
    <s v="13:59"/>
  </r>
  <r>
    <x v="5"/>
    <s v="1"/>
    <s v="121902"/>
    <s v="6J4813303A"/>
    <s v="5"/>
    <x v="2"/>
    <s v="28/02/2017"/>
    <s v="14:50"/>
  </r>
  <r>
    <x v="5"/>
    <s v="1"/>
    <s v="121401"/>
    <s v="6J4813319A"/>
    <s v="3"/>
    <x v="2"/>
    <s v="28/02/2017"/>
    <s v="09:37"/>
  </r>
  <r>
    <x v="5"/>
    <s v="1"/>
    <s v="121304"/>
    <s v="6J4813320"/>
    <s v="6"/>
    <x v="0"/>
    <s v="28/02/2017"/>
    <s v="12:08"/>
  </r>
  <r>
    <x v="5"/>
    <s v="1"/>
    <s v="121201"/>
    <s v="6J4813320A"/>
    <s v="3"/>
    <x v="0"/>
    <s v="28/02/2017"/>
    <s v="09:01"/>
  </r>
  <r>
    <x v="5"/>
    <s v="1"/>
    <s v="121301"/>
    <s v="6J4839613"/>
    <s v="2"/>
    <x v="0"/>
    <s v="28/02/2017"/>
    <s v="11:59"/>
  </r>
  <r>
    <x v="5"/>
    <s v="1"/>
    <s v="121501"/>
    <s v="6J4839614"/>
    <s v="1"/>
    <x v="0"/>
    <s v="28/02/2017"/>
    <s v="13:58"/>
  </r>
  <r>
    <x v="5"/>
    <s v="1"/>
    <s v="122503"/>
    <s v="6J4863459F 4W4"/>
    <s v="4"/>
    <x v="2"/>
    <s v="28/02/2017"/>
    <s v="15:41"/>
  </r>
  <r>
    <x v="5"/>
    <s v="1"/>
    <s v="122702"/>
    <s v="6J8813319"/>
    <s v="3"/>
    <x v="1"/>
    <s v="28/02/2017"/>
    <s v="15:47"/>
  </r>
  <r>
    <x v="5"/>
    <s v="1"/>
    <s v="122703"/>
    <s v="6J8813320"/>
    <s v="1"/>
    <x v="0"/>
    <s v="28/02/2017"/>
    <s v="15:54"/>
  </r>
  <r>
    <x v="5"/>
    <s v="1"/>
    <s v="122305"/>
    <s v="6K0711155E"/>
    <m/>
    <x v="3"/>
    <m/>
    <s v="00:00"/>
  </r>
  <r>
    <x v="5"/>
    <s v="1"/>
    <s v="122702"/>
    <s v="6N0411309D"/>
    <s v="1"/>
    <x v="1"/>
    <s v="28/02/2017"/>
    <s v="15:49"/>
  </r>
  <r>
    <x v="5"/>
    <s v="1"/>
    <s v="122501"/>
    <s v="6P8813303"/>
    <s v="1"/>
    <x v="2"/>
    <s v="28/02/2017"/>
    <s v="15:35"/>
  </r>
  <r>
    <x v="5"/>
    <s v="1"/>
    <s v="120802"/>
    <s v="6Q0199287L"/>
    <s v="1"/>
    <x v="0"/>
    <s v="27/02/2017"/>
    <s v="17:00"/>
  </r>
  <r>
    <x v="5"/>
    <s v="1"/>
    <s v="120404"/>
    <s v="6Q0500051AS"/>
    <s v="1"/>
    <x v="1"/>
    <s v="27/02/2017"/>
    <s v="15:00"/>
  </r>
  <r>
    <x v="5"/>
    <s v="1"/>
    <s v="120201"/>
    <s v="6Q0807109D"/>
    <m/>
    <x v="3"/>
    <m/>
    <s v="00:00"/>
  </r>
  <r>
    <x v="5"/>
    <s v="1"/>
    <s v="121901"/>
    <s v="6Q0809105F"/>
    <s v="1"/>
    <x v="2"/>
    <s v="28/02/2017"/>
    <s v="14:45"/>
  </r>
  <r>
    <x v="5"/>
    <s v="1"/>
    <s v="122703"/>
    <s v="6Q0809147J"/>
    <s v="1"/>
    <x v="0"/>
    <s v="28/02/2017"/>
    <s v="15:52"/>
  </r>
  <r>
    <x v="5"/>
    <s v="1"/>
    <s v="122703"/>
    <s v="6Q4867911J 5AP"/>
    <m/>
    <x v="3"/>
    <m/>
    <s v="00:00"/>
  </r>
  <r>
    <x v="5"/>
    <s v="1"/>
    <s v="122701"/>
    <s v="6Q6803502B"/>
    <s v="1"/>
    <x v="1"/>
    <s v="28/02/2017"/>
    <s v="15:45"/>
  </r>
  <r>
    <x v="5"/>
    <s v="1"/>
    <s v="121603"/>
    <s v="6R0199315AF"/>
    <s v="2"/>
    <x v="2"/>
    <s v="28/02/2017"/>
    <s v="09:07"/>
  </r>
  <r>
    <x v="5"/>
    <s v="1"/>
    <s v="120904"/>
    <s v="6R0199315F"/>
    <s v="2"/>
    <x v="1"/>
    <s v="28/02/2017"/>
    <s v="10:47"/>
  </r>
  <r>
    <x v="5"/>
    <s v="1"/>
    <s v="121001"/>
    <s v="6R0199315L"/>
    <m/>
    <x v="3"/>
    <m/>
    <s v="00:00"/>
  </r>
  <r>
    <x v="5"/>
    <s v="1"/>
    <s v="121805"/>
    <s v="6R0500051B"/>
    <s v="4"/>
    <x v="2"/>
    <s v="28/02/2017"/>
    <s v="09:13"/>
  </r>
  <r>
    <x v="5"/>
    <s v="1"/>
    <s v="121603"/>
    <s v="6R0807109D"/>
    <s v="13"/>
    <x v="2"/>
    <s v="28/02/2017"/>
    <s v="09:25"/>
  </r>
  <r>
    <x v="5"/>
    <s v="1"/>
    <s v="121205"/>
    <s v="6R0807305A"/>
    <m/>
    <x v="3"/>
    <m/>
    <s v="00:00"/>
  </r>
  <r>
    <x v="5"/>
    <s v="1"/>
    <s v="121503"/>
    <s v="6R0807651A"/>
    <m/>
    <x v="3"/>
    <m/>
    <s v="00:00"/>
  </r>
  <r>
    <x v="5"/>
    <s v="1"/>
    <s v="121103"/>
    <s v="6R4809612A"/>
    <s v="1"/>
    <x v="1"/>
    <s v="28/02/2017"/>
    <s v="11:18"/>
  </r>
  <r>
    <x v="5"/>
    <s v="1"/>
    <s v="121904"/>
    <s v="6R4881105M"/>
    <s v="1"/>
    <x v="2"/>
    <s v="28/02/2017"/>
    <s v="14:57"/>
  </r>
  <r>
    <x v="5"/>
    <s v="1"/>
    <s v="122003"/>
    <s v="6R6813309A"/>
    <s v="2"/>
    <x v="1"/>
    <s v="28/02/2017"/>
    <s v="09:46"/>
  </r>
  <r>
    <x v="5"/>
    <s v="1"/>
    <s v="121704"/>
    <s v="6R6813320C"/>
    <s v="2"/>
    <x v="0"/>
    <s v="28/02/2017"/>
    <s v="14:41"/>
  </r>
  <r>
    <x v="5"/>
    <s v="1"/>
    <s v="122502"/>
    <s v="6R6813320C"/>
    <s v="1"/>
    <x v="2"/>
    <s v="28/02/2017"/>
    <s v="15:37"/>
  </r>
  <r>
    <x v="5"/>
    <s v="1"/>
    <s v="122101"/>
    <s v="6R6867601A 82V"/>
    <s v="1"/>
    <x v="2"/>
    <s v="28/02/2017"/>
    <s v="15:06"/>
  </r>
  <r>
    <x v="5"/>
    <s v="1"/>
    <s v="121005"/>
    <s v="6RF199315D"/>
    <s v="9"/>
    <x v="0"/>
    <s v="28/02/2017"/>
    <s v="08:40"/>
  </r>
  <r>
    <x v="5"/>
    <s v="1"/>
    <s v="120404"/>
    <s v="6RF199315E"/>
    <s v="4"/>
    <x v="1"/>
    <s v="27/02/2017"/>
    <s v="14:53"/>
  </r>
  <r>
    <x v="5"/>
    <s v="1"/>
    <s v="121104"/>
    <s v="6RF407151B"/>
    <s v="16"/>
    <x v="1"/>
    <s v="28/02/2017"/>
    <s v="11:21"/>
  </r>
  <r>
    <x v="5"/>
    <s v="1"/>
    <s v="122703"/>
    <s v="6RF411305A"/>
    <s v="7"/>
    <x v="0"/>
    <s v="28/02/2017"/>
    <s v="15:57"/>
  </r>
  <r>
    <x v="5"/>
    <s v="1"/>
    <s v="121005"/>
    <s v="6RF500051"/>
    <s v="1"/>
    <x v="0"/>
    <s v="28/02/2017"/>
    <s v="08:43"/>
  </r>
  <r>
    <x v="5"/>
    <s v="1"/>
    <s v="120604"/>
    <s v="6RF500051A"/>
    <s v="8"/>
    <x v="1"/>
    <s v="28/02/2017"/>
    <s v="09:03"/>
  </r>
  <r>
    <x v="5"/>
    <s v="1"/>
    <s v="122706"/>
    <s v="6RF813301A"/>
    <s v="4"/>
    <x v="0"/>
    <s v="28/02/2017"/>
    <s v="15:48"/>
  </r>
  <r>
    <x v="5"/>
    <s v="1"/>
    <s v="121103"/>
    <s v="6RF827302A"/>
    <s v="28"/>
    <x v="1"/>
    <s v="28/02/2017"/>
    <s v="11:17"/>
  </r>
  <r>
    <x v="5"/>
    <s v="1"/>
    <s v="121403"/>
    <s v="6RG803091"/>
    <m/>
    <x v="3"/>
    <m/>
    <s v="00:00"/>
  </r>
  <r>
    <x v="5"/>
    <s v="1"/>
    <s v="120403"/>
    <s v="6RG807109C"/>
    <s v="12"/>
    <x v="1"/>
    <s v="27/02/2017"/>
    <s v="14:52"/>
  </r>
  <r>
    <x v="5"/>
    <s v="1"/>
    <s v="121401"/>
    <s v="6RU813227"/>
    <s v="1"/>
    <x v="2"/>
    <s v="28/02/2017"/>
    <s v="09:36"/>
  </r>
  <r>
    <x v="5"/>
    <s v="1"/>
    <s v="121502"/>
    <s v="6RU813228"/>
    <s v="2"/>
    <x v="0"/>
    <s v="28/02/2017"/>
    <s v="14:03"/>
  </r>
  <r>
    <x v="5"/>
    <s v="1"/>
    <s v="121001"/>
    <s v="6RU813301A"/>
    <s v="13"/>
    <x v="0"/>
    <s v="28/02/2017"/>
    <s v="08:32"/>
  </r>
  <r>
    <x v="5"/>
    <s v="1"/>
    <s v="121904"/>
    <s v="6RU813309"/>
    <m/>
    <x v="3"/>
    <m/>
    <s v="00:00"/>
  </r>
  <r>
    <x v="5"/>
    <s v="1"/>
    <s v="122501"/>
    <s v="6RU813319"/>
    <m/>
    <x v="3"/>
    <m/>
    <s v="00:00"/>
  </r>
  <r>
    <x v="5"/>
    <s v="1"/>
    <s v="121501"/>
    <s v="6RU813320"/>
    <m/>
    <x v="3"/>
    <m/>
    <s v="00:00"/>
  </r>
  <r>
    <x v="5"/>
    <s v="1"/>
    <s v="121902"/>
    <s v="6RU813331"/>
    <s v="2"/>
    <x v="2"/>
    <s v="28/02/2017"/>
    <s v="14:53"/>
  </r>
  <r>
    <x v="5"/>
    <s v="1"/>
    <s v="121103"/>
    <s v="6RU813332"/>
    <s v="3"/>
    <x v="1"/>
    <s v="28/02/2017"/>
    <s v="11:18"/>
  </r>
  <r>
    <x v="5"/>
    <s v="1"/>
    <s v="120602"/>
    <s v="6V0807109B"/>
    <s v="3"/>
    <x v="1"/>
    <s v="27/02/2017"/>
    <s v="16:33"/>
  </r>
  <r>
    <x v="5"/>
    <s v="1"/>
    <s v="122506"/>
    <s v="6V6807305"/>
    <s v="5"/>
    <x v="1"/>
    <s v="28/02/2017"/>
    <s v="15:38"/>
  </r>
  <r>
    <x v="5"/>
    <s v="1"/>
    <s v="120801"/>
    <s v="6V6809602C"/>
    <s v="1"/>
    <x v="0"/>
    <s v="27/02/2017"/>
    <s v="16:55"/>
  </r>
  <r>
    <x v="5"/>
    <s v="1"/>
    <s v="122501"/>
    <s v="6V6813301"/>
    <s v="1"/>
    <x v="2"/>
    <s v="28/02/2017"/>
    <s v="15:37"/>
  </r>
  <r>
    <x v="5"/>
    <s v="1"/>
    <s v="122504"/>
    <s v="6V6813303"/>
    <s v="1"/>
    <x v="2"/>
    <s v="28/02/2017"/>
    <s v="15:45"/>
  </r>
  <r>
    <x v="5"/>
    <s v="1"/>
    <s v="121101"/>
    <s v="7D0853661"/>
    <s v="3"/>
    <x v="1"/>
    <s v="28/02/2017"/>
    <s v="11:10"/>
  </r>
  <r>
    <x v="5"/>
    <s v="1"/>
    <s v="122501"/>
    <s v="7D1843872"/>
    <s v="1"/>
    <x v="2"/>
    <s v="28/02/2017"/>
    <s v="15:35"/>
  </r>
  <r>
    <x v="5"/>
    <s v="1"/>
    <s v="121302"/>
    <s v="7E0419804"/>
    <s v="1"/>
    <x v="0"/>
    <s v="28/02/2017"/>
    <s v="11:59"/>
  </r>
  <r>
    <x v="5"/>
    <s v="1"/>
    <s v="120402"/>
    <s v="7E0807109D"/>
    <s v="1"/>
    <x v="1"/>
    <s v="27/02/2017"/>
    <s v="14:38"/>
  </r>
  <r>
    <x v="5"/>
    <s v="1"/>
    <s v="122704"/>
    <s v="7E0821101A"/>
    <s v="2"/>
    <x v="0"/>
    <s v="28/02/2017"/>
    <s v="15:52"/>
  </r>
  <r>
    <x v="5"/>
    <s v="1"/>
    <s v="120601"/>
    <s v="7F0803703B"/>
    <s v="4"/>
    <x v="1"/>
    <s v="27/02/2017"/>
    <s v="16:30"/>
  </r>
  <r>
    <x v="5"/>
    <s v="1"/>
    <s v="121704"/>
    <s v="7H0501071E"/>
    <m/>
    <x v="3"/>
    <m/>
    <s v="00:00"/>
  </r>
  <r>
    <x v="5"/>
    <s v="1"/>
    <s v="121704"/>
    <s v="7H0501072E"/>
    <m/>
    <x v="3"/>
    <m/>
    <s v="00:00"/>
  </r>
  <r>
    <x v="5"/>
    <s v="1"/>
    <s v="122704"/>
    <s v="7H0511407A"/>
    <s v="1"/>
    <x v="0"/>
    <s v="28/02/2017"/>
    <s v="15:55"/>
  </r>
  <r>
    <x v="5"/>
    <s v="1"/>
    <s v="121404"/>
    <s v="7H0805598"/>
    <s v="2"/>
    <x v="2"/>
    <s v="28/02/2017"/>
    <s v="09:38"/>
  </r>
  <r>
    <x v="5"/>
    <s v="1"/>
    <s v="122701"/>
    <s v="7H0814293B"/>
    <s v="1"/>
    <x v="1"/>
    <s v="28/02/2017"/>
    <s v="15:45"/>
  </r>
  <r>
    <x v="5"/>
    <s v="1"/>
    <s v="121504"/>
    <s v="7L0407152H"/>
    <s v="2"/>
    <x v="0"/>
    <s v="28/02/2017"/>
    <s v="14:12"/>
  </r>
  <r>
    <x v="5"/>
    <s v="1"/>
    <s v="121104"/>
    <s v="7L0801373"/>
    <s v="2"/>
    <x v="1"/>
    <s v="28/02/2017"/>
    <s v="11:21"/>
  </r>
  <r>
    <x v="5"/>
    <s v="1"/>
    <s v="121102"/>
    <s v="7L0803107B"/>
    <s v="3"/>
    <x v="1"/>
    <s v="28/02/2017"/>
    <s v="11:12"/>
  </r>
  <r>
    <x v="5"/>
    <s v="1"/>
    <s v="121103"/>
    <s v="7L0804073G"/>
    <s v="1"/>
    <x v="1"/>
    <s v="28/02/2017"/>
    <s v="11:19"/>
  </r>
  <r>
    <x v="5"/>
    <s v="1"/>
    <s v="121303"/>
    <s v="7L0805112C"/>
    <s v="1"/>
    <x v="0"/>
    <s v="28/02/2017"/>
    <s v="12:03"/>
  </r>
  <r>
    <x v="5"/>
    <s v="1"/>
    <s v="120902"/>
    <s v="7L0805677B"/>
    <s v="1"/>
    <x v="1"/>
    <s v="28/02/2017"/>
    <s v="10:39"/>
  </r>
  <r>
    <x v="5"/>
    <s v="1"/>
    <s v="121605"/>
    <s v="7L0807109E"/>
    <s v="3"/>
    <x v="2"/>
    <s v="28/02/2017"/>
    <s v="09:08"/>
  </r>
  <r>
    <x v="5"/>
    <s v="1"/>
    <s v="122303"/>
    <s v="7L6145795H"/>
    <m/>
    <x v="3"/>
    <m/>
    <s v="00:00"/>
  </r>
  <r>
    <x v="5"/>
    <s v="1"/>
    <s v="122302"/>
    <s v="7L6805157L"/>
    <m/>
    <x v="3"/>
    <m/>
    <s v="00:00"/>
  </r>
  <r>
    <x v="5"/>
    <s v="1"/>
    <s v="122501"/>
    <s v="7P0805551"/>
    <s v="1"/>
    <x v="2"/>
    <s v="28/02/2017"/>
    <s v="15:35"/>
  </r>
  <r>
    <x v="5"/>
    <s v="1"/>
    <s v="121402"/>
    <s v="7P0807309"/>
    <s v="2"/>
    <x v="2"/>
    <s v="28/02/2017"/>
    <s v="09:37"/>
  </r>
  <r>
    <x v="5"/>
    <s v="1"/>
    <s v="122704"/>
    <s v="8D0809110A"/>
    <s v="1"/>
    <x v="0"/>
    <s v="28/02/2017"/>
    <s v="15:53"/>
  </r>
  <r>
    <x v="5"/>
    <s v="1"/>
    <s v="121101"/>
    <s v="8E0199351M"/>
    <s v="2"/>
    <x v="1"/>
    <s v="28/02/2017"/>
    <s v="11:10"/>
  </r>
  <r>
    <x v="5"/>
    <s v="1"/>
    <s v="121704"/>
    <s v="8E0505312AC"/>
    <s v="2"/>
    <x v="0"/>
    <s v="28/02/2017"/>
    <s v="14:42"/>
  </r>
  <r>
    <x v="5"/>
    <s v="1"/>
    <s v="120903"/>
    <s v="8E0505312AE"/>
    <s v="2"/>
    <x v="1"/>
    <s v="28/02/2017"/>
    <s v="10:45"/>
  </r>
  <r>
    <x v="5"/>
    <s v="1"/>
    <s v="122304"/>
    <s v="8E0802091D"/>
    <m/>
    <x v="3"/>
    <m/>
    <s v="00:00"/>
  </r>
  <r>
    <x v="5"/>
    <s v="1"/>
    <s v="122003"/>
    <s v="8E0804479D"/>
    <s v="1"/>
    <x v="1"/>
    <s v="28/02/2017"/>
    <s v="09:46"/>
  </r>
  <r>
    <x v="5"/>
    <s v="1"/>
    <s v="122104"/>
    <s v="8E0807109C"/>
    <s v="2"/>
    <x v="2"/>
    <s v="28/02/2017"/>
    <s v="15:09"/>
  </r>
  <r>
    <x v="5"/>
    <s v="1"/>
    <s v="121402"/>
    <s v="8E0807109J"/>
    <s v="1"/>
    <x v="2"/>
    <s v="28/02/2017"/>
    <s v="09:37"/>
  </r>
  <r>
    <x v="5"/>
    <s v="1"/>
    <s v="122104"/>
    <s v="8E0807313L"/>
    <m/>
    <x v="3"/>
    <m/>
    <s v="00:00"/>
  </r>
  <r>
    <x v="5"/>
    <s v="1"/>
    <s v="121601"/>
    <s v="8E0813341"/>
    <s v="2"/>
    <x v="2"/>
    <s v="28/02/2017"/>
    <s v="09:05"/>
  </r>
  <r>
    <x v="5"/>
    <s v="1"/>
    <s v="122305"/>
    <s v="8E0831507"/>
    <m/>
    <x v="3"/>
    <m/>
    <s v="00:00"/>
  </r>
  <r>
    <x v="5"/>
    <s v="1"/>
    <s v="121701"/>
    <s v="8E5809650A"/>
    <s v="3"/>
    <x v="0"/>
    <s v="28/02/2017"/>
    <s v="14:36"/>
  </r>
  <r>
    <x v="5"/>
    <s v="1"/>
    <s v="122304"/>
    <s v="8K0199521Q"/>
    <m/>
    <x v="3"/>
    <m/>
    <s v="00:00"/>
  </r>
  <r>
    <x v="5"/>
    <s v="1"/>
    <s v="121002"/>
    <s v="8K0399315G"/>
    <s v="4"/>
    <x v="0"/>
    <s v="28/02/2017"/>
    <s v="08:33"/>
  </r>
  <r>
    <x v="5"/>
    <s v="1"/>
    <s v="122704"/>
    <s v="8K0411309H"/>
    <s v="1"/>
    <x v="0"/>
    <s v="28/02/2017"/>
    <s v="15:51"/>
  </r>
  <r>
    <x v="5"/>
    <s v="1"/>
    <s v="122504"/>
    <s v="8K0511305AB"/>
    <m/>
    <x v="3"/>
    <m/>
    <s v="00:00"/>
  </r>
  <r>
    <x v="5"/>
    <s v="1"/>
    <s v="122704"/>
    <s v="8K0511305K"/>
    <s v="1"/>
    <x v="0"/>
    <s v="28/02/2017"/>
    <s v="15:52"/>
  </r>
  <r>
    <x v="5"/>
    <s v="1"/>
    <s v="122302"/>
    <s v="8K0806027"/>
    <m/>
    <x v="3"/>
    <m/>
    <s v="00:00"/>
  </r>
  <r>
    <x v="5"/>
    <s v="1"/>
    <s v="122105"/>
    <s v="8K0807113F"/>
    <s v="9"/>
    <x v="2"/>
    <s v="28/02/2017"/>
    <s v="15:15"/>
  </r>
  <r>
    <x v="5"/>
    <s v="1"/>
    <s v="121101"/>
    <s v="8K0809219"/>
    <s v="1"/>
    <x v="1"/>
    <s v="28/02/2017"/>
    <s v="11:09"/>
  </r>
  <r>
    <x v="5"/>
    <s v="1"/>
    <s v="122303"/>
    <s v="8K0814339"/>
    <m/>
    <x v="3"/>
    <m/>
    <s v="00:00"/>
  </r>
  <r>
    <x v="5"/>
    <s v="1"/>
    <s v="121301"/>
    <s v="8K1399345E"/>
    <s v="1"/>
    <x v="0"/>
    <s v="28/02/2017"/>
    <s v="11:56"/>
  </r>
  <r>
    <x v="5"/>
    <s v="1"/>
    <s v="122304"/>
    <s v="8K5813307"/>
    <m/>
    <x v="3"/>
    <m/>
    <s v="00:00"/>
  </r>
  <r>
    <x v="5"/>
    <s v="1"/>
    <s v="121103"/>
    <s v="8K5827301M"/>
    <m/>
    <x v="3"/>
    <m/>
    <s v="00:00"/>
  </r>
  <r>
    <x v="5"/>
    <s v="1"/>
    <s v="120401"/>
    <s v="8K5861325A Q0D"/>
    <s v="2"/>
    <x v="1"/>
    <s v="27/02/2017"/>
    <s v="14:31"/>
  </r>
  <r>
    <x v="5"/>
    <s v="1"/>
    <s v="122301"/>
    <s v="8K9810979"/>
    <s v="1"/>
    <x v="2"/>
    <s v="28/02/2017"/>
    <s v="15:29"/>
  </r>
  <r>
    <x v="5"/>
    <s v="1"/>
    <s v="122504"/>
    <s v="8L0807109F"/>
    <s v="1"/>
    <x v="2"/>
    <s v="28/02/2017"/>
    <s v="15:44"/>
  </r>
  <r>
    <x v="5"/>
    <s v="1"/>
    <s v="122302"/>
    <s v="8L3853959A 01C"/>
    <m/>
    <x v="3"/>
    <m/>
    <s v="00:00"/>
  </r>
  <r>
    <x v="5"/>
    <s v="1"/>
    <s v="121101"/>
    <s v="8P0805115B"/>
    <s v="1"/>
    <x v="1"/>
    <s v="28/02/2017"/>
    <s v="11:11"/>
  </r>
  <r>
    <x v="5"/>
    <s v="1"/>
    <s v="121703"/>
    <s v="8P0805116B"/>
    <s v="1"/>
    <x v="0"/>
    <s v="28/02/2017"/>
    <s v="14:39"/>
  </r>
  <r>
    <x v="5"/>
    <s v="1"/>
    <s v="122503"/>
    <s v="8P4809460F"/>
    <m/>
    <x v="3"/>
    <m/>
    <s v="00:00"/>
  </r>
  <r>
    <x v="5"/>
    <s v="1"/>
    <s v="122002"/>
    <s v="8P4813307A"/>
    <s v="2"/>
    <x v="1"/>
    <s v="28/02/2017"/>
    <s v="09:44"/>
  </r>
  <r>
    <x v="5"/>
    <s v="1"/>
    <s v="122702"/>
    <s v="8P4813331"/>
    <s v="1"/>
    <x v="1"/>
    <s v="28/02/2017"/>
    <s v="15:49"/>
  </r>
  <r>
    <x v="5"/>
    <s v="1"/>
    <s v="121805"/>
    <s v="8R0802215A"/>
    <s v="1"/>
    <x v="2"/>
    <s v="28/02/2017"/>
    <s v="09:13"/>
  </r>
  <r>
    <x v="5"/>
    <s v="1"/>
    <s v="122702"/>
    <s v="8R0803671A"/>
    <s v="1"/>
    <x v="1"/>
    <s v="28/02/2017"/>
    <s v="15:50"/>
  </r>
  <r>
    <x v="5"/>
    <s v="1"/>
    <s v="121102"/>
    <s v="8R0805869"/>
    <s v="1"/>
    <x v="1"/>
    <s v="28/02/2017"/>
    <s v="11:14"/>
  </r>
  <r>
    <x v="5"/>
    <s v="1"/>
    <s v="121502"/>
    <s v="8R0806027"/>
    <s v="2"/>
    <x v="0"/>
    <s v="28/02/2017"/>
    <s v="14:02"/>
  </r>
  <r>
    <x v="5"/>
    <s v="1"/>
    <s v="122104"/>
    <s v="8R0807113C"/>
    <s v="2"/>
    <x v="2"/>
    <s v="28/02/2017"/>
    <s v="15:10"/>
  </r>
  <r>
    <x v="5"/>
    <s v="1"/>
    <s v="121902"/>
    <s v="8R0807233"/>
    <m/>
    <x v="3"/>
    <m/>
    <s v="00:00"/>
  </r>
  <r>
    <x v="5"/>
    <s v="1"/>
    <s v="122105"/>
    <s v="8R0807313C"/>
    <s v="1"/>
    <x v="2"/>
    <s v="28/02/2017"/>
    <s v="15:14"/>
  </r>
  <r>
    <x v="5"/>
    <s v="1"/>
    <s v="120801"/>
    <s v="8R0813253"/>
    <s v="1"/>
    <x v="0"/>
    <s v="27/02/2017"/>
    <s v="16:55"/>
  </r>
  <r>
    <x v="5"/>
    <s v="1"/>
    <s v="120801"/>
    <s v="8R0813303"/>
    <s v="1"/>
    <x v="0"/>
    <s v="27/02/2017"/>
    <s v="16:55"/>
  </r>
  <r>
    <x v="5"/>
    <s v="1"/>
    <s v="122303"/>
    <s v="8T0807313"/>
    <m/>
    <x v="3"/>
    <m/>
    <s v="00:00"/>
  </r>
  <r>
    <x v="5"/>
    <s v="1"/>
    <s v="121903"/>
    <s v="8T0809992"/>
    <s v="1"/>
    <x v="2"/>
    <s v="28/02/2017"/>
    <s v="14:56"/>
  </r>
  <r>
    <x v="5"/>
    <s v="1"/>
    <s v="122501"/>
    <s v="8T8813253"/>
    <s v="2"/>
    <x v="2"/>
    <s v="28/02/2017"/>
    <s v="15:36"/>
  </r>
  <r>
    <x v="5"/>
    <s v="1"/>
    <s v="122702"/>
    <s v="8T8813295"/>
    <s v="2"/>
    <x v="1"/>
    <s v="28/02/2017"/>
    <s v="15:47"/>
  </r>
  <r>
    <x v="5"/>
    <s v="1"/>
    <s v="121003"/>
    <s v="8U0807309D"/>
    <s v="1"/>
    <x v="0"/>
    <s v="28/02/2017"/>
    <s v="08:41"/>
  </r>
  <r>
    <x v="5"/>
    <s v="1"/>
    <s v="122503"/>
    <s v="8U0813307"/>
    <s v="1"/>
    <x v="2"/>
    <s v="28/02/2017"/>
    <s v="15:42"/>
  </r>
  <r>
    <x v="5"/>
    <s v="1"/>
    <s v="120203"/>
    <s v="8V0807109B"/>
    <s v="3"/>
    <x v="1"/>
    <s v="27/02/2017"/>
    <s v="14:20"/>
  </r>
  <r>
    <x v="5"/>
    <s v="1"/>
    <s v="120901"/>
    <s v="8V0821468E"/>
    <s v="2"/>
    <x v="1"/>
    <s v="28/02/2017"/>
    <s v="10:46"/>
  </r>
  <r>
    <x v="5"/>
    <s v="1"/>
    <s v="122103"/>
    <s v="8V4807109C"/>
    <s v="1"/>
    <x v="2"/>
    <s v="28/02/2017"/>
    <s v="15:09"/>
  </r>
  <r>
    <x v="5"/>
    <s v="1"/>
    <s v="120203"/>
    <s v="8V4807309"/>
    <s v="1"/>
    <x v="1"/>
    <s v="27/02/2017"/>
    <s v="14:22"/>
  </r>
  <r>
    <x v="5"/>
    <s v="1"/>
    <s v="120601"/>
    <s v="8V5807309"/>
    <s v="1"/>
    <x v="1"/>
    <s v="27/02/2017"/>
    <s v="16:30"/>
  </r>
  <r>
    <x v="5"/>
    <s v="1"/>
    <s v="121703"/>
    <s v="8V5809649TA"/>
    <s v="1"/>
    <x v="0"/>
    <s v="28/02/2017"/>
    <s v="14:40"/>
  </r>
  <r>
    <x v="5"/>
    <s v="1"/>
    <s v="121702"/>
    <s v="8V5809650TA"/>
    <s v="1"/>
    <x v="0"/>
    <s v="28/02/2017"/>
    <s v="14:38"/>
  </r>
  <r>
    <x v="5"/>
    <s v="1"/>
    <s v="121902"/>
    <s v="8V5813307"/>
    <s v="1"/>
    <x v="2"/>
    <s v="28/02/2017"/>
    <s v="14:53"/>
  </r>
  <r>
    <x v="5"/>
    <s v="1"/>
    <s v="121102"/>
    <s v="8V5821467B"/>
    <s v="3"/>
    <x v="1"/>
    <s v="28/02/2017"/>
    <s v="11:16"/>
  </r>
  <r>
    <x v="5"/>
    <s v="1"/>
    <s v="122303"/>
    <s v="8V5821468B"/>
    <m/>
    <x v="3"/>
    <m/>
    <s v="00:00"/>
  </r>
  <r>
    <x v="5"/>
    <s v="1"/>
    <s v="121102"/>
    <s v="8V5827301C"/>
    <s v="1"/>
    <x v="1"/>
    <s v="28/02/2017"/>
    <s v="11:13"/>
  </r>
  <r>
    <x v="5"/>
    <s v="1"/>
    <s v="121102"/>
    <s v="8V5827302C"/>
    <s v="1"/>
    <x v="1"/>
    <s v="28/02/2017"/>
    <s v="11:13"/>
  </r>
  <r>
    <x v="5"/>
    <s v="1"/>
    <s v="122706"/>
    <s v="8W0411309"/>
    <s v="2"/>
    <x v="0"/>
    <s v="28/02/2017"/>
    <s v="15:49"/>
  </r>
  <r>
    <x v="5"/>
    <s v="1"/>
    <s v="121902"/>
    <s v="8W0505311E"/>
    <s v="3"/>
    <x v="2"/>
    <s v="28/02/2017"/>
    <s v="14:54"/>
  </r>
  <r>
    <x v="5"/>
    <s v="1"/>
    <s v="122303"/>
    <s v="8W0511305AF"/>
    <m/>
    <x v="3"/>
    <m/>
    <s v="00:00"/>
  </r>
  <r>
    <x v="5"/>
    <s v="1"/>
    <s v="122503"/>
    <s v="8W0807113"/>
    <m/>
    <x v="3"/>
    <m/>
    <s v="00:00"/>
  </r>
  <r>
    <x v="5"/>
    <s v="1"/>
    <s v="120402"/>
    <s v="8W0807309"/>
    <m/>
    <x v="3"/>
    <m/>
    <s v="00:00"/>
  </r>
  <r>
    <x v="5"/>
    <s v="1"/>
    <s v="122302"/>
    <s v="8W5813307A"/>
    <s v="2"/>
    <x v="2"/>
    <s v="28/02/2017"/>
    <s v="15:24"/>
  </r>
  <r>
    <x v="5"/>
    <s v="1"/>
    <s v="121702"/>
    <s v="8W5827301A"/>
    <s v="3"/>
    <x v="0"/>
    <s v="28/02/2017"/>
    <s v="14:36"/>
  </r>
  <r>
    <x v="5"/>
    <s v="1"/>
    <s v="121503"/>
    <s v="8W5827302A"/>
    <s v="3"/>
    <x v="0"/>
    <s v="28/02/2017"/>
    <s v="14:06"/>
  </r>
  <r>
    <x v="5"/>
    <s v="1"/>
    <s v="122104"/>
    <s v="8X0807109C"/>
    <m/>
    <x v="3"/>
    <m/>
    <s v="00:00"/>
  </r>
  <r>
    <x v="5"/>
    <s v="1"/>
    <s v="121301"/>
    <s v="8X0807251"/>
    <s v="2"/>
    <x v="0"/>
    <s v="28/02/2017"/>
    <s v="11:59"/>
  </r>
  <r>
    <x v="5"/>
    <s v="1"/>
    <s v="120202"/>
    <s v="6Q0807109D"/>
    <s v="3"/>
    <x v="1"/>
    <s v="27/02/2017"/>
    <s v="14:03"/>
  </r>
  <r>
    <x v="5"/>
    <s v="1"/>
    <s v="120202"/>
    <s v="8W0807309"/>
    <s v="1"/>
    <x v="1"/>
    <s v="27/02/2017"/>
    <s v="14:04"/>
  </r>
  <r>
    <x v="5"/>
    <s v="1"/>
    <s v="120203"/>
    <s v="1T0807109D"/>
    <s v="7"/>
    <x v="1"/>
    <s v="27/02/2017"/>
    <s v="14:12"/>
  </r>
  <r>
    <x v="5"/>
    <s v="1"/>
    <s v="120401"/>
    <s v="3G5813301"/>
    <s v="1"/>
    <x v="1"/>
    <s v="27/02/2017"/>
    <s v="14:31"/>
  </r>
  <r>
    <x v="5"/>
    <s v="1"/>
    <s v="120402"/>
    <s v="6RG807109C"/>
    <s v="3"/>
    <x v="1"/>
    <s v="27/02/2017"/>
    <s v="14:33"/>
  </r>
  <r>
    <x v="5"/>
    <s v="1"/>
    <s v="120402"/>
    <s v="5N0807109F"/>
    <s v="1"/>
    <x v="1"/>
    <s v="27/02/2017"/>
    <s v="14:38"/>
  </r>
  <r>
    <x v="5"/>
    <s v="1"/>
    <s v="120402"/>
    <s v="6RF199315E"/>
    <s v="4"/>
    <x v="1"/>
    <s v="27/02/2017"/>
    <s v="14:38"/>
  </r>
  <r>
    <x v="5"/>
    <s v="1"/>
    <s v="120403"/>
    <s v="8W0807309"/>
    <s v="1"/>
    <x v="1"/>
    <s v="27/02/2017"/>
    <s v="14:52"/>
  </r>
  <r>
    <x v="5"/>
    <s v="1"/>
    <s v="120602"/>
    <s v="5NA807109E"/>
    <s v="1"/>
    <x v="1"/>
    <s v="27/02/2017"/>
    <s v="16:33"/>
  </r>
  <r>
    <x v="5"/>
    <s v="1"/>
    <s v="120602"/>
    <s v="8T0807313"/>
    <s v="2"/>
    <x v="1"/>
    <s v="27/02/2017"/>
    <s v="16:33"/>
  </r>
  <r>
    <x v="5"/>
    <s v="1"/>
    <s v="120604"/>
    <s v="8T0807313"/>
    <s v="2"/>
    <x v="1"/>
    <s v="27/02/2017"/>
    <s v="16:34"/>
  </r>
  <r>
    <x v="5"/>
    <s v="1"/>
    <s v="120604"/>
    <s v="2K0809079A"/>
    <s v="1"/>
    <x v="1"/>
    <s v="27/02/2017"/>
    <s v="16:35"/>
  </r>
  <r>
    <x v="5"/>
    <s v="1"/>
    <s v="120604"/>
    <s v="3AA807109B"/>
    <s v="3"/>
    <x v="1"/>
    <s v="27/02/2017"/>
    <s v="16:35"/>
  </r>
  <r>
    <x v="5"/>
    <s v="1"/>
    <s v="120604"/>
    <s v="5C6807109C"/>
    <s v="2"/>
    <x v="1"/>
    <s v="27/02/2017"/>
    <s v="16:36"/>
  </r>
  <r>
    <x v="5"/>
    <s v="1"/>
    <s v="120802"/>
    <s v="1K6813309B"/>
    <s v="1"/>
    <x v="0"/>
    <s v="27/02/2017"/>
    <s v="16:58"/>
  </r>
  <r>
    <x v="5"/>
    <s v="1"/>
    <s v="120802"/>
    <s v="5K0807305A"/>
    <s v="2"/>
    <x v="0"/>
    <s v="27/02/2017"/>
    <s v="17:00"/>
  </r>
  <r>
    <x v="5"/>
    <s v="1"/>
    <s v="120803"/>
    <s v="1K8813111"/>
    <s v="1"/>
    <x v="0"/>
    <s v="27/02/2017"/>
    <s v="17:01"/>
  </r>
  <r>
    <x v="5"/>
    <s v="1"/>
    <s v="121001"/>
    <s v="5C6813087"/>
    <s v="1"/>
    <x v="0"/>
    <s v="28/02/2017"/>
    <s v="08:30"/>
  </r>
  <r>
    <x v="5"/>
    <s v="1"/>
    <s v="121001"/>
    <s v="5K0809146"/>
    <s v="1"/>
    <x v="0"/>
    <s v="28/02/2017"/>
    <s v="08:32"/>
  </r>
  <r>
    <x v="5"/>
    <s v="1"/>
    <s v="121003"/>
    <s v="2H0809881"/>
    <s v="1"/>
    <x v="0"/>
    <s v="28/02/2017"/>
    <s v="08:37"/>
  </r>
  <r>
    <x v="5"/>
    <s v="1"/>
    <s v="121004"/>
    <s v="6R0807305A"/>
    <s v="1"/>
    <x v="0"/>
    <s v="28/02/2017"/>
    <s v="08:38"/>
  </r>
  <r>
    <x v="5"/>
    <s v="1"/>
    <s v="121004"/>
    <s v="6RU813309"/>
    <s v="1"/>
    <x v="0"/>
    <s v="28/02/2017"/>
    <s v="08:39"/>
  </r>
  <r>
    <x v="5"/>
    <s v="1"/>
    <s v="121004"/>
    <s v="4M0807109C"/>
    <s v="1"/>
    <x v="0"/>
    <s v="28/02/2017"/>
    <s v="08:39"/>
  </r>
  <r>
    <x v="5"/>
    <s v="1"/>
    <s v="121005"/>
    <s v="1T0807109B"/>
    <s v="3"/>
    <x v="0"/>
    <s v="28/02/2017"/>
    <s v="08:40"/>
  </r>
  <r>
    <x v="5"/>
    <s v="1"/>
    <s v="121202"/>
    <s v="6R0807305A"/>
    <s v="3"/>
    <x v="0"/>
    <s v="28/02/2017"/>
    <s v="09:01"/>
  </r>
  <r>
    <x v="5"/>
    <s v="1"/>
    <s v="121202"/>
    <s v="6C0807109A"/>
    <s v="7"/>
    <x v="0"/>
    <s v="28/02/2017"/>
    <s v="09:02"/>
  </r>
  <r>
    <x v="5"/>
    <s v="1"/>
    <s v="121601"/>
    <s v="5C6813301"/>
    <s v="1"/>
    <x v="2"/>
    <s v="28/02/2017"/>
    <s v="09:06"/>
  </r>
  <r>
    <x v="5"/>
    <s v="1"/>
    <s v="121601"/>
    <s v="1K0807109C"/>
    <s v="1"/>
    <x v="2"/>
    <s v="28/02/2017"/>
    <s v="09:07"/>
  </r>
  <r>
    <x v="5"/>
    <s v="1"/>
    <s v="121603"/>
    <s v="1K0804106D"/>
    <s v="2"/>
    <x v="2"/>
    <s v="28/02/2017"/>
    <s v="09:07"/>
  </r>
  <r>
    <x v="5"/>
    <s v="1"/>
    <s v="121802"/>
    <s v="5Q0813115"/>
    <s v="1"/>
    <x v="2"/>
    <s v="28/02/2017"/>
    <s v="09:09"/>
  </r>
  <r>
    <x v="5"/>
    <s v="1"/>
    <s v="121402"/>
    <s v="6RG803091"/>
    <s v="1"/>
    <x v="2"/>
    <s v="28/02/2017"/>
    <s v="09:38"/>
  </r>
  <r>
    <x v="5"/>
    <s v="1"/>
    <s v="121404"/>
    <s v="5C6813327"/>
    <s v="1"/>
    <x v="2"/>
    <s v="28/02/2017"/>
    <s v="09:38"/>
  </r>
  <r>
    <x v="5"/>
    <s v="1"/>
    <s v="121404"/>
    <s v="2H5807305AD"/>
    <s v="3"/>
    <x v="2"/>
    <s v="28/02/2017"/>
    <s v="09:40"/>
  </r>
  <r>
    <x v="5"/>
    <s v="1"/>
    <s v="122004"/>
    <s v="1T0807109B"/>
    <s v="1"/>
    <x v="1"/>
    <s v="28/02/2017"/>
    <s v="09:47"/>
  </r>
  <r>
    <x v="5"/>
    <s v="1"/>
    <s v="122005"/>
    <s v="3C0813114C"/>
    <s v="1"/>
    <x v="1"/>
    <s v="28/02/2017"/>
    <s v="09:48"/>
  </r>
  <r>
    <x v="5"/>
    <s v="1"/>
    <s v="120902"/>
    <s v="2H0407151A"/>
    <s v="1"/>
    <x v="1"/>
    <s v="28/02/2017"/>
    <s v="10:41"/>
  </r>
  <r>
    <x v="5"/>
    <s v="1"/>
    <s v="120902"/>
    <s v="701121207G"/>
    <s v="1"/>
    <x v="1"/>
    <s v="28/02/2017"/>
    <s v="10:41"/>
  </r>
  <r>
    <x v="5"/>
    <s v="1"/>
    <s v="120903"/>
    <s v="1K0803107C"/>
    <s v="1"/>
    <x v="1"/>
    <s v="28/02/2017"/>
    <s v="10:43"/>
  </r>
  <r>
    <x v="5"/>
    <s v="1"/>
    <s v="120903"/>
    <s v="1K0505223K"/>
    <s v="5"/>
    <x v="1"/>
    <s v="28/02/2017"/>
    <s v="10:44"/>
  </r>
  <r>
    <x v="5"/>
    <s v="1"/>
    <s v="120904"/>
    <s v="6R0407152F"/>
    <s v="5"/>
    <x v="1"/>
    <s v="28/02/2017"/>
    <s v="10:47"/>
  </r>
  <r>
    <x v="5"/>
    <s v="1"/>
    <s v="120904"/>
    <s v="6R6809411B"/>
    <s v="1"/>
    <x v="1"/>
    <s v="28/02/2017"/>
    <s v="10:48"/>
  </r>
  <r>
    <x v="5"/>
    <s v="1"/>
    <s v="121102"/>
    <s v="2E0805035"/>
    <s v="2"/>
    <x v="1"/>
    <s v="28/02/2017"/>
    <s v="11:12"/>
  </r>
  <r>
    <x v="5"/>
    <s v="1"/>
    <s v="121102"/>
    <s v="2E0863635"/>
    <s v="2"/>
    <x v="1"/>
    <s v="28/02/2017"/>
    <s v="11:14"/>
  </r>
  <r>
    <x v="5"/>
    <s v="1"/>
    <s v="121103"/>
    <s v="6RU813320"/>
    <s v="1"/>
    <x v="1"/>
    <s v="28/02/2017"/>
    <s v="11:19"/>
  </r>
  <r>
    <x v="5"/>
    <s v="1"/>
    <s v="121302"/>
    <s v="1K6833390A"/>
    <s v="2"/>
    <x v="0"/>
    <s v="28/02/2017"/>
    <s v="12:00"/>
  </r>
  <r>
    <x v="5"/>
    <s v="1"/>
    <s v="121302"/>
    <s v="4L0805458"/>
    <s v="1"/>
    <x v="0"/>
    <s v="28/02/2017"/>
    <s v="12:01"/>
  </r>
  <r>
    <x v="5"/>
    <s v="1"/>
    <s v="121302"/>
    <s v="6RU813228"/>
    <s v="1"/>
    <x v="0"/>
    <s v="28/02/2017"/>
    <s v="12:02"/>
  </r>
  <r>
    <x v="5"/>
    <s v="1"/>
    <s v="121502"/>
    <s v="1C0806592L"/>
    <s v="1"/>
    <x v="0"/>
    <s v="28/02/2017"/>
    <s v="14:03"/>
  </r>
  <r>
    <x v="5"/>
    <s v="1"/>
    <s v="121702"/>
    <s v="8K0825215J"/>
    <s v="1"/>
    <x v="0"/>
    <s v="28/02/2017"/>
    <s v="14:38"/>
  </r>
  <r>
    <x v="5"/>
    <s v="1"/>
    <s v="121703"/>
    <s v="5NA821135"/>
    <s v="1"/>
    <x v="0"/>
    <s v="28/02/2017"/>
    <s v="14:40"/>
  </r>
  <r>
    <x v="5"/>
    <s v="1"/>
    <s v="121703"/>
    <s v="5NA821136"/>
    <s v="1"/>
    <x v="0"/>
    <s v="28/02/2017"/>
    <s v="14:41"/>
  </r>
  <r>
    <x v="5"/>
    <s v="1"/>
    <s v="121704"/>
    <s v="7H0501413D"/>
    <s v="2"/>
    <x v="0"/>
    <s v="28/02/2017"/>
    <s v="14:42"/>
  </r>
  <r>
    <x v="5"/>
    <s v="1"/>
    <s v="121704"/>
    <s v="5Q0407151J"/>
    <s v="5"/>
    <x v="0"/>
    <s v="28/02/2017"/>
    <s v="14:43"/>
  </r>
  <r>
    <x v="5"/>
    <s v="1"/>
    <s v="121901"/>
    <s v="5K6813320C"/>
    <s v="3"/>
    <x v="2"/>
    <s v="28/02/2017"/>
    <s v="14:47"/>
  </r>
  <r>
    <x v="5"/>
    <s v="1"/>
    <s v="121902"/>
    <s v="8K0201653C"/>
    <s v="2"/>
    <x v="2"/>
    <s v="28/02/2017"/>
    <s v="14:54"/>
  </r>
  <r>
    <x v="5"/>
    <s v="1"/>
    <s v="121904"/>
    <s v="1K6809643"/>
    <s v="1"/>
    <x v="2"/>
    <s v="28/02/2017"/>
    <s v="14:57"/>
  </r>
  <r>
    <x v="5"/>
    <s v="1"/>
    <s v="122101"/>
    <s v="5G0807109H"/>
    <s v="2"/>
    <x v="2"/>
    <s v="28/02/2017"/>
    <s v="15:05"/>
  </r>
  <r>
    <x v="5"/>
    <s v="1"/>
    <s v="122102"/>
    <s v="6J0807109A"/>
    <s v="5"/>
    <x v="2"/>
    <s v="28/02/2017"/>
    <s v="15:08"/>
  </r>
  <r>
    <x v="5"/>
    <s v="1"/>
    <s v="122104"/>
    <s v="8R0807313C"/>
    <s v="2"/>
    <x v="2"/>
    <s v="28/02/2017"/>
    <s v="15:12"/>
  </r>
  <r>
    <x v="5"/>
    <s v="1"/>
    <s v="122104"/>
    <s v="5N0813327"/>
    <s v="1"/>
    <x v="2"/>
    <s v="28/02/2017"/>
    <s v="15:12"/>
  </r>
  <r>
    <x v="5"/>
    <s v="1"/>
    <s v="122104"/>
    <s v="8E0803126E"/>
    <s v="1"/>
    <x v="2"/>
    <s v="28/02/2017"/>
    <s v="15:13"/>
  </r>
  <r>
    <x v="5"/>
    <s v="1"/>
    <s v="122105"/>
    <s v="8R0807113B"/>
    <s v="1"/>
    <x v="2"/>
    <s v="28/02/2017"/>
    <s v="15:16"/>
  </r>
  <r>
    <x v="5"/>
    <s v="1"/>
    <s v="122105"/>
    <s v="8E0807313L"/>
    <s v="1"/>
    <x v="2"/>
    <s v="28/02/2017"/>
    <s v="15:16"/>
  </r>
  <r>
    <x v="5"/>
    <s v="1"/>
    <s v="122306"/>
    <s v="8X0807109C"/>
    <s v="1"/>
    <x v="2"/>
    <s v="28/02/2017"/>
    <s v="15:16"/>
  </r>
  <r>
    <x v="5"/>
    <s v="1"/>
    <s v="122305"/>
    <s v="5N0813301"/>
    <s v="1"/>
    <x v="2"/>
    <s v="28/02/2017"/>
    <s v="15:18"/>
  </r>
  <r>
    <x v="5"/>
    <s v="1"/>
    <s v="122305"/>
    <s v="3C0199313AD"/>
    <s v="1"/>
    <x v="2"/>
    <s v="28/02/2017"/>
    <s v="15:18"/>
  </r>
  <r>
    <x v="5"/>
    <s v="1"/>
    <s v="122305"/>
    <s v="4F0821111"/>
    <s v="1"/>
    <x v="2"/>
    <s v="28/02/2017"/>
    <s v="15:19"/>
  </r>
  <r>
    <x v="5"/>
    <s v="1"/>
    <s v="122304"/>
    <s v="3C0199313AD"/>
    <s v="2"/>
    <x v="2"/>
    <s v="28/02/2017"/>
    <s v="15:19"/>
  </r>
  <r>
    <x v="5"/>
    <s v="1"/>
    <s v="122304"/>
    <s v="6R0802126B"/>
    <s v="1"/>
    <x v="2"/>
    <s v="28/02/2017"/>
    <s v="15:19"/>
  </r>
  <r>
    <x v="5"/>
    <s v="1"/>
    <s v="122304"/>
    <s v="8E0831507"/>
    <s v="3"/>
    <x v="2"/>
    <s v="28/02/2017"/>
    <s v="15:20"/>
  </r>
  <r>
    <x v="5"/>
    <s v="1"/>
    <s v="122303"/>
    <s v="6K0711155E"/>
    <s v="1"/>
    <x v="2"/>
    <s v="28/02/2017"/>
    <s v="15:20"/>
  </r>
  <r>
    <x v="5"/>
    <s v="1"/>
    <s v="122303"/>
    <s v="8K0199521Q"/>
    <s v="2"/>
    <x v="2"/>
    <s v="28/02/2017"/>
    <s v="15:20"/>
  </r>
  <r>
    <x v="5"/>
    <s v="1"/>
    <s v="122303"/>
    <s v="5NA805567"/>
    <s v="1"/>
    <x v="2"/>
    <s v="28/02/2017"/>
    <s v="15:21"/>
  </r>
  <r>
    <x v="5"/>
    <s v="1"/>
    <s v="122303"/>
    <s v="2H0805541"/>
    <s v="1"/>
    <x v="2"/>
    <s v="28/02/2017"/>
    <s v="15:21"/>
  </r>
  <r>
    <x v="5"/>
    <s v="1"/>
    <s v="122303"/>
    <s v="8K5813307"/>
    <s v="2"/>
    <x v="2"/>
    <s v="28/02/2017"/>
    <s v="15:22"/>
  </r>
  <r>
    <x v="5"/>
    <s v="1"/>
    <s v="122303"/>
    <s v="1P0813319C"/>
    <s v="1"/>
    <x v="2"/>
    <s v="28/02/2017"/>
    <s v="15:22"/>
  </r>
  <r>
    <x v="5"/>
    <s v="1"/>
    <s v="122303"/>
    <s v="8E0802091D"/>
    <s v="2"/>
    <x v="2"/>
    <s v="28/02/2017"/>
    <s v="15:22"/>
  </r>
  <r>
    <x v="5"/>
    <s v="1"/>
    <s v="122302"/>
    <s v="5NA805932A"/>
    <s v="1"/>
    <x v="2"/>
    <s v="28/02/2017"/>
    <s v="15:23"/>
  </r>
  <r>
    <x v="5"/>
    <s v="1"/>
    <s v="122302"/>
    <s v="8K0814339"/>
    <s v="2"/>
    <x v="2"/>
    <s v="28/02/2017"/>
    <s v="15:23"/>
  </r>
  <r>
    <x v="5"/>
    <s v="1"/>
    <s v="122302"/>
    <s v="7E0809961F"/>
    <s v="1"/>
    <x v="2"/>
    <s v="28/02/2017"/>
    <s v="15:23"/>
  </r>
  <r>
    <x v="5"/>
    <s v="1"/>
    <s v="122302"/>
    <s v="7L6145795H"/>
    <s v="2"/>
    <x v="2"/>
    <s v="28/02/2017"/>
    <s v="15:23"/>
  </r>
  <r>
    <x v="5"/>
    <s v="1"/>
    <s v="122302"/>
    <s v="8W0511305AF"/>
    <s v="1"/>
    <x v="2"/>
    <s v="28/02/2017"/>
    <s v="15:23"/>
  </r>
  <r>
    <x v="5"/>
    <s v="1"/>
    <s v="122302"/>
    <s v="8V5821468B"/>
    <s v="5"/>
    <x v="2"/>
    <s v="28/02/2017"/>
    <s v="15:24"/>
  </r>
  <r>
    <x v="5"/>
    <s v="1"/>
    <s v="122302"/>
    <s v="4G0807113A"/>
    <s v="1"/>
    <x v="2"/>
    <s v="28/02/2017"/>
    <s v="15:24"/>
  </r>
  <r>
    <x v="5"/>
    <s v="1"/>
    <s v="122301"/>
    <s v="7L6805157L"/>
    <s v="4"/>
    <x v="2"/>
    <s v="28/02/2017"/>
    <s v="15:24"/>
  </r>
  <r>
    <x v="5"/>
    <s v="1"/>
    <s v="122301"/>
    <s v="06A253031BA"/>
    <s v="1"/>
    <x v="2"/>
    <s v="28/02/2017"/>
    <s v="15:25"/>
  </r>
  <r>
    <x v="5"/>
    <s v="1"/>
    <s v="122301"/>
    <s v="8K0806027"/>
    <s v="2"/>
    <x v="2"/>
    <s v="28/02/2017"/>
    <s v="15:25"/>
  </r>
  <r>
    <x v="5"/>
    <s v="1"/>
    <s v="122301"/>
    <s v="5F4827933C GRU"/>
    <s v="1"/>
    <x v="2"/>
    <s v="28/02/2017"/>
    <s v="15:25"/>
  </r>
  <r>
    <x v="5"/>
    <s v="1"/>
    <s v="122301"/>
    <s v="8L3853959A 01C"/>
    <s v="1"/>
    <x v="2"/>
    <s v="28/02/2017"/>
    <s v="15:26"/>
  </r>
  <r>
    <x v="5"/>
    <s v="1"/>
    <s v="122301"/>
    <s v="8W5813307A"/>
    <s v="1"/>
    <x v="2"/>
    <s v="28/02/2017"/>
    <s v="15:26"/>
  </r>
  <r>
    <x v="5"/>
    <s v="1"/>
    <s v="122301"/>
    <s v="3AA807651A"/>
    <s v="1"/>
    <x v="2"/>
    <s v="28/02/2017"/>
    <s v="15:26"/>
  </r>
  <r>
    <x v="5"/>
    <s v="1"/>
    <s v="122301"/>
    <s v="3C0411303AC"/>
    <s v="1"/>
    <x v="2"/>
    <s v="28/02/2017"/>
    <s v="15:28"/>
  </r>
  <r>
    <x v="5"/>
    <s v="1"/>
    <s v="122301"/>
    <s v="3C0810135"/>
    <s v="1"/>
    <x v="2"/>
    <s v="28/02/2017"/>
    <s v="15:28"/>
  </r>
  <r>
    <x v="5"/>
    <s v="1"/>
    <s v="122301"/>
    <s v="3C0807093"/>
    <s v="2"/>
    <x v="2"/>
    <s v="28/02/2017"/>
    <s v="15:29"/>
  </r>
  <r>
    <x v="5"/>
    <s v="1"/>
    <s v="122504"/>
    <s v="1K4809220"/>
    <s v="1"/>
    <x v="1"/>
    <s v="28/02/2017"/>
    <s v="15:37"/>
  </r>
  <r>
    <x v="5"/>
    <s v="1"/>
    <s v="122502"/>
    <s v="6RU813319"/>
    <s v="4"/>
    <x v="2"/>
    <s v="28/02/2017"/>
    <s v="15:39"/>
  </r>
  <r>
    <x v="5"/>
    <s v="1"/>
    <s v="122502"/>
    <s v="2E0853166"/>
    <s v="1"/>
    <x v="2"/>
    <s v="28/02/2017"/>
    <s v="15:41"/>
  </r>
  <r>
    <x v="5"/>
    <s v="1"/>
    <s v="122502"/>
    <s v="5P8813303E"/>
    <s v="1"/>
    <x v="2"/>
    <s v="28/02/2017"/>
    <s v="15:41"/>
  </r>
  <r>
    <x v="5"/>
    <s v="1"/>
    <s v="122504"/>
    <s v="8W0807113"/>
    <s v="1"/>
    <x v="2"/>
    <s v="28/02/2017"/>
    <s v="15:44"/>
  </r>
  <r>
    <x v="5"/>
    <s v="1"/>
    <s v="122504"/>
    <s v="1J5813320K"/>
    <s v="1"/>
    <x v="2"/>
    <s v="28/02/2017"/>
    <s v="15:46"/>
  </r>
  <r>
    <x v="5"/>
    <s v="1"/>
    <s v="122504"/>
    <s v="8P4809460F"/>
    <s v="1"/>
    <x v="2"/>
    <s v="28/02/2017"/>
    <s v="15:46"/>
  </r>
  <r>
    <x v="5"/>
    <s v="1"/>
    <s v="122504"/>
    <s v="1K0511439E"/>
    <s v="1"/>
    <x v="2"/>
    <s v="28/02/2017"/>
    <s v="15:47"/>
  </r>
  <r>
    <x v="5"/>
    <s v="1"/>
    <s v="122704"/>
    <s v="2H0805563E"/>
    <s v="2"/>
    <x v="0"/>
    <s v="28/02/2017"/>
    <s v="15:53"/>
  </r>
  <r>
    <x v="5"/>
    <s v="1"/>
    <s v="122703"/>
    <s v="3G0807651B"/>
    <s v="3"/>
    <x v="0"/>
    <s v="28/02/2017"/>
    <s v="15:53"/>
  </r>
  <r>
    <x v="5"/>
    <s v="1"/>
    <s v="122703"/>
    <s v="4G0807134F"/>
    <s v="1"/>
    <x v="0"/>
    <s v="28/02/2017"/>
    <s v="15:54"/>
  </r>
  <r>
    <x v="6"/>
    <s v="1"/>
    <s v="141302"/>
    <s v="1J0821021"/>
    <s v="1"/>
    <x v="0"/>
    <s v="07/03/2017"/>
    <s v="14:45"/>
  </r>
  <r>
    <x v="6"/>
    <s v="1"/>
    <s v="140301"/>
    <s v="1J0821022"/>
    <s v="6"/>
    <x v="1"/>
    <s v="07/03/2017"/>
    <s v="13:54"/>
  </r>
  <r>
    <x v="6"/>
    <s v="1"/>
    <s v="140103"/>
    <s v="1J6833056F"/>
    <m/>
    <x v="3"/>
    <m/>
    <s v="00:00"/>
  </r>
  <r>
    <x v="6"/>
    <s v="1"/>
    <s v="140301"/>
    <s v="1JE821022A"/>
    <s v="1"/>
    <x v="1"/>
    <s v="07/03/2017"/>
    <s v="13:55"/>
  </r>
  <r>
    <x v="6"/>
    <s v="1"/>
    <s v="140901"/>
    <s v="1K6821021A"/>
    <s v="4"/>
    <x v="0"/>
    <s v="07/03/2017"/>
    <s v="14:23"/>
  </r>
  <r>
    <x v="6"/>
    <s v="1"/>
    <s v="141103"/>
    <s v="1P0821022A"/>
    <s v="2"/>
    <x v="2"/>
    <s v="07/03/2017"/>
    <s v="14:51"/>
  </r>
  <r>
    <x v="6"/>
    <s v="1"/>
    <s v="140301"/>
    <s v="1Q0821105B"/>
    <s v="2"/>
    <x v="1"/>
    <s v="07/03/2017"/>
    <s v="13:57"/>
  </r>
  <r>
    <x v="6"/>
    <s v="1"/>
    <s v="140302"/>
    <s v="1Q0821106B"/>
    <s v="1"/>
    <x v="1"/>
    <s v="07/03/2017"/>
    <s v="13:59"/>
  </r>
  <r>
    <x v="6"/>
    <s v="1"/>
    <s v="140102"/>
    <s v="1SL061500  041"/>
    <s v="40"/>
    <x v="1"/>
    <s v="07/03/2017"/>
    <s v="13:50"/>
  </r>
  <r>
    <x v="6"/>
    <s v="1"/>
    <s v="140701"/>
    <s v="1T0821021A"/>
    <s v="1"/>
    <x v="0"/>
    <s v="07/03/2017"/>
    <s v="14:18"/>
  </r>
  <r>
    <x v="6"/>
    <s v="1"/>
    <s v="140301"/>
    <s v="1T0821022A"/>
    <s v="2"/>
    <x v="1"/>
    <s v="07/03/2017"/>
    <s v="13:58"/>
  </r>
  <r>
    <x v="6"/>
    <s v="1"/>
    <s v="140303"/>
    <s v="2E0821306"/>
    <s v="3"/>
    <x v="1"/>
    <s v="07/03/2017"/>
    <s v="14:00"/>
  </r>
  <r>
    <x v="6"/>
    <s v="1"/>
    <s v="140501"/>
    <s v="3AA821021A"/>
    <s v="1"/>
    <x v="1"/>
    <s v="07/03/2017"/>
    <s v="14:05"/>
  </r>
  <r>
    <x v="6"/>
    <s v="1"/>
    <s v="140501"/>
    <s v="3B0821105E"/>
    <s v="1"/>
    <x v="1"/>
    <s v="07/03/2017"/>
    <s v="14:07"/>
  </r>
  <r>
    <x v="6"/>
    <s v="1"/>
    <s v="140502"/>
    <s v="3B0821105G"/>
    <s v="3"/>
    <x v="1"/>
    <s v="07/03/2017"/>
    <s v="14:10"/>
  </r>
  <r>
    <x v="6"/>
    <s v="1"/>
    <s v="141101"/>
    <s v="3C8821021"/>
    <s v="3"/>
    <x v="2"/>
    <s v="07/03/2017"/>
    <s v="14:48"/>
  </r>
  <r>
    <x v="6"/>
    <s v="1"/>
    <s v="140501"/>
    <s v="3C8821022"/>
    <m/>
    <x v="3"/>
    <m/>
    <s v="00:00"/>
  </r>
  <r>
    <x v="6"/>
    <s v="1"/>
    <s v="140502"/>
    <s v="3R0821021"/>
    <s v="3"/>
    <x v="1"/>
    <s v="07/03/2017"/>
    <s v="14:11"/>
  </r>
  <r>
    <x v="6"/>
    <s v="1"/>
    <s v="140901"/>
    <s v="3R0821021C"/>
    <m/>
    <x v="3"/>
    <m/>
    <s v="00:00"/>
  </r>
  <r>
    <x v="6"/>
    <s v="1"/>
    <s v="140502"/>
    <s v="3R0821022"/>
    <s v="4"/>
    <x v="1"/>
    <s v="07/03/2017"/>
    <s v="14:12"/>
  </r>
  <r>
    <x v="6"/>
    <s v="1"/>
    <s v="140502"/>
    <s v="3R0821022B"/>
    <s v="1"/>
    <x v="1"/>
    <s v="07/03/2017"/>
    <s v="14:13"/>
  </r>
  <r>
    <x v="6"/>
    <s v="1"/>
    <s v="140701"/>
    <s v="4F0821103A"/>
    <s v="4"/>
    <x v="0"/>
    <s v="07/03/2017"/>
    <s v="14:18"/>
  </r>
  <r>
    <x v="6"/>
    <s v="1"/>
    <s v="140701"/>
    <s v="4F0821103F"/>
    <s v="3"/>
    <x v="0"/>
    <s v="07/03/2017"/>
    <s v="14:18"/>
  </r>
  <r>
    <x v="6"/>
    <s v="1"/>
    <s v="140701"/>
    <s v="4G0821101"/>
    <s v="1"/>
    <x v="0"/>
    <s v="07/03/2017"/>
    <s v="14:19"/>
  </r>
  <r>
    <x v="6"/>
    <s v="1"/>
    <s v="140901"/>
    <s v="4G0821102"/>
    <s v="1"/>
    <x v="0"/>
    <s v="07/03/2017"/>
    <s v="14:24"/>
  </r>
  <r>
    <x v="6"/>
    <s v="1"/>
    <s v="140701"/>
    <s v="4H0821105B"/>
    <s v="1"/>
    <x v="0"/>
    <s v="07/03/2017"/>
    <s v="14:20"/>
  </r>
  <r>
    <x v="6"/>
    <s v="1"/>
    <s v="140701"/>
    <s v="4H0821106B"/>
    <s v="1"/>
    <x v="0"/>
    <s v="07/03/2017"/>
    <s v="14:20"/>
  </r>
  <r>
    <x v="6"/>
    <s v="1"/>
    <s v="140303"/>
    <s v="4L0821102"/>
    <s v="1"/>
    <x v="1"/>
    <s v="07/03/2017"/>
    <s v="14:01"/>
  </r>
  <r>
    <x v="6"/>
    <s v="1"/>
    <s v="140103"/>
    <s v="4M0821105D"/>
    <s v="2"/>
    <x v="1"/>
    <s v="07/03/2017"/>
    <s v="13:52"/>
  </r>
  <r>
    <x v="6"/>
    <s v="1"/>
    <s v="141102"/>
    <s v="4M0821106D"/>
    <s v="2"/>
    <x v="2"/>
    <s v="07/03/2017"/>
    <s v="14:51"/>
  </r>
  <r>
    <x v="6"/>
    <s v="1"/>
    <s v="140702"/>
    <s v="5F0821021C"/>
    <s v="2"/>
    <x v="0"/>
    <s v="07/03/2017"/>
    <s v="14:20"/>
  </r>
  <r>
    <x v="6"/>
    <s v="1"/>
    <s v="140703"/>
    <s v="5F0821021G"/>
    <s v="41"/>
    <x v="0"/>
    <s v="07/03/2017"/>
    <s v="14:21"/>
  </r>
  <r>
    <x v="6"/>
    <s v="1"/>
    <s v="140702"/>
    <s v="5F0821022H"/>
    <s v="8"/>
    <x v="0"/>
    <s v="07/03/2017"/>
    <s v="14:21"/>
  </r>
  <r>
    <x v="6"/>
    <s v="1"/>
    <s v="140302"/>
    <s v="5F0821022J"/>
    <s v="14"/>
    <x v="1"/>
    <s v="07/03/2017"/>
    <s v="14:00"/>
  </r>
  <r>
    <x v="6"/>
    <s v="1"/>
    <s v="141103"/>
    <s v="5NA821106"/>
    <s v="2"/>
    <x v="2"/>
    <s v="07/03/2017"/>
    <s v="14:52"/>
  </r>
  <r>
    <x v="6"/>
    <s v="1"/>
    <s v="140702"/>
    <s v="5P0821021A"/>
    <s v="1"/>
    <x v="0"/>
    <s v="07/03/2017"/>
    <s v="14:21"/>
  </r>
  <r>
    <x v="6"/>
    <s v="1"/>
    <s v="140702"/>
    <s v="5P0821022A"/>
    <s v="1"/>
    <x v="0"/>
    <s v="07/03/2017"/>
    <s v="14:21"/>
  </r>
  <r>
    <x v="6"/>
    <s v="1"/>
    <s v="140901"/>
    <s v="5Z0821021J"/>
    <s v="1"/>
    <x v="0"/>
    <s v="07/03/2017"/>
    <s v="14:25"/>
  </r>
  <r>
    <x v="6"/>
    <s v="1"/>
    <s v="140901"/>
    <s v="5Z0821022J"/>
    <s v="1"/>
    <x v="0"/>
    <s v="07/03/2017"/>
    <s v="14:24"/>
  </r>
  <r>
    <x v="6"/>
    <s v="1"/>
    <s v="140903"/>
    <s v="6J0821022D"/>
    <s v="15"/>
    <x v="0"/>
    <s v="07/03/2017"/>
    <s v="14:29"/>
  </r>
  <r>
    <x v="6"/>
    <s v="1"/>
    <s v="141301"/>
    <s v="6N0821021G"/>
    <s v="1"/>
    <x v="0"/>
    <s v="07/03/2017"/>
    <s v="14:40"/>
  </r>
  <r>
    <x v="6"/>
    <s v="1"/>
    <s v="141101"/>
    <s v="6N0821022G"/>
    <s v="1"/>
    <x v="2"/>
    <s v="07/03/2017"/>
    <s v="14:48"/>
  </r>
  <r>
    <x v="6"/>
    <s v="1"/>
    <s v="140901"/>
    <s v="6Q0821105E"/>
    <s v="4"/>
    <x v="0"/>
    <s v="07/03/2017"/>
    <s v="14:26"/>
  </r>
  <r>
    <x v="6"/>
    <s v="1"/>
    <s v="140901"/>
    <s v="6Q0821106E"/>
    <s v="2"/>
    <x v="0"/>
    <s v="07/03/2017"/>
    <s v="14:27"/>
  </r>
  <r>
    <x v="6"/>
    <s v="1"/>
    <s v="140902"/>
    <s v="6R0821105H"/>
    <s v="10"/>
    <x v="0"/>
    <s v="07/03/2017"/>
    <s v="14:28"/>
  </r>
  <r>
    <x v="6"/>
    <s v="1"/>
    <s v="140503"/>
    <s v="6R0821106H"/>
    <s v="2"/>
    <x v="1"/>
    <s v="07/03/2017"/>
    <s v="14:13"/>
  </r>
  <r>
    <x v="6"/>
    <s v="1"/>
    <s v="141101"/>
    <s v="6X0821021E"/>
    <s v="1"/>
    <x v="2"/>
    <s v="07/03/2017"/>
    <s v="14:50"/>
  </r>
  <r>
    <x v="6"/>
    <s v="1"/>
    <s v="140901"/>
    <s v="7E0821102A"/>
    <s v="2"/>
    <x v="0"/>
    <s v="07/03/2017"/>
    <s v="14:27"/>
  </r>
  <r>
    <x v="6"/>
    <s v="1"/>
    <s v="140902"/>
    <s v="7H0821101E"/>
    <s v="3"/>
    <x v="0"/>
    <s v="07/03/2017"/>
    <s v="14:29"/>
  </r>
  <r>
    <x v="6"/>
    <s v="1"/>
    <s v="140501"/>
    <s v="7H0821102E"/>
    <s v="1"/>
    <x v="1"/>
    <s v="07/03/2017"/>
    <s v="14:08"/>
  </r>
  <r>
    <x v="6"/>
    <s v="1"/>
    <s v="140303"/>
    <s v="7L6821101K"/>
    <s v="1"/>
    <x v="1"/>
    <s v="07/03/2017"/>
    <s v="14:02"/>
  </r>
  <r>
    <x v="6"/>
    <s v="1"/>
    <s v="140303"/>
    <s v="7L6821102K"/>
    <s v="2"/>
    <x v="1"/>
    <s v="07/03/2017"/>
    <s v="14:03"/>
  </r>
  <r>
    <x v="6"/>
    <s v="1"/>
    <s v="140903"/>
    <s v="7P6821105A"/>
    <s v="2"/>
    <x v="0"/>
    <s v="07/03/2017"/>
    <s v="14:30"/>
  </r>
  <r>
    <x v="6"/>
    <s v="1"/>
    <s v="141301"/>
    <s v="7P6821105E"/>
    <s v="1"/>
    <x v="0"/>
    <s v="07/03/2017"/>
    <s v="14:42"/>
  </r>
  <r>
    <x v="6"/>
    <s v="1"/>
    <s v="140903"/>
    <s v="7P6821106A"/>
    <s v="1"/>
    <x v="0"/>
    <s v="07/03/2017"/>
    <s v="14:30"/>
  </r>
  <r>
    <x v="6"/>
    <s v="1"/>
    <s v="141301"/>
    <s v="8E0821106E"/>
    <m/>
    <x v="3"/>
    <m/>
    <s v="00:00"/>
  </r>
  <r>
    <x v="6"/>
    <s v="1"/>
    <s v="141301"/>
    <s v="8E0821106F"/>
    <s v="1"/>
    <x v="0"/>
    <s v="07/03/2017"/>
    <s v="14:43"/>
  </r>
  <r>
    <x v="6"/>
    <s v="1"/>
    <s v="141302"/>
    <s v="8K0821105A"/>
    <s v="2"/>
    <x v="0"/>
    <s v="07/03/2017"/>
    <s v="14:45"/>
  </r>
  <r>
    <x v="6"/>
    <s v="1"/>
    <s v="141302"/>
    <s v="8K0821105J"/>
    <s v="9"/>
    <x v="0"/>
    <s v="07/03/2017"/>
    <s v="14:45"/>
  </r>
  <r>
    <x v="6"/>
    <s v="1"/>
    <s v="141103"/>
    <s v="8K0821106A"/>
    <s v="6"/>
    <x v="2"/>
    <s v="07/03/2017"/>
    <s v="14:52"/>
  </r>
  <r>
    <x v="6"/>
    <s v="1"/>
    <s v="140902"/>
    <s v="8K0821106J"/>
    <s v="11"/>
    <x v="0"/>
    <s v="07/03/2017"/>
    <s v="14:29"/>
  </r>
  <r>
    <x v="6"/>
    <s v="1"/>
    <s v="141303"/>
    <s v="8P0821105G"/>
    <s v="2"/>
    <x v="0"/>
    <s v="07/03/2017"/>
    <s v="14:47"/>
  </r>
  <r>
    <x v="6"/>
    <s v="1"/>
    <s v="140303"/>
    <s v="8P0821106G"/>
    <s v="2"/>
    <x v="1"/>
    <s v="07/03/2017"/>
    <s v="14:04"/>
  </r>
  <r>
    <x v="6"/>
    <s v="1"/>
    <s v="141103"/>
    <s v="8R0821105A"/>
    <s v="4"/>
    <x v="2"/>
    <s v="07/03/2017"/>
    <s v="14:52"/>
  </r>
  <r>
    <x v="6"/>
    <s v="1"/>
    <s v="141103"/>
    <s v="8R0821106A"/>
    <s v="2"/>
    <x v="2"/>
    <s v="07/03/2017"/>
    <s v="14:53"/>
  </r>
  <r>
    <x v="6"/>
    <s v="1"/>
    <s v="141301"/>
    <s v="8T0821105H"/>
    <s v="4"/>
    <x v="0"/>
    <s v="07/03/2017"/>
    <s v="14:43"/>
  </r>
  <r>
    <x v="6"/>
    <s v="1"/>
    <s v="141103"/>
    <s v="8T0821106H"/>
    <s v="6"/>
    <x v="2"/>
    <s v="07/03/2017"/>
    <s v="14:53"/>
  </r>
  <r>
    <x v="6"/>
    <s v="1"/>
    <s v="141302"/>
    <s v="8U0821105"/>
    <m/>
    <x v="3"/>
    <m/>
    <s v="00:00"/>
  </r>
  <r>
    <x v="6"/>
    <s v="1"/>
    <s v="140901"/>
    <s v="8V0821105C"/>
    <s v="2"/>
    <x v="0"/>
    <s v="07/03/2017"/>
    <s v="14:28"/>
  </r>
  <r>
    <x v="6"/>
    <s v="1"/>
    <s v="140901"/>
    <s v="8V0821105E"/>
    <s v="3"/>
    <x v="0"/>
    <s v="07/03/2017"/>
    <s v="14:28"/>
  </r>
  <r>
    <x v="6"/>
    <s v="1"/>
    <s v="141101"/>
    <s v="8V0821105G"/>
    <s v="1"/>
    <x v="2"/>
    <s v="07/03/2017"/>
    <s v="14:51"/>
  </r>
  <r>
    <x v="6"/>
    <s v="1"/>
    <s v="141303"/>
    <s v="8V0821105L"/>
    <s v="3"/>
    <x v="0"/>
    <s v="07/03/2017"/>
    <s v="14:47"/>
  </r>
  <r>
    <x v="6"/>
    <s v="1"/>
    <s v="141103"/>
    <s v="8V0821106E"/>
    <s v="4"/>
    <x v="2"/>
    <s v="07/03/2017"/>
    <s v="14:53"/>
  </r>
  <r>
    <x v="6"/>
    <s v="1"/>
    <s v="141103"/>
    <s v="8V0821106G"/>
    <s v="1"/>
    <x v="2"/>
    <s v="07/03/2017"/>
    <s v="14:54"/>
  </r>
  <r>
    <x v="6"/>
    <s v="1"/>
    <s v="141302"/>
    <s v="8V0821106L"/>
    <s v="1"/>
    <x v="0"/>
    <s v="07/03/2017"/>
    <s v="14:46"/>
  </r>
  <r>
    <x v="6"/>
    <s v="1"/>
    <s v="141303"/>
    <s v="8V5821105A"/>
    <s v="5"/>
    <x v="2"/>
    <s v="07/03/2017"/>
    <s v="14:55"/>
  </r>
  <r>
    <x v="6"/>
    <s v="1"/>
    <s v="141302"/>
    <s v="8V5821106A"/>
    <s v="7"/>
    <x v="0"/>
    <s v="07/03/2017"/>
    <s v="14:46"/>
  </r>
  <r>
    <x v="6"/>
    <s v="1"/>
    <s v="140903"/>
    <s v="8W0821106A"/>
    <s v="3"/>
    <x v="0"/>
    <s v="07/03/2017"/>
    <s v="14:31"/>
  </r>
  <r>
    <x v="6"/>
    <s v="1"/>
    <s v="141301"/>
    <s v="8X0821105A"/>
    <s v="1"/>
    <x v="0"/>
    <s v="07/03/2017"/>
    <s v="14:44"/>
  </r>
  <r>
    <x v="6"/>
    <s v="1"/>
    <s v="141301"/>
    <s v="8X0821106A"/>
    <m/>
    <x v="3"/>
    <m/>
    <s v="00:00"/>
  </r>
  <r>
    <x v="6"/>
    <s v="1"/>
    <s v="140501"/>
    <s v="3B0821105G"/>
    <s v="0"/>
    <x v="1"/>
    <s v="07/03/2017"/>
    <s v="14:09"/>
  </r>
  <r>
    <x v="6"/>
    <s v="1"/>
    <s v="141301"/>
    <s v="8E0821105F"/>
    <s v="1"/>
    <x v="2"/>
    <s v="07/03/2017"/>
    <s v="14:56"/>
  </r>
  <r>
    <x v="7"/>
    <s v="1"/>
    <s v="201403"/>
    <s v="032035255"/>
    <s v="9"/>
    <x v="0"/>
    <s v="21/02/2017"/>
    <s v="15:53"/>
  </r>
  <r>
    <x v="7"/>
    <s v="1"/>
    <s v="201201"/>
    <s v="070957147"/>
    <s v="2"/>
    <x v="1"/>
    <s v="21/02/2017"/>
    <s v="14:19"/>
  </r>
  <r>
    <x v="7"/>
    <s v="1"/>
    <s v="203502"/>
    <s v="191711209"/>
    <s v="1"/>
    <x v="2"/>
    <s v="21/02/2017"/>
    <s v="10:08"/>
  </r>
  <r>
    <x v="7"/>
    <s v="1"/>
    <s v="203502"/>
    <s v="191711233"/>
    <m/>
    <x v="3"/>
    <m/>
    <s v="00:00"/>
  </r>
  <r>
    <x v="7"/>
    <s v="1"/>
    <s v="203304"/>
    <s v="191721153"/>
    <s v="6"/>
    <x v="1"/>
    <s v="21/02/2017"/>
    <s v="10:04"/>
  </r>
  <r>
    <x v="7"/>
    <s v="1"/>
    <s v="201701"/>
    <s v="251955651"/>
    <s v="2"/>
    <x v="2"/>
    <s v="21/02/2017"/>
    <s v="15:28"/>
  </r>
  <r>
    <x v="7"/>
    <s v="1"/>
    <s v="201506"/>
    <s v="251957803"/>
    <s v="6"/>
    <x v="2"/>
    <s v="21/02/2017"/>
    <s v="15:24"/>
  </r>
  <r>
    <x v="7"/>
    <s v="1"/>
    <s v="203905"/>
    <s v="281721519"/>
    <s v="9"/>
    <x v="0"/>
    <s v="21/02/2017"/>
    <s v="10:38"/>
  </r>
  <r>
    <x v="7"/>
    <s v="1"/>
    <s v="201603"/>
    <s v="357972752"/>
    <s v="14"/>
    <x v="0"/>
    <s v="21/02/2017"/>
    <s v="15:32"/>
  </r>
  <r>
    <x v="7"/>
    <s v="1"/>
    <s v="201903"/>
    <s v="441959465"/>
    <s v="2"/>
    <x v="2"/>
    <s v="21/02/2017"/>
    <s v="14:48"/>
  </r>
  <r>
    <x v="7"/>
    <s v="1"/>
    <s v="202503"/>
    <s v="535955985"/>
    <s v="13"/>
    <x v="0"/>
    <s v="21/02/2017"/>
    <s v="14:53"/>
  </r>
  <r>
    <x v="7"/>
    <s v="1"/>
    <s v="201706"/>
    <s v="701711243"/>
    <s v="4"/>
    <x v="2"/>
    <s v="21/02/2017"/>
    <s v="15:26"/>
  </r>
  <r>
    <x v="7"/>
    <s v="1"/>
    <s v="203506"/>
    <s v="701721401"/>
    <s v="1"/>
    <x v="2"/>
    <s v="21/02/2017"/>
    <s v="10:41"/>
  </r>
  <r>
    <x v="7"/>
    <s v="1"/>
    <s v="200401"/>
    <s v="701809905"/>
    <s v="1"/>
    <x v="0"/>
    <s v="21/02/2017"/>
    <s v="10:57"/>
  </r>
  <r>
    <x v="7"/>
    <s v="1"/>
    <s v="203506"/>
    <s v="701819072"/>
    <s v="1"/>
    <x v="2"/>
    <s v="21/02/2017"/>
    <s v="10:42"/>
  </r>
  <r>
    <x v="7"/>
    <s v="1"/>
    <s v="202408"/>
    <s v="701837706"/>
    <s v="2"/>
    <x v="2"/>
    <s v="21/02/2017"/>
    <s v="15:03"/>
  </r>
  <r>
    <x v="7"/>
    <s v="1"/>
    <s v="202205"/>
    <s v="803723559"/>
    <s v="2"/>
    <x v="2"/>
    <s v="21/02/2017"/>
    <s v="15:06"/>
  </r>
  <r>
    <x v="7"/>
    <s v="1"/>
    <s v="203306"/>
    <s v="823711321"/>
    <s v="3"/>
    <x v="1"/>
    <s v="21/02/2017"/>
    <s v="10:15"/>
  </r>
  <r>
    <x v="7"/>
    <s v="1"/>
    <s v="203505"/>
    <s v="861711195"/>
    <s v="1"/>
    <x v="2"/>
    <s v="21/02/2017"/>
    <s v="10:35"/>
  </r>
  <r>
    <x v="7"/>
    <s v="1"/>
    <s v="201503"/>
    <s v="867959131"/>
    <s v="17"/>
    <x v="1"/>
    <s v="21/02/2017"/>
    <s v="16:26"/>
  </r>
  <r>
    <x v="7"/>
    <s v="1"/>
    <s v="200202"/>
    <s v="893805985"/>
    <s v="2"/>
    <x v="0"/>
    <s v="21/02/2017"/>
    <s v="10:50"/>
  </r>
  <r>
    <x v="7"/>
    <s v="1"/>
    <s v="202303"/>
    <s v="893959481"/>
    <s v="2"/>
    <x v="2"/>
    <s v="21/02/2017"/>
    <s v="14:32"/>
  </r>
  <r>
    <x v="7"/>
    <s v="1"/>
    <s v="202502"/>
    <s v="893959985"/>
    <s v="2"/>
    <x v="0"/>
    <s v="21/02/2017"/>
    <s v="14:51"/>
  </r>
  <r>
    <x v="7"/>
    <s v="1"/>
    <s v="201205"/>
    <s v="01M321435B"/>
    <s v="7"/>
    <x v="1"/>
    <s v="21/02/2017"/>
    <s v="14:57"/>
  </r>
  <r>
    <x v="7"/>
    <s v="1"/>
    <s v="202906"/>
    <s v="02J141719C"/>
    <s v="31"/>
    <x v="0"/>
    <s v="21/02/2017"/>
    <s v="14:36"/>
  </r>
  <r>
    <x v="7"/>
    <s v="1"/>
    <s v="203701"/>
    <s v="02K301189B"/>
    <s v="2"/>
    <x v="2"/>
    <s v="21/02/2017"/>
    <s v="10:01"/>
  </r>
  <r>
    <x v="7"/>
    <s v="1"/>
    <s v="202904"/>
    <s v="02M301153A"/>
    <s v="10"/>
    <x v="0"/>
    <s v="21/02/2017"/>
    <s v="14:31"/>
  </r>
  <r>
    <x v="7"/>
    <s v="1"/>
    <s v="202904"/>
    <s v="02M409375"/>
    <s v="5"/>
    <x v="0"/>
    <s v="21/02/2017"/>
    <s v="14:32"/>
  </r>
  <r>
    <x v="7"/>
    <s v="1"/>
    <s v="202904"/>
    <s v="02Q409375A"/>
    <s v="7"/>
    <x v="0"/>
    <s v="21/02/2017"/>
    <s v="14:31"/>
  </r>
  <r>
    <x v="7"/>
    <s v="1"/>
    <s v="202208"/>
    <s v="030905430N"/>
    <s v="2"/>
    <x v="2"/>
    <s v="21/02/2017"/>
    <s v="15:00"/>
  </r>
  <r>
    <x v="7"/>
    <s v="1"/>
    <s v="201808"/>
    <s v="030905430Q"/>
    <s v="2"/>
    <x v="0"/>
    <s v="21/02/2017"/>
    <s v="15:24"/>
  </r>
  <r>
    <x v="7"/>
    <s v="1"/>
    <s v="202808"/>
    <s v="030905430R"/>
    <m/>
    <x v="3"/>
    <m/>
    <s v="00:00"/>
  </r>
  <r>
    <x v="7"/>
    <s v="1"/>
    <s v="202506"/>
    <s v="030957147T"/>
    <s v="1"/>
    <x v="0"/>
    <s v="21/02/2017"/>
    <s v="14:58"/>
  </r>
  <r>
    <x v="7"/>
    <s v="1"/>
    <s v="202004"/>
    <s v="032905430T"/>
    <s v="2"/>
    <x v="2"/>
    <s v="21/02/2017"/>
    <s v="15:02"/>
  </r>
  <r>
    <x v="7"/>
    <s v="1"/>
    <s v="201803"/>
    <s v="036905430AC"/>
    <s v="9"/>
    <x v="0"/>
    <s v="21/02/2017"/>
    <s v="15:19"/>
  </r>
  <r>
    <x v="7"/>
    <s v="1"/>
    <s v="201206"/>
    <s v="036905430AE"/>
    <s v="9"/>
    <x v="1"/>
    <s v="21/02/2017"/>
    <s v="15:01"/>
  </r>
  <r>
    <x v="7"/>
    <s v="1"/>
    <s v="202306"/>
    <s v="038906012HF"/>
    <s v="1"/>
    <x v="2"/>
    <s v="21/02/2017"/>
    <s v="14:37"/>
  </r>
  <r>
    <x v="7"/>
    <s v="1"/>
    <s v="202703"/>
    <s v="038906013AJ"/>
    <s v="1"/>
    <x v="0"/>
    <s v="21/02/2017"/>
    <s v="14:44"/>
  </r>
  <r>
    <x v="7"/>
    <s v="1"/>
    <s v="203104"/>
    <s v="03C907660T"/>
    <s v="4"/>
    <x v="1"/>
    <s v="21/02/2017"/>
    <s v="10:28"/>
  </r>
  <r>
    <x v="7"/>
    <s v="1"/>
    <s v="201604"/>
    <s v="03D906265"/>
    <s v="2"/>
    <x v="0"/>
    <s v="21/02/2017"/>
    <s v="15:35"/>
  </r>
  <r>
    <x v="7"/>
    <s v="1"/>
    <s v="201804"/>
    <s v="03F905409C"/>
    <s v="13"/>
    <x v="0"/>
    <s v="21/02/2017"/>
    <s v="15:19"/>
  </r>
  <r>
    <x v="7"/>
    <s v="1"/>
    <s v="202004"/>
    <s v="03F905430H"/>
    <s v="6"/>
    <x v="2"/>
    <s v="21/02/2017"/>
    <s v="15:01"/>
  </r>
  <r>
    <x v="7"/>
    <s v="1"/>
    <s v="202005"/>
    <s v="03F905430H"/>
    <m/>
    <x v="3"/>
    <m/>
    <s v="00:00"/>
  </r>
  <r>
    <x v="7"/>
    <s v="1"/>
    <s v="201607"/>
    <s v="03F905430J"/>
    <s v="1"/>
    <x v="0"/>
    <s v="21/02/2017"/>
    <s v="15:45"/>
  </r>
  <r>
    <x v="7"/>
    <s v="1"/>
    <s v="202901"/>
    <s v="03G906021DP"/>
    <s v="2"/>
    <x v="0"/>
    <s v="21/02/2017"/>
    <s v="14:25"/>
  </r>
  <r>
    <x v="7"/>
    <s v="1"/>
    <s v="202901"/>
    <s v="03G906021PD"/>
    <s v="1"/>
    <x v="0"/>
    <s v="21/02/2017"/>
    <s v="14:40"/>
  </r>
  <r>
    <x v="7"/>
    <s v="1"/>
    <s v="201605"/>
    <s v="03L130519"/>
    <s v="20"/>
    <x v="0"/>
    <s v="21/02/2017"/>
    <s v="15:36"/>
  </r>
  <r>
    <x v="7"/>
    <s v="1"/>
    <s v="202304"/>
    <s v="045957147C"/>
    <s v="2"/>
    <x v="2"/>
    <s v="21/02/2017"/>
    <s v="14:33"/>
  </r>
  <r>
    <x v="7"/>
    <s v="1"/>
    <s v="201404"/>
    <s v="06A905430S"/>
    <s v="1"/>
    <x v="0"/>
    <s v="21/02/2017"/>
    <s v="15:51"/>
  </r>
  <r>
    <x v="7"/>
    <s v="1"/>
    <s v="202404"/>
    <s v="06B905430"/>
    <s v="4"/>
    <x v="2"/>
    <s v="21/02/2017"/>
    <s v="15:10"/>
  </r>
  <r>
    <x v="7"/>
    <s v="1"/>
    <s v="202604"/>
    <s v="06B905430A"/>
    <s v="2"/>
    <x v="1"/>
    <s v="21/02/2017"/>
    <s v="15:34"/>
  </r>
  <r>
    <x v="7"/>
    <s v="1"/>
    <s v="202606"/>
    <s v="06B905430B"/>
    <m/>
    <x v="3"/>
    <m/>
    <s v="00:00"/>
  </r>
  <r>
    <x v="7"/>
    <s v="1"/>
    <s v="201203"/>
    <s v="06B905430C"/>
    <s v="2"/>
    <x v="1"/>
    <s v="21/02/2017"/>
    <s v="14:39"/>
  </r>
  <r>
    <x v="7"/>
    <s v="1"/>
    <s v="202806"/>
    <s v="06B905431A"/>
    <s v="5"/>
    <x v="1"/>
    <s v="21/02/2017"/>
    <s v="16:08"/>
  </r>
  <r>
    <x v="7"/>
    <s v="1"/>
    <s v="202604"/>
    <s v="06B905433A"/>
    <s v="9"/>
    <x v="1"/>
    <s v="21/02/2017"/>
    <s v="15:35"/>
  </r>
  <r>
    <x v="7"/>
    <s v="1"/>
    <s v="202604"/>
    <s v="06B905435A"/>
    <s v="1"/>
    <x v="1"/>
    <s v="21/02/2017"/>
    <s v="15:36"/>
  </r>
  <r>
    <x v="7"/>
    <s v="1"/>
    <s v="201808"/>
    <s v="06B905437A"/>
    <s v="7"/>
    <x v="0"/>
    <s v="21/02/2017"/>
    <s v="15:23"/>
  </r>
  <r>
    <x v="7"/>
    <s v="1"/>
    <s v="203102"/>
    <s v="06E906265D"/>
    <s v="1"/>
    <x v="1"/>
    <s v="21/02/2017"/>
    <s v="10:25"/>
  </r>
  <r>
    <x v="7"/>
    <s v="1"/>
    <s v="202901"/>
    <s v="06E906265E"/>
    <s v="1"/>
    <x v="0"/>
    <s v="21/02/2017"/>
    <s v="14:27"/>
  </r>
  <r>
    <x v="7"/>
    <s v="1"/>
    <s v="202101"/>
    <s v="06E907660"/>
    <s v="2"/>
    <x v="2"/>
    <s v="21/02/2017"/>
    <s v="14:44"/>
  </r>
  <r>
    <x v="7"/>
    <s v="1"/>
    <s v="203306"/>
    <s v="06H103495AE"/>
    <s v="13"/>
    <x v="1"/>
    <s v="21/02/2017"/>
    <s v="10:20"/>
  </r>
  <r>
    <x v="7"/>
    <s v="1"/>
    <s v="204106"/>
    <s v="06H105591K ROT"/>
    <s v="26"/>
    <x v="0"/>
    <s v="21/02/2017"/>
    <s v="10:12"/>
  </r>
  <r>
    <x v="7"/>
    <s v="1"/>
    <s v="202701"/>
    <s v="0AM911287A"/>
    <s v="2"/>
    <x v="0"/>
    <s v="21/02/2017"/>
    <s v="14:43"/>
  </r>
  <r>
    <x v="7"/>
    <s v="1"/>
    <s v="202005"/>
    <s v="0B1141777B"/>
    <s v="10"/>
    <x v="2"/>
    <s v="21/02/2017"/>
    <s v="15:08"/>
  </r>
  <r>
    <x v="7"/>
    <s v="1"/>
    <s v="203701"/>
    <s v="191711146C"/>
    <s v="2"/>
    <x v="2"/>
    <s v="21/02/2017"/>
    <s v="10:02"/>
  </r>
  <r>
    <x v="7"/>
    <s v="1"/>
    <s v="203702"/>
    <s v="191711238B"/>
    <s v="22"/>
    <x v="2"/>
    <s v="21/02/2017"/>
    <s v="10:06"/>
  </r>
  <r>
    <x v="7"/>
    <s v="1"/>
    <s v="201208"/>
    <s v="191957803H"/>
    <s v="1"/>
    <x v="1"/>
    <s v="21/02/2017"/>
    <s v="15:10"/>
  </r>
  <r>
    <x v="7"/>
    <s v="1"/>
    <s v="200804"/>
    <s v="1C0806522D"/>
    <s v="1"/>
    <x v="2"/>
    <s v="21/02/2017"/>
    <s v="11:01"/>
  </r>
  <r>
    <x v="7"/>
    <s v="1"/>
    <s v="201702"/>
    <s v="1C0953156K"/>
    <s v="1"/>
    <x v="2"/>
    <s v="21/02/2017"/>
    <s v="15:28"/>
  </r>
  <r>
    <x v="7"/>
    <s v="1"/>
    <s v="202304"/>
    <s v="1C0959855  01C"/>
    <s v="2"/>
    <x v="2"/>
    <s v="21/02/2017"/>
    <s v="14:34"/>
  </r>
  <r>
    <x v="7"/>
    <s v="1"/>
    <s v="203302"/>
    <s v="1H0711141A 01C"/>
    <s v="16"/>
    <x v="1"/>
    <s v="21/02/2017"/>
    <s v="10:01"/>
  </r>
  <r>
    <x v="7"/>
    <s v="1"/>
    <s v="203305"/>
    <s v="1H0721357"/>
    <s v="16"/>
    <x v="1"/>
    <s v="21/02/2017"/>
    <s v="10:06"/>
  </r>
  <r>
    <x v="7"/>
    <s v="1"/>
    <s v="201001"/>
    <s v="1H0798303A"/>
    <s v="2"/>
    <x v="1"/>
    <s v="21/02/2017"/>
    <s v="10:40"/>
  </r>
  <r>
    <x v="7"/>
    <s v="1"/>
    <s v="200605"/>
    <s v="1H1819423"/>
    <s v="1"/>
    <x v="2"/>
    <s v="21/02/2017"/>
    <s v="11:56"/>
  </r>
  <r>
    <x v="7"/>
    <s v="1"/>
    <s v="202105"/>
    <s v="1J0201969"/>
    <s v="22"/>
    <x v="2"/>
    <s v="21/02/2017"/>
    <s v="14:40"/>
  </r>
  <r>
    <x v="7"/>
    <s v="1"/>
    <s v="202005"/>
    <s v="1J0609711A"/>
    <s v="2"/>
    <x v="2"/>
    <s v="21/02/2017"/>
    <s v="15:07"/>
  </r>
  <r>
    <x v="7"/>
    <s v="1"/>
    <s v="203707"/>
    <s v="1J0711112E"/>
    <s v="2"/>
    <x v="2"/>
    <s v="21/02/2017"/>
    <s v="10:42"/>
  </r>
  <r>
    <x v="7"/>
    <s v="1"/>
    <s v="204105"/>
    <s v="1J0711113C FEU"/>
    <s v="1"/>
    <x v="0"/>
    <s v="21/02/2017"/>
    <s v="10:10"/>
  </r>
  <r>
    <x v="7"/>
    <s v="1"/>
    <s v="204104"/>
    <s v="1J0711113Q FEU"/>
    <s v="1"/>
    <x v="0"/>
    <s v="21/02/2017"/>
    <s v="10:08"/>
  </r>
  <r>
    <x v="7"/>
    <s v="1"/>
    <s v="203506"/>
    <s v="1J0711176C"/>
    <s v="1"/>
    <x v="2"/>
    <s v="21/02/2017"/>
    <s v="10:41"/>
  </r>
  <r>
    <x v="7"/>
    <s v="1"/>
    <s v="203504"/>
    <s v="1J0711183D"/>
    <s v="9"/>
    <x v="2"/>
    <s v="21/02/2017"/>
    <s v="10:34"/>
  </r>
  <r>
    <x v="7"/>
    <s v="1"/>
    <s v="203903"/>
    <s v="1J0711251"/>
    <s v="46"/>
    <x v="0"/>
    <s v="21/02/2017"/>
    <s v="10:28"/>
  </r>
  <r>
    <x v="7"/>
    <s v="1"/>
    <s v="203707"/>
    <s v="1J0711303AD01C"/>
    <s v="1"/>
    <x v="2"/>
    <s v="21/02/2017"/>
    <s v="10:42"/>
  </r>
  <r>
    <x v="7"/>
    <s v="1"/>
    <s v="203907"/>
    <s v="1J0711303AF"/>
    <s v="2"/>
    <x v="0"/>
    <s v="21/02/2017"/>
    <s v="10:45"/>
  </r>
  <r>
    <x v="7"/>
    <s v="1"/>
    <s v="200607"/>
    <s v="1J0711323D 2ZZ"/>
    <s v="3"/>
    <x v="2"/>
    <s v="21/02/2017"/>
    <s v="13:51"/>
  </r>
  <r>
    <x v="7"/>
    <s v="1"/>
    <s v="203105"/>
    <s v="1J0711555B"/>
    <s v="1"/>
    <x v="1"/>
    <s v="21/02/2017"/>
    <s v="10:32"/>
  </r>
  <r>
    <x v="7"/>
    <s v="1"/>
    <s v="200801"/>
    <s v="1J0711596E"/>
    <s v="23"/>
    <x v="2"/>
    <s v="21/02/2017"/>
    <s v="10:53"/>
  </r>
  <r>
    <x v="7"/>
    <s v="1"/>
    <s v="204104"/>
    <s v="1J0711781C"/>
    <s v="16"/>
    <x v="0"/>
    <s v="21/02/2017"/>
    <s v="10:05"/>
  </r>
  <r>
    <x v="7"/>
    <s v="1"/>
    <s v="203701"/>
    <s v="1J0711803C"/>
    <s v="5"/>
    <x v="2"/>
    <s v="21/02/2017"/>
    <s v="10:00"/>
  </r>
  <r>
    <x v="7"/>
    <s v="1"/>
    <s v="202902"/>
    <s v="1J0721173E 01C"/>
    <s v="8"/>
    <x v="0"/>
    <s v="21/02/2017"/>
    <s v="14:28"/>
  </r>
  <r>
    <x v="7"/>
    <s v="1"/>
    <s v="200604"/>
    <s v="1J0721261F"/>
    <s v="1"/>
    <x v="2"/>
    <s v="21/02/2017"/>
    <s v="11:07"/>
  </r>
  <r>
    <x v="7"/>
    <s v="1"/>
    <s v="200604"/>
    <s v="1J0806155E"/>
    <s v="2"/>
    <x v="2"/>
    <s v="21/02/2017"/>
    <s v="11:06"/>
  </r>
  <r>
    <x v="7"/>
    <s v="1"/>
    <s v="201704"/>
    <s v="1J0906381B"/>
    <s v="1"/>
    <x v="2"/>
    <s v="21/02/2017"/>
    <s v="15:26"/>
  </r>
  <r>
    <x v="7"/>
    <s v="1"/>
    <s v="203106"/>
    <s v="1J0906517F"/>
    <s v="1"/>
    <x v="1"/>
    <s v="21/02/2017"/>
    <s v="10:37"/>
  </r>
  <r>
    <x v="7"/>
    <s v="1"/>
    <s v="203103"/>
    <s v="1J0907660F"/>
    <s v="2"/>
    <x v="1"/>
    <s v="21/02/2017"/>
    <s v="10:26"/>
  </r>
  <r>
    <x v="7"/>
    <s v="1"/>
    <s v="201404"/>
    <s v="1J0919341F 4PK"/>
    <s v="1"/>
    <x v="0"/>
    <s v="21/02/2017"/>
    <s v="15:51"/>
  </r>
  <r>
    <x v="7"/>
    <s v="1"/>
    <s v="203103"/>
    <s v="1J0919506K"/>
    <s v="1"/>
    <x v="1"/>
    <s v="21/02/2017"/>
    <s v="10:26"/>
  </r>
  <r>
    <x v="7"/>
    <s v="1"/>
    <s v="202706"/>
    <s v="1J0937617D"/>
    <s v="2"/>
    <x v="0"/>
    <s v="21/02/2017"/>
    <s v="14:47"/>
  </r>
  <r>
    <x v="7"/>
    <s v="1"/>
    <s v="202302"/>
    <s v="1J0955205A 9B9"/>
    <s v="15"/>
    <x v="2"/>
    <s v="21/02/2017"/>
    <s v="14:30"/>
  </r>
  <r>
    <x v="7"/>
    <s v="1"/>
    <s v="201705"/>
    <s v="1J0955875P"/>
    <s v="8"/>
    <x v="2"/>
    <s v="21/02/2017"/>
    <s v="15:26"/>
  </r>
  <r>
    <x v="7"/>
    <s v="1"/>
    <s v="201506"/>
    <s v="1J0959613E"/>
    <s v="1"/>
    <x v="2"/>
    <s v="21/02/2017"/>
    <s v="15:23"/>
  </r>
  <r>
    <x v="7"/>
    <s v="1"/>
    <s v="202303"/>
    <s v="1J1959565"/>
    <s v="1"/>
    <x v="2"/>
    <s v="21/02/2017"/>
    <s v="14:32"/>
  </r>
  <r>
    <x v="7"/>
    <s v="1"/>
    <s v="203905"/>
    <s v="1J5827507"/>
    <s v="1"/>
    <x v="0"/>
    <s v="21/02/2017"/>
    <s v="10:38"/>
  </r>
  <r>
    <x v="7"/>
    <s v="1"/>
    <s v="203905"/>
    <s v="1J5827507A"/>
    <m/>
    <x v="3"/>
    <m/>
    <s v="00:00"/>
  </r>
  <r>
    <x v="7"/>
    <s v="1"/>
    <s v="200604"/>
    <s v="1J5827567A"/>
    <s v="2"/>
    <x v="2"/>
    <s v="21/02/2017"/>
    <s v="11:03"/>
  </r>
  <r>
    <x v="7"/>
    <s v="1"/>
    <s v="202507"/>
    <s v="1J5853665B B41"/>
    <m/>
    <x v="3"/>
    <m/>
    <s v="00:00"/>
  </r>
  <r>
    <x v="7"/>
    <s v="1"/>
    <s v="200401"/>
    <s v="1J6813227"/>
    <s v="1"/>
    <x v="0"/>
    <s v="21/02/2017"/>
    <s v="10:57"/>
  </r>
  <r>
    <x v="7"/>
    <s v="1"/>
    <s v="204105"/>
    <s v="1K0711112"/>
    <s v="3"/>
    <x v="0"/>
    <s v="21/02/2017"/>
    <s v="10:09"/>
  </r>
  <r>
    <x v="7"/>
    <s v="1"/>
    <s v="203704"/>
    <s v="1K0711550A"/>
    <s v="320"/>
    <x v="2"/>
    <s v="21/02/2017"/>
    <s v="10:18"/>
  </r>
  <r>
    <x v="7"/>
    <s v="1"/>
    <s v="203105"/>
    <s v="1K0798741"/>
    <s v="5"/>
    <x v="1"/>
    <s v="21/02/2017"/>
    <s v="10:31"/>
  </r>
  <r>
    <x v="7"/>
    <s v="1"/>
    <s v="200207"/>
    <s v="1K0805962  9B9"/>
    <m/>
    <x v="3"/>
    <m/>
    <s v="00:00"/>
  </r>
  <r>
    <x v="7"/>
    <s v="1"/>
    <s v="200402"/>
    <s v="1K0805965D 9B9"/>
    <s v="25"/>
    <x v="0"/>
    <s v="21/02/2017"/>
    <s v="11:01"/>
  </r>
  <r>
    <x v="7"/>
    <s v="1"/>
    <s v="201003"/>
    <s v="1K0805965G 9B9"/>
    <s v="1"/>
    <x v="1"/>
    <s v="21/02/2017"/>
    <s v="10:50"/>
  </r>
  <r>
    <x v="7"/>
    <s v="1"/>
    <s v="200606"/>
    <s v="1K0805971C 9B9"/>
    <s v="19"/>
    <x v="2"/>
    <s v="21/02/2017"/>
    <s v="13:42"/>
  </r>
  <r>
    <x v="7"/>
    <s v="1"/>
    <s v="200405"/>
    <s v="1K0807183"/>
    <s v="11"/>
    <x v="0"/>
    <s v="21/02/2017"/>
    <s v="11:40"/>
  </r>
  <r>
    <x v="7"/>
    <s v="1"/>
    <s v="201006"/>
    <s v="1K0810812"/>
    <s v="1"/>
    <x v="1"/>
    <s v="21/02/2017"/>
    <s v="11:16"/>
  </r>
  <r>
    <x v="7"/>
    <s v="1"/>
    <s v="202701"/>
    <s v="1K0820047HBWHS"/>
    <s v="1"/>
    <x v="0"/>
    <s v="21/02/2017"/>
    <s v="14:43"/>
  </r>
  <r>
    <x v="7"/>
    <s v="1"/>
    <s v="202701"/>
    <s v="1K0857561B"/>
    <s v="1"/>
    <x v="0"/>
    <s v="21/02/2017"/>
    <s v="14:43"/>
  </r>
  <r>
    <x v="7"/>
    <s v="1"/>
    <s v="202701"/>
    <s v="1K0857561B NX1"/>
    <m/>
    <x v="3"/>
    <m/>
    <s v="00:00"/>
  </r>
  <r>
    <x v="7"/>
    <s v="1"/>
    <s v="201001"/>
    <s v="1K0858069J 1QB"/>
    <s v="1"/>
    <x v="1"/>
    <s v="21/02/2017"/>
    <s v="10:39"/>
  </r>
  <r>
    <x v="7"/>
    <s v="1"/>
    <s v="201802"/>
    <s v="1K0898085"/>
    <s v="1"/>
    <x v="0"/>
    <s v="21/02/2017"/>
    <s v="15:18"/>
  </r>
  <r>
    <x v="7"/>
    <s v="1"/>
    <s v="201207"/>
    <s v="1K0927903R"/>
    <m/>
    <x v="3"/>
    <m/>
    <s v="00:00"/>
  </r>
  <r>
    <x v="7"/>
    <s v="1"/>
    <s v="202903"/>
    <s v="1K0947561"/>
    <s v="4"/>
    <x v="0"/>
    <s v="21/02/2017"/>
    <s v="14:30"/>
  </r>
  <r>
    <x v="7"/>
    <s v="1"/>
    <s v="202106"/>
    <s v="1K0959701G"/>
    <s v="1"/>
    <x v="2"/>
    <s v="21/02/2017"/>
    <s v="14:38"/>
  </r>
  <r>
    <x v="7"/>
    <s v="1"/>
    <s v="203506"/>
    <s v="1K0959703F L05"/>
    <s v="1"/>
    <x v="2"/>
    <s v="21/02/2017"/>
    <s v="10:41"/>
  </r>
  <r>
    <x v="7"/>
    <s v="1"/>
    <s v="203102"/>
    <s v="1K0959704F"/>
    <s v="1"/>
    <x v="1"/>
    <s v="21/02/2017"/>
    <s v="10:25"/>
  </r>
  <r>
    <x v="7"/>
    <s v="1"/>
    <s v="201703"/>
    <s v="1K0959793"/>
    <s v="1"/>
    <x v="2"/>
    <s v="21/02/2017"/>
    <s v="15:30"/>
  </r>
  <r>
    <x v="7"/>
    <s v="1"/>
    <s v="201404"/>
    <s v="1K0998262AD"/>
    <s v="1"/>
    <x v="0"/>
    <s v="21/02/2017"/>
    <s v="15:50"/>
  </r>
  <r>
    <x v="7"/>
    <s v="1"/>
    <s v="202304"/>
    <s v="1K0998262G"/>
    <s v="1"/>
    <x v="2"/>
    <s v="21/02/2017"/>
    <s v="14:32"/>
  </r>
  <r>
    <x v="7"/>
    <s v="1"/>
    <s v="203707"/>
    <s v="1K1721465AN"/>
    <s v="2"/>
    <x v="2"/>
    <s v="21/02/2017"/>
    <s v="10:43"/>
  </r>
  <r>
    <x v="7"/>
    <s v="1"/>
    <s v="203507"/>
    <s v="1K1723503L"/>
    <s v="2"/>
    <x v="2"/>
    <s v="21/02/2017"/>
    <s v="10:44"/>
  </r>
  <r>
    <x v="7"/>
    <s v="1"/>
    <s v="200407"/>
    <s v="1K1823531C"/>
    <s v="1"/>
    <x v="0"/>
    <s v="21/02/2017"/>
    <s v="11:45"/>
  </r>
  <r>
    <x v="7"/>
    <s v="1"/>
    <s v="200601"/>
    <s v="1K1823633B"/>
    <s v="11"/>
    <x v="2"/>
    <s v="21/02/2017"/>
    <s v="10:49"/>
  </r>
  <r>
    <x v="7"/>
    <s v="1"/>
    <s v="202101"/>
    <s v="1K2819857A"/>
    <s v="1"/>
    <x v="2"/>
    <s v="21/02/2017"/>
    <s v="14:44"/>
  </r>
  <r>
    <x v="7"/>
    <s v="1"/>
    <s v="203902"/>
    <s v="1K3831505C"/>
    <s v="1"/>
    <x v="0"/>
    <s v="21/02/2017"/>
    <s v="10:24"/>
  </r>
  <r>
    <x v="7"/>
    <s v="1"/>
    <s v="200605"/>
    <s v="1K4833412K"/>
    <s v="1"/>
    <x v="2"/>
    <s v="21/02/2017"/>
    <s v="11:55"/>
  </r>
  <r>
    <x v="7"/>
    <s v="1"/>
    <s v="202406"/>
    <s v="1K4898574  GRU"/>
    <s v="1"/>
    <x v="2"/>
    <s v="21/02/2017"/>
    <s v="15:02"/>
  </r>
  <r>
    <x v="7"/>
    <s v="1"/>
    <s v="200207"/>
    <s v="1K5807376"/>
    <s v="2"/>
    <x v="0"/>
    <s v="21/02/2017"/>
    <s v="10:56"/>
  </r>
  <r>
    <x v="7"/>
    <s v="1"/>
    <s v="201004"/>
    <s v="1K5821136"/>
    <s v="7"/>
    <x v="1"/>
    <s v="21/02/2017"/>
    <s v="10:53"/>
  </r>
  <r>
    <x v="7"/>
    <s v="1"/>
    <s v="201005"/>
    <s v="1K6821135"/>
    <s v="7"/>
    <x v="1"/>
    <s v="21/02/2017"/>
    <s v="11:01"/>
  </r>
  <r>
    <x v="7"/>
    <s v="1"/>
    <s v="201805"/>
    <s v="1K6955103"/>
    <s v="1"/>
    <x v="0"/>
    <s v="21/02/2017"/>
    <s v="15:21"/>
  </r>
  <r>
    <x v="7"/>
    <s v="1"/>
    <s v="200408"/>
    <s v="1Q0807285  9B9"/>
    <s v="3"/>
    <x v="0"/>
    <s v="21/02/2017"/>
    <s v="11:45"/>
  </r>
  <r>
    <x v="7"/>
    <s v="1"/>
    <s v="201606"/>
    <s v="1Q0821135"/>
    <s v="3"/>
    <x v="0"/>
    <s v="21/02/2017"/>
    <s v="15:45"/>
  </r>
  <r>
    <x v="7"/>
    <s v="1"/>
    <s v="201603"/>
    <s v="1Q0821136"/>
    <s v="3"/>
    <x v="0"/>
    <s v="21/02/2017"/>
    <s v="15:34"/>
  </r>
  <r>
    <x v="7"/>
    <s v="1"/>
    <s v="200604"/>
    <s v="1Q0821142"/>
    <s v="4"/>
    <x v="2"/>
    <s v="21/02/2017"/>
    <s v="11:05"/>
  </r>
  <r>
    <x v="7"/>
    <s v="1"/>
    <s v="200603"/>
    <s v="1Q0821167"/>
    <s v="2"/>
    <x v="2"/>
    <s v="21/02/2017"/>
    <s v="10:58"/>
  </r>
  <r>
    <x v="7"/>
    <s v="1"/>
    <s v="200806"/>
    <s v="1Q0821168"/>
    <s v="2"/>
    <x v="2"/>
    <s v="21/02/2017"/>
    <s v="13:46"/>
  </r>
  <r>
    <x v="7"/>
    <s v="1"/>
    <s v="200607"/>
    <s v="1Q0825200"/>
    <s v="4"/>
    <x v="2"/>
    <s v="21/02/2017"/>
    <s v="13:51"/>
  </r>
  <r>
    <x v="7"/>
    <s v="1"/>
    <s v="203303"/>
    <s v="1Q1721503"/>
    <s v="1"/>
    <x v="1"/>
    <s v="21/02/2017"/>
    <s v="10:02"/>
  </r>
  <r>
    <x v="7"/>
    <s v="1"/>
    <s v="203706"/>
    <s v="1T0805615A"/>
    <s v="9"/>
    <x v="2"/>
    <s v="21/02/2017"/>
    <s v="10:41"/>
  </r>
  <r>
    <x v="7"/>
    <s v="1"/>
    <s v="201008"/>
    <s v="1T0805971A"/>
    <s v="5"/>
    <x v="1"/>
    <s v="21/02/2017"/>
    <s v="11:45"/>
  </r>
  <r>
    <x v="7"/>
    <s v="1"/>
    <s v="201005"/>
    <s v="1T0807050"/>
    <s v="13"/>
    <x v="1"/>
    <s v="21/02/2017"/>
    <s v="10:56"/>
  </r>
  <r>
    <x v="7"/>
    <s v="1"/>
    <s v="201203"/>
    <s v="1T0807829"/>
    <s v="10"/>
    <x v="1"/>
    <s v="21/02/2017"/>
    <s v="14:39"/>
  </r>
  <r>
    <x v="7"/>
    <s v="1"/>
    <s v="203703"/>
    <s v="1T1823633B"/>
    <s v="27"/>
    <x v="2"/>
    <s v="21/02/2017"/>
    <s v="10:14"/>
  </r>
  <r>
    <x v="7"/>
    <s v="1"/>
    <s v="203906"/>
    <s v="2E0711017A"/>
    <s v="1"/>
    <x v="0"/>
    <s v="21/02/2017"/>
    <s v="10:44"/>
  </r>
  <r>
    <x v="7"/>
    <s v="1"/>
    <s v="203703"/>
    <s v="2E0713491"/>
    <s v="6"/>
    <x v="2"/>
    <s v="21/02/2017"/>
    <s v="10:10"/>
  </r>
  <r>
    <x v="7"/>
    <s v="1"/>
    <s v="203303"/>
    <s v="2E0721401C"/>
    <s v="2"/>
    <x v="1"/>
    <s v="21/02/2017"/>
    <s v="10:02"/>
  </r>
  <r>
    <x v="7"/>
    <s v="1"/>
    <s v="204107"/>
    <s v="2E0721507C"/>
    <s v="1"/>
    <x v="0"/>
    <s v="21/02/2017"/>
    <s v="10:17"/>
  </r>
  <r>
    <x v="7"/>
    <s v="1"/>
    <s v="200404"/>
    <s v="2E0807675"/>
    <s v="1"/>
    <x v="0"/>
    <s v="21/02/2017"/>
    <s v="11:05"/>
  </r>
  <r>
    <x v="7"/>
    <s v="1"/>
    <s v="200402"/>
    <s v="2E0807676"/>
    <s v="1"/>
    <x v="0"/>
    <s v="21/02/2017"/>
    <s v="10:59"/>
  </r>
  <r>
    <x v="7"/>
    <s v="1"/>
    <s v="202705"/>
    <s v="2E0823165C"/>
    <s v="2"/>
    <x v="0"/>
    <s v="21/02/2017"/>
    <s v="14:46"/>
  </r>
  <r>
    <x v="7"/>
    <s v="1"/>
    <s v="202008"/>
    <s v="2E0823530A"/>
    <m/>
    <x v="3"/>
    <m/>
    <s v="00:00"/>
  </r>
  <r>
    <x v="7"/>
    <s v="1"/>
    <s v="202901"/>
    <s v="2E0953049A"/>
    <s v="2"/>
    <x v="0"/>
    <s v="21/02/2017"/>
    <s v="14:25"/>
  </r>
  <r>
    <x v="7"/>
    <s v="1"/>
    <s v="203102"/>
    <s v="2E0953050A"/>
    <s v="3"/>
    <x v="1"/>
    <s v="21/02/2017"/>
    <s v="10:24"/>
  </r>
  <r>
    <x v="7"/>
    <s v="1"/>
    <s v="201507"/>
    <s v="2E0955453A"/>
    <s v="1"/>
    <x v="2"/>
    <s v="21/02/2017"/>
    <s v="15:23"/>
  </r>
  <r>
    <x v="7"/>
    <s v="1"/>
    <s v="201001"/>
    <s v="2E1827794"/>
    <s v="2"/>
    <x v="1"/>
    <s v="21/02/2017"/>
    <s v="10:39"/>
  </r>
  <r>
    <x v="7"/>
    <s v="1"/>
    <s v="202902"/>
    <s v="2H0955988"/>
    <s v="2"/>
    <x v="0"/>
    <s v="21/02/2017"/>
    <s v="14:27"/>
  </r>
  <r>
    <x v="7"/>
    <s v="1"/>
    <s v="203306"/>
    <s v="2K0601149C 7G9"/>
    <s v="3"/>
    <x v="1"/>
    <s v="21/02/2017"/>
    <s v="10:12"/>
  </r>
  <r>
    <x v="7"/>
    <s v="1"/>
    <s v="204107"/>
    <s v="2K0711113K NGC"/>
    <s v="1"/>
    <x v="0"/>
    <s v="21/02/2017"/>
    <s v="10:16"/>
  </r>
  <r>
    <x v="7"/>
    <s v="1"/>
    <s v="201403"/>
    <s v="2K0819448B"/>
    <s v="2"/>
    <x v="0"/>
    <s v="21/02/2017"/>
    <s v="15:53"/>
  </r>
  <r>
    <x v="7"/>
    <s v="1"/>
    <s v="204106"/>
    <s v="2K0827699A"/>
    <s v="6"/>
    <x v="0"/>
    <s v="21/02/2017"/>
    <s v="10:11"/>
  </r>
  <r>
    <x v="7"/>
    <s v="1"/>
    <s v="201006"/>
    <s v="2K5810333"/>
    <s v="8"/>
    <x v="1"/>
    <s v="21/02/2017"/>
    <s v="11:15"/>
  </r>
  <r>
    <x v="7"/>
    <s v="1"/>
    <s v="200606"/>
    <s v="2K5810334"/>
    <s v="7"/>
    <x v="2"/>
    <s v="21/02/2017"/>
    <s v="13:40"/>
  </r>
  <r>
    <x v="7"/>
    <s v="1"/>
    <s v="203507"/>
    <s v="2K5821135"/>
    <s v="4"/>
    <x v="2"/>
    <s v="21/02/2017"/>
    <s v="10:43"/>
  </r>
  <r>
    <x v="7"/>
    <s v="1"/>
    <s v="203907"/>
    <s v="2K5821136"/>
    <m/>
    <x v="3"/>
    <m/>
    <s v="00:00"/>
  </r>
  <r>
    <x v="7"/>
    <s v="1"/>
    <s v="201203"/>
    <s v="2K5831401"/>
    <s v="2"/>
    <x v="1"/>
    <s v="21/02/2017"/>
    <s v="14:43"/>
  </r>
  <r>
    <x v="7"/>
    <s v="1"/>
    <s v="203506"/>
    <s v="3AA721388A"/>
    <s v="2"/>
    <x v="2"/>
    <s v="21/02/2017"/>
    <s v="10:41"/>
  </r>
  <r>
    <x v="7"/>
    <s v="1"/>
    <s v="201707"/>
    <s v="3AA955453H"/>
    <s v="2"/>
    <x v="2"/>
    <s v="21/02/2017"/>
    <s v="15:22"/>
  </r>
  <r>
    <x v="7"/>
    <s v="1"/>
    <s v="200802"/>
    <s v="3B0807183E"/>
    <s v="3"/>
    <x v="2"/>
    <s v="21/02/2017"/>
    <s v="10:56"/>
  </r>
  <r>
    <x v="7"/>
    <s v="1"/>
    <s v="201403"/>
    <s v="3B0827778  B41"/>
    <s v="12"/>
    <x v="0"/>
    <s v="21/02/2017"/>
    <s v="15:52"/>
  </r>
  <r>
    <x v="7"/>
    <s v="1"/>
    <s v="200404"/>
    <s v="3B0905855C"/>
    <s v="3"/>
    <x v="0"/>
    <s v="21/02/2017"/>
    <s v="11:05"/>
  </r>
  <r>
    <x v="7"/>
    <s v="1"/>
    <s v="202904"/>
    <s v="3B0947105C Y20"/>
    <s v="1"/>
    <x v="0"/>
    <s v="21/02/2017"/>
    <s v="14:32"/>
  </r>
  <r>
    <x v="7"/>
    <s v="1"/>
    <s v="202704"/>
    <s v="3B0959781C"/>
    <s v="1"/>
    <x v="0"/>
    <s v="21/02/2017"/>
    <s v="14:46"/>
  </r>
  <r>
    <x v="7"/>
    <s v="1"/>
    <s v="200808"/>
    <s v="3B1837114T"/>
    <m/>
    <x v="3"/>
    <m/>
    <s v="00:00"/>
  </r>
  <r>
    <x v="7"/>
    <s v="1"/>
    <s v="200808"/>
    <s v="3B1837114T 6BK"/>
    <m/>
    <x v="3"/>
    <m/>
    <s v="00:00"/>
  </r>
  <r>
    <x v="7"/>
    <s v="1"/>
    <s v="203101"/>
    <s v="3B4867372  92Y"/>
    <s v="1"/>
    <x v="1"/>
    <s v="21/02/2017"/>
    <s v="10:23"/>
  </r>
  <r>
    <x v="7"/>
    <s v="1"/>
    <s v="202104"/>
    <s v="3B9998754"/>
    <s v="4"/>
    <x v="2"/>
    <s v="21/02/2017"/>
    <s v="14:42"/>
  </r>
  <r>
    <x v="7"/>
    <s v="1"/>
    <s v="202504"/>
    <s v="3C0203491E"/>
    <s v="1"/>
    <x v="0"/>
    <s v="21/02/2017"/>
    <s v="14:55"/>
  </r>
  <r>
    <x v="7"/>
    <s v="1"/>
    <s v="201207"/>
    <s v="3C0501476A"/>
    <s v="5"/>
    <x v="1"/>
    <s v="21/02/2017"/>
    <s v="15:07"/>
  </r>
  <r>
    <x v="7"/>
    <s v="1"/>
    <s v="203704"/>
    <s v="3C0601173A 9B9"/>
    <s v="4"/>
    <x v="2"/>
    <s v="21/02/2017"/>
    <s v="10:29"/>
  </r>
  <r>
    <x v="7"/>
    <s v="1"/>
    <s v="203903"/>
    <s v="3C0711113  NGC"/>
    <s v="1"/>
    <x v="0"/>
    <s v="21/02/2017"/>
    <s v="10:29"/>
  </r>
  <r>
    <x v="7"/>
    <s v="1"/>
    <s v="200605"/>
    <s v="3C0807184"/>
    <s v="34"/>
    <x v="2"/>
    <s v="21/02/2017"/>
    <s v="11:57"/>
  </r>
  <r>
    <x v="7"/>
    <s v="1"/>
    <s v="200404"/>
    <s v="3C0807724"/>
    <s v="15"/>
    <x v="0"/>
    <s v="21/02/2017"/>
    <s v="11:39"/>
  </r>
  <r>
    <x v="7"/>
    <s v="1"/>
    <s v="201004"/>
    <s v="3C0810334"/>
    <s v="1"/>
    <x v="1"/>
    <s v="21/02/2017"/>
    <s v="10:56"/>
  </r>
  <r>
    <x v="7"/>
    <s v="1"/>
    <s v="202802"/>
    <s v="3C0819031A"/>
    <s v="1"/>
    <x v="1"/>
    <s v="21/02/2017"/>
    <s v="15:27"/>
  </r>
  <r>
    <x v="7"/>
    <s v="1"/>
    <s v="201206"/>
    <s v="3C0821141"/>
    <s v="8"/>
    <x v="1"/>
    <s v="21/02/2017"/>
    <s v="15:03"/>
  </r>
  <r>
    <x v="7"/>
    <s v="1"/>
    <s v="201005"/>
    <s v="3C0821142"/>
    <s v="3"/>
    <x v="1"/>
    <s v="21/02/2017"/>
    <s v="10:58"/>
  </r>
  <r>
    <x v="7"/>
    <s v="1"/>
    <s v="201705"/>
    <s v="3C0919275AEGRU"/>
    <s v="1"/>
    <x v="2"/>
    <s v="21/02/2017"/>
    <s v="15:26"/>
  </r>
  <r>
    <x v="7"/>
    <s v="1"/>
    <s v="202405"/>
    <s v="3C0927121B REH"/>
    <s v="1"/>
    <x v="2"/>
    <s v="21/02/2017"/>
    <s v="15:04"/>
  </r>
  <r>
    <x v="7"/>
    <s v="1"/>
    <s v="201402"/>
    <s v="3C0951221A"/>
    <s v="1"/>
    <x v="0"/>
    <s v="21/02/2017"/>
    <s v="15:53"/>
  </r>
  <r>
    <x v="7"/>
    <s v="1"/>
    <s v="201902"/>
    <s v="3C1819728F 1QB"/>
    <m/>
    <x v="3"/>
    <m/>
    <s v="00:00"/>
  </r>
  <r>
    <x v="7"/>
    <s v="1"/>
    <s v="202008"/>
    <s v="3C1823535A"/>
    <m/>
    <x v="3"/>
    <m/>
    <s v="00:00"/>
  </r>
  <r>
    <x v="7"/>
    <s v="1"/>
    <s v="202803"/>
    <s v="3C5807459A 2ZZ"/>
    <s v="11"/>
    <x v="1"/>
    <s v="21/02/2017"/>
    <s v="15:28"/>
  </r>
  <r>
    <x v="7"/>
    <s v="1"/>
    <s v="203705"/>
    <s v="3C8831411C"/>
    <s v="3"/>
    <x v="2"/>
    <s v="21/02/2017"/>
    <s v="10:39"/>
  </r>
  <r>
    <x v="7"/>
    <s v="1"/>
    <s v="202807"/>
    <s v="3C8941699"/>
    <s v="1"/>
    <x v="1"/>
    <s v="21/02/2017"/>
    <s v="16:10"/>
  </r>
  <r>
    <x v="7"/>
    <s v="1"/>
    <s v="201506"/>
    <s v="3C8955453G"/>
    <s v="1"/>
    <x v="2"/>
    <s v="21/02/2017"/>
    <s v="15:23"/>
  </r>
  <r>
    <x v="7"/>
    <s v="1"/>
    <s v="200406"/>
    <s v="3G0809236A"/>
    <s v="3"/>
    <x v="0"/>
    <s v="21/02/2017"/>
    <s v="11:43"/>
  </r>
  <r>
    <x v="7"/>
    <s v="1"/>
    <s v="201005"/>
    <s v="3G0821142"/>
    <s v="2"/>
    <x v="1"/>
    <s v="21/02/2017"/>
    <s v="11:02"/>
  </r>
  <r>
    <x v="7"/>
    <s v="1"/>
    <s v="201004"/>
    <s v="3G0823301"/>
    <s v="4"/>
    <x v="1"/>
    <s v="21/02/2017"/>
    <s v="10:52"/>
  </r>
  <r>
    <x v="7"/>
    <s v="1"/>
    <s v="201606"/>
    <s v="3G1955023C"/>
    <s v="1"/>
    <x v="0"/>
    <s v="21/02/2017"/>
    <s v="15:45"/>
  </r>
  <r>
    <x v="7"/>
    <s v="1"/>
    <s v="200405"/>
    <s v="3T0819465"/>
    <s v="1"/>
    <x v="0"/>
    <s v="21/02/2017"/>
    <s v="11:42"/>
  </r>
  <r>
    <x v="7"/>
    <s v="1"/>
    <s v="200405"/>
    <s v="3T0819465A"/>
    <s v="1"/>
    <x v="0"/>
    <s v="21/02/2017"/>
    <s v="11:42"/>
  </r>
  <r>
    <x v="7"/>
    <s v="1"/>
    <s v="201404"/>
    <s v="3T0837017E"/>
    <s v="4"/>
    <x v="0"/>
    <s v="21/02/2017"/>
    <s v="15:50"/>
  </r>
  <r>
    <x v="7"/>
    <s v="1"/>
    <s v="202902"/>
    <s v="431955465A"/>
    <m/>
    <x v="3"/>
    <m/>
    <s v="00:00"/>
  </r>
  <r>
    <x v="7"/>
    <s v="1"/>
    <s v="200206"/>
    <s v="443807259C"/>
    <s v="1"/>
    <x v="0"/>
    <s v="21/02/2017"/>
    <s v="10:55"/>
  </r>
  <r>
    <x v="7"/>
    <s v="1"/>
    <s v="200403"/>
    <s v="4A0805163"/>
    <s v="10"/>
    <x v="0"/>
    <s v="21/02/2017"/>
    <s v="11:04"/>
  </r>
  <r>
    <x v="7"/>
    <s v="1"/>
    <s v="200206"/>
    <s v="4A0819041"/>
    <s v="4"/>
    <x v="0"/>
    <s v="21/02/2017"/>
    <s v="10:55"/>
  </r>
  <r>
    <x v="7"/>
    <s v="1"/>
    <s v="200403"/>
    <s v="4A0819809"/>
    <s v="1"/>
    <x v="0"/>
    <s v="21/02/2017"/>
    <s v="11:02"/>
  </r>
  <r>
    <x v="7"/>
    <s v="1"/>
    <s v="203504"/>
    <s v="4A0837720A"/>
    <s v="1"/>
    <x v="2"/>
    <s v="21/02/2017"/>
    <s v="10:35"/>
  </r>
  <r>
    <x v="7"/>
    <s v="1"/>
    <s v="201505"/>
    <s v="4A0867276B"/>
    <s v="10"/>
    <x v="1"/>
    <s v="21/02/2017"/>
    <s v="16:15"/>
  </r>
  <r>
    <x v="7"/>
    <s v="1"/>
    <s v="203705"/>
    <s v="4B0807173  2ZZ"/>
    <m/>
    <x v="3"/>
    <m/>
    <s v="00:00"/>
  </r>
  <r>
    <x v="7"/>
    <s v="1"/>
    <s v="203902"/>
    <s v="4B0807174  2ZZ"/>
    <s v="1"/>
    <x v="0"/>
    <s v="21/02/2017"/>
    <s v="10:25"/>
  </r>
  <r>
    <x v="7"/>
    <s v="1"/>
    <s v="203104"/>
    <s v="4B0927803"/>
    <s v="2"/>
    <x v="1"/>
    <s v="21/02/2017"/>
    <s v="10:27"/>
  </r>
  <r>
    <x v="7"/>
    <s v="1"/>
    <s v="202304"/>
    <s v="4B0959613B"/>
    <s v="1"/>
    <x v="2"/>
    <s v="21/02/2017"/>
    <s v="14:34"/>
  </r>
  <r>
    <x v="7"/>
    <s v="1"/>
    <s v="201505"/>
    <s v="4D0611715B"/>
    <s v="25"/>
    <x v="1"/>
    <s v="21/02/2017"/>
    <s v="16:14"/>
  </r>
  <r>
    <x v="7"/>
    <s v="1"/>
    <s v="204102"/>
    <s v="4D1721173A"/>
    <s v="18"/>
    <x v="0"/>
    <s v="21/02/2017"/>
    <s v="09:54"/>
  </r>
  <r>
    <x v="7"/>
    <s v="1"/>
    <s v="202802"/>
    <s v="4E0947415"/>
    <s v="1"/>
    <x v="1"/>
    <s v="21/02/2017"/>
    <s v="15:26"/>
  </r>
  <r>
    <x v="7"/>
    <s v="1"/>
    <s v="202905"/>
    <s v="4E0972133"/>
    <s v="3"/>
    <x v="0"/>
    <s v="21/02/2017"/>
    <s v="14:34"/>
  </r>
  <r>
    <x v="7"/>
    <s v="1"/>
    <s v="201403"/>
    <s v="4F0035420  K38"/>
    <s v="1"/>
    <x v="0"/>
    <s v="21/02/2017"/>
    <s v="15:51"/>
  </r>
  <r>
    <x v="7"/>
    <s v="1"/>
    <s v="201007"/>
    <s v="4F0121284AR"/>
    <m/>
    <x v="3"/>
    <m/>
    <s v="00:00"/>
  </r>
  <r>
    <x v="7"/>
    <s v="1"/>
    <s v="200406"/>
    <s v="4F0807134"/>
    <s v="2"/>
    <x v="0"/>
    <s v="21/02/2017"/>
    <s v="11:42"/>
  </r>
  <r>
    <x v="7"/>
    <s v="1"/>
    <s v="204103"/>
    <s v="4F0807228"/>
    <s v="5"/>
    <x v="0"/>
    <s v="21/02/2017"/>
    <s v="10:03"/>
  </r>
  <r>
    <x v="7"/>
    <s v="1"/>
    <s v="201201"/>
    <s v="4F0807771"/>
    <s v="6"/>
    <x v="1"/>
    <s v="21/02/2017"/>
    <s v="14:29"/>
  </r>
  <r>
    <x v="7"/>
    <s v="1"/>
    <s v="201202"/>
    <s v="4F0807772"/>
    <s v="3"/>
    <x v="1"/>
    <s v="21/02/2017"/>
    <s v="14:30"/>
  </r>
  <r>
    <x v="7"/>
    <s v="1"/>
    <s v="201207"/>
    <s v="4F0809967B"/>
    <s v="5"/>
    <x v="1"/>
    <s v="21/02/2017"/>
    <s v="15:08"/>
  </r>
  <r>
    <x v="7"/>
    <s v="1"/>
    <s v="200608"/>
    <s v="4F0821135B"/>
    <s v="2"/>
    <x v="2"/>
    <s v="21/02/2017"/>
    <s v="13:50"/>
  </r>
  <r>
    <x v="7"/>
    <s v="1"/>
    <s v="202203"/>
    <s v="4F0821136A"/>
    <s v="4"/>
    <x v="2"/>
    <s v="21/02/2017"/>
    <s v="15:20"/>
  </r>
  <r>
    <x v="7"/>
    <s v="1"/>
    <s v="201504"/>
    <s v="4F0955452A"/>
    <s v="1"/>
    <x v="1"/>
    <s v="21/02/2017"/>
    <s v="16:25"/>
  </r>
  <r>
    <x v="7"/>
    <s v="1"/>
    <s v="201704"/>
    <s v="4F0959855A 5PR"/>
    <s v="3"/>
    <x v="2"/>
    <s v="21/02/2017"/>
    <s v="15:27"/>
  </r>
  <r>
    <x v="7"/>
    <s v="1"/>
    <s v="201902"/>
    <s v="4F0971589B"/>
    <s v="4"/>
    <x v="2"/>
    <s v="21/02/2017"/>
    <s v="14:49"/>
  </r>
  <r>
    <x v="7"/>
    <s v="1"/>
    <s v="202304"/>
    <s v="4F1955119"/>
    <s v="1"/>
    <x v="2"/>
    <s v="21/02/2017"/>
    <s v="14:34"/>
  </r>
  <r>
    <x v="7"/>
    <s v="1"/>
    <s v="203508"/>
    <s v="4G5853306"/>
    <s v="2"/>
    <x v="2"/>
    <s v="21/02/2017"/>
    <s v="10:44"/>
  </r>
  <r>
    <x v="7"/>
    <s v="1"/>
    <s v="204105"/>
    <s v="4G8823359A"/>
    <s v="1"/>
    <x v="0"/>
    <s v="21/02/2017"/>
    <s v="10:10"/>
  </r>
  <r>
    <x v="7"/>
    <s v="1"/>
    <s v="203305"/>
    <s v="4G8858532AMGRU"/>
    <s v="1"/>
    <x v="1"/>
    <s v="21/02/2017"/>
    <s v="10:05"/>
  </r>
  <r>
    <x v="7"/>
    <s v="1"/>
    <s v="200206"/>
    <s v="4L0807333A"/>
    <s v="1"/>
    <x v="0"/>
    <s v="21/02/2017"/>
    <s v="10:56"/>
  </r>
  <r>
    <x v="7"/>
    <s v="1"/>
    <s v="200203"/>
    <s v="4L0821203"/>
    <m/>
    <x v="3"/>
    <m/>
    <s v="00:00"/>
  </r>
  <r>
    <x v="7"/>
    <s v="1"/>
    <s v="202703"/>
    <s v="4L0955102"/>
    <m/>
    <x v="3"/>
    <m/>
    <s v="00:00"/>
  </r>
  <r>
    <x v="7"/>
    <s v="1"/>
    <s v="201406"/>
    <s v="5C6823535"/>
    <s v="1"/>
    <x v="0"/>
    <s v="21/02/2017"/>
    <s v="15:47"/>
  </r>
  <r>
    <x v="7"/>
    <s v="1"/>
    <s v="201807"/>
    <s v="5C6827301E"/>
    <s v="3"/>
    <x v="0"/>
    <s v="21/02/2017"/>
    <s v="15:23"/>
  </r>
  <r>
    <x v="7"/>
    <s v="1"/>
    <s v="203303"/>
    <s v="5C7959565D REH"/>
    <s v="1"/>
    <x v="1"/>
    <s v="21/02/2017"/>
    <s v="10:02"/>
  </r>
  <r>
    <x v="7"/>
    <s v="1"/>
    <s v="203103"/>
    <s v="5F0864298  YMS"/>
    <s v="1"/>
    <x v="1"/>
    <s v="21/02/2017"/>
    <s v="10:27"/>
  </r>
  <r>
    <x v="7"/>
    <s v="1"/>
    <s v="203107"/>
    <s v="5F0945207D"/>
    <s v="2"/>
    <x v="1"/>
    <s v="21/02/2017"/>
    <s v="10:37"/>
  </r>
  <r>
    <x v="7"/>
    <s v="1"/>
    <s v="203702"/>
    <s v="5F3827550A"/>
    <s v="4"/>
    <x v="2"/>
    <s v="21/02/2017"/>
    <s v="10:04"/>
  </r>
  <r>
    <x v="7"/>
    <s v="1"/>
    <s v="201007"/>
    <s v="5F4827550A"/>
    <s v="4"/>
    <x v="1"/>
    <s v="21/02/2017"/>
    <s v="11:16"/>
  </r>
  <r>
    <x v="7"/>
    <s v="1"/>
    <s v="203904"/>
    <s v="5G0121745"/>
    <s v="1"/>
    <x v="0"/>
    <s v="21/02/2017"/>
    <s v="10:30"/>
  </r>
  <r>
    <x v="7"/>
    <s v="1"/>
    <s v="202405"/>
    <s v="5G0837087A"/>
    <s v="18"/>
    <x v="2"/>
    <s v="21/02/2017"/>
    <s v="15:05"/>
  </r>
  <r>
    <x v="7"/>
    <s v="1"/>
    <s v="202605"/>
    <s v="5G0837088A"/>
    <s v="8"/>
    <x v="1"/>
    <s v="21/02/2017"/>
    <s v="15:41"/>
  </r>
  <r>
    <x v="7"/>
    <s v="1"/>
    <s v="202005"/>
    <s v="5G0858133  Y20"/>
    <s v="10"/>
    <x v="2"/>
    <s v="21/02/2017"/>
    <s v="15:07"/>
  </r>
  <r>
    <x v="7"/>
    <s v="1"/>
    <s v="200805"/>
    <s v="5G0998492  GRU"/>
    <s v="22"/>
    <x v="2"/>
    <s v="21/02/2017"/>
    <s v="11:58"/>
  </r>
  <r>
    <x v="7"/>
    <s v="1"/>
    <s v="201806"/>
    <s v="5G1823531C"/>
    <s v="7"/>
    <x v="0"/>
    <s v="21/02/2017"/>
    <s v="15:22"/>
  </r>
  <r>
    <x v="7"/>
    <s v="1"/>
    <s v="202801"/>
    <s v="5G4837085B"/>
    <m/>
    <x v="3"/>
    <m/>
    <s v="00:00"/>
  </r>
  <r>
    <x v="7"/>
    <s v="1"/>
    <s v="203906"/>
    <s v="5G6804743"/>
    <s v="10"/>
    <x v="0"/>
    <s v="21/02/2017"/>
    <s v="10:45"/>
  </r>
  <r>
    <x v="7"/>
    <s v="1"/>
    <s v="203503"/>
    <s v="5G6804744"/>
    <s v="10"/>
    <x v="2"/>
    <s v="21/02/2017"/>
    <s v="10:09"/>
  </r>
  <r>
    <x v="7"/>
    <s v="1"/>
    <s v="200605"/>
    <s v="5JA823301A"/>
    <s v="1"/>
    <x v="2"/>
    <s v="21/02/2017"/>
    <s v="11:56"/>
  </r>
  <r>
    <x v="7"/>
    <s v="1"/>
    <s v="201405"/>
    <s v="5JA959859  9B9"/>
    <s v="2"/>
    <x v="0"/>
    <s v="21/02/2017"/>
    <s v="15:48"/>
  </r>
  <r>
    <x v="7"/>
    <s v="1"/>
    <s v="204106"/>
    <s v="5K0711202"/>
    <m/>
    <x v="3"/>
    <m/>
    <s v="00:00"/>
  </r>
  <r>
    <x v="7"/>
    <s v="1"/>
    <s v="203703"/>
    <s v="5K0711203"/>
    <s v="7"/>
    <x v="2"/>
    <s v="21/02/2017"/>
    <s v="10:11"/>
  </r>
  <r>
    <x v="7"/>
    <s v="1"/>
    <s v="201703"/>
    <s v="5K0959126"/>
    <s v="38"/>
    <x v="2"/>
    <s v="21/02/2017"/>
    <s v="15:29"/>
  </r>
  <r>
    <x v="7"/>
    <s v="1"/>
    <s v="202505"/>
    <s v="5K0959351A"/>
    <s v="2"/>
    <x v="0"/>
    <s v="21/02/2017"/>
    <s v="14:55"/>
  </r>
  <r>
    <x v="7"/>
    <s v="1"/>
    <s v="200407"/>
    <s v="5M0807049"/>
    <s v="4"/>
    <x v="0"/>
    <s v="21/02/2017"/>
    <s v="11:43"/>
  </r>
  <r>
    <x v="7"/>
    <s v="1"/>
    <s v="204108"/>
    <s v="5M0807655A GRU"/>
    <s v="1"/>
    <x v="0"/>
    <s v="21/02/2017"/>
    <s v="10:18"/>
  </r>
  <r>
    <x v="7"/>
    <s v="1"/>
    <s v="200205"/>
    <s v="5N0821135"/>
    <s v="1"/>
    <x v="0"/>
    <s v="21/02/2017"/>
    <s v="10:55"/>
  </r>
  <r>
    <x v="7"/>
    <s v="1"/>
    <s v="201208"/>
    <s v="5N0837017E"/>
    <s v="2"/>
    <x v="1"/>
    <s v="21/02/2017"/>
    <s v="15:09"/>
  </r>
  <r>
    <x v="7"/>
    <s v="1"/>
    <s v="201903"/>
    <s v="5N0959704D VW2"/>
    <s v="1"/>
    <x v="2"/>
    <s v="21/02/2017"/>
    <s v="14:48"/>
  </r>
  <r>
    <x v="7"/>
    <s v="1"/>
    <s v="202501"/>
    <s v="5Q0959354"/>
    <s v="3"/>
    <x v="0"/>
    <s v="21/02/2017"/>
    <s v="14:50"/>
  </r>
  <r>
    <x v="7"/>
    <s v="1"/>
    <s v="202908"/>
    <s v="6C0945258"/>
    <s v="1"/>
    <x v="0"/>
    <s v="21/02/2017"/>
    <s v="14:42"/>
  </r>
  <r>
    <x v="7"/>
    <s v="1"/>
    <s v="203505"/>
    <s v="6J0807754A GRU"/>
    <s v="2"/>
    <x v="2"/>
    <s v="21/02/2017"/>
    <s v="10:36"/>
  </r>
  <r>
    <x v="7"/>
    <s v="1"/>
    <s v="200607"/>
    <s v="6J8827550B"/>
    <s v="4"/>
    <x v="2"/>
    <s v="21/02/2017"/>
    <s v="13:50"/>
  </r>
  <r>
    <x v="7"/>
    <s v="1"/>
    <s v="204107"/>
    <s v="6JH827550C"/>
    <s v="4"/>
    <x v="0"/>
    <s v="21/02/2017"/>
    <s v="10:17"/>
  </r>
  <r>
    <x v="7"/>
    <s v="1"/>
    <s v="202608"/>
    <s v="6K0955453M"/>
    <s v="2"/>
    <x v="1"/>
    <s v="21/02/2017"/>
    <s v="15:57"/>
  </r>
  <r>
    <x v="7"/>
    <s v="1"/>
    <s v="202808"/>
    <s v="6K1819413"/>
    <m/>
    <x v="3"/>
    <m/>
    <s v="00:00"/>
  </r>
  <r>
    <x v="7"/>
    <s v="1"/>
    <s v="203908"/>
    <s v="6K5807394C"/>
    <s v="1"/>
    <x v="0"/>
    <s v="21/02/2017"/>
    <s v="10:46"/>
  </r>
  <r>
    <x v="7"/>
    <s v="1"/>
    <s v="200604"/>
    <s v="6K5809905A"/>
    <s v="2"/>
    <x v="2"/>
    <s v="21/02/2017"/>
    <s v="11:02"/>
  </r>
  <r>
    <x v="7"/>
    <s v="1"/>
    <s v="203705"/>
    <s v="6N0711112B"/>
    <s v="7"/>
    <x v="2"/>
    <s v="21/02/2017"/>
    <s v="10:38"/>
  </r>
  <r>
    <x v="7"/>
    <s v="1"/>
    <s v="200204"/>
    <s v="6N0711693"/>
    <s v="3"/>
    <x v="0"/>
    <s v="21/02/2017"/>
    <s v="10:51"/>
  </r>
  <r>
    <x v="7"/>
    <s v="1"/>
    <s v="203903"/>
    <s v="6N0711716"/>
    <s v="16"/>
    <x v="0"/>
    <s v="21/02/2017"/>
    <s v="10:28"/>
  </r>
  <r>
    <x v="7"/>
    <s v="1"/>
    <s v="202204"/>
    <s v="6N0711783"/>
    <s v="2"/>
    <x v="2"/>
    <s v="21/02/2017"/>
    <s v="15:01"/>
  </r>
  <r>
    <x v="7"/>
    <s v="1"/>
    <s v="203503"/>
    <s v="6N0721261A"/>
    <s v="3"/>
    <x v="2"/>
    <s v="21/02/2017"/>
    <s v="10:09"/>
  </r>
  <r>
    <x v="7"/>
    <s v="1"/>
    <s v="200201"/>
    <s v="6N0809905H GRU"/>
    <s v="1"/>
    <x v="0"/>
    <s v="21/02/2017"/>
    <s v="10:49"/>
  </r>
  <r>
    <x v="7"/>
    <s v="1"/>
    <s v="202503"/>
    <s v="6N0906383B"/>
    <s v="5"/>
    <x v="0"/>
    <s v="21/02/2017"/>
    <s v="14:52"/>
  </r>
  <r>
    <x v="7"/>
    <s v="1"/>
    <s v="201905"/>
    <s v="6N0955707A"/>
    <s v="3"/>
    <x v="2"/>
    <s v="21/02/2017"/>
    <s v="14:47"/>
  </r>
  <r>
    <x v="7"/>
    <s v="1"/>
    <s v="202907"/>
    <s v="6N0962257A"/>
    <s v="2"/>
    <x v="0"/>
    <s v="21/02/2017"/>
    <s v="14:41"/>
  </r>
  <r>
    <x v="7"/>
    <s v="1"/>
    <s v="202506"/>
    <s v="6Q0721388F"/>
    <s v="3"/>
    <x v="0"/>
    <s v="21/02/2017"/>
    <s v="14:58"/>
  </r>
  <r>
    <x v="7"/>
    <s v="1"/>
    <s v="201602"/>
    <s v="6Q0804183A"/>
    <s v="2"/>
    <x v="0"/>
    <s v="21/02/2017"/>
    <s v="15:31"/>
  </r>
  <r>
    <x v="7"/>
    <s v="1"/>
    <s v="200806"/>
    <s v="6Q0805971F 9B9"/>
    <s v="3"/>
    <x v="2"/>
    <s v="21/02/2017"/>
    <s v="13:45"/>
  </r>
  <r>
    <x v="7"/>
    <s v="1"/>
    <s v="200607"/>
    <s v="6Q0805971G"/>
    <s v="1"/>
    <x v="2"/>
    <s v="21/02/2017"/>
    <s v="13:52"/>
  </r>
  <r>
    <x v="7"/>
    <s v="1"/>
    <s v="200605"/>
    <s v="6Q0819647"/>
    <s v="7"/>
    <x v="2"/>
    <s v="21/02/2017"/>
    <s v="11:57"/>
  </r>
  <r>
    <x v="7"/>
    <s v="1"/>
    <s v="201407"/>
    <s v="6Q0820744BG"/>
    <s v="3"/>
    <x v="0"/>
    <s v="21/02/2017"/>
    <s v="15:47"/>
  </r>
  <r>
    <x v="7"/>
    <s v="1"/>
    <s v="200806"/>
    <s v="6Q0821142"/>
    <s v="1"/>
    <x v="2"/>
    <s v="21/02/2017"/>
    <s v="13:47"/>
  </r>
  <r>
    <x v="7"/>
    <s v="1"/>
    <s v="203504"/>
    <s v="6Q0837885A"/>
    <s v="2"/>
    <x v="2"/>
    <s v="21/02/2017"/>
    <s v="10:34"/>
  </r>
  <r>
    <x v="7"/>
    <s v="1"/>
    <s v="202007"/>
    <s v="6Q0915331D"/>
    <m/>
    <x v="3"/>
    <m/>
    <s v="00:00"/>
  </r>
  <r>
    <x v="7"/>
    <s v="1"/>
    <s v="201204"/>
    <s v="6Q0941607"/>
    <s v="1"/>
    <x v="1"/>
    <s v="21/02/2017"/>
    <s v="14:44"/>
  </r>
  <r>
    <x v="7"/>
    <s v="1"/>
    <s v="201703"/>
    <s v="6Q0943021B"/>
    <s v="2"/>
    <x v="2"/>
    <s v="21/02/2017"/>
    <s v="15:29"/>
  </r>
  <r>
    <x v="7"/>
    <s v="1"/>
    <s v="202302"/>
    <s v="6Q0947105M Y20"/>
    <s v="2"/>
    <x v="2"/>
    <s v="21/02/2017"/>
    <s v="14:29"/>
  </r>
  <r>
    <x v="7"/>
    <s v="1"/>
    <s v="202704"/>
    <s v="6Q0959654"/>
    <s v="19"/>
    <x v="0"/>
    <s v="21/02/2017"/>
    <s v="14:44"/>
  </r>
  <r>
    <x v="7"/>
    <s v="1"/>
    <s v="202104"/>
    <s v="6Q0959856  9B9"/>
    <s v="2"/>
    <x v="2"/>
    <s v="21/02/2017"/>
    <s v="14:42"/>
  </r>
  <r>
    <x v="7"/>
    <s v="1"/>
    <s v="203104"/>
    <s v="6Q0998225"/>
    <s v="7"/>
    <x v="1"/>
    <s v="21/02/2017"/>
    <s v="10:29"/>
  </r>
  <r>
    <x v="7"/>
    <s v="1"/>
    <s v="202902"/>
    <s v="6Q0998226"/>
    <m/>
    <x v="3"/>
    <m/>
    <s v="00:00"/>
  </r>
  <r>
    <x v="7"/>
    <s v="1"/>
    <s v="203306"/>
    <s v="6Q1721503L"/>
    <s v="1"/>
    <x v="1"/>
    <s v="21/02/2017"/>
    <s v="10:11"/>
  </r>
  <r>
    <x v="7"/>
    <s v="1"/>
    <s v="201402"/>
    <s v="6Q1819453D"/>
    <s v="7"/>
    <x v="0"/>
    <s v="21/02/2017"/>
    <s v="15:53"/>
  </r>
  <r>
    <x v="7"/>
    <s v="1"/>
    <s v="202403"/>
    <s v="6Q1823531F"/>
    <s v="2"/>
    <x v="2"/>
    <s v="21/02/2017"/>
    <s v="15:18"/>
  </r>
  <r>
    <x v="7"/>
    <s v="1"/>
    <s v="200603"/>
    <s v="6Q6813227"/>
    <s v="1"/>
    <x v="2"/>
    <s v="21/02/2017"/>
    <s v="11:00"/>
  </r>
  <r>
    <x v="7"/>
    <s v="1"/>
    <s v="200603"/>
    <s v="6Q6813228"/>
    <s v="2"/>
    <x v="2"/>
    <s v="21/02/2017"/>
    <s v="10:58"/>
  </r>
  <r>
    <x v="7"/>
    <s v="1"/>
    <s v="201008"/>
    <s v="6Q6867762N 71N"/>
    <m/>
    <x v="3"/>
    <m/>
    <s v="00:00"/>
  </r>
  <r>
    <x v="7"/>
    <s v="1"/>
    <s v="201904"/>
    <s v="6Q6955435D"/>
    <s v="20"/>
    <x v="2"/>
    <s v="21/02/2017"/>
    <s v="14:47"/>
  </r>
  <r>
    <x v="7"/>
    <s v="1"/>
    <s v="201706"/>
    <s v="6Q6955707C"/>
    <s v="21"/>
    <x v="2"/>
    <s v="21/02/2017"/>
    <s v="15:25"/>
  </r>
  <r>
    <x v="7"/>
    <s v="1"/>
    <s v="203705"/>
    <s v="6R0711046E"/>
    <s v="2"/>
    <x v="2"/>
    <s v="21/02/2017"/>
    <s v="10:40"/>
  </r>
  <r>
    <x v="7"/>
    <s v="1"/>
    <s v="202306"/>
    <s v="6R0915331C"/>
    <m/>
    <x v="3"/>
    <m/>
    <s v="00:00"/>
  </r>
  <r>
    <x v="7"/>
    <s v="1"/>
    <s v="203906"/>
    <s v="6R0953236B"/>
    <s v="4"/>
    <x v="0"/>
    <s v="21/02/2017"/>
    <s v="10:44"/>
  </r>
  <r>
    <x v="7"/>
    <s v="1"/>
    <s v="202908"/>
    <s v="6R1823633"/>
    <s v="6"/>
    <x v="0"/>
    <s v="21/02/2017"/>
    <s v="14:42"/>
  </r>
  <r>
    <x v="7"/>
    <s v="1"/>
    <s v="203304"/>
    <s v="6R4837085C"/>
    <s v="3"/>
    <x v="1"/>
    <s v="21/02/2017"/>
    <s v="10:03"/>
  </r>
  <r>
    <x v="7"/>
    <s v="1"/>
    <s v="203705"/>
    <s v="6RF711046A"/>
    <m/>
    <x v="3"/>
    <m/>
    <s v="00:00"/>
  </r>
  <r>
    <x v="7"/>
    <s v="1"/>
    <s v="203305"/>
    <s v="6RG837085A"/>
    <s v="13"/>
    <x v="1"/>
    <s v="21/02/2017"/>
    <s v="10:09"/>
  </r>
  <r>
    <x v="7"/>
    <s v="1"/>
    <s v="202807"/>
    <s v="6RU853955A 2ZZ"/>
    <s v="4"/>
    <x v="1"/>
    <s v="21/02/2017"/>
    <s v="16:10"/>
  </r>
  <r>
    <x v="7"/>
    <s v="1"/>
    <s v="201806"/>
    <s v="6RU915331"/>
    <s v="1"/>
    <x v="0"/>
    <s v="21/02/2017"/>
    <s v="15:22"/>
  </r>
  <r>
    <x v="7"/>
    <s v="1"/>
    <s v="201906"/>
    <s v="6RU955453"/>
    <m/>
    <x v="3"/>
    <m/>
    <s v="00:00"/>
  </r>
  <r>
    <x v="7"/>
    <s v="1"/>
    <s v="201504"/>
    <s v="6X0959855B 01C"/>
    <m/>
    <x v="3"/>
    <m/>
    <s v="00:00"/>
  </r>
  <r>
    <x v="7"/>
    <s v="1"/>
    <s v="203904"/>
    <s v="701721315B"/>
    <s v="2"/>
    <x v="0"/>
    <s v="21/02/2017"/>
    <s v="10:30"/>
  </r>
  <r>
    <x v="7"/>
    <s v="1"/>
    <s v="200404"/>
    <s v="701805384C"/>
    <s v="1"/>
    <x v="0"/>
    <s v="21/02/2017"/>
    <s v="11:05"/>
  </r>
  <r>
    <x v="7"/>
    <s v="1"/>
    <s v="200806"/>
    <s v="701819809C"/>
    <s v="1"/>
    <x v="2"/>
    <s v="21/02/2017"/>
    <s v="13:46"/>
  </r>
  <r>
    <x v="7"/>
    <s v="1"/>
    <s v="201701"/>
    <s v="701955707A"/>
    <s v="1"/>
    <x v="2"/>
    <s v="21/02/2017"/>
    <s v="15:27"/>
  </r>
  <r>
    <x v="7"/>
    <s v="1"/>
    <s v="201202"/>
    <s v="701957803H"/>
    <s v="1"/>
    <x v="1"/>
    <s v="21/02/2017"/>
    <s v="14:33"/>
  </r>
  <r>
    <x v="7"/>
    <s v="1"/>
    <s v="203505"/>
    <s v="7D0711131"/>
    <s v="99"/>
    <x v="2"/>
    <s v="21/02/2017"/>
    <s v="10:36"/>
  </r>
  <r>
    <x v="7"/>
    <s v="1"/>
    <s v="200602"/>
    <s v="7D0807045"/>
    <s v="1"/>
    <x v="2"/>
    <s v="21/02/2017"/>
    <s v="10:56"/>
  </r>
  <r>
    <x v="7"/>
    <s v="1"/>
    <s v="200604"/>
    <s v="7D0807183A"/>
    <s v="2"/>
    <x v="2"/>
    <s v="21/02/2017"/>
    <s v="11:06"/>
  </r>
  <r>
    <x v="7"/>
    <s v="1"/>
    <s v="202902"/>
    <s v="7E0819045A 9B9"/>
    <s v="1"/>
    <x v="0"/>
    <s v="21/02/2017"/>
    <s v="14:28"/>
  </r>
  <r>
    <x v="7"/>
    <s v="1"/>
    <s v="202703"/>
    <s v="7E0919506"/>
    <s v="1"/>
    <x v="0"/>
    <s v="21/02/2017"/>
    <s v="14:44"/>
  </r>
  <r>
    <x v="7"/>
    <s v="1"/>
    <s v="201408"/>
    <s v="7E5853101  2ZZ"/>
    <s v="2"/>
    <x v="0"/>
    <s v="21/02/2017"/>
    <s v="15:46"/>
  </r>
  <r>
    <x v="7"/>
    <s v="1"/>
    <s v="203908"/>
    <s v="7H0711112B"/>
    <s v="1"/>
    <x v="0"/>
    <s v="21/02/2017"/>
    <s v="10:46"/>
  </r>
  <r>
    <x v="7"/>
    <s v="1"/>
    <s v="204102"/>
    <s v="7H0807183A"/>
    <s v="1"/>
    <x v="0"/>
    <s v="21/02/2017"/>
    <s v="10:01"/>
  </r>
  <r>
    <x v="7"/>
    <s v="1"/>
    <s v="204106"/>
    <s v="7H0807184A"/>
    <s v="1"/>
    <x v="0"/>
    <s v="21/02/2017"/>
    <s v="10:11"/>
  </r>
  <r>
    <x v="7"/>
    <s v="1"/>
    <s v="200201"/>
    <s v="7H0810395A"/>
    <s v="1"/>
    <x v="0"/>
    <s v="21/02/2017"/>
    <s v="10:50"/>
  </r>
  <r>
    <x v="7"/>
    <s v="1"/>
    <s v="201202"/>
    <s v="7H0837732"/>
    <s v="2"/>
    <x v="1"/>
    <s v="21/02/2017"/>
    <s v="14:32"/>
  </r>
  <r>
    <x v="7"/>
    <s v="1"/>
    <s v="201902"/>
    <s v="7H0927903"/>
    <s v="2"/>
    <x v="2"/>
    <s v="21/02/2017"/>
    <s v="14:49"/>
  </r>
  <r>
    <x v="7"/>
    <s v="1"/>
    <s v="201002"/>
    <s v="7H0971515"/>
    <s v="1"/>
    <x v="1"/>
    <s v="21/02/2017"/>
    <s v="10:41"/>
  </r>
  <r>
    <x v="7"/>
    <s v="1"/>
    <s v="202206"/>
    <s v="7H8609701L"/>
    <m/>
    <x v="3"/>
    <m/>
    <s v="00:00"/>
  </r>
  <r>
    <x v="7"/>
    <s v="1"/>
    <s v="202504"/>
    <s v="7J0857577  9B9"/>
    <s v="2"/>
    <x v="0"/>
    <s v="21/02/2017"/>
    <s v="14:55"/>
  </r>
  <r>
    <x v="7"/>
    <s v="1"/>
    <s v="203306"/>
    <s v="7L0805517"/>
    <s v="1"/>
    <x v="1"/>
    <s v="21/02/2017"/>
    <s v="10:17"/>
  </r>
  <r>
    <x v="7"/>
    <s v="1"/>
    <s v="203305"/>
    <s v="7L0810899C"/>
    <s v="1"/>
    <x v="1"/>
    <s v="21/02/2017"/>
    <s v="10:07"/>
  </r>
  <r>
    <x v="7"/>
    <s v="1"/>
    <s v="202906"/>
    <s v="7L0955119K"/>
    <s v="1"/>
    <x v="0"/>
    <s v="21/02/2017"/>
    <s v="14:39"/>
  </r>
  <r>
    <x v="7"/>
    <s v="1"/>
    <s v="203504"/>
    <s v="7L6711878F"/>
    <s v="7"/>
    <x v="2"/>
    <s v="21/02/2017"/>
    <s v="10:31"/>
  </r>
  <r>
    <x v="7"/>
    <s v="1"/>
    <s v="203306"/>
    <s v="7L6721507"/>
    <s v="1"/>
    <x v="1"/>
    <s v="21/02/2017"/>
    <s v="10:11"/>
  </r>
  <r>
    <x v="7"/>
    <s v="1"/>
    <s v="200805"/>
    <s v="7L6807394B"/>
    <s v="2"/>
    <x v="2"/>
    <s v="21/02/2017"/>
    <s v="11:15"/>
  </r>
  <r>
    <x v="7"/>
    <s v="1"/>
    <s v="200204"/>
    <s v="7L6807861A"/>
    <s v="1"/>
    <x v="0"/>
    <s v="21/02/2017"/>
    <s v="10:52"/>
  </r>
  <r>
    <x v="7"/>
    <s v="1"/>
    <s v="200602"/>
    <s v="7L6807862"/>
    <s v="3"/>
    <x v="2"/>
    <s v="21/02/2017"/>
    <s v="10:56"/>
  </r>
  <r>
    <x v="7"/>
    <s v="1"/>
    <s v="202103"/>
    <s v="7L6863077D 3X1"/>
    <s v="1"/>
    <x v="2"/>
    <s v="21/02/2017"/>
    <s v="14:43"/>
  </r>
  <r>
    <x v="7"/>
    <s v="1"/>
    <s v="201901"/>
    <s v="7L6945291"/>
    <s v="6"/>
    <x v="2"/>
    <s v="21/02/2017"/>
    <s v="14:48"/>
  </r>
  <r>
    <x v="7"/>
    <s v="1"/>
    <s v="202102"/>
    <s v="7L6945292"/>
    <s v="5"/>
    <x v="2"/>
    <s v="21/02/2017"/>
    <s v="14:44"/>
  </r>
  <r>
    <x v="7"/>
    <s v="1"/>
    <s v="202903"/>
    <s v="7L6959855C REH"/>
    <s v="4"/>
    <x v="0"/>
    <s v="21/02/2017"/>
    <s v="14:30"/>
  </r>
  <r>
    <x v="7"/>
    <s v="1"/>
    <s v="204105"/>
    <s v="7L8407183"/>
    <s v="2"/>
    <x v="0"/>
    <s v="21/02/2017"/>
    <s v="10:10"/>
  </r>
  <r>
    <x v="7"/>
    <s v="1"/>
    <s v="202503"/>
    <s v="7M3955435  01C"/>
    <s v="14"/>
    <x v="0"/>
    <s v="21/02/2017"/>
    <s v="14:54"/>
  </r>
  <r>
    <x v="7"/>
    <s v="1"/>
    <s v="200805"/>
    <s v="7N0831401A"/>
    <s v="2"/>
    <x v="2"/>
    <s v="21/02/2017"/>
    <s v="11:59"/>
  </r>
  <r>
    <x v="7"/>
    <s v="1"/>
    <s v="203701"/>
    <s v="893711118E"/>
    <s v="3"/>
    <x v="2"/>
    <s v="21/02/2017"/>
    <s v="10:01"/>
  </r>
  <r>
    <x v="7"/>
    <s v="1"/>
    <s v="204102"/>
    <s v="893711334B"/>
    <s v="2"/>
    <x v="0"/>
    <s v="21/02/2017"/>
    <s v="10:01"/>
  </r>
  <r>
    <x v="7"/>
    <s v="1"/>
    <s v="200403"/>
    <s v="8D0805121"/>
    <s v="27"/>
    <x v="0"/>
    <s v="21/02/2017"/>
    <s v="11:03"/>
  </r>
  <r>
    <x v="7"/>
    <s v="1"/>
    <s v="202604"/>
    <s v="8D0807332C"/>
    <s v="10"/>
    <x v="1"/>
    <s v="21/02/2017"/>
    <s v="15:40"/>
  </r>
  <r>
    <x v="7"/>
    <s v="1"/>
    <s v="201004"/>
    <s v="8D0807345  01C"/>
    <s v="1"/>
    <x v="1"/>
    <s v="21/02/2017"/>
    <s v="10:55"/>
  </r>
  <r>
    <x v="7"/>
    <s v="1"/>
    <s v="200807"/>
    <s v="8D0807345AA3FZ"/>
    <s v="1"/>
    <x v="2"/>
    <s v="21/02/2017"/>
    <s v="13:48"/>
  </r>
  <r>
    <x v="7"/>
    <s v="1"/>
    <s v="200807"/>
    <s v="8D0819371AB"/>
    <s v="2"/>
    <x v="2"/>
    <s v="21/02/2017"/>
    <s v="13:49"/>
  </r>
  <r>
    <x v="7"/>
    <s v="1"/>
    <s v="200806"/>
    <s v="8D0819371B"/>
    <s v="1"/>
    <x v="2"/>
    <s v="21/02/2017"/>
    <s v="13:48"/>
  </r>
  <r>
    <x v="7"/>
    <s v="1"/>
    <s v="200408"/>
    <s v="8D0823480D"/>
    <s v="2"/>
    <x v="0"/>
    <s v="21/02/2017"/>
    <s v="11:46"/>
  </r>
  <r>
    <x v="7"/>
    <s v="1"/>
    <s v="202304"/>
    <s v="8D0951253"/>
    <s v="1"/>
    <x v="2"/>
    <s v="21/02/2017"/>
    <s v="14:33"/>
  </r>
  <r>
    <x v="7"/>
    <s v="1"/>
    <s v="203301"/>
    <s v="8D1819979B"/>
    <s v="1"/>
    <x v="1"/>
    <s v="21/02/2017"/>
    <s v="09:55"/>
  </r>
  <r>
    <x v="7"/>
    <s v="1"/>
    <s v="200403"/>
    <s v="8D5807571AA"/>
    <s v="5"/>
    <x v="0"/>
    <s v="21/02/2017"/>
    <s v="11:03"/>
  </r>
  <r>
    <x v="7"/>
    <s v="1"/>
    <s v="201004"/>
    <s v="8E0805363"/>
    <s v="2"/>
    <x v="1"/>
    <s v="21/02/2017"/>
    <s v="10:54"/>
  </r>
  <r>
    <x v="7"/>
    <s v="1"/>
    <s v="200603"/>
    <s v="8E0807174  01C"/>
    <s v="1"/>
    <x v="2"/>
    <s v="21/02/2017"/>
    <s v="10:57"/>
  </r>
  <r>
    <x v="7"/>
    <s v="1"/>
    <s v="200604"/>
    <s v="8E0807199B"/>
    <s v="7"/>
    <x v="2"/>
    <s v="21/02/2017"/>
    <s v="11:05"/>
  </r>
  <r>
    <x v="7"/>
    <s v="1"/>
    <s v="200608"/>
    <s v="8E0807203B"/>
    <m/>
    <x v="3"/>
    <m/>
    <s v="00:00"/>
  </r>
  <r>
    <x v="7"/>
    <s v="1"/>
    <s v="200804"/>
    <s v="8E0807204B"/>
    <s v="5"/>
    <x v="2"/>
    <s v="21/02/2017"/>
    <s v="11:01"/>
  </r>
  <r>
    <x v="7"/>
    <s v="1"/>
    <s v="203701"/>
    <s v="8E0807241  GRU"/>
    <s v="16"/>
    <x v="2"/>
    <s v="21/02/2017"/>
    <s v="10:02"/>
  </r>
  <r>
    <x v="7"/>
    <s v="1"/>
    <s v="201002"/>
    <s v="8E0807283E"/>
    <m/>
    <x v="3"/>
    <m/>
    <s v="00:00"/>
  </r>
  <r>
    <x v="7"/>
    <s v="1"/>
    <s v="201003"/>
    <s v="8E0807284E"/>
    <s v="4"/>
    <x v="1"/>
    <s v="21/02/2017"/>
    <s v="10:49"/>
  </r>
  <r>
    <x v="7"/>
    <s v="1"/>
    <s v="201204"/>
    <s v="8E0807514A"/>
    <s v="1"/>
    <x v="1"/>
    <s v="21/02/2017"/>
    <s v="14:47"/>
  </r>
  <r>
    <x v="7"/>
    <s v="1"/>
    <s v="200604"/>
    <s v="8E0809905B"/>
    <s v="1"/>
    <x v="2"/>
    <s v="21/02/2017"/>
    <s v="11:04"/>
  </r>
  <r>
    <x v="7"/>
    <s v="1"/>
    <s v="202305"/>
    <s v="8E0820855"/>
    <s v="2"/>
    <x v="2"/>
    <s v="21/02/2017"/>
    <s v="14:35"/>
  </r>
  <r>
    <x v="7"/>
    <s v="1"/>
    <s v="202804"/>
    <s v="8E0821989A"/>
    <s v="2"/>
    <x v="1"/>
    <s v="21/02/2017"/>
    <s v="16:02"/>
  </r>
  <r>
    <x v="7"/>
    <s v="1"/>
    <s v="201005"/>
    <s v="8E0823301F"/>
    <s v="1"/>
    <x v="1"/>
    <s v="21/02/2017"/>
    <s v="11:00"/>
  </r>
  <r>
    <x v="7"/>
    <s v="1"/>
    <s v="203308"/>
    <s v="8E0823302F"/>
    <s v="1"/>
    <x v="1"/>
    <s v="21/02/2017"/>
    <s v="10:22"/>
  </r>
  <r>
    <x v="7"/>
    <s v="1"/>
    <s v="200602"/>
    <s v="8E0827573C"/>
    <s v="1"/>
    <x v="2"/>
    <s v="21/02/2017"/>
    <s v="10:56"/>
  </r>
  <r>
    <x v="7"/>
    <s v="1"/>
    <s v="200405"/>
    <s v="8E0827594"/>
    <s v="3"/>
    <x v="0"/>
    <s v="21/02/2017"/>
    <s v="11:42"/>
  </r>
  <r>
    <x v="7"/>
    <s v="1"/>
    <s v="202103"/>
    <s v="8E0831411E"/>
    <s v="2"/>
    <x v="2"/>
    <s v="21/02/2017"/>
    <s v="14:43"/>
  </r>
  <r>
    <x v="7"/>
    <s v="1"/>
    <s v="201608"/>
    <s v="8E0833507"/>
    <s v="3"/>
    <x v="0"/>
    <s v="21/02/2017"/>
    <s v="16:00"/>
  </r>
  <r>
    <x v="7"/>
    <s v="1"/>
    <s v="200603"/>
    <s v="8E0837087E"/>
    <s v="4"/>
    <x v="2"/>
    <s v="21/02/2017"/>
    <s v="11:00"/>
  </r>
  <r>
    <x v="7"/>
    <s v="1"/>
    <s v="202406"/>
    <s v="8E0837912L"/>
    <s v="1"/>
    <x v="2"/>
    <s v="21/02/2017"/>
    <s v="15:03"/>
  </r>
  <r>
    <x v="7"/>
    <s v="1"/>
    <s v="202704"/>
    <s v="8E0943022B"/>
    <s v="8"/>
    <x v="0"/>
    <s v="21/02/2017"/>
    <s v="14:45"/>
  </r>
  <r>
    <x v="7"/>
    <s v="1"/>
    <s v="202502"/>
    <s v="8E0955465A"/>
    <s v="45"/>
    <x v="0"/>
    <s v="21/02/2017"/>
    <s v="14:51"/>
  </r>
  <r>
    <x v="7"/>
    <s v="1"/>
    <s v="203102"/>
    <s v="8E0959643B"/>
    <s v="4"/>
    <x v="1"/>
    <s v="21/02/2017"/>
    <s v="10:24"/>
  </r>
  <r>
    <x v="7"/>
    <s v="1"/>
    <s v="202102"/>
    <s v="8E0959851A"/>
    <m/>
    <x v="3"/>
    <m/>
    <s v="00:00"/>
  </r>
  <r>
    <x v="7"/>
    <s v="1"/>
    <s v="202102"/>
    <s v="8E0959851A 5PR"/>
    <s v="2"/>
    <x v="2"/>
    <s v="21/02/2017"/>
    <s v="14:44"/>
  </r>
  <r>
    <x v="7"/>
    <s v="1"/>
    <s v="203104"/>
    <s v="8E0998122"/>
    <s v="4"/>
    <x v="1"/>
    <s v="21/02/2017"/>
    <s v="10:30"/>
  </r>
  <r>
    <x v="7"/>
    <s v="1"/>
    <s v="200808"/>
    <s v="8E1819373C"/>
    <m/>
    <x v="3"/>
    <m/>
    <s v="00:00"/>
  </r>
  <r>
    <x v="7"/>
    <s v="1"/>
    <s v="201003"/>
    <s v="8E1820511F"/>
    <s v="1"/>
    <x v="1"/>
    <s v="21/02/2017"/>
    <s v="10:51"/>
  </r>
  <r>
    <x v="7"/>
    <s v="1"/>
    <s v="200803"/>
    <s v="8E1837063A"/>
    <s v="1"/>
    <x v="2"/>
    <s v="21/02/2017"/>
    <s v="10:57"/>
  </r>
  <r>
    <x v="7"/>
    <s v="1"/>
    <s v="201008"/>
    <s v="8E5807453A"/>
    <s v="3"/>
    <x v="1"/>
    <s v="21/02/2017"/>
    <s v="11:46"/>
  </r>
  <r>
    <x v="7"/>
    <s v="1"/>
    <s v="203706"/>
    <s v="8E5827302G"/>
    <s v="1"/>
    <x v="2"/>
    <s v="21/02/2017"/>
    <s v="10:40"/>
  </r>
  <r>
    <x v="7"/>
    <s v="1"/>
    <s v="200401"/>
    <s v="8E5827531D"/>
    <s v="2"/>
    <x v="0"/>
    <s v="21/02/2017"/>
    <s v="10:57"/>
  </r>
  <r>
    <x v="7"/>
    <s v="1"/>
    <s v="202707"/>
    <s v="8E9955205C"/>
    <s v="3"/>
    <x v="0"/>
    <s v="21/02/2017"/>
    <s v="14:48"/>
  </r>
  <r>
    <x v="7"/>
    <s v="1"/>
    <s v="201204"/>
    <s v="8K0098623"/>
    <s v="2"/>
    <x v="1"/>
    <s v="21/02/2017"/>
    <s v="14:44"/>
  </r>
  <r>
    <x v="7"/>
    <s v="1"/>
    <s v="201004"/>
    <s v="8K0713281F"/>
    <s v="1"/>
    <x v="1"/>
    <s v="21/02/2017"/>
    <s v="10:56"/>
  </r>
  <r>
    <x v="7"/>
    <s v="1"/>
    <s v="200205"/>
    <s v="8K0805201"/>
    <s v="13"/>
    <x v="0"/>
    <s v="21/02/2017"/>
    <s v="10:52"/>
  </r>
  <r>
    <x v="7"/>
    <s v="1"/>
    <s v="200205"/>
    <s v="8K0807284"/>
    <s v="6"/>
    <x v="0"/>
    <s v="21/02/2017"/>
    <s v="10:54"/>
  </r>
  <r>
    <x v="7"/>
    <s v="1"/>
    <s v="203905"/>
    <s v="8K0807284H"/>
    <s v="18"/>
    <x v="0"/>
    <s v="21/02/2017"/>
    <s v="10:32"/>
  </r>
  <r>
    <x v="7"/>
    <s v="1"/>
    <s v="202105"/>
    <s v="8K0807739A"/>
    <s v="15"/>
    <x v="2"/>
    <s v="21/02/2017"/>
    <s v="14:38"/>
  </r>
  <r>
    <x v="7"/>
    <s v="1"/>
    <s v="203106"/>
    <s v="8K0831402H"/>
    <s v="1"/>
    <x v="1"/>
    <s v="21/02/2017"/>
    <s v="10:35"/>
  </r>
  <r>
    <x v="7"/>
    <s v="1"/>
    <s v="201404"/>
    <s v="8K0845454"/>
    <s v="2"/>
    <x v="0"/>
    <s v="21/02/2017"/>
    <s v="15:51"/>
  </r>
  <r>
    <x v="7"/>
    <s v="1"/>
    <s v="202104"/>
    <s v="8K0959801B"/>
    <s v="1"/>
    <x v="2"/>
    <s v="21/02/2017"/>
    <s v="14:41"/>
  </r>
  <r>
    <x v="7"/>
    <s v="1"/>
    <s v="201703"/>
    <s v="8K0971687AA"/>
    <s v="1"/>
    <x v="2"/>
    <s v="21/02/2017"/>
    <s v="15:29"/>
  </r>
  <r>
    <x v="7"/>
    <s v="1"/>
    <s v="201804"/>
    <s v="8K0971688AA"/>
    <m/>
    <x v="3"/>
    <m/>
    <s v="00:00"/>
  </r>
  <r>
    <x v="7"/>
    <s v="1"/>
    <s v="201406"/>
    <s v="8K1971072HB"/>
    <s v="1"/>
    <x v="0"/>
    <s v="21/02/2017"/>
    <s v="15:48"/>
  </r>
  <r>
    <x v="7"/>
    <s v="1"/>
    <s v="202305"/>
    <s v="8L0998131"/>
    <m/>
    <x v="3"/>
    <m/>
    <s v="00:00"/>
  </r>
  <r>
    <x v="7"/>
    <s v="1"/>
    <s v="200801"/>
    <s v="8P0807184A"/>
    <s v="3"/>
    <x v="2"/>
    <s v="21/02/2017"/>
    <s v="10:53"/>
  </r>
  <r>
    <x v="7"/>
    <s v="1"/>
    <s v="200404"/>
    <s v="8P0821135B"/>
    <s v="1"/>
    <x v="0"/>
    <s v="21/02/2017"/>
    <s v="11:39"/>
  </r>
  <r>
    <x v="7"/>
    <s v="1"/>
    <s v="201001"/>
    <s v="8P0821136A"/>
    <s v="1"/>
    <x v="1"/>
    <s v="21/02/2017"/>
    <s v="10:40"/>
  </r>
  <r>
    <x v="7"/>
    <s v="1"/>
    <s v="202506"/>
    <s v="8P0953549F"/>
    <s v="1"/>
    <x v="0"/>
    <s v="21/02/2017"/>
    <s v="14:58"/>
  </r>
  <r>
    <x v="7"/>
    <s v="1"/>
    <s v="202003"/>
    <s v="8P3807330"/>
    <s v="1"/>
    <x v="2"/>
    <s v="21/02/2017"/>
    <s v="15:20"/>
  </r>
  <r>
    <x v="7"/>
    <s v="1"/>
    <s v="200407"/>
    <s v="8R0853375C 01C"/>
    <s v="3"/>
    <x v="0"/>
    <s v="21/02/2017"/>
    <s v="11:44"/>
  </r>
  <r>
    <x v="7"/>
    <s v="1"/>
    <s v="200607"/>
    <s v="8U0805962A"/>
    <s v="6"/>
    <x v="2"/>
    <s v="21/02/2017"/>
    <s v="13:52"/>
  </r>
  <r>
    <x v="7"/>
    <s v="1"/>
    <s v="202607"/>
    <s v="8U0807081C"/>
    <m/>
    <x v="3"/>
    <m/>
    <s v="00:00"/>
  </r>
  <r>
    <x v="7"/>
    <s v="1"/>
    <s v="200805"/>
    <s v="8U0807453B"/>
    <s v="1"/>
    <x v="2"/>
    <s v="21/02/2017"/>
    <s v="11:15"/>
  </r>
  <r>
    <x v="7"/>
    <s v="1"/>
    <s v="201007"/>
    <s v="8U0807454B"/>
    <m/>
    <x v="3"/>
    <m/>
    <s v="00:00"/>
  </r>
  <r>
    <x v="7"/>
    <s v="1"/>
    <s v="201207"/>
    <s v="8U0823535"/>
    <s v="1"/>
    <x v="1"/>
    <s v="21/02/2017"/>
    <s v="15:08"/>
  </r>
  <r>
    <x v="7"/>
    <s v="1"/>
    <s v="201607"/>
    <s v="8U0941453"/>
    <s v="1"/>
    <x v="0"/>
    <s v="21/02/2017"/>
    <s v="15:45"/>
  </r>
  <r>
    <x v="7"/>
    <s v="1"/>
    <s v="202407"/>
    <s v="8U0941454"/>
    <s v="1"/>
    <x v="2"/>
    <s v="21/02/2017"/>
    <s v="15:03"/>
  </r>
  <r>
    <x v="7"/>
    <s v="1"/>
    <s v="202905"/>
    <s v="8U0959651"/>
    <s v="1"/>
    <x v="0"/>
    <s v="21/02/2017"/>
    <s v="14:33"/>
  </r>
  <r>
    <x v="7"/>
    <s v="1"/>
    <s v="202502"/>
    <s v="8U0959673E 5PR"/>
    <s v="1"/>
    <x v="0"/>
    <s v="21/02/2017"/>
    <s v="14:51"/>
  </r>
  <r>
    <x v="7"/>
    <s v="1"/>
    <s v="201206"/>
    <s v="8V3807217A"/>
    <s v="2"/>
    <x v="1"/>
    <s v="21/02/2017"/>
    <s v="15:05"/>
  </r>
  <r>
    <x v="7"/>
    <s v="1"/>
    <s v="202706"/>
    <s v="8W1823535C"/>
    <s v="2"/>
    <x v="0"/>
    <s v="21/02/2017"/>
    <s v="14:48"/>
  </r>
  <r>
    <x v="7"/>
    <s v="1"/>
    <s v="203305"/>
    <s v="8X4837085"/>
    <s v="2"/>
    <x v="1"/>
    <s v="21/02/2017"/>
    <s v="10:08"/>
  </r>
  <r>
    <x v="7"/>
    <s v="1"/>
    <s v="202906"/>
    <s v="8Z0959851F 5PR"/>
    <s v="3"/>
    <x v="0"/>
    <s v="21/02/2017"/>
    <s v="14:35"/>
  </r>
  <r>
    <x v="7"/>
    <s v="1"/>
    <s v="202305"/>
    <s v="N  0138149"/>
    <s v="21"/>
    <x v="2"/>
    <s v="21/02/2017"/>
    <s v="14:37"/>
  </r>
  <r>
    <x v="7"/>
    <s v="1"/>
    <s v="202505"/>
    <s v="N  0154296"/>
    <s v="20"/>
    <x v="0"/>
    <s v="21/02/2017"/>
    <s v="14:56"/>
  </r>
  <r>
    <x v="7"/>
    <s v="1"/>
    <s v="202305"/>
    <s v="N  0154391"/>
    <s v="4"/>
    <x v="2"/>
    <s v="21/02/2017"/>
    <s v="14:35"/>
  </r>
  <r>
    <x v="7"/>
    <s v="1"/>
    <s v="201405"/>
    <s v="N  0195306"/>
    <s v="13"/>
    <x v="0"/>
    <s v="21/02/2017"/>
    <s v="15:48"/>
  </r>
  <r>
    <x v="7"/>
    <s v="1"/>
    <s v="201408"/>
    <s v="N  10050205"/>
    <s v="4"/>
    <x v="0"/>
    <s v="21/02/2017"/>
    <s v="15:46"/>
  </r>
  <r>
    <x v="7"/>
    <s v="1"/>
    <s v="201808"/>
    <s v="N  10052808"/>
    <m/>
    <x v="3"/>
    <m/>
    <s v="00:00"/>
  </r>
  <r>
    <x v="7"/>
    <s v="1"/>
    <s v="201602"/>
    <s v="N  10262202"/>
    <s v="11"/>
    <x v="0"/>
    <s v="21/02/2017"/>
    <s v="15:32"/>
  </r>
  <r>
    <x v="7"/>
    <s v="1"/>
    <s v="202604"/>
    <s v="N  10418801"/>
    <s v="2"/>
    <x v="1"/>
    <s v="21/02/2017"/>
    <s v="15:35"/>
  </r>
  <r>
    <x v="7"/>
    <s v="1"/>
    <s v="201603"/>
    <s v="N  10418806"/>
    <s v="1"/>
    <x v="0"/>
    <s v="21/02/2017"/>
    <s v="15:33"/>
  </r>
  <r>
    <x v="7"/>
    <s v="1"/>
    <s v="201604"/>
    <s v="N  10418808"/>
    <s v="1"/>
    <x v="0"/>
    <s v="21/02/2017"/>
    <s v="15:35"/>
  </r>
  <r>
    <x v="7"/>
    <s v="1"/>
    <s v="201604"/>
    <s v="N  10418809"/>
    <s v="5"/>
    <x v="0"/>
    <s v="21/02/2017"/>
    <s v="15:35"/>
  </r>
  <r>
    <x v="7"/>
    <s v="1"/>
    <s v="201605"/>
    <s v="N  10424901"/>
    <s v="1"/>
    <x v="0"/>
    <s v="21/02/2017"/>
    <s v="15:42"/>
  </r>
  <r>
    <x v="7"/>
    <s v="1"/>
    <s v="201505"/>
    <s v="N  10428002"/>
    <s v="16"/>
    <x v="1"/>
    <s v="21/02/2017"/>
    <s v="16:17"/>
  </r>
  <r>
    <x v="7"/>
    <s v="1"/>
    <s v="201801"/>
    <s v="N  10500701"/>
    <s v="10"/>
    <x v="0"/>
    <s v="21/02/2017"/>
    <s v="15:18"/>
  </r>
  <r>
    <x v="7"/>
    <s v="1"/>
    <s v="201205"/>
    <s v="N  10522401"/>
    <s v="1"/>
    <x v="1"/>
    <s v="21/02/2017"/>
    <s v="15:01"/>
  </r>
  <r>
    <x v="7"/>
    <s v="1"/>
    <s v="202605"/>
    <s v="N  90414601"/>
    <s v="4"/>
    <x v="1"/>
    <s v="21/02/2017"/>
    <s v="15:43"/>
  </r>
  <r>
    <x v="7"/>
    <s v="1"/>
    <s v="201905"/>
    <s v="N  90739703"/>
    <s v="8"/>
    <x v="2"/>
    <s v="21/02/2017"/>
    <s v="14:46"/>
  </r>
  <r>
    <x v="7"/>
    <s v="1"/>
    <s v="201605"/>
    <s v="N  90917801"/>
    <s v="2"/>
    <x v="0"/>
    <s v="21/02/2017"/>
    <s v="15:42"/>
  </r>
  <r>
    <x v="7"/>
    <s v="1"/>
    <s v="201205"/>
    <s v="N  90930503"/>
    <s v="10"/>
    <x v="1"/>
    <s v="21/02/2017"/>
    <s v="14:58"/>
  </r>
  <r>
    <x v="7"/>
    <s v="1"/>
    <s v="201205"/>
    <s v="N  90959101"/>
    <s v="773"/>
    <x v="1"/>
    <s v="21/02/2017"/>
    <s v="14:48"/>
  </r>
  <r>
    <x v="7"/>
    <s v="1"/>
    <s v="201504"/>
    <s v="N  91014402"/>
    <s v="4"/>
    <x v="1"/>
    <s v="21/02/2017"/>
    <s v="16:24"/>
  </r>
  <r>
    <x v="7"/>
    <s v="1"/>
    <s v="202405"/>
    <s v="N  91057001"/>
    <s v="9"/>
    <x v="2"/>
    <s v="21/02/2017"/>
    <s v="15:05"/>
  </r>
  <r>
    <x v="7"/>
    <s v="1"/>
    <s v="201605"/>
    <s v="N  91063601"/>
    <s v="110"/>
    <x v="0"/>
    <s v="21/02/2017"/>
    <s v="15:43"/>
  </r>
  <r>
    <x v="7"/>
    <s v="1"/>
    <s v="202804"/>
    <s v="N  91142101"/>
    <s v="192"/>
    <x v="1"/>
    <s v="21/02/2017"/>
    <s v="16:03"/>
  </r>
  <r>
    <x v="7"/>
    <s v="1"/>
    <s v="201505"/>
    <s v="N  91217601"/>
    <s v="25"/>
    <x v="1"/>
    <s v="21/02/2017"/>
    <s v="16:13"/>
  </r>
  <r>
    <x v="7"/>
    <s v="1"/>
    <s v="201405"/>
    <s v="WHT000232"/>
    <s v="3"/>
    <x v="0"/>
    <s v="21/02/2017"/>
    <s v="15:49"/>
  </r>
  <r>
    <x v="7"/>
    <s v="1"/>
    <s v="201205"/>
    <s v="WHT000713"/>
    <s v="109"/>
    <x v="1"/>
    <s v="21/02/2017"/>
    <s v="14:59"/>
  </r>
  <r>
    <x v="7"/>
    <s v="1"/>
    <s v="202905"/>
    <s v="WHT001796A"/>
    <s v="8"/>
    <x v="0"/>
    <s v="21/02/2017"/>
    <s v="14:33"/>
  </r>
  <r>
    <x v="7"/>
    <s v="1"/>
    <s v="201204"/>
    <s v="WHT001922"/>
    <s v="76"/>
    <x v="1"/>
    <s v="21/02/2017"/>
    <s v="14:45"/>
  </r>
  <r>
    <x v="7"/>
    <s v="1"/>
    <s v="202905"/>
    <s v="WHT001938"/>
    <s v="7"/>
    <x v="0"/>
    <s v="21/02/2017"/>
    <s v="14:33"/>
  </r>
  <r>
    <x v="7"/>
    <s v="1"/>
    <s v="202202"/>
    <s v="WHT002557"/>
    <s v="10"/>
    <x v="2"/>
    <s v="21/02/2017"/>
    <s v="15:19"/>
  </r>
  <r>
    <x v="7"/>
    <s v="1"/>
    <s v="202105"/>
    <s v="WHT003220A"/>
    <s v="25"/>
    <x v="2"/>
    <s v="21/02/2017"/>
    <s v="14:39"/>
  </r>
  <r>
    <x v="7"/>
    <s v="1"/>
    <s v="202402"/>
    <s v="WHT004068"/>
    <s v="6"/>
    <x v="2"/>
    <s v="21/02/2017"/>
    <s v="15:19"/>
  </r>
  <r>
    <x v="7"/>
    <s v="1"/>
    <s v="202003"/>
    <s v="WHT005518"/>
    <s v="1"/>
    <x v="2"/>
    <s v="21/02/2017"/>
    <s v="15:20"/>
  </r>
  <r>
    <x v="7"/>
    <s v="1"/>
    <s v="202802"/>
    <s v="WHT005518D"/>
    <s v="1"/>
    <x v="1"/>
    <s v="21/02/2017"/>
    <s v="15:26"/>
  </r>
  <r>
    <x v="7"/>
    <s v="1"/>
    <s v="202601"/>
    <s v="WHT005518E"/>
    <s v="5"/>
    <x v="1"/>
    <s v="21/02/2017"/>
    <s v="15:22"/>
  </r>
  <r>
    <x v="7"/>
    <s v="1"/>
    <s v="202103"/>
    <s v="WHT005518F"/>
    <s v="4"/>
    <x v="2"/>
    <s v="21/02/2017"/>
    <s v="14:43"/>
  </r>
  <r>
    <x v="7"/>
    <s v="1"/>
    <s v="201702"/>
    <s v="WHT005518G"/>
    <s v="3"/>
    <x v="2"/>
    <s v="21/02/2017"/>
    <s v="15:29"/>
  </r>
  <r>
    <x v="7"/>
    <s v="1"/>
    <s v="204100"/>
    <s v="8K0807065A GRU"/>
    <s v="4"/>
    <x v="0"/>
    <s v="21/02/2017"/>
    <s v="09:53"/>
  </r>
  <r>
    <x v="7"/>
    <s v="1"/>
    <s v="204102"/>
    <s v="431711133C"/>
    <s v="6"/>
    <x v="0"/>
    <s v="21/02/2017"/>
    <s v="09:56"/>
  </r>
  <r>
    <x v="7"/>
    <s v="1"/>
    <s v="204103"/>
    <s v="3C0823359A"/>
    <s v="2"/>
    <x v="0"/>
    <s v="21/02/2017"/>
    <s v="10:01"/>
  </r>
  <r>
    <x v="7"/>
    <s v="1"/>
    <s v="204103"/>
    <s v="4L0821203L"/>
    <s v="9"/>
    <x v="0"/>
    <s v="21/02/2017"/>
    <s v="10:02"/>
  </r>
  <r>
    <x v="7"/>
    <s v="1"/>
    <s v="203702"/>
    <s v="8E0807241  GRU"/>
    <s v="80"/>
    <x v="2"/>
    <s v="21/02/2017"/>
    <s v="10:06"/>
  </r>
  <r>
    <x v="7"/>
    <s v="1"/>
    <s v="203502"/>
    <s v="8K0798151"/>
    <s v="1"/>
    <x v="2"/>
    <s v="21/02/2017"/>
    <s v="10:08"/>
  </r>
  <r>
    <x v="7"/>
    <s v="1"/>
    <s v="203502"/>
    <s v="191711235"/>
    <s v="1"/>
    <x v="2"/>
    <s v="21/02/2017"/>
    <s v="10:08"/>
  </r>
  <r>
    <x v="7"/>
    <s v="1"/>
    <s v="203704"/>
    <s v="7L6823359B"/>
    <s v="2"/>
    <x v="2"/>
    <s v="21/02/2017"/>
    <s v="10:22"/>
  </r>
  <r>
    <x v="7"/>
    <s v="1"/>
    <s v="203704"/>
    <s v="1T1823633B"/>
    <s v="0"/>
    <x v="2"/>
    <s v="21/02/2017"/>
    <s v="10:22"/>
  </r>
  <r>
    <x v="7"/>
    <s v="1"/>
    <s v="203308"/>
    <s v="6Q6867762N 71N"/>
    <s v="1"/>
    <x v="1"/>
    <s v="21/02/2017"/>
    <s v="10:23"/>
  </r>
  <r>
    <x v="7"/>
    <s v="1"/>
    <s v="203904"/>
    <s v="171721570A"/>
    <s v="6"/>
    <x v="0"/>
    <s v="21/02/2017"/>
    <s v="10:30"/>
  </r>
  <r>
    <x v="7"/>
    <s v="1"/>
    <s v="203105"/>
    <s v="803711195C"/>
    <s v="3"/>
    <x v="1"/>
    <s v="21/02/2017"/>
    <s v="10:34"/>
  </r>
  <r>
    <x v="7"/>
    <s v="1"/>
    <s v="203705"/>
    <s v="4B0807173"/>
    <s v="1"/>
    <x v="2"/>
    <s v="21/02/2017"/>
    <s v="10:40"/>
  </r>
  <r>
    <x v="7"/>
    <s v="1"/>
    <s v="203506"/>
    <s v="8A0864737A"/>
    <s v="1"/>
    <x v="2"/>
    <s v="21/02/2017"/>
    <s v="10:42"/>
  </r>
  <r>
    <x v="7"/>
    <s v="1"/>
    <s v="203905"/>
    <s v="191721559"/>
    <s v="10"/>
    <x v="0"/>
    <s v="21/02/2017"/>
    <s v="10:43"/>
  </r>
  <r>
    <x v="7"/>
    <s v="1"/>
    <s v="200203"/>
    <s v="5N0821136"/>
    <s v="1"/>
    <x v="0"/>
    <s v="21/02/2017"/>
    <s v="10:51"/>
  </r>
  <r>
    <x v="7"/>
    <s v="1"/>
    <s v="200207"/>
    <s v="8E0807284A"/>
    <s v="1"/>
    <x v="0"/>
    <s v="21/02/2017"/>
    <s v="10:56"/>
  </r>
  <r>
    <x v="7"/>
    <s v="1"/>
    <s v="200402"/>
    <s v="6Q6955435D"/>
    <s v="60"/>
    <x v="0"/>
    <s v="21/02/2017"/>
    <s v="10:59"/>
  </r>
  <r>
    <x v="7"/>
    <s v="1"/>
    <s v="200604"/>
    <s v="5K6827550D"/>
    <s v="4"/>
    <x v="2"/>
    <s v="21/02/2017"/>
    <s v="11:06"/>
  </r>
  <r>
    <x v="7"/>
    <s v="1"/>
    <s v="200405"/>
    <s v="281721519"/>
    <s v="9"/>
    <x v="0"/>
    <s v="21/02/2017"/>
    <s v="11:41"/>
  </r>
  <r>
    <x v="7"/>
    <s v="1"/>
    <s v="201007"/>
    <s v="1K0927903R"/>
    <s v="1"/>
    <x v="1"/>
    <s v="21/02/2017"/>
    <s v="11:44"/>
  </r>
  <r>
    <x v="7"/>
    <s v="1"/>
    <s v="203705"/>
    <s v="7D1721477"/>
    <s v="1"/>
    <x v="2"/>
    <s v="21/02/2017"/>
    <s v="13:39"/>
  </r>
  <r>
    <x v="7"/>
    <s v="1"/>
    <s v="200606"/>
    <s v="1T0805962  9B9"/>
    <s v="1"/>
    <x v="2"/>
    <s v="21/02/2017"/>
    <s v="13:41"/>
  </r>
  <r>
    <x v="7"/>
    <s v="1"/>
    <s v="200806"/>
    <s v="8E5807454A"/>
    <s v="3"/>
    <x v="2"/>
    <s v="21/02/2017"/>
    <s v="13:46"/>
  </r>
  <r>
    <x v="7"/>
    <s v="1"/>
    <s v="200807"/>
    <s v="3B1837114T"/>
    <s v="1"/>
    <x v="2"/>
    <s v="21/02/2017"/>
    <s v="13:50"/>
  </r>
  <r>
    <x v="7"/>
    <s v="1"/>
    <s v="200607"/>
    <s v="8E0807203B"/>
    <s v="1"/>
    <x v="2"/>
    <s v="21/02/2017"/>
    <s v="13:50"/>
  </r>
  <r>
    <x v="7"/>
    <s v="1"/>
    <s v="202902"/>
    <s v="600998226"/>
    <s v="3"/>
    <x v="0"/>
    <s v="21/02/2017"/>
    <s v="14:27"/>
  </r>
  <r>
    <x v="7"/>
    <s v="1"/>
    <s v="202902"/>
    <s v="6N0937550"/>
    <s v="1"/>
    <x v="0"/>
    <s v="21/02/2017"/>
    <s v="14:28"/>
  </r>
  <r>
    <x v="7"/>
    <s v="1"/>
    <s v="202301"/>
    <s v="1H0955453C"/>
    <s v="1"/>
    <x v="2"/>
    <s v="21/02/2017"/>
    <s v="14:29"/>
  </r>
  <r>
    <x v="7"/>
    <s v="1"/>
    <s v="202906"/>
    <s v="6RU915331"/>
    <s v="1"/>
    <x v="0"/>
    <s v="21/02/2017"/>
    <s v="14:35"/>
  </r>
  <r>
    <x v="7"/>
    <s v="1"/>
    <s v="202105"/>
    <s v="4L0853909"/>
    <s v="2"/>
    <x v="2"/>
    <s v="21/02/2017"/>
    <s v="14:38"/>
  </r>
  <r>
    <x v="7"/>
    <s v="1"/>
    <s v="201203"/>
    <s v="8E0857967B"/>
    <s v="1"/>
    <x v="1"/>
    <s v="21/02/2017"/>
    <s v="14:41"/>
  </r>
  <r>
    <x v="7"/>
    <s v="1"/>
    <s v="201905"/>
    <s v="N  90314502"/>
    <s v="7"/>
    <x v="2"/>
    <s v="21/02/2017"/>
    <s v="14:46"/>
  </r>
  <r>
    <x v="7"/>
    <s v="1"/>
    <s v="201902"/>
    <s v="3C1819728F"/>
    <s v="1"/>
    <x v="2"/>
    <s v="21/02/2017"/>
    <s v="14:49"/>
  </r>
  <r>
    <x v="7"/>
    <s v="1"/>
    <s v="202307"/>
    <s v="6R0915331C"/>
    <s v="26"/>
    <x v="2"/>
    <s v="21/02/2017"/>
    <s v="14:54"/>
  </r>
  <r>
    <x v="7"/>
    <s v="1"/>
    <s v="201205"/>
    <s v="WHT001922"/>
    <s v="2"/>
    <x v="1"/>
    <s v="21/02/2017"/>
    <s v="14:55"/>
  </r>
  <r>
    <x v="7"/>
    <s v="1"/>
    <s v="201907"/>
    <s v="6RU955453"/>
    <s v="6"/>
    <x v="2"/>
    <s v="21/02/2017"/>
    <s v="14:55"/>
  </r>
  <r>
    <x v="7"/>
    <s v="1"/>
    <s v="201907"/>
    <s v="1K0898619"/>
    <s v="2"/>
    <x v="2"/>
    <s v="21/02/2017"/>
    <s v="14:56"/>
  </r>
  <r>
    <x v="7"/>
    <s v="1"/>
    <s v="202505"/>
    <s v="N  90254701"/>
    <s v="18"/>
    <x v="0"/>
    <s v="21/02/2017"/>
    <s v="14:56"/>
  </r>
  <r>
    <x v="7"/>
    <s v="1"/>
    <s v="202505"/>
    <s v="N  90775001"/>
    <s v="600"/>
    <x v="0"/>
    <s v="21/02/2017"/>
    <s v="14:57"/>
  </r>
  <r>
    <x v="7"/>
    <s v="1"/>
    <s v="202007"/>
    <s v="2E0823530A"/>
    <s v="1"/>
    <x v="2"/>
    <s v="21/02/2017"/>
    <s v="14:57"/>
  </r>
  <r>
    <x v="7"/>
    <s v="1"/>
    <s v="201205"/>
    <s v="3C0839209B"/>
    <s v="1"/>
    <x v="1"/>
    <s v="21/02/2017"/>
    <s v="14:57"/>
  </r>
  <r>
    <x v="7"/>
    <s v="1"/>
    <s v="202007"/>
    <s v="3C1823535A"/>
    <s v="2"/>
    <x v="2"/>
    <s v="21/02/2017"/>
    <s v="14:58"/>
  </r>
  <r>
    <x v="7"/>
    <s v="1"/>
    <s v="202206"/>
    <s v="8D0805121"/>
    <s v="25"/>
    <x v="2"/>
    <s v="21/02/2017"/>
    <s v="14:59"/>
  </r>
  <r>
    <x v="7"/>
    <s v="1"/>
    <s v="202206"/>
    <s v="6Q6955435D"/>
    <s v="10"/>
    <x v="2"/>
    <s v="21/02/2017"/>
    <s v="14:59"/>
  </r>
  <r>
    <x v="7"/>
    <s v="1"/>
    <s v="202507"/>
    <s v="1J5853665B"/>
    <s v="3"/>
    <x v="0"/>
    <s v="21/02/2017"/>
    <s v="14:59"/>
  </r>
  <r>
    <x v="7"/>
    <s v="1"/>
    <s v="202208"/>
    <s v="7H8609701L"/>
    <s v="1"/>
    <x v="2"/>
    <s v="21/02/2017"/>
    <s v="15:01"/>
  </r>
  <r>
    <x v="7"/>
    <s v="1"/>
    <s v="202405"/>
    <s v="036109623R"/>
    <s v="2"/>
    <x v="2"/>
    <s v="21/02/2017"/>
    <s v="15:04"/>
  </r>
  <r>
    <x v="7"/>
    <s v="1"/>
    <s v="201207"/>
    <s v="2K0843398B"/>
    <s v="2"/>
    <x v="1"/>
    <s v="21/02/2017"/>
    <s v="15:05"/>
  </r>
  <r>
    <x v="7"/>
    <s v="1"/>
    <s v="202404"/>
    <s v="06A035281A"/>
    <s v="2"/>
    <x v="2"/>
    <s v="21/02/2017"/>
    <s v="15:18"/>
  </r>
  <r>
    <x v="7"/>
    <s v="1"/>
    <s v="201707"/>
    <s v="8U0807081C"/>
    <s v="2"/>
    <x v="2"/>
    <s v="21/02/2017"/>
    <s v="15:21"/>
  </r>
  <r>
    <x v="7"/>
    <s v="1"/>
    <s v="201508"/>
    <s v="6K1819413"/>
    <s v="1"/>
    <x v="2"/>
    <s v="21/02/2017"/>
    <s v="15:22"/>
  </r>
  <r>
    <x v="7"/>
    <s v="1"/>
    <s v="201507"/>
    <s v="6Q4839085"/>
    <s v="1"/>
    <x v="2"/>
    <s v="21/02/2017"/>
    <s v="15:23"/>
  </r>
  <r>
    <x v="7"/>
    <s v="1"/>
    <s v="201808"/>
    <s v="N  10058808"/>
    <s v="7"/>
    <x v="0"/>
    <s v="21/02/2017"/>
    <s v="15:25"/>
  </r>
  <r>
    <x v="7"/>
    <s v="1"/>
    <s v="201604"/>
    <s v="8K0971688AA"/>
    <s v="1"/>
    <x v="0"/>
    <s v="21/02/2017"/>
    <s v="15:34"/>
  </r>
  <r>
    <x v="7"/>
    <s v="1"/>
    <s v="201405"/>
    <s v="1J0711067L"/>
    <s v="10"/>
    <x v="0"/>
    <s v="21/02/2017"/>
    <s v="15:49"/>
  </r>
  <r>
    <x v="7"/>
    <s v="1"/>
    <s v="202606"/>
    <s v="06A035281A"/>
    <s v="1"/>
    <x v="1"/>
    <s v="21/02/2017"/>
    <s v="15:56"/>
  </r>
  <r>
    <x v="7"/>
    <s v="1"/>
    <s v="202808"/>
    <s v="06A035281A"/>
    <s v="2"/>
    <x v="1"/>
    <s v="21/02/2017"/>
    <s v="16:11"/>
  </r>
  <r>
    <x v="7"/>
    <s v="1"/>
    <s v="201704"/>
    <s v="6Q0943021B"/>
    <s v="0"/>
    <x v="1"/>
    <s v="21/02/2017"/>
    <s v="16:28"/>
  </r>
  <r>
    <x v="7"/>
    <s v="1"/>
    <s v="201704"/>
    <s v="701711243"/>
    <s v="0"/>
    <x v="1"/>
    <s v="21/02/2017"/>
    <s v="16:28"/>
  </r>
  <r>
    <x v="8"/>
    <s v="1"/>
    <s v="214305"/>
    <s v="038103196"/>
    <s v="15"/>
    <x v="0"/>
    <s v="15/02/2017"/>
    <s v="14:33"/>
  </r>
  <r>
    <x v="8"/>
    <s v="1"/>
    <s v="211202"/>
    <s v="076115251"/>
    <s v="1"/>
    <x v="1"/>
    <s v="15/02/2017"/>
    <s v="15:38"/>
  </r>
  <r>
    <x v="8"/>
    <s v="1"/>
    <s v="210803"/>
    <s v="171837485"/>
    <s v="20"/>
    <x v="0"/>
    <s v="15/02/2017"/>
    <s v="15:55"/>
  </r>
  <r>
    <x v="8"/>
    <s v="1"/>
    <s v="212203"/>
    <s v="191609721"/>
    <s v="2"/>
    <x v="0"/>
    <s v="16/02/2017"/>
    <s v="09:58"/>
  </r>
  <r>
    <x v="8"/>
    <s v="1"/>
    <s v="213901"/>
    <s v="191823493"/>
    <s v="6"/>
    <x v="1"/>
    <s v="15/02/2017"/>
    <s v="14:37"/>
  </r>
  <r>
    <x v="8"/>
    <s v="1"/>
    <s v="214904"/>
    <s v="191827439"/>
    <s v="2"/>
    <x v="2"/>
    <s v="15/02/2017"/>
    <s v="14:16"/>
  </r>
  <r>
    <x v="8"/>
    <s v="1"/>
    <s v="210603"/>
    <s v="191837226"/>
    <s v="5"/>
    <x v="0"/>
    <s v="15/02/2017"/>
    <s v="15:20"/>
  </r>
  <r>
    <x v="8"/>
    <s v="1"/>
    <s v="211206"/>
    <s v="193839825"/>
    <s v="1"/>
    <x v="1"/>
    <s v="15/02/2017"/>
    <s v="16:00"/>
  </r>
  <r>
    <x v="8"/>
    <s v="1"/>
    <s v="213202"/>
    <s v="251721335"/>
    <s v="6"/>
    <x v="1"/>
    <s v="16/02/2017"/>
    <s v="10:01"/>
  </r>
  <r>
    <x v="8"/>
    <s v="1"/>
    <s v="210407"/>
    <s v="251829545"/>
    <s v="2"/>
    <x v="2"/>
    <s v="15/02/2017"/>
    <s v="16:06"/>
  </r>
  <r>
    <x v="8"/>
    <s v="1"/>
    <s v="211406"/>
    <s v="251843419"/>
    <s v="2"/>
    <x v="2"/>
    <s v="15/02/2017"/>
    <s v="15:48"/>
  </r>
  <r>
    <x v="8"/>
    <s v="1"/>
    <s v="210605"/>
    <s v="281843654"/>
    <s v="3"/>
    <x v="0"/>
    <s v="15/02/2017"/>
    <s v="15:30"/>
  </r>
  <r>
    <x v="8"/>
    <s v="1"/>
    <s v="210401"/>
    <s v="357611349"/>
    <s v="3"/>
    <x v="2"/>
    <s v="15/02/2017"/>
    <s v="16:11"/>
  </r>
  <r>
    <x v="8"/>
    <s v="1"/>
    <s v="211405"/>
    <s v="401837015"/>
    <s v="1"/>
    <x v="2"/>
    <s v="15/02/2017"/>
    <s v="15:43"/>
  </r>
  <r>
    <x v="8"/>
    <s v="1"/>
    <s v="212006"/>
    <s v="443837081"/>
    <s v="1"/>
    <x v="2"/>
    <s v="16/02/2017"/>
    <s v="09:56"/>
  </r>
  <r>
    <x v="8"/>
    <s v="1"/>
    <s v="210602"/>
    <s v="535837062"/>
    <s v="1"/>
    <x v="0"/>
    <s v="15/02/2017"/>
    <s v="15:15"/>
  </r>
  <r>
    <x v="8"/>
    <s v="1"/>
    <s v="210801"/>
    <s v="701837209"/>
    <s v="9"/>
    <x v="0"/>
    <s v="15/02/2017"/>
    <s v="15:44"/>
  </r>
  <r>
    <x v="8"/>
    <s v="1"/>
    <s v="214503"/>
    <s v="867827550"/>
    <s v="8"/>
    <x v="0"/>
    <s v="15/02/2017"/>
    <s v="13:48"/>
  </r>
  <r>
    <x v="8"/>
    <s v="1"/>
    <s v="213904"/>
    <s v="893823740"/>
    <s v="70"/>
    <x v="1"/>
    <s v="15/02/2017"/>
    <s v="14:58"/>
  </r>
  <r>
    <x v="8"/>
    <s v="1"/>
    <s v="210607"/>
    <s v="893827552"/>
    <s v="1"/>
    <x v="0"/>
    <s v="15/02/2017"/>
    <s v="15:33"/>
  </r>
  <r>
    <x v="8"/>
    <s v="1"/>
    <s v="210202"/>
    <s v="893837170"/>
    <s v="2"/>
    <x v="2"/>
    <s v="15/02/2017"/>
    <s v="15:52"/>
  </r>
  <r>
    <x v="8"/>
    <s v="1"/>
    <s v="210203"/>
    <s v="893837207"/>
    <s v="2"/>
    <x v="2"/>
    <s v="15/02/2017"/>
    <s v="15:55"/>
  </r>
  <r>
    <x v="8"/>
    <s v="1"/>
    <s v="210804"/>
    <s v="03L906088AJ"/>
    <s v="7"/>
    <x v="0"/>
    <s v="15/02/2017"/>
    <s v="15:59"/>
  </r>
  <r>
    <x v="8"/>
    <s v="1"/>
    <s v="210804"/>
    <s v="03L906088J"/>
    <s v="1"/>
    <x v="0"/>
    <s v="15/02/2017"/>
    <s v="15:58"/>
  </r>
  <r>
    <x v="8"/>
    <s v="1"/>
    <s v="211802"/>
    <s v="03P971612C"/>
    <s v="1"/>
    <x v="2"/>
    <s v="16/02/2017"/>
    <s v="09:40"/>
  </r>
  <r>
    <x v="8"/>
    <s v="1"/>
    <s v="210407"/>
    <s v="045903137E"/>
    <s v="6"/>
    <x v="2"/>
    <s v="15/02/2017"/>
    <s v="16:04"/>
  </r>
  <r>
    <x v="8"/>
    <s v="1"/>
    <s v="211406"/>
    <s v="04E121497J"/>
    <s v="1"/>
    <x v="2"/>
    <s v="15/02/2017"/>
    <s v="15:48"/>
  </r>
  <r>
    <x v="8"/>
    <s v="1"/>
    <s v="210602"/>
    <s v="04E906262AR"/>
    <s v="2"/>
    <x v="0"/>
    <s v="15/02/2017"/>
    <s v="15:15"/>
  </r>
  <r>
    <x v="8"/>
    <s v="1"/>
    <s v="210602"/>
    <s v="04E906262AS"/>
    <s v="2"/>
    <x v="0"/>
    <s v="15/02/2017"/>
    <s v="15:15"/>
  </r>
  <r>
    <x v="8"/>
    <s v="1"/>
    <s v="213003"/>
    <s v="06J121075F"/>
    <s v="2"/>
    <x v="1"/>
    <s v="16/02/2017"/>
    <s v="09:51"/>
  </r>
  <r>
    <x v="8"/>
    <s v="1"/>
    <s v="210806"/>
    <s v="06J145716A"/>
    <s v="1"/>
    <x v="0"/>
    <s v="15/02/2017"/>
    <s v="16:01"/>
  </r>
  <r>
    <x v="8"/>
    <s v="1"/>
    <s v="210604"/>
    <s v="0AM141383D"/>
    <s v="4"/>
    <x v="0"/>
    <s v="15/02/2017"/>
    <s v="15:20"/>
  </r>
  <r>
    <x v="8"/>
    <s v="1"/>
    <s v="210206"/>
    <s v="171837433A"/>
    <s v="3"/>
    <x v="2"/>
    <s v="15/02/2017"/>
    <s v="16:01"/>
  </r>
  <r>
    <x v="8"/>
    <s v="1"/>
    <s v="214103"/>
    <s v="192823533  01C"/>
    <s v="1584"/>
    <x v="1"/>
    <s v="15/02/2017"/>
    <s v="14:03"/>
  </r>
  <r>
    <x v="8"/>
    <s v="1"/>
    <s v="210604"/>
    <s v="1C0837211A"/>
    <m/>
    <x v="3"/>
    <m/>
    <s v="00:00"/>
  </r>
  <r>
    <x v="8"/>
    <s v="1"/>
    <s v="213704"/>
    <s v="1C0837879"/>
    <s v="5"/>
    <x v="2"/>
    <s v="15/02/2017"/>
    <s v="15:11"/>
  </r>
  <r>
    <x v="8"/>
    <s v="1"/>
    <s v="213704"/>
    <s v="1C0837879  GRU"/>
    <m/>
    <x v="3"/>
    <m/>
    <s v="00:00"/>
  </r>
  <r>
    <x v="8"/>
    <s v="1"/>
    <s v="212703"/>
    <s v="1E0871794A"/>
    <s v="2"/>
    <x v="0"/>
    <s v="16/02/2017"/>
    <s v="09:16"/>
  </r>
  <r>
    <x v="8"/>
    <s v="1"/>
    <s v="213304"/>
    <s v="1H0723555P"/>
    <s v="1"/>
    <x v="2"/>
    <s v="16/02/2017"/>
    <s v="09:31"/>
  </r>
  <r>
    <x v="8"/>
    <s v="1"/>
    <s v="210407"/>
    <s v="1H0823499"/>
    <s v="1"/>
    <x v="2"/>
    <s v="15/02/2017"/>
    <s v="16:05"/>
  </r>
  <r>
    <x v="8"/>
    <s v="1"/>
    <s v="210605"/>
    <s v="1H0831403"/>
    <s v="2"/>
    <x v="0"/>
    <s v="15/02/2017"/>
    <s v="15:30"/>
  </r>
  <r>
    <x v="8"/>
    <s v="1"/>
    <s v="211404"/>
    <s v="1H0837034E"/>
    <s v="8"/>
    <x v="2"/>
    <s v="15/02/2017"/>
    <s v="15:41"/>
  </r>
  <r>
    <x v="8"/>
    <s v="1"/>
    <s v="210803"/>
    <s v="1H0837217D"/>
    <m/>
    <x v="3"/>
    <m/>
    <s v="00:00"/>
  </r>
  <r>
    <x v="8"/>
    <s v="1"/>
    <s v="212307"/>
    <s v="1H1819416B B41"/>
    <m/>
    <x v="3"/>
    <m/>
    <s v="00:00"/>
  </r>
  <r>
    <x v="8"/>
    <s v="1"/>
    <s v="210803"/>
    <s v="1H6819707"/>
    <s v="2"/>
    <x v="0"/>
    <s v="15/02/2017"/>
    <s v="15:53"/>
  </r>
  <r>
    <x v="8"/>
    <s v="1"/>
    <s v="211902"/>
    <s v="1J0422893HN"/>
    <s v="5"/>
    <x v="1"/>
    <s v="16/02/2017"/>
    <s v="09:21"/>
  </r>
  <r>
    <x v="8"/>
    <s v="1"/>
    <s v="212707"/>
    <s v="1J0609721E"/>
    <s v="1"/>
    <x v="0"/>
    <s v="16/02/2017"/>
    <s v="09:26"/>
  </r>
  <r>
    <x v="8"/>
    <s v="1"/>
    <s v="211204"/>
    <s v="1J0803663"/>
    <s v="1"/>
    <x v="1"/>
    <s v="15/02/2017"/>
    <s v="15:45"/>
  </r>
  <r>
    <x v="8"/>
    <s v="1"/>
    <s v="212901"/>
    <s v="1J0820721S"/>
    <s v="1"/>
    <x v="0"/>
    <s v="16/02/2017"/>
    <s v="08:54"/>
  </r>
  <r>
    <x v="8"/>
    <s v="1"/>
    <s v="211203"/>
    <s v="1J0821135B"/>
    <s v="1"/>
    <x v="1"/>
    <s v="15/02/2017"/>
    <s v="15:40"/>
  </r>
  <r>
    <x v="8"/>
    <s v="1"/>
    <s v="214502"/>
    <s v="1J0823359D"/>
    <s v="1"/>
    <x v="0"/>
    <s v="15/02/2017"/>
    <s v="13:47"/>
  </r>
  <r>
    <x v="8"/>
    <s v="1"/>
    <s v="211003"/>
    <s v="1J0839433"/>
    <m/>
    <x v="3"/>
    <m/>
    <s v="00:00"/>
  </r>
  <r>
    <x v="8"/>
    <s v="1"/>
    <s v="210406"/>
    <s v="1J0854733C"/>
    <m/>
    <x v="3"/>
    <m/>
    <s v="00:00"/>
  </r>
  <r>
    <x v="8"/>
    <s v="1"/>
    <s v="212204"/>
    <s v="1J0881265C"/>
    <s v="1"/>
    <x v="0"/>
    <s v="16/02/2017"/>
    <s v="09:59"/>
  </r>
  <r>
    <x v="8"/>
    <s v="1"/>
    <s v="212502"/>
    <s v="1J1422891E"/>
    <s v="1"/>
    <x v="0"/>
    <s v="16/02/2017"/>
    <s v="09:27"/>
  </r>
  <r>
    <x v="8"/>
    <s v="1"/>
    <s v="213904"/>
    <s v="1J1721388G"/>
    <m/>
    <x v="3"/>
    <m/>
    <s v="00:00"/>
  </r>
  <r>
    <x v="8"/>
    <s v="1"/>
    <s v="211207"/>
    <s v="1J1823531C"/>
    <s v="2"/>
    <x v="1"/>
    <s v="15/02/2017"/>
    <s v="16:03"/>
  </r>
  <r>
    <x v="8"/>
    <s v="1"/>
    <s v="210803"/>
    <s v="1J1823533C 82V"/>
    <s v="5"/>
    <x v="0"/>
    <s v="15/02/2017"/>
    <s v="15:57"/>
  </r>
  <r>
    <x v="8"/>
    <s v="1"/>
    <s v="213903"/>
    <s v="1J1823633A"/>
    <s v="22"/>
    <x v="1"/>
    <s v="15/02/2017"/>
    <s v="14:41"/>
  </r>
  <r>
    <x v="8"/>
    <s v="1"/>
    <s v="214503"/>
    <s v="1J4837085G"/>
    <s v="10"/>
    <x v="0"/>
    <s v="15/02/2017"/>
    <s v="13:58"/>
  </r>
  <r>
    <x v="8"/>
    <s v="1"/>
    <s v="210207"/>
    <s v="1J4839085J"/>
    <m/>
    <x v="3"/>
    <m/>
    <s v="00:00"/>
  </r>
  <r>
    <x v="8"/>
    <s v="1"/>
    <s v="211903"/>
    <s v="1J5807183B"/>
    <m/>
    <x v="3"/>
    <m/>
    <s v="00:00"/>
  </r>
  <r>
    <x v="8"/>
    <s v="1"/>
    <s v="214301"/>
    <s v="1J5823593C 01C"/>
    <s v="1"/>
    <x v="0"/>
    <s v="15/02/2017"/>
    <s v="14:22"/>
  </r>
  <r>
    <x v="8"/>
    <s v="1"/>
    <s v="211004"/>
    <s v="1J5827505E"/>
    <s v="1"/>
    <x v="1"/>
    <s v="15/02/2017"/>
    <s v="16:16"/>
  </r>
  <r>
    <x v="8"/>
    <s v="1"/>
    <s v="213906"/>
    <s v="1K0121345"/>
    <s v="1"/>
    <x v="1"/>
    <s v="15/02/2017"/>
    <s v="15:13"/>
  </r>
  <r>
    <x v="8"/>
    <s v="1"/>
    <s v="213907"/>
    <s v="1K0121345G"/>
    <s v="1"/>
    <x v="1"/>
    <s v="15/02/2017"/>
    <s v="15:15"/>
  </r>
  <r>
    <x v="8"/>
    <s v="1"/>
    <s v="212702"/>
    <s v="1K0203491D"/>
    <s v="3"/>
    <x v="0"/>
    <s v="16/02/2017"/>
    <s v="09:10"/>
  </r>
  <r>
    <x v="8"/>
    <s v="1"/>
    <s v="211607"/>
    <s v="1K0609721BB"/>
    <s v="11"/>
    <x v="2"/>
    <s v="16/02/2017"/>
    <s v="09:21"/>
  </r>
  <r>
    <x v="8"/>
    <s v="1"/>
    <s v="212006"/>
    <s v="1K0609721BE"/>
    <s v="3"/>
    <x v="2"/>
    <s v="16/02/2017"/>
    <s v="09:56"/>
  </r>
  <r>
    <x v="8"/>
    <s v="1"/>
    <s v="213104"/>
    <s v="1K0612041HQ"/>
    <s v="1"/>
    <x v="2"/>
    <s v="16/02/2017"/>
    <s v="10:05"/>
  </r>
  <r>
    <x v="8"/>
    <s v="1"/>
    <s v="213904"/>
    <s v="1K0711067A"/>
    <s v="10"/>
    <x v="1"/>
    <s v="15/02/2017"/>
    <s v="14:57"/>
  </r>
  <r>
    <x v="8"/>
    <s v="1"/>
    <s v="211605"/>
    <s v="1K0711266Q"/>
    <s v="1"/>
    <x v="2"/>
    <s v="16/02/2017"/>
    <s v="09:08"/>
  </r>
  <r>
    <x v="8"/>
    <s v="1"/>
    <s v="212407"/>
    <s v="1K0713265B"/>
    <s v="1"/>
    <x v="0"/>
    <s v="16/02/2017"/>
    <s v="09:51"/>
  </r>
  <r>
    <x v="8"/>
    <s v="1"/>
    <s v="210406"/>
    <s v="1K0721388AC"/>
    <s v="11"/>
    <x v="2"/>
    <s v="15/02/2017"/>
    <s v="16:03"/>
  </r>
  <r>
    <x v="8"/>
    <s v="1"/>
    <s v="212303"/>
    <s v="1K0807184"/>
    <s v="12"/>
    <x v="1"/>
    <s v="16/02/2017"/>
    <s v="09:01"/>
  </r>
  <r>
    <x v="8"/>
    <s v="1"/>
    <s v="212404"/>
    <s v="1K0820721BD"/>
    <s v="2"/>
    <x v="0"/>
    <s v="16/02/2017"/>
    <s v="09:52"/>
  </r>
  <r>
    <x v="8"/>
    <s v="1"/>
    <s v="212903"/>
    <s v="1K0820721BS"/>
    <s v="1"/>
    <x v="0"/>
    <s v="16/02/2017"/>
    <s v="08:56"/>
  </r>
  <r>
    <x v="8"/>
    <s v="1"/>
    <s v="212901"/>
    <s v="1K0820721D"/>
    <s v="1"/>
    <x v="0"/>
    <s v="16/02/2017"/>
    <s v="08:53"/>
  </r>
  <r>
    <x v="8"/>
    <s v="1"/>
    <s v="212806"/>
    <s v="1K0820741CM"/>
    <s v="1"/>
    <x v="1"/>
    <s v="16/02/2017"/>
    <s v="09:43"/>
  </r>
  <r>
    <x v="8"/>
    <s v="1"/>
    <s v="213005"/>
    <s v="1K0820743BQ"/>
    <s v="1"/>
    <x v="1"/>
    <s v="16/02/2017"/>
    <s v="09:54"/>
  </r>
  <r>
    <x v="8"/>
    <s v="1"/>
    <s v="212806"/>
    <s v="1K0820743BR"/>
    <s v="2"/>
    <x v="1"/>
    <s v="16/02/2017"/>
    <s v="09:41"/>
  </r>
  <r>
    <x v="8"/>
    <s v="1"/>
    <s v="212807"/>
    <s v="1K0820743BT"/>
    <s v="1"/>
    <x v="1"/>
    <s v="16/02/2017"/>
    <s v="09:39"/>
  </r>
  <r>
    <x v="8"/>
    <s v="1"/>
    <s v="212302"/>
    <s v="1K0820743CG"/>
    <m/>
    <x v="3"/>
    <m/>
    <s v="00:00"/>
  </r>
  <r>
    <x v="8"/>
    <s v="1"/>
    <s v="212802"/>
    <s v="1K0820743FL"/>
    <s v="4"/>
    <x v="1"/>
    <s v="16/02/2017"/>
    <s v="09:48"/>
  </r>
  <r>
    <x v="8"/>
    <s v="1"/>
    <s v="214105"/>
    <s v="1K0823359A"/>
    <s v="3"/>
    <x v="1"/>
    <s v="15/02/2017"/>
    <s v="14:30"/>
  </r>
  <r>
    <x v="8"/>
    <s v="1"/>
    <s v="214106"/>
    <s v="1K0831411Q"/>
    <s v="2"/>
    <x v="1"/>
    <s v="15/02/2017"/>
    <s v="14:33"/>
  </r>
  <r>
    <x v="8"/>
    <s v="1"/>
    <s v="213707"/>
    <s v="1K0831412Q"/>
    <s v="4"/>
    <x v="2"/>
    <s v="15/02/2017"/>
    <s v="15:23"/>
  </r>
  <r>
    <x v="8"/>
    <s v="1"/>
    <s v="210406"/>
    <s v="1K0854541B"/>
    <m/>
    <x v="3"/>
    <m/>
    <s v="00:00"/>
  </r>
  <r>
    <x v="8"/>
    <s v="1"/>
    <s v="210406"/>
    <s v="1K0854542B"/>
    <s v="56"/>
    <x v="2"/>
    <s v="15/02/2017"/>
    <s v="16:06"/>
  </r>
  <r>
    <x v="8"/>
    <s v="1"/>
    <s v="211905"/>
    <s v="1K0854855A"/>
    <m/>
    <x v="3"/>
    <m/>
    <s v="00:00"/>
  </r>
  <r>
    <x v="8"/>
    <s v="1"/>
    <s v="211905"/>
    <s v="1K0854855B 9B9"/>
    <s v="1"/>
    <x v="1"/>
    <s v="16/02/2017"/>
    <s v="09:28"/>
  </r>
  <r>
    <x v="8"/>
    <s v="1"/>
    <s v="211905"/>
    <s v="1K0854856B 9B9"/>
    <s v="3"/>
    <x v="1"/>
    <s v="16/02/2017"/>
    <s v="09:26"/>
  </r>
  <r>
    <x v="8"/>
    <s v="1"/>
    <s v="211205"/>
    <s v="1K0857602  9B9"/>
    <s v="1"/>
    <x v="1"/>
    <s v="15/02/2017"/>
    <s v="15:59"/>
  </r>
  <r>
    <x v="8"/>
    <s v="1"/>
    <s v="210207"/>
    <s v="1K5807375"/>
    <m/>
    <x v="3"/>
    <m/>
    <s v="00:00"/>
  </r>
  <r>
    <x v="8"/>
    <s v="1"/>
    <s v="213504"/>
    <s v="1K5821111A"/>
    <s v="2"/>
    <x v="2"/>
    <s v="16/02/2017"/>
    <s v="08:56"/>
  </r>
  <r>
    <x v="8"/>
    <s v="1"/>
    <s v="213706"/>
    <s v="1K5827301A"/>
    <m/>
    <x v="3"/>
    <m/>
    <s v="00:00"/>
  </r>
  <r>
    <x v="8"/>
    <s v="1"/>
    <s v="213706"/>
    <s v="1K5827302A"/>
    <s v="1"/>
    <x v="2"/>
    <s v="15/02/2017"/>
    <s v="15:22"/>
  </r>
  <r>
    <x v="8"/>
    <s v="1"/>
    <s v="214903"/>
    <s v="1K5827550C"/>
    <s v="14"/>
    <x v="2"/>
    <s v="15/02/2017"/>
    <s v="14:02"/>
  </r>
  <r>
    <x v="8"/>
    <s v="1"/>
    <s v="210201"/>
    <s v="1K5837205  GRU"/>
    <s v="2"/>
    <x v="2"/>
    <s v="15/02/2017"/>
    <s v="15:51"/>
  </r>
  <r>
    <x v="8"/>
    <s v="1"/>
    <s v="210607"/>
    <s v="1K5839085C"/>
    <s v="4"/>
    <x v="0"/>
    <s v="15/02/2017"/>
    <s v="15:32"/>
  </r>
  <r>
    <x v="8"/>
    <s v="1"/>
    <s v="210803"/>
    <s v="1K5839879  GRU"/>
    <s v="2"/>
    <x v="0"/>
    <s v="15/02/2017"/>
    <s v="15:57"/>
  </r>
  <r>
    <x v="8"/>
    <s v="1"/>
    <s v="211003"/>
    <s v="1K6800375H"/>
    <s v="1"/>
    <x v="1"/>
    <s v="15/02/2017"/>
    <s v="16:15"/>
  </r>
  <r>
    <x v="8"/>
    <s v="1"/>
    <s v="210804"/>
    <s v="1K6821136"/>
    <s v="4"/>
    <x v="0"/>
    <s v="15/02/2017"/>
    <s v="15:58"/>
  </r>
  <r>
    <x v="8"/>
    <s v="1"/>
    <s v="211207"/>
    <s v="1K6839472B"/>
    <s v="1"/>
    <x v="1"/>
    <s v="15/02/2017"/>
    <s v="16:02"/>
  </r>
  <r>
    <x v="8"/>
    <s v="1"/>
    <s v="214307"/>
    <s v="1KM898653"/>
    <s v="3"/>
    <x v="0"/>
    <s v="15/02/2017"/>
    <s v="15:04"/>
  </r>
  <r>
    <x v="8"/>
    <s v="1"/>
    <s v="214706"/>
    <s v="1P0827301A"/>
    <s v="6"/>
    <x v="2"/>
    <s v="15/02/2017"/>
    <s v="14:33"/>
  </r>
  <r>
    <x v="8"/>
    <s v="1"/>
    <s v="213706"/>
    <s v="1P9827550"/>
    <s v="2"/>
    <x v="2"/>
    <s v="15/02/2017"/>
    <s v="15:23"/>
  </r>
  <r>
    <x v="8"/>
    <s v="1"/>
    <s v="211905"/>
    <s v="1Q0711265B"/>
    <s v="1"/>
    <x v="1"/>
    <s v="16/02/2017"/>
    <s v="09:25"/>
  </r>
  <r>
    <x v="8"/>
    <s v="1"/>
    <s v="211204"/>
    <s v="1Q0807205  GRU"/>
    <m/>
    <x v="3"/>
    <m/>
    <s v="00:00"/>
  </r>
  <r>
    <x v="8"/>
    <s v="1"/>
    <s v="213207"/>
    <s v="1Q0807889"/>
    <s v="2"/>
    <x v="1"/>
    <s v="16/02/2017"/>
    <s v="10:05"/>
  </r>
  <r>
    <x v="8"/>
    <s v="1"/>
    <s v="211907"/>
    <s v="1Q0807890"/>
    <s v="2"/>
    <x v="1"/>
    <s v="16/02/2017"/>
    <s v="09:32"/>
  </r>
  <r>
    <x v="8"/>
    <s v="1"/>
    <s v="213305"/>
    <s v="1Q0821111A"/>
    <s v="4"/>
    <x v="2"/>
    <s v="16/02/2017"/>
    <s v="09:27"/>
  </r>
  <r>
    <x v="8"/>
    <s v="1"/>
    <s v="213505"/>
    <s v="1Q0821112A"/>
    <s v="4"/>
    <x v="2"/>
    <s v="16/02/2017"/>
    <s v="08:58"/>
  </r>
  <r>
    <x v="8"/>
    <s v="1"/>
    <s v="214304"/>
    <s v="1Q0823359"/>
    <s v="1"/>
    <x v="0"/>
    <s v="15/02/2017"/>
    <s v="14:25"/>
  </r>
  <r>
    <x v="8"/>
    <s v="1"/>
    <s v="211205"/>
    <s v="1Q0823480"/>
    <s v="4"/>
    <x v="1"/>
    <s v="15/02/2017"/>
    <s v="15:57"/>
  </r>
  <r>
    <x v="8"/>
    <s v="1"/>
    <s v="213707"/>
    <s v="1Q0827301C"/>
    <s v="2"/>
    <x v="2"/>
    <s v="15/02/2017"/>
    <s v="15:24"/>
  </r>
  <r>
    <x v="8"/>
    <s v="1"/>
    <s v="214907"/>
    <s v="1Q0827302C"/>
    <s v="2"/>
    <x v="2"/>
    <s v="15/02/2017"/>
    <s v="14:20"/>
  </r>
  <r>
    <x v="8"/>
    <s v="1"/>
    <s v="214703"/>
    <s v="1Q0831412A"/>
    <s v="2"/>
    <x v="2"/>
    <s v="15/02/2017"/>
    <s v="15:05"/>
  </r>
  <r>
    <x v="8"/>
    <s v="1"/>
    <s v="214703"/>
    <s v="1Q0837085F"/>
    <s v="2"/>
    <x v="2"/>
    <s v="15/02/2017"/>
    <s v="15:04"/>
  </r>
  <r>
    <x v="8"/>
    <s v="1"/>
    <s v="211602"/>
    <s v="1Q0837702A"/>
    <s v="1"/>
    <x v="2"/>
    <s v="16/02/2017"/>
    <s v="09:01"/>
  </r>
  <r>
    <x v="8"/>
    <s v="1"/>
    <s v="211007"/>
    <s v="1Q0837867A"/>
    <s v="3"/>
    <x v="1"/>
    <s v="15/02/2017"/>
    <s v="16:27"/>
  </r>
  <r>
    <x v="8"/>
    <s v="1"/>
    <s v="212905"/>
    <s v="1Q1823531B"/>
    <s v="5"/>
    <x v="0"/>
    <s v="16/02/2017"/>
    <s v="09:00"/>
  </r>
  <r>
    <x v="8"/>
    <s v="1"/>
    <s v="211805"/>
    <s v="1S0609721E"/>
    <s v="2"/>
    <x v="2"/>
    <s v="16/02/2017"/>
    <s v="09:50"/>
  </r>
  <r>
    <x v="8"/>
    <s v="1"/>
    <s v="212403"/>
    <s v="1S0711265B"/>
    <s v="1"/>
    <x v="0"/>
    <s v="16/02/2017"/>
    <s v="09:54"/>
  </r>
  <r>
    <x v="8"/>
    <s v="1"/>
    <s v="213006"/>
    <s v="1S0711266"/>
    <s v="1"/>
    <x v="1"/>
    <s v="16/02/2017"/>
    <s v="09:55"/>
  </r>
  <r>
    <x v="8"/>
    <s v="1"/>
    <s v="212707"/>
    <s v="1S0823531A"/>
    <s v="1"/>
    <x v="0"/>
    <s v="16/02/2017"/>
    <s v="09:26"/>
  </r>
  <r>
    <x v="8"/>
    <s v="1"/>
    <s v="211804"/>
    <s v="1S4837085C"/>
    <s v="2"/>
    <x v="2"/>
    <s v="16/02/2017"/>
    <s v="09:47"/>
  </r>
  <r>
    <x v="8"/>
    <s v="1"/>
    <s v="213904"/>
    <s v="1ST827550C"/>
    <s v="2"/>
    <x v="1"/>
    <s v="15/02/2017"/>
    <s v="14:56"/>
  </r>
  <r>
    <x v="8"/>
    <s v="1"/>
    <s v="212006"/>
    <s v="1T0609721L"/>
    <s v="1"/>
    <x v="2"/>
    <s v="16/02/2017"/>
    <s v="09:57"/>
  </r>
  <r>
    <x v="8"/>
    <s v="1"/>
    <s v="212304"/>
    <s v="1T0711265A"/>
    <s v="4"/>
    <x v="1"/>
    <s v="16/02/2017"/>
    <s v="09:02"/>
  </r>
  <r>
    <x v="8"/>
    <s v="1"/>
    <s v="212302"/>
    <s v="1T0711265AD"/>
    <s v="4"/>
    <x v="1"/>
    <s v="16/02/2017"/>
    <s v="08:58"/>
  </r>
  <r>
    <x v="8"/>
    <s v="1"/>
    <s v="212703"/>
    <s v="1T0711265K"/>
    <s v="2"/>
    <x v="0"/>
    <s v="16/02/2017"/>
    <s v="09:12"/>
  </r>
  <r>
    <x v="8"/>
    <s v="1"/>
    <s v="212902"/>
    <s v="1T0711266E"/>
    <s v="3"/>
    <x v="0"/>
    <s v="16/02/2017"/>
    <s v="08:56"/>
  </r>
  <r>
    <x v="8"/>
    <s v="1"/>
    <s v="213103"/>
    <s v="1T0711266K"/>
    <s v="1"/>
    <x v="2"/>
    <s v="16/02/2017"/>
    <s v="10:06"/>
  </r>
  <r>
    <x v="8"/>
    <s v="1"/>
    <s v="212402"/>
    <s v="1T0711266M"/>
    <s v="1"/>
    <x v="0"/>
    <s v="16/02/2017"/>
    <s v="09:54"/>
  </r>
  <r>
    <x v="8"/>
    <s v="1"/>
    <s v="212702"/>
    <s v="1T0820741AB"/>
    <s v="4"/>
    <x v="0"/>
    <s v="16/02/2017"/>
    <s v="09:10"/>
  </r>
  <r>
    <x v="8"/>
    <s v="1"/>
    <s v="212007"/>
    <s v="1T0820743AL"/>
    <s v="2"/>
    <x v="2"/>
    <s v="16/02/2017"/>
    <s v="09:56"/>
  </r>
  <r>
    <x v="8"/>
    <s v="1"/>
    <s v="214907"/>
    <s v="1T0823301F"/>
    <s v="6"/>
    <x v="2"/>
    <s v="15/02/2017"/>
    <s v="14:20"/>
  </r>
  <r>
    <x v="8"/>
    <s v="1"/>
    <s v="214906"/>
    <s v="1T0823359D"/>
    <s v="3"/>
    <x v="2"/>
    <s v="15/02/2017"/>
    <s v="14:18"/>
  </r>
  <r>
    <x v="8"/>
    <s v="1"/>
    <s v="213106"/>
    <s v="2E0609701AM"/>
    <s v="2"/>
    <x v="2"/>
    <s v="16/02/2017"/>
    <s v="10:03"/>
  </r>
  <r>
    <x v="8"/>
    <s v="1"/>
    <s v="212203"/>
    <s v="2E0609701Q"/>
    <s v="2"/>
    <x v="0"/>
    <s v="16/02/2017"/>
    <s v="09:57"/>
  </r>
  <r>
    <x v="8"/>
    <s v="1"/>
    <s v="213701"/>
    <s v="2E0721507B"/>
    <s v="1"/>
    <x v="2"/>
    <s v="15/02/2017"/>
    <s v="15:07"/>
  </r>
  <r>
    <x v="8"/>
    <s v="1"/>
    <s v="210405"/>
    <s v="2E0807177"/>
    <s v="2"/>
    <x v="2"/>
    <s v="15/02/2017"/>
    <s v="16:08"/>
  </r>
  <r>
    <x v="8"/>
    <s v="1"/>
    <s v="212405"/>
    <s v="2E0820721A"/>
    <m/>
    <x v="3"/>
    <m/>
    <s v="00:00"/>
  </r>
  <r>
    <x v="8"/>
    <s v="1"/>
    <s v="211601"/>
    <s v="2E0820721D"/>
    <s v="1"/>
    <x v="2"/>
    <s v="16/02/2017"/>
    <s v="09:01"/>
  </r>
  <r>
    <x v="8"/>
    <s v="1"/>
    <s v="214906"/>
    <s v="2E0823193D"/>
    <s v="2"/>
    <x v="2"/>
    <s v="15/02/2017"/>
    <s v="14:18"/>
  </r>
  <r>
    <x v="8"/>
    <s v="1"/>
    <s v="210403"/>
    <s v="2E0823489"/>
    <s v="1"/>
    <x v="2"/>
    <s v="15/02/2017"/>
    <s v="16:14"/>
  </r>
  <r>
    <x v="8"/>
    <s v="1"/>
    <s v="213306"/>
    <s v="2E1321308"/>
    <s v="2"/>
    <x v="2"/>
    <s v="16/02/2017"/>
    <s v="09:23"/>
  </r>
  <r>
    <x v="8"/>
    <s v="1"/>
    <s v="211801"/>
    <s v="2E1422893C"/>
    <s v="3"/>
    <x v="2"/>
    <s v="16/02/2017"/>
    <s v="09:39"/>
  </r>
  <r>
    <x v="8"/>
    <s v="1"/>
    <s v="212104"/>
    <s v="2E1827532A"/>
    <s v="1"/>
    <x v="1"/>
    <s v="16/02/2017"/>
    <s v="09:16"/>
  </r>
  <r>
    <x v="8"/>
    <s v="1"/>
    <s v="213704"/>
    <s v="2E1843398C"/>
    <s v="3"/>
    <x v="2"/>
    <s v="15/02/2017"/>
    <s v="15:12"/>
  </r>
  <r>
    <x v="8"/>
    <s v="1"/>
    <s v="214703"/>
    <s v="2E1847733"/>
    <s v="5"/>
    <x v="2"/>
    <s v="15/02/2017"/>
    <s v="15:05"/>
  </r>
  <r>
    <x v="8"/>
    <s v="1"/>
    <s v="212004"/>
    <s v="2E3841085"/>
    <s v="1"/>
    <x v="2"/>
    <s v="16/02/2017"/>
    <s v="10:00"/>
  </r>
  <r>
    <x v="8"/>
    <s v="1"/>
    <s v="213204"/>
    <s v="2E3841086"/>
    <s v="1"/>
    <x v="1"/>
    <s v="16/02/2017"/>
    <s v="10:02"/>
  </r>
  <r>
    <x v="8"/>
    <s v="1"/>
    <s v="212206"/>
    <s v="2H0130308K"/>
    <s v="6"/>
    <x v="0"/>
    <s v="16/02/2017"/>
    <s v="10:01"/>
  </r>
  <r>
    <x v="8"/>
    <s v="1"/>
    <s v="213002"/>
    <s v="2H0711476A"/>
    <s v="1"/>
    <x v="1"/>
    <s v="16/02/2017"/>
    <s v="09:50"/>
  </r>
  <r>
    <x v="8"/>
    <s v="1"/>
    <s v="213103"/>
    <s v="2H0823301A"/>
    <s v="1"/>
    <x v="2"/>
    <s v="16/02/2017"/>
    <s v="10:05"/>
  </r>
  <r>
    <x v="8"/>
    <s v="1"/>
    <s v="212604"/>
    <s v="2H0823531A"/>
    <s v="3"/>
    <x v="0"/>
    <s v="16/02/2017"/>
    <s v="09:43"/>
  </r>
  <r>
    <x v="8"/>
    <s v="1"/>
    <s v="214903"/>
    <s v="2H0837085A"/>
    <s v="2"/>
    <x v="2"/>
    <s v="15/02/2017"/>
    <s v="13:59"/>
  </r>
  <r>
    <x v="8"/>
    <s v="1"/>
    <s v="212903"/>
    <s v="2K0823535"/>
    <s v="4"/>
    <x v="0"/>
    <s v="16/02/2017"/>
    <s v="08:57"/>
  </r>
  <r>
    <x v="8"/>
    <s v="1"/>
    <s v="214106"/>
    <s v="2K0827574D"/>
    <m/>
    <x v="3"/>
    <m/>
    <s v="00:00"/>
  </r>
  <r>
    <x v="8"/>
    <s v="1"/>
    <s v="212904"/>
    <s v="2K1823531"/>
    <s v="2"/>
    <x v="0"/>
    <s v="16/02/2017"/>
    <s v="08:58"/>
  </r>
  <r>
    <x v="8"/>
    <s v="1"/>
    <s v="212603"/>
    <s v="2K5609721J"/>
    <s v="2"/>
    <x v="0"/>
    <s v="16/02/2017"/>
    <s v="09:43"/>
  </r>
  <r>
    <x v="8"/>
    <s v="1"/>
    <s v="211204"/>
    <s v="2K5823359"/>
    <s v="5"/>
    <x v="1"/>
    <s v="15/02/2017"/>
    <s v="15:42"/>
  </r>
  <r>
    <x v="8"/>
    <s v="1"/>
    <s v="211607"/>
    <s v="2K5823535"/>
    <m/>
    <x v="3"/>
    <m/>
    <s v="00:00"/>
  </r>
  <r>
    <x v="8"/>
    <s v="1"/>
    <s v="211404"/>
    <s v="2K5837085A"/>
    <s v="3"/>
    <x v="2"/>
    <s v="15/02/2017"/>
    <s v="15:42"/>
  </r>
  <r>
    <x v="8"/>
    <s v="1"/>
    <s v="211806"/>
    <s v="357422893D"/>
    <s v="1"/>
    <x v="2"/>
    <s v="16/02/2017"/>
    <s v="09:54"/>
  </r>
  <r>
    <x v="8"/>
    <s v="1"/>
    <s v="214703"/>
    <s v="357711156B"/>
    <s v="5"/>
    <x v="2"/>
    <s v="15/02/2017"/>
    <s v="15:04"/>
  </r>
  <r>
    <x v="8"/>
    <s v="1"/>
    <s v="214301"/>
    <s v="357820795J"/>
    <s v="3"/>
    <x v="0"/>
    <s v="15/02/2017"/>
    <s v="14:21"/>
  </r>
  <r>
    <x v="8"/>
    <s v="1"/>
    <s v="212401"/>
    <s v="3A0609721C"/>
    <s v="2"/>
    <x v="0"/>
    <s v="16/02/2017"/>
    <s v="09:55"/>
  </r>
  <r>
    <x v="8"/>
    <s v="1"/>
    <s v="210205"/>
    <s v="3A0839206A"/>
    <s v="1"/>
    <x v="2"/>
    <s v="15/02/2017"/>
    <s v="15:56"/>
  </r>
  <r>
    <x v="8"/>
    <s v="1"/>
    <s v="211607"/>
    <s v="3AA611701A"/>
    <m/>
    <x v="3"/>
    <m/>
    <s v="00:00"/>
  </r>
  <r>
    <x v="8"/>
    <s v="1"/>
    <s v="213005"/>
    <s v="3B0260701B"/>
    <s v="1"/>
    <x v="1"/>
    <s v="16/02/2017"/>
    <s v="09:54"/>
  </r>
  <r>
    <x v="8"/>
    <s v="1"/>
    <s v="211407"/>
    <s v="3B0821112B"/>
    <s v="1"/>
    <x v="2"/>
    <s v="15/02/2017"/>
    <s v="15:50"/>
  </r>
  <r>
    <x v="8"/>
    <s v="1"/>
    <s v="210403"/>
    <s v="3B0827577A"/>
    <s v="1"/>
    <x v="2"/>
    <s v="15/02/2017"/>
    <s v="16:14"/>
  </r>
  <r>
    <x v="8"/>
    <s v="1"/>
    <s v="210205"/>
    <s v="3B0837885"/>
    <m/>
    <x v="3"/>
    <m/>
    <s v="00:00"/>
  </r>
  <r>
    <x v="8"/>
    <s v="1"/>
    <s v="210405"/>
    <s v="3B0839114BC"/>
    <m/>
    <x v="3"/>
    <m/>
    <s v="00:00"/>
  </r>
  <r>
    <x v="8"/>
    <s v="1"/>
    <s v="210203"/>
    <s v="3B0857603"/>
    <s v="1"/>
    <x v="2"/>
    <s v="15/02/2017"/>
    <s v="16:00"/>
  </r>
  <r>
    <x v="8"/>
    <s v="1"/>
    <s v="214106"/>
    <s v="3B1823531D"/>
    <s v="3"/>
    <x v="1"/>
    <s v="15/02/2017"/>
    <s v="14:33"/>
  </r>
  <r>
    <x v="8"/>
    <s v="1"/>
    <s v="213704"/>
    <s v="3B1823535D"/>
    <s v="5"/>
    <x v="2"/>
    <s v="15/02/2017"/>
    <s v="15:13"/>
  </r>
  <r>
    <x v="8"/>
    <s v="1"/>
    <s v="213902"/>
    <s v="3B1867171E A94"/>
    <s v="2"/>
    <x v="1"/>
    <s v="15/02/2017"/>
    <s v="14:40"/>
  </r>
  <r>
    <x v="8"/>
    <s v="1"/>
    <s v="211007"/>
    <s v="3B4839015AJ"/>
    <s v="13"/>
    <x v="1"/>
    <s v="15/02/2017"/>
    <s v="16:26"/>
  </r>
  <r>
    <x v="8"/>
    <s v="1"/>
    <s v="210806"/>
    <s v="3B4839016A"/>
    <s v="3"/>
    <x v="0"/>
    <s v="15/02/2017"/>
    <s v="16:01"/>
  </r>
  <r>
    <x v="8"/>
    <s v="1"/>
    <s v="210604"/>
    <s v="3B4839879"/>
    <s v="1"/>
    <x v="0"/>
    <s v="15/02/2017"/>
    <s v="15:22"/>
  </r>
  <r>
    <x v="8"/>
    <s v="1"/>
    <s v="213705"/>
    <s v="3B5827505M"/>
    <s v="1"/>
    <x v="2"/>
    <s v="15/02/2017"/>
    <s v="15:21"/>
  </r>
  <r>
    <x v="8"/>
    <s v="1"/>
    <s v="213702"/>
    <s v="3B5827531A"/>
    <s v="1"/>
    <x v="2"/>
    <s v="15/02/2017"/>
    <s v="15:07"/>
  </r>
  <r>
    <x v="8"/>
    <s v="1"/>
    <s v="214704"/>
    <s v="3B5827550A"/>
    <s v="1"/>
    <x v="2"/>
    <s v="15/02/2017"/>
    <s v="14:42"/>
  </r>
  <r>
    <x v="8"/>
    <s v="1"/>
    <s v="214504"/>
    <s v="3B5827550E"/>
    <s v="8"/>
    <x v="0"/>
    <s v="15/02/2017"/>
    <s v="14:00"/>
  </r>
  <r>
    <x v="8"/>
    <s v="1"/>
    <s v="214704"/>
    <s v="3B5827550G"/>
    <s v="2"/>
    <x v="2"/>
    <s v="15/02/2017"/>
    <s v="14:41"/>
  </r>
  <r>
    <x v="8"/>
    <s v="1"/>
    <s v="211004"/>
    <s v="3C0131483A"/>
    <s v="1"/>
    <x v="1"/>
    <s v="15/02/2017"/>
    <s v="16:17"/>
  </r>
  <r>
    <x v="8"/>
    <s v="1"/>
    <s v="212305"/>
    <s v="3C0200059AA"/>
    <s v="1"/>
    <x v="1"/>
    <s v="16/02/2017"/>
    <s v="09:05"/>
  </r>
  <r>
    <x v="8"/>
    <s v="1"/>
    <s v="213007"/>
    <s v="3C0711266"/>
    <s v="1"/>
    <x v="1"/>
    <s v="16/02/2017"/>
    <s v="09:57"/>
  </r>
  <r>
    <x v="8"/>
    <s v="1"/>
    <s v="212304"/>
    <s v="3C0711266A"/>
    <m/>
    <x v="3"/>
    <m/>
    <s v="00:00"/>
  </r>
  <r>
    <x v="8"/>
    <s v="1"/>
    <s v="212901"/>
    <s v="3C0820721"/>
    <s v="1"/>
    <x v="0"/>
    <s v="16/02/2017"/>
    <s v="08:54"/>
  </r>
  <r>
    <x v="8"/>
    <s v="1"/>
    <s v="213302"/>
    <s v="3C0820721K"/>
    <s v="1"/>
    <x v="2"/>
    <s v="16/02/2017"/>
    <s v="09:35"/>
  </r>
  <r>
    <x v="8"/>
    <s v="1"/>
    <s v="212203"/>
    <s v="3C0820741"/>
    <s v="2"/>
    <x v="0"/>
    <s v="16/02/2017"/>
    <s v="09:58"/>
  </r>
  <r>
    <x v="8"/>
    <s v="1"/>
    <s v="212503"/>
    <s v="3C0820741AH"/>
    <s v="1"/>
    <x v="0"/>
    <s v="16/02/2017"/>
    <s v="09:28"/>
  </r>
  <r>
    <x v="8"/>
    <s v="1"/>
    <s v="212506"/>
    <s v="3C0820743"/>
    <s v="3"/>
    <x v="0"/>
    <s v="16/02/2017"/>
    <s v="09:29"/>
  </r>
  <r>
    <x v="8"/>
    <s v="1"/>
    <s v="212506"/>
    <s v="3C0820743A"/>
    <s v="1"/>
    <x v="0"/>
    <s v="16/02/2017"/>
    <s v="09:38"/>
  </r>
  <r>
    <x v="8"/>
    <s v="1"/>
    <s v="212201"/>
    <s v="3C0820743BR"/>
    <m/>
    <x v="3"/>
    <m/>
    <s v="00:00"/>
  </r>
  <r>
    <x v="8"/>
    <s v="1"/>
    <s v="211806"/>
    <s v="3C0820743K"/>
    <s v="2"/>
    <x v="2"/>
    <s v="16/02/2017"/>
    <s v="09:54"/>
  </r>
  <r>
    <x v="8"/>
    <s v="1"/>
    <s v="212107"/>
    <s v="3C0820743P"/>
    <m/>
    <x v="3"/>
    <m/>
    <s v="00:00"/>
  </r>
  <r>
    <x v="8"/>
    <s v="1"/>
    <s v="214103"/>
    <s v="3C0823359A"/>
    <s v="1"/>
    <x v="1"/>
    <s v="15/02/2017"/>
    <s v="14:22"/>
  </r>
  <r>
    <x v="8"/>
    <s v="1"/>
    <s v="210602"/>
    <s v="3C0823427"/>
    <s v="1"/>
    <x v="0"/>
    <s v="15/02/2017"/>
    <s v="15:14"/>
  </r>
  <r>
    <x v="8"/>
    <s v="1"/>
    <s v="213701"/>
    <s v="3C0831402C"/>
    <s v="1"/>
    <x v="2"/>
    <s v="15/02/2017"/>
    <s v="15:07"/>
  </r>
  <r>
    <x v="8"/>
    <s v="1"/>
    <s v="214303"/>
    <s v="3C0831402D"/>
    <s v="4"/>
    <x v="0"/>
    <s v="15/02/2017"/>
    <s v="14:24"/>
  </r>
  <r>
    <x v="8"/>
    <s v="1"/>
    <s v="210802"/>
    <s v="3C0837210"/>
    <s v="25"/>
    <x v="0"/>
    <s v="15/02/2017"/>
    <s v="15:44"/>
  </r>
  <r>
    <x v="8"/>
    <s v="1"/>
    <s v="210402"/>
    <s v="3C0839210B"/>
    <s v="2"/>
    <x v="2"/>
    <s v="15/02/2017"/>
    <s v="16:11"/>
  </r>
  <r>
    <x v="8"/>
    <s v="1"/>
    <s v="210804"/>
    <s v="3C0857942"/>
    <s v="10"/>
    <x v="0"/>
    <s v="15/02/2017"/>
    <s v="15:58"/>
  </r>
  <r>
    <x v="8"/>
    <s v="1"/>
    <s v="212305"/>
    <s v="3C1823531"/>
    <s v="5"/>
    <x v="1"/>
    <s v="16/02/2017"/>
    <s v="09:03"/>
  </r>
  <r>
    <x v="8"/>
    <s v="1"/>
    <s v="211405"/>
    <s v="3C1837016A"/>
    <s v="4"/>
    <x v="2"/>
    <s v="15/02/2017"/>
    <s v="15:44"/>
  </r>
  <r>
    <x v="8"/>
    <s v="1"/>
    <s v="211001"/>
    <s v="3C4833401A"/>
    <s v="1"/>
    <x v="1"/>
    <s v="15/02/2017"/>
    <s v="16:09"/>
  </r>
  <r>
    <x v="8"/>
    <s v="1"/>
    <s v="211001"/>
    <s v="3C4833402A"/>
    <s v="1"/>
    <x v="1"/>
    <s v="15/02/2017"/>
    <s v="16:08"/>
  </r>
  <r>
    <x v="8"/>
    <s v="1"/>
    <s v="213902"/>
    <s v="3C4833411A"/>
    <s v="1"/>
    <x v="1"/>
    <s v="15/02/2017"/>
    <s v="14:40"/>
  </r>
  <r>
    <x v="8"/>
    <s v="1"/>
    <s v="213702"/>
    <s v="3C4839015A"/>
    <s v="1"/>
    <x v="2"/>
    <s v="15/02/2017"/>
    <s v="15:08"/>
  </r>
  <r>
    <x v="8"/>
    <s v="1"/>
    <s v="214301"/>
    <s v="3C4839016A"/>
    <s v="1"/>
    <x v="0"/>
    <s v="15/02/2017"/>
    <s v="14:22"/>
  </r>
  <r>
    <x v="8"/>
    <s v="1"/>
    <s v="214902"/>
    <s v="3C5827531D"/>
    <s v="4"/>
    <x v="2"/>
    <s v="15/02/2017"/>
    <s v="13:57"/>
  </r>
  <r>
    <x v="8"/>
    <s v="1"/>
    <s v="213102"/>
    <s v="3C5827550C"/>
    <s v="9"/>
    <x v="2"/>
    <s v="16/02/2017"/>
    <s v="10:06"/>
  </r>
  <r>
    <x v="8"/>
    <s v="1"/>
    <s v="212905"/>
    <s v="3C8807375B"/>
    <s v="1"/>
    <x v="0"/>
    <s v="16/02/2017"/>
    <s v="08:59"/>
  </r>
  <r>
    <x v="8"/>
    <s v="1"/>
    <s v="214506"/>
    <s v="3C8831412C"/>
    <s v="2"/>
    <x v="0"/>
    <s v="15/02/2017"/>
    <s v="14:10"/>
  </r>
  <r>
    <x v="8"/>
    <s v="1"/>
    <s v="211406"/>
    <s v="3D0880211B"/>
    <s v="1"/>
    <x v="2"/>
    <s v="15/02/2017"/>
    <s v="15:48"/>
  </r>
  <r>
    <x v="8"/>
    <s v="1"/>
    <s v="214306"/>
    <s v="3G0823359A"/>
    <s v="4"/>
    <x v="0"/>
    <s v="15/02/2017"/>
    <s v="15:02"/>
  </r>
  <r>
    <x v="8"/>
    <s v="1"/>
    <s v="211603"/>
    <s v="3G0837085H"/>
    <s v="2"/>
    <x v="2"/>
    <s v="16/02/2017"/>
    <s v="09:03"/>
  </r>
  <r>
    <x v="8"/>
    <s v="1"/>
    <s v="214704"/>
    <s v="3G5827550"/>
    <s v="2"/>
    <x v="2"/>
    <s v="15/02/2017"/>
    <s v="14:41"/>
  </r>
  <r>
    <x v="8"/>
    <s v="1"/>
    <s v="211404"/>
    <s v="3T0853666  9B9"/>
    <s v="2"/>
    <x v="2"/>
    <s v="15/02/2017"/>
    <s v="15:41"/>
  </r>
  <r>
    <x v="8"/>
    <s v="1"/>
    <s v="214507"/>
    <s v="3U0837085"/>
    <s v="22"/>
    <x v="0"/>
    <s v="15/02/2017"/>
    <s v="14:16"/>
  </r>
  <r>
    <x v="8"/>
    <s v="1"/>
    <s v="210407"/>
    <s v="443837235A"/>
    <s v="1"/>
    <x v="2"/>
    <s v="15/02/2017"/>
    <s v="16:06"/>
  </r>
  <r>
    <x v="8"/>
    <s v="1"/>
    <s v="212602"/>
    <s v="4A0260701AB"/>
    <s v="1"/>
    <x v="0"/>
    <s v="16/02/2017"/>
    <s v="09:39"/>
  </r>
  <r>
    <x v="8"/>
    <s v="1"/>
    <s v="212605"/>
    <s v="4B0260701D"/>
    <s v="1"/>
    <x v="0"/>
    <s v="16/02/2017"/>
    <s v="09:44"/>
  </r>
  <r>
    <x v="8"/>
    <s v="1"/>
    <s v="212405"/>
    <s v="4B0407643"/>
    <s v="2"/>
    <x v="0"/>
    <s v="16/02/2017"/>
    <s v="09:51"/>
  </r>
  <r>
    <x v="8"/>
    <s v="1"/>
    <s v="213902"/>
    <s v="4B0823481"/>
    <s v="8"/>
    <x v="1"/>
    <s v="15/02/2017"/>
    <s v="14:41"/>
  </r>
  <r>
    <x v="8"/>
    <s v="1"/>
    <s v="212805"/>
    <s v="4B0853492A 01C"/>
    <s v="2"/>
    <x v="1"/>
    <s v="16/02/2017"/>
    <s v="09:45"/>
  </r>
  <r>
    <x v="8"/>
    <s v="1"/>
    <s v="210207"/>
    <s v="4B3821135"/>
    <s v="2"/>
    <x v="2"/>
    <s v="15/02/2017"/>
    <s v="16:02"/>
  </r>
  <r>
    <x v="8"/>
    <s v="1"/>
    <s v="213503"/>
    <s v="4E0823531A"/>
    <s v="4"/>
    <x v="2"/>
    <s v="16/02/2017"/>
    <s v="08:55"/>
  </r>
  <r>
    <x v="8"/>
    <s v="1"/>
    <s v="213304"/>
    <s v="4E0853701C GRU"/>
    <m/>
    <x v="3"/>
    <m/>
    <s v="00:00"/>
  </r>
  <r>
    <x v="8"/>
    <s v="1"/>
    <s v="212605"/>
    <s v="4F0260707AB"/>
    <s v="1"/>
    <x v="0"/>
    <s v="16/02/2017"/>
    <s v="09:45"/>
  </r>
  <r>
    <x v="8"/>
    <s v="1"/>
    <s v="212805"/>
    <s v="4F0260710C"/>
    <s v="1"/>
    <x v="1"/>
    <s v="16/02/2017"/>
    <s v="09:43"/>
  </r>
  <r>
    <x v="8"/>
    <s v="1"/>
    <s v="213205"/>
    <s v="4F0713265C"/>
    <s v="2"/>
    <x v="1"/>
    <s v="16/02/2017"/>
    <s v="10:04"/>
  </r>
  <r>
    <x v="8"/>
    <s v="1"/>
    <s v="214303"/>
    <s v="4F0823359B"/>
    <s v="5"/>
    <x v="0"/>
    <s v="15/02/2017"/>
    <s v="14:23"/>
  </r>
  <r>
    <x v="8"/>
    <s v="1"/>
    <s v="213905"/>
    <s v="4F0823480B"/>
    <s v="1"/>
    <x v="1"/>
    <s v="15/02/2017"/>
    <s v="15:07"/>
  </r>
  <r>
    <x v="8"/>
    <s v="1"/>
    <s v="213206"/>
    <s v="4F0837085A"/>
    <s v="2"/>
    <x v="1"/>
    <s v="16/02/2017"/>
    <s v="10:04"/>
  </r>
  <r>
    <x v="8"/>
    <s v="1"/>
    <s v="213301"/>
    <s v="4F0853066  2ZZ"/>
    <s v="3"/>
    <x v="2"/>
    <s v="16/02/2017"/>
    <s v="09:36"/>
  </r>
  <r>
    <x v="8"/>
    <s v="1"/>
    <s v="213104"/>
    <s v="4F1823531B"/>
    <s v="1"/>
    <x v="2"/>
    <s v="16/02/2017"/>
    <s v="10:05"/>
  </r>
  <r>
    <x v="8"/>
    <s v="1"/>
    <s v="213906"/>
    <s v="4F5827507B"/>
    <s v="1"/>
    <x v="1"/>
    <s v="15/02/2017"/>
    <s v="15:15"/>
  </r>
  <r>
    <x v="8"/>
    <s v="1"/>
    <s v="213007"/>
    <s v="4G0823535"/>
    <s v="5"/>
    <x v="1"/>
    <s v="16/02/2017"/>
    <s v="09:55"/>
  </r>
  <r>
    <x v="8"/>
    <s v="1"/>
    <s v="211604"/>
    <s v="4G8121284L"/>
    <s v="1"/>
    <x v="2"/>
    <s v="16/02/2017"/>
    <s v="09:06"/>
  </r>
  <r>
    <x v="8"/>
    <s v="1"/>
    <s v="211805"/>
    <s v="4G8807683  9B9"/>
    <s v="1"/>
    <x v="2"/>
    <s v="16/02/2017"/>
    <s v="09:51"/>
  </r>
  <r>
    <x v="8"/>
    <s v="1"/>
    <s v="214701"/>
    <s v="4L0807054"/>
    <s v="4"/>
    <x v="2"/>
    <s v="15/02/2017"/>
    <s v="15:03"/>
  </r>
  <r>
    <x v="8"/>
    <s v="1"/>
    <s v="212104"/>
    <s v="4L0807514A"/>
    <s v="3"/>
    <x v="1"/>
    <s v="16/02/2017"/>
    <s v="09:15"/>
  </r>
  <r>
    <x v="8"/>
    <s v="1"/>
    <s v="214105"/>
    <s v="4L0821140A"/>
    <m/>
    <x v="3"/>
    <m/>
    <s v="00:00"/>
  </r>
  <r>
    <x v="8"/>
    <s v="1"/>
    <s v="214903"/>
    <s v="4L0827299B"/>
    <s v="1"/>
    <x v="2"/>
    <s v="15/02/2017"/>
    <s v="14:01"/>
  </r>
  <r>
    <x v="8"/>
    <s v="1"/>
    <s v="211005"/>
    <s v="4L0827300B"/>
    <s v="1"/>
    <x v="1"/>
    <s v="15/02/2017"/>
    <s v="16:21"/>
  </r>
  <r>
    <x v="8"/>
    <s v="1"/>
    <s v="211205"/>
    <s v="510837206D GRU"/>
    <s v="2"/>
    <x v="1"/>
    <s v="15/02/2017"/>
    <s v="15:58"/>
  </r>
  <r>
    <x v="8"/>
    <s v="1"/>
    <s v="211804"/>
    <s v="5C0609721AB"/>
    <s v="1"/>
    <x v="2"/>
    <s v="16/02/2017"/>
    <s v="09:44"/>
  </r>
  <r>
    <x v="8"/>
    <s v="1"/>
    <s v="213001"/>
    <s v="5C0609721BC"/>
    <s v="1"/>
    <x v="1"/>
    <s v="16/02/2017"/>
    <s v="09:49"/>
  </r>
  <r>
    <x v="8"/>
    <s v="1"/>
    <s v="212902"/>
    <s v="5C0820743C"/>
    <s v="1"/>
    <x v="0"/>
    <s v="16/02/2017"/>
    <s v="08:55"/>
  </r>
  <r>
    <x v="8"/>
    <s v="1"/>
    <s v="212803"/>
    <s v="5C6805706J"/>
    <s v="3"/>
    <x v="1"/>
    <s v="16/02/2017"/>
    <s v="09:46"/>
  </r>
  <r>
    <x v="8"/>
    <s v="1"/>
    <s v="211403"/>
    <s v="5C6827550"/>
    <s v="1"/>
    <x v="2"/>
    <s v="15/02/2017"/>
    <s v="15:40"/>
  </r>
  <r>
    <x v="8"/>
    <s v="1"/>
    <s v="214506"/>
    <s v="5C6837085"/>
    <s v="3"/>
    <x v="0"/>
    <s v="15/02/2017"/>
    <s v="14:10"/>
  </r>
  <r>
    <x v="8"/>
    <s v="1"/>
    <s v="213704"/>
    <s v="5C6839085B"/>
    <s v="3"/>
    <x v="2"/>
    <s v="15/02/2017"/>
    <s v="15:12"/>
  </r>
  <r>
    <x v="8"/>
    <s v="1"/>
    <s v="211407"/>
    <s v="5C7823531"/>
    <s v="1"/>
    <x v="2"/>
    <s v="15/02/2017"/>
    <s v="15:50"/>
  </r>
  <r>
    <x v="8"/>
    <s v="1"/>
    <s v="211207"/>
    <s v="5E0823301"/>
    <s v="5"/>
    <x v="1"/>
    <s v="15/02/2017"/>
    <s v="16:05"/>
  </r>
  <r>
    <x v="8"/>
    <s v="1"/>
    <s v="213705"/>
    <s v="5E0823302"/>
    <s v="5"/>
    <x v="2"/>
    <s v="15/02/2017"/>
    <s v="15:21"/>
  </r>
  <r>
    <x v="8"/>
    <s v="1"/>
    <s v="214904"/>
    <s v="5E0823531A"/>
    <s v="2"/>
    <x v="2"/>
    <s v="15/02/2017"/>
    <s v="14:04"/>
  </r>
  <r>
    <x v="8"/>
    <s v="1"/>
    <s v="212806"/>
    <s v="5E0823535B"/>
    <m/>
    <x v="3"/>
    <m/>
    <s v="00:00"/>
  </r>
  <r>
    <x v="8"/>
    <s v="1"/>
    <s v="214702"/>
    <s v="5E0837085A"/>
    <s v="1"/>
    <x v="2"/>
    <s v="15/02/2017"/>
    <s v="15:03"/>
  </r>
  <r>
    <x v="8"/>
    <s v="1"/>
    <s v="213204"/>
    <s v="5F0823535A"/>
    <s v="5"/>
    <x v="1"/>
    <s v="16/02/2017"/>
    <s v="10:01"/>
  </r>
  <r>
    <x v="8"/>
    <s v="1"/>
    <s v="212004"/>
    <s v="5F4837085A"/>
    <s v="2"/>
    <x v="2"/>
    <s v="16/02/2017"/>
    <s v="09:59"/>
  </r>
  <r>
    <x v="8"/>
    <s v="1"/>
    <s v="212603"/>
    <s v="5F4837652  9B9"/>
    <s v="2"/>
    <x v="0"/>
    <s v="16/02/2017"/>
    <s v="09:41"/>
  </r>
  <r>
    <x v="8"/>
    <s v="1"/>
    <s v="211803"/>
    <s v="5F4839017A"/>
    <s v="1"/>
    <x v="2"/>
    <s v="16/02/2017"/>
    <s v="09:40"/>
  </r>
  <r>
    <x v="8"/>
    <s v="1"/>
    <s v="212704"/>
    <s v="5F4839085A"/>
    <s v="2"/>
    <x v="0"/>
    <s v="16/02/2017"/>
    <s v="09:18"/>
  </r>
  <r>
    <x v="8"/>
    <s v="1"/>
    <s v="211206"/>
    <s v="5G0823359A"/>
    <s v="4"/>
    <x v="1"/>
    <s v="15/02/2017"/>
    <s v="15:59"/>
  </r>
  <r>
    <x v="8"/>
    <s v="1"/>
    <s v="213305"/>
    <s v="5G0823535B"/>
    <s v="2"/>
    <x v="2"/>
    <s v="16/02/2017"/>
    <s v="09:26"/>
  </r>
  <r>
    <x v="8"/>
    <s v="1"/>
    <s v="212507"/>
    <s v="5G0823707"/>
    <s v="8"/>
    <x v="0"/>
    <s v="16/02/2017"/>
    <s v="09:34"/>
  </r>
  <r>
    <x v="8"/>
    <s v="1"/>
    <s v="211403"/>
    <s v="5G1823509C"/>
    <s v="1"/>
    <x v="2"/>
    <s v="15/02/2017"/>
    <s v="15:38"/>
  </r>
  <r>
    <x v="8"/>
    <s v="1"/>
    <s v="213703"/>
    <s v="5G4837085"/>
    <s v="2"/>
    <x v="2"/>
    <s v="15/02/2017"/>
    <s v="15:08"/>
  </r>
  <r>
    <x v="8"/>
    <s v="1"/>
    <s v="213905"/>
    <s v="5G4839085A"/>
    <s v="2"/>
    <x v="1"/>
    <s v="15/02/2017"/>
    <s v="15:12"/>
  </r>
  <r>
    <x v="8"/>
    <s v="1"/>
    <s v="212102"/>
    <s v="5G4839085B"/>
    <s v="3"/>
    <x v="1"/>
    <s v="16/02/2017"/>
    <s v="09:14"/>
  </r>
  <r>
    <x v="8"/>
    <s v="1"/>
    <s v="211405"/>
    <s v="5G6827550C"/>
    <s v="1"/>
    <x v="2"/>
    <s v="15/02/2017"/>
    <s v="15:44"/>
  </r>
  <r>
    <x v="8"/>
    <s v="1"/>
    <s v="211204"/>
    <s v="5G6858831  82V"/>
    <s v="1"/>
    <x v="1"/>
    <s v="15/02/2017"/>
    <s v="15:41"/>
  </r>
  <r>
    <x v="8"/>
    <s v="1"/>
    <s v="212204"/>
    <s v="5JA823531A"/>
    <s v="3"/>
    <x v="0"/>
    <s v="16/02/2017"/>
    <s v="09:59"/>
  </r>
  <r>
    <x v="8"/>
    <s v="1"/>
    <s v="211604"/>
    <s v="5JA823535B"/>
    <s v="4"/>
    <x v="2"/>
    <s v="16/02/2017"/>
    <s v="09:05"/>
  </r>
  <r>
    <x v="8"/>
    <s v="1"/>
    <s v="213504"/>
    <s v="5JA823535C"/>
    <s v="1"/>
    <x v="2"/>
    <s v="16/02/2017"/>
    <s v="08:56"/>
  </r>
  <r>
    <x v="8"/>
    <s v="1"/>
    <s v="214705"/>
    <s v="5JA837085B"/>
    <s v="3"/>
    <x v="2"/>
    <s v="15/02/2017"/>
    <s v="14:33"/>
  </r>
  <r>
    <x v="8"/>
    <s v="1"/>
    <s v="211606"/>
    <s v="5K0805915  9B9"/>
    <s v="7"/>
    <x v="2"/>
    <s v="16/02/2017"/>
    <s v="09:09"/>
  </r>
  <r>
    <x v="8"/>
    <s v="1"/>
    <s v="212002"/>
    <s v="5K1713025BN"/>
    <s v="2"/>
    <x v="2"/>
    <s v="16/02/2017"/>
    <s v="10:00"/>
  </r>
  <r>
    <x v="8"/>
    <s v="1"/>
    <s v="212506"/>
    <s v="5N0711265C"/>
    <m/>
    <x v="3"/>
    <m/>
    <s v="00:00"/>
  </r>
  <r>
    <x v="8"/>
    <s v="1"/>
    <s v="212702"/>
    <s v="5N0711266C"/>
    <s v="1"/>
    <x v="0"/>
    <s v="16/02/2017"/>
    <s v="09:11"/>
  </r>
  <r>
    <x v="8"/>
    <s v="1"/>
    <s v="210207"/>
    <s v="5N0807441  9B9"/>
    <s v="6"/>
    <x v="2"/>
    <s v="15/02/2017"/>
    <s v="16:01"/>
  </r>
  <r>
    <x v="8"/>
    <s v="1"/>
    <s v="212203"/>
    <s v="5N0820741C"/>
    <m/>
    <x v="3"/>
    <m/>
    <s v="00:00"/>
  </r>
  <r>
    <x v="8"/>
    <s v="1"/>
    <s v="214505"/>
    <s v="5N0837017D"/>
    <s v="1"/>
    <x v="0"/>
    <s v="15/02/2017"/>
    <s v="14:02"/>
  </r>
  <r>
    <x v="8"/>
    <s v="1"/>
    <s v="214901"/>
    <s v="5N0837085"/>
    <s v="1"/>
    <x v="2"/>
    <s v="15/02/2017"/>
    <s v="13:50"/>
  </r>
  <r>
    <x v="8"/>
    <s v="1"/>
    <s v="210807"/>
    <s v="5N0854855A 9B9"/>
    <s v="1"/>
    <x v="0"/>
    <s v="15/02/2017"/>
    <s v="16:02"/>
  </r>
  <r>
    <x v="8"/>
    <s v="1"/>
    <s v="211206"/>
    <s v="5N0857551H 2F4"/>
    <s v="2"/>
    <x v="1"/>
    <s v="15/02/2017"/>
    <s v="16:00"/>
  </r>
  <r>
    <x v="8"/>
    <s v="1"/>
    <s v="212103"/>
    <s v="5N0959703D VW2"/>
    <s v="1"/>
    <x v="1"/>
    <s v="16/02/2017"/>
    <s v="09:14"/>
  </r>
  <r>
    <x v="8"/>
    <s v="1"/>
    <s v="211203"/>
    <s v="5N1837113E UAQ"/>
    <s v="1"/>
    <x v="1"/>
    <s v="15/02/2017"/>
    <s v="15:38"/>
  </r>
  <r>
    <x v="8"/>
    <s v="1"/>
    <s v="211006"/>
    <s v="5P0839461A"/>
    <m/>
    <x v="3"/>
    <m/>
    <s v="00:00"/>
  </r>
  <r>
    <x v="8"/>
    <s v="1"/>
    <s v="212105"/>
    <s v="5Q0200059FT"/>
    <s v="2"/>
    <x v="1"/>
    <s v="16/02/2017"/>
    <s v="09:16"/>
  </r>
  <r>
    <x v="8"/>
    <s v="1"/>
    <s v="211804"/>
    <s v="5Q0609721BC"/>
    <s v="1"/>
    <x v="2"/>
    <s v="16/02/2017"/>
    <s v="09:43"/>
  </r>
  <r>
    <x v="8"/>
    <s v="1"/>
    <s v="211804"/>
    <s v="5Q0609721BF"/>
    <s v="1"/>
    <x v="2"/>
    <s v="16/02/2017"/>
    <s v="09:43"/>
  </r>
  <r>
    <x v="8"/>
    <s v="1"/>
    <s v="211804"/>
    <s v="5Q0611701C"/>
    <s v="12"/>
    <x v="2"/>
    <s v="16/02/2017"/>
    <s v="09:47"/>
  </r>
  <r>
    <x v="8"/>
    <s v="1"/>
    <s v="211607"/>
    <s v="5Q0611775J"/>
    <m/>
    <x v="3"/>
    <m/>
    <s v="00:00"/>
  </r>
  <r>
    <x v="8"/>
    <s v="1"/>
    <s v="213704"/>
    <s v="5Q0802128"/>
    <s v="1"/>
    <x v="2"/>
    <s v="15/02/2017"/>
    <s v="15:12"/>
  </r>
  <r>
    <x v="8"/>
    <s v="1"/>
    <s v="211907"/>
    <s v="5Q0955453S"/>
    <s v="1"/>
    <x v="1"/>
    <s v="16/02/2017"/>
    <s v="09:32"/>
  </r>
  <r>
    <x v="8"/>
    <s v="1"/>
    <s v="212102"/>
    <s v="5Q1721465D"/>
    <s v="1"/>
    <x v="1"/>
    <s v="16/02/2017"/>
    <s v="09:14"/>
  </r>
  <r>
    <x v="8"/>
    <s v="1"/>
    <s v="212106"/>
    <s v="5Z0915331B"/>
    <s v="12"/>
    <x v="1"/>
    <s v="16/02/2017"/>
    <s v="09:17"/>
  </r>
  <r>
    <x v="8"/>
    <s v="1"/>
    <s v="212204"/>
    <s v="6C0816721A"/>
    <s v="1"/>
    <x v="0"/>
    <s v="16/02/2017"/>
    <s v="09:59"/>
  </r>
  <r>
    <x v="8"/>
    <s v="1"/>
    <s v="211903"/>
    <s v="6C0820741G"/>
    <s v="1"/>
    <x v="1"/>
    <s v="16/02/2017"/>
    <s v="09:24"/>
  </r>
  <r>
    <x v="8"/>
    <s v="1"/>
    <s v="213906"/>
    <s v="6E0831402C"/>
    <s v="1"/>
    <x v="1"/>
    <s v="15/02/2017"/>
    <s v="15:13"/>
  </r>
  <r>
    <x v="8"/>
    <s v="1"/>
    <s v="212502"/>
    <s v="6E1820743A"/>
    <s v="1"/>
    <x v="0"/>
    <s v="16/02/2017"/>
    <s v="09:27"/>
  </r>
  <r>
    <x v="8"/>
    <s v="1"/>
    <s v="211900"/>
    <s v="6J0601147D 1ZX"/>
    <m/>
    <x v="3"/>
    <m/>
    <s v="00:00"/>
  </r>
  <r>
    <x v="8"/>
    <s v="1"/>
    <s v="213005"/>
    <s v="6J1823531C"/>
    <s v="3"/>
    <x v="1"/>
    <s v="16/02/2017"/>
    <s v="09:52"/>
  </r>
  <r>
    <x v="8"/>
    <s v="1"/>
    <s v="211804"/>
    <s v="6J3837017D"/>
    <s v="4"/>
    <x v="2"/>
    <s v="16/02/2017"/>
    <s v="09:47"/>
  </r>
  <r>
    <x v="8"/>
    <s v="1"/>
    <s v="213502"/>
    <s v="6J4827565A RYP"/>
    <s v="6"/>
    <x v="2"/>
    <s v="16/02/2017"/>
    <s v="08:53"/>
  </r>
  <r>
    <x v="8"/>
    <s v="1"/>
    <s v="211604"/>
    <s v="6J4839017H"/>
    <s v="4"/>
    <x v="2"/>
    <s v="16/02/2017"/>
    <s v="09:05"/>
  </r>
  <r>
    <x v="8"/>
    <s v="1"/>
    <s v="210806"/>
    <s v="6J4971120T"/>
    <s v="1"/>
    <x v="0"/>
    <s v="15/02/2017"/>
    <s v="16:01"/>
  </r>
  <r>
    <x v="8"/>
    <s v="1"/>
    <s v="212104"/>
    <s v="6J8839085"/>
    <s v="2"/>
    <x v="1"/>
    <s v="16/02/2017"/>
    <s v="09:15"/>
  </r>
  <r>
    <x v="8"/>
    <s v="1"/>
    <s v="213100"/>
    <s v="6JA807221  GRU"/>
    <m/>
    <x v="3"/>
    <m/>
    <s v="00:00"/>
  </r>
  <r>
    <x v="8"/>
    <s v="1"/>
    <s v="213703"/>
    <s v="6JH827550A"/>
    <s v="4"/>
    <x v="2"/>
    <s v="15/02/2017"/>
    <s v="15:09"/>
  </r>
  <r>
    <x v="8"/>
    <s v="1"/>
    <s v="213304"/>
    <s v="6K0711266B"/>
    <s v="1"/>
    <x v="2"/>
    <s v="16/02/2017"/>
    <s v="09:32"/>
  </r>
  <r>
    <x v="8"/>
    <s v="1"/>
    <s v="213707"/>
    <s v="6K1823531"/>
    <s v="2"/>
    <x v="2"/>
    <s v="15/02/2017"/>
    <s v="15:24"/>
  </r>
  <r>
    <x v="8"/>
    <s v="1"/>
    <s v="212204"/>
    <s v="6K3837085A"/>
    <s v="2"/>
    <x v="0"/>
    <s v="16/02/2017"/>
    <s v="10:00"/>
  </r>
  <r>
    <x v="8"/>
    <s v="1"/>
    <s v="210404"/>
    <s v="6K4837223A"/>
    <s v="2"/>
    <x v="2"/>
    <s v="15/02/2017"/>
    <s v="16:09"/>
  </r>
  <r>
    <x v="8"/>
    <s v="1"/>
    <s v="210601"/>
    <s v="6K4839973C"/>
    <m/>
    <x v="3"/>
    <m/>
    <s v="00:00"/>
  </r>
  <r>
    <x v="8"/>
    <s v="1"/>
    <s v="210602"/>
    <s v="6K4839973C 01C"/>
    <s v="1"/>
    <x v="0"/>
    <s v="15/02/2017"/>
    <s v="15:15"/>
  </r>
  <r>
    <x v="8"/>
    <s v="1"/>
    <s v="214103"/>
    <s v="6K5827550C"/>
    <s v="1"/>
    <x v="1"/>
    <s v="15/02/2017"/>
    <s v="14:22"/>
  </r>
  <r>
    <x v="8"/>
    <s v="1"/>
    <s v="213903"/>
    <s v="6K9827185"/>
    <s v="1"/>
    <x v="1"/>
    <s v="15/02/2017"/>
    <s v="14:44"/>
  </r>
  <r>
    <x v="8"/>
    <s v="1"/>
    <s v="214503"/>
    <s v="6K9827302"/>
    <s v="3"/>
    <x v="0"/>
    <s v="15/02/2017"/>
    <s v="13:57"/>
  </r>
  <r>
    <x v="8"/>
    <s v="1"/>
    <s v="214103"/>
    <s v="6K9827505F"/>
    <s v="1"/>
    <x v="1"/>
    <s v="15/02/2017"/>
    <s v="14:21"/>
  </r>
  <r>
    <x v="8"/>
    <s v="1"/>
    <s v="212206"/>
    <s v="6N0609721J"/>
    <m/>
    <x v="3"/>
    <m/>
    <s v="00:00"/>
  </r>
  <r>
    <x v="8"/>
    <s v="1"/>
    <s v="212705"/>
    <s v="6N0711265B"/>
    <s v="4"/>
    <x v="0"/>
    <s v="16/02/2017"/>
    <s v="09:23"/>
  </r>
  <r>
    <x v="8"/>
    <s v="1"/>
    <s v="213303"/>
    <s v="6N0711266B"/>
    <s v="2"/>
    <x v="2"/>
    <s v="16/02/2017"/>
    <s v="09:34"/>
  </r>
  <r>
    <x v="8"/>
    <s v="1"/>
    <s v="213503"/>
    <s v="6N0807050"/>
    <s v="8"/>
    <x v="2"/>
    <s v="16/02/2017"/>
    <s v="08:53"/>
  </r>
  <r>
    <x v="8"/>
    <s v="1"/>
    <s v="213905"/>
    <s v="6N0827573B"/>
    <s v="2"/>
    <x v="1"/>
    <s v="15/02/2017"/>
    <s v="15:09"/>
  </r>
  <r>
    <x v="8"/>
    <s v="1"/>
    <s v="211003"/>
    <s v="6N0837114"/>
    <m/>
    <x v="3"/>
    <m/>
    <s v="00:00"/>
  </r>
  <r>
    <x v="8"/>
    <s v="1"/>
    <s v="210803"/>
    <s v="6N0837211B"/>
    <s v="6"/>
    <x v="0"/>
    <s v="15/02/2017"/>
    <s v="15:54"/>
  </r>
  <r>
    <x v="8"/>
    <s v="1"/>
    <s v="210604"/>
    <s v="6N0837223A"/>
    <s v="39"/>
    <x v="0"/>
    <s v="15/02/2017"/>
    <s v="15:20"/>
  </r>
  <r>
    <x v="8"/>
    <s v="1"/>
    <s v="211004"/>
    <s v="6N0837229A"/>
    <s v="5"/>
    <x v="1"/>
    <s v="15/02/2017"/>
    <s v="16:20"/>
  </r>
  <r>
    <x v="8"/>
    <s v="1"/>
    <s v="210803"/>
    <s v="6N0837313"/>
    <s v="11"/>
    <x v="0"/>
    <s v="15/02/2017"/>
    <s v="15:54"/>
  </r>
  <r>
    <x v="8"/>
    <s v="1"/>
    <s v="211204"/>
    <s v="6N0837581A C81"/>
    <s v="1"/>
    <x v="1"/>
    <s v="15/02/2017"/>
    <s v="15:45"/>
  </r>
  <r>
    <x v="8"/>
    <s v="1"/>
    <s v="210802"/>
    <s v="6N0857061B 01C"/>
    <s v="1"/>
    <x v="0"/>
    <s v="15/02/2017"/>
    <s v="15:44"/>
  </r>
  <r>
    <x v="8"/>
    <s v="1"/>
    <s v="210807"/>
    <s v="6N0919860RX"/>
    <s v="8"/>
    <x v="0"/>
    <s v="15/02/2017"/>
    <s v="16:03"/>
  </r>
  <r>
    <x v="8"/>
    <s v="1"/>
    <s v="212302"/>
    <s v="6N1721335J"/>
    <s v="2"/>
    <x v="1"/>
    <s v="16/02/2017"/>
    <s v="08:59"/>
  </r>
  <r>
    <x v="8"/>
    <s v="1"/>
    <s v="212907"/>
    <s v="6N1820743B"/>
    <m/>
    <x v="3"/>
    <m/>
    <s v="00:00"/>
  </r>
  <r>
    <x v="8"/>
    <s v="1"/>
    <s v="211006"/>
    <s v="6N1837016E"/>
    <s v="2"/>
    <x v="1"/>
    <s v="15/02/2017"/>
    <s v="16:23"/>
  </r>
  <r>
    <x v="8"/>
    <s v="1"/>
    <s v="211903"/>
    <s v="6N1858069A B41"/>
    <s v="1"/>
    <x v="1"/>
    <s v="16/02/2017"/>
    <s v="09:22"/>
  </r>
  <r>
    <x v="8"/>
    <s v="1"/>
    <s v="214102"/>
    <s v="6N4839007F"/>
    <s v="0"/>
    <x v="1"/>
    <s v="15/02/2017"/>
    <s v="13:53"/>
  </r>
  <r>
    <x v="8"/>
    <s v="1"/>
    <s v="213105"/>
    <s v="6Q0200059"/>
    <s v="2"/>
    <x v="2"/>
    <s v="16/02/2017"/>
    <s v="10:05"/>
  </r>
  <r>
    <x v="8"/>
    <s v="1"/>
    <s v="212607"/>
    <s v="6Q0609721M"/>
    <s v="5"/>
    <x v="0"/>
    <s v="16/02/2017"/>
    <s v="09:50"/>
  </r>
  <r>
    <x v="8"/>
    <s v="1"/>
    <s v="212906"/>
    <s v="6Q0820721AH"/>
    <m/>
    <x v="3"/>
    <m/>
    <s v="00:00"/>
  </r>
  <r>
    <x v="8"/>
    <s v="1"/>
    <s v="212901"/>
    <s v="6Q0820721L"/>
    <s v="1"/>
    <x v="0"/>
    <s v="16/02/2017"/>
    <s v="08:55"/>
  </r>
  <r>
    <x v="8"/>
    <s v="1"/>
    <s v="212404"/>
    <s v="6Q0820744M"/>
    <s v="1"/>
    <x v="0"/>
    <s v="16/02/2017"/>
    <s v="09:53"/>
  </r>
  <r>
    <x v="8"/>
    <s v="1"/>
    <s v="214903"/>
    <s v="6Q0821141"/>
    <s v="1"/>
    <x v="2"/>
    <s v="15/02/2017"/>
    <s v="14:00"/>
  </r>
  <r>
    <x v="8"/>
    <s v="1"/>
    <s v="210606"/>
    <s v="6Q0823509J"/>
    <s v="2"/>
    <x v="0"/>
    <s v="15/02/2017"/>
    <s v="15:31"/>
  </r>
  <r>
    <x v="8"/>
    <s v="1"/>
    <s v="210801"/>
    <s v="6Q0823567"/>
    <s v="6"/>
    <x v="0"/>
    <s v="15/02/2017"/>
    <s v="15:43"/>
  </r>
  <r>
    <x v="8"/>
    <s v="1"/>
    <s v="210403"/>
    <s v="6Q0827628"/>
    <s v="4"/>
    <x v="2"/>
    <s v="15/02/2017"/>
    <s v="16:10"/>
  </r>
  <r>
    <x v="8"/>
    <s v="1"/>
    <s v="211404"/>
    <s v="6Q0831401C"/>
    <s v="2"/>
    <x v="2"/>
    <s v="15/02/2017"/>
    <s v="15:40"/>
  </r>
  <r>
    <x v="8"/>
    <s v="1"/>
    <s v="213705"/>
    <s v="6Q0831411A"/>
    <s v="2"/>
    <x v="2"/>
    <s v="15/02/2017"/>
    <s v="15:14"/>
  </r>
  <r>
    <x v="8"/>
    <s v="1"/>
    <s v="210604"/>
    <s v="6Q0837187  9B9"/>
    <s v="27"/>
    <x v="0"/>
    <s v="15/02/2017"/>
    <s v="15:23"/>
  </r>
  <r>
    <x v="8"/>
    <s v="1"/>
    <s v="211403"/>
    <s v="6Q0853274A 9B9"/>
    <s v="5"/>
    <x v="2"/>
    <s v="15/02/2017"/>
    <s v="15:38"/>
  </r>
  <r>
    <x v="8"/>
    <s v="1"/>
    <s v="210804"/>
    <s v="6Q0937617C"/>
    <s v="1"/>
    <x v="0"/>
    <s v="15/02/2017"/>
    <s v="15:58"/>
  </r>
  <r>
    <x v="8"/>
    <s v="1"/>
    <s v="211906"/>
    <s v="6Q0955453P"/>
    <s v="3"/>
    <x v="1"/>
    <s v="16/02/2017"/>
    <s v="09:31"/>
  </r>
  <r>
    <x v="8"/>
    <s v="1"/>
    <s v="214704"/>
    <s v="6Q1820120"/>
    <s v="2"/>
    <x v="2"/>
    <s v="15/02/2017"/>
    <s v="14:42"/>
  </r>
  <r>
    <x v="8"/>
    <s v="1"/>
    <s v="212503"/>
    <s v="6Q1820741AC"/>
    <s v="1"/>
    <x v="0"/>
    <s v="16/02/2017"/>
    <s v="09:27"/>
  </r>
  <r>
    <x v="8"/>
    <s v="1"/>
    <s v="212706"/>
    <s v="6Q1820743AE"/>
    <s v="1"/>
    <x v="0"/>
    <s v="16/02/2017"/>
    <s v="09:25"/>
  </r>
  <r>
    <x v="8"/>
    <s v="1"/>
    <s v="212704"/>
    <s v="6Q1823531D"/>
    <s v="3"/>
    <x v="0"/>
    <s v="16/02/2017"/>
    <s v="09:19"/>
  </r>
  <r>
    <x v="8"/>
    <s v="1"/>
    <s v="213706"/>
    <s v="6Q4833411A"/>
    <s v="1"/>
    <x v="2"/>
    <s v="15/02/2017"/>
    <s v="15:22"/>
  </r>
  <r>
    <x v="8"/>
    <s v="1"/>
    <s v="210805"/>
    <s v="6Q4839085"/>
    <s v="8"/>
    <x v="0"/>
    <s v="15/02/2017"/>
    <s v="16:00"/>
  </r>
  <r>
    <x v="8"/>
    <s v="1"/>
    <s v="214306"/>
    <s v="6Q6827550D"/>
    <s v="15"/>
    <x v="0"/>
    <s v="15/02/2017"/>
    <s v="15:03"/>
  </r>
  <r>
    <x v="8"/>
    <s v="1"/>
    <s v="213304"/>
    <s v="6R0200059AA"/>
    <s v="1"/>
    <x v="2"/>
    <s v="16/02/2017"/>
    <s v="09:30"/>
  </r>
  <r>
    <x v="8"/>
    <s v="1"/>
    <s v="212305"/>
    <s v="6R0200059C"/>
    <s v="3"/>
    <x v="1"/>
    <s v="16/02/2017"/>
    <s v="09:03"/>
  </r>
  <r>
    <x v="8"/>
    <s v="1"/>
    <s v="211805"/>
    <s v="6R0609721E"/>
    <s v="1"/>
    <x v="2"/>
    <s v="16/02/2017"/>
    <s v="09:51"/>
  </r>
  <r>
    <x v="8"/>
    <s v="1"/>
    <s v="212606"/>
    <s v="6R0711265B"/>
    <s v="6"/>
    <x v="0"/>
    <s v="16/02/2017"/>
    <s v="09:46"/>
  </r>
  <r>
    <x v="8"/>
    <s v="1"/>
    <s v="212606"/>
    <s v="6R0711265D"/>
    <s v="21"/>
    <x v="0"/>
    <s v="16/02/2017"/>
    <s v="09:48"/>
  </r>
  <r>
    <x v="8"/>
    <s v="1"/>
    <s v="212003"/>
    <s v="6R0711265E"/>
    <s v="1"/>
    <x v="2"/>
    <s v="16/02/2017"/>
    <s v="10:01"/>
  </r>
  <r>
    <x v="8"/>
    <s v="1"/>
    <s v="211906"/>
    <s v="6R0823363B"/>
    <s v="2"/>
    <x v="1"/>
    <s v="16/02/2017"/>
    <s v="09:31"/>
  </r>
  <r>
    <x v="8"/>
    <s v="1"/>
    <s v="213303"/>
    <s v="6R0823535"/>
    <s v="1"/>
    <x v="2"/>
    <s v="16/02/2017"/>
    <s v="09:35"/>
  </r>
  <r>
    <x v="8"/>
    <s v="1"/>
    <s v="210802"/>
    <s v="6R6813227B"/>
    <s v="1"/>
    <x v="0"/>
    <s v="15/02/2017"/>
    <s v="15:44"/>
  </r>
  <r>
    <x v="8"/>
    <s v="1"/>
    <s v="214105"/>
    <s v="6R6827550C"/>
    <s v="9"/>
    <x v="1"/>
    <s v="15/02/2017"/>
    <s v="14:29"/>
  </r>
  <r>
    <x v="8"/>
    <s v="1"/>
    <s v="211805"/>
    <s v="6RF820743E"/>
    <s v="12"/>
    <x v="2"/>
    <s v="16/02/2017"/>
    <s v="09:52"/>
  </r>
  <r>
    <x v="8"/>
    <s v="1"/>
    <s v="214904"/>
    <s v="6RG823301"/>
    <s v="31"/>
    <x v="2"/>
    <s v="15/02/2017"/>
    <s v="14:03"/>
  </r>
  <r>
    <x v="8"/>
    <s v="1"/>
    <s v="213704"/>
    <s v="6RG837205  GRU"/>
    <s v="5"/>
    <x v="2"/>
    <s v="15/02/2017"/>
    <s v="15:10"/>
  </r>
  <r>
    <x v="8"/>
    <s v="1"/>
    <s v="212507"/>
    <s v="6RG955453B"/>
    <s v="22"/>
    <x v="0"/>
    <s v="16/02/2017"/>
    <s v="09:38"/>
  </r>
  <r>
    <x v="8"/>
    <s v="1"/>
    <s v="212207"/>
    <s v="6RU609721E"/>
    <s v="1"/>
    <x v="0"/>
    <s v="16/02/2017"/>
    <s v="10:02"/>
  </r>
  <r>
    <x v="8"/>
    <s v="1"/>
    <s v="210000"/>
    <s v="6RU807421B GRU"/>
    <m/>
    <x v="3"/>
    <m/>
    <s v="00:00"/>
  </r>
  <r>
    <x v="8"/>
    <s v="1"/>
    <s v="214901"/>
    <s v="6RU807421C GRU"/>
    <s v="2"/>
    <x v="2"/>
    <s v="15/02/2017"/>
    <s v="13:48"/>
  </r>
  <r>
    <x v="8"/>
    <s v="1"/>
    <s v="212403"/>
    <s v="6RU820743A"/>
    <s v="8"/>
    <x v="0"/>
    <s v="16/02/2017"/>
    <s v="09:53"/>
  </r>
  <r>
    <x v="8"/>
    <s v="1"/>
    <s v="214104"/>
    <s v="6RU827532"/>
    <s v="17"/>
    <x v="1"/>
    <s v="15/02/2017"/>
    <s v="14:25"/>
  </r>
  <r>
    <x v="8"/>
    <s v="1"/>
    <s v="213901"/>
    <s v="6RU837085B"/>
    <s v="9"/>
    <x v="1"/>
    <s v="15/02/2017"/>
    <s v="14:39"/>
  </r>
  <r>
    <x v="8"/>
    <s v="1"/>
    <s v="212603"/>
    <s v="6RU839085B"/>
    <s v="4"/>
    <x v="0"/>
    <s v="16/02/2017"/>
    <s v="09:41"/>
  </r>
  <r>
    <x v="8"/>
    <s v="1"/>
    <s v="211804"/>
    <s v="6V0823535B"/>
    <s v="2"/>
    <x v="2"/>
    <s v="16/02/2017"/>
    <s v="09:45"/>
  </r>
  <r>
    <x v="8"/>
    <s v="1"/>
    <s v="212405"/>
    <s v="6X0820721M"/>
    <m/>
    <x v="3"/>
    <m/>
    <s v="00:00"/>
  </r>
  <r>
    <x v="8"/>
    <s v="1"/>
    <s v="211405"/>
    <s v="6X0837923"/>
    <s v="15"/>
    <x v="2"/>
    <s v="15/02/2017"/>
    <s v="15:44"/>
  </r>
  <r>
    <x v="8"/>
    <s v="1"/>
    <s v="210402"/>
    <s v="701711501F"/>
    <s v="1"/>
    <x v="2"/>
    <s v="15/02/2017"/>
    <s v="16:11"/>
  </r>
  <r>
    <x v="8"/>
    <s v="1"/>
    <s v="213306"/>
    <s v="701721555M"/>
    <s v="2"/>
    <x v="2"/>
    <s v="16/02/2017"/>
    <s v="09:23"/>
  </r>
  <r>
    <x v="8"/>
    <s v="1"/>
    <s v="211204"/>
    <s v="7D0807046A"/>
    <s v="1"/>
    <x v="1"/>
    <s v="15/02/2017"/>
    <s v="15:47"/>
  </r>
  <r>
    <x v="8"/>
    <s v="1"/>
    <s v="210605"/>
    <s v="7D0837767D"/>
    <s v="2"/>
    <x v="0"/>
    <s v="15/02/2017"/>
    <s v="15:30"/>
  </r>
  <r>
    <x v="8"/>
    <s v="1"/>
    <s v="212504"/>
    <s v="7D1422893E"/>
    <s v="1"/>
    <x v="0"/>
    <s v="16/02/2017"/>
    <s v="09:28"/>
  </r>
  <r>
    <x v="8"/>
    <s v="1"/>
    <s v="212005"/>
    <s v="7E0609701E"/>
    <s v="1"/>
    <x v="2"/>
    <s v="16/02/2017"/>
    <s v="09:59"/>
  </r>
  <r>
    <x v="8"/>
    <s v="1"/>
    <s v="214305"/>
    <s v="7E0837085"/>
    <m/>
    <x v="3"/>
    <m/>
    <s v="00:00"/>
  </r>
  <r>
    <x v="8"/>
    <s v="1"/>
    <s v="212405"/>
    <s v="7E0837703"/>
    <s v="1"/>
    <x v="0"/>
    <s v="16/02/2017"/>
    <s v="09:51"/>
  </r>
  <r>
    <x v="8"/>
    <s v="1"/>
    <s v="213106"/>
    <s v="7E1422893J"/>
    <s v="1"/>
    <x v="2"/>
    <s v="16/02/2017"/>
    <s v="10:04"/>
  </r>
  <r>
    <x v="8"/>
    <s v="1"/>
    <s v="211805"/>
    <s v="7E1422893M"/>
    <m/>
    <x v="3"/>
    <m/>
    <s v="00:00"/>
  </r>
  <r>
    <x v="8"/>
    <s v="1"/>
    <s v="211805"/>
    <s v="7H0711476E"/>
    <m/>
    <x v="3"/>
    <m/>
    <s v="00:00"/>
  </r>
  <r>
    <x v="8"/>
    <s v="1"/>
    <s v="211403"/>
    <s v="7H0810396A"/>
    <s v="2"/>
    <x v="2"/>
    <s v="15/02/2017"/>
    <s v="15:39"/>
  </r>
  <r>
    <x v="8"/>
    <s v="1"/>
    <s v="213707"/>
    <s v="7H0819045F 9B9"/>
    <s v="1"/>
    <x v="2"/>
    <s v="15/02/2017"/>
    <s v="15:23"/>
  </r>
  <r>
    <x v="8"/>
    <s v="1"/>
    <s v="212901"/>
    <s v="7H0820721R"/>
    <s v="1"/>
    <x v="0"/>
    <s v="16/02/2017"/>
    <s v="08:52"/>
  </r>
  <r>
    <x v="8"/>
    <s v="1"/>
    <s v="213705"/>
    <s v="7H0820898"/>
    <s v="92"/>
    <x v="2"/>
    <s v="15/02/2017"/>
    <s v="15:16"/>
  </r>
  <r>
    <x v="8"/>
    <s v="1"/>
    <s v="214104"/>
    <s v="7H0823359C"/>
    <s v="1"/>
    <x v="1"/>
    <s v="15/02/2017"/>
    <s v="14:28"/>
  </r>
  <r>
    <x v="8"/>
    <s v="1"/>
    <s v="210205"/>
    <s v="7H0823509A"/>
    <s v="1"/>
    <x v="2"/>
    <s v="15/02/2017"/>
    <s v="15:56"/>
  </r>
  <r>
    <x v="8"/>
    <s v="1"/>
    <s v="214301"/>
    <s v="7H0827301B"/>
    <s v="2"/>
    <x v="0"/>
    <s v="15/02/2017"/>
    <s v="14:21"/>
  </r>
  <r>
    <x v="8"/>
    <s v="1"/>
    <s v="213703"/>
    <s v="7H0827302B"/>
    <s v="1"/>
    <x v="2"/>
    <s v="15/02/2017"/>
    <s v="15:10"/>
  </r>
  <r>
    <x v="8"/>
    <s v="1"/>
    <s v="214104"/>
    <s v="7H0831402B"/>
    <s v="1"/>
    <x v="1"/>
    <s v="15/02/2017"/>
    <s v="14:24"/>
  </r>
  <r>
    <x v="8"/>
    <s v="1"/>
    <s v="213304"/>
    <s v="7H1422891R"/>
    <s v="4"/>
    <x v="2"/>
    <s v="16/02/2017"/>
    <s v="09:31"/>
  </r>
  <r>
    <x v="8"/>
    <s v="1"/>
    <s v="212003"/>
    <s v="7H1422893G"/>
    <s v="1"/>
    <x v="2"/>
    <s v="16/02/2017"/>
    <s v="10:01"/>
  </r>
  <r>
    <x v="8"/>
    <s v="1"/>
    <s v="212405"/>
    <s v="7H1820741J"/>
    <s v="1"/>
    <x v="0"/>
    <s v="16/02/2017"/>
    <s v="09:52"/>
  </r>
  <r>
    <x v="8"/>
    <s v="1"/>
    <s v="212005"/>
    <s v="7H1820743G"/>
    <s v="1"/>
    <x v="2"/>
    <s v="16/02/2017"/>
    <s v="09:58"/>
  </r>
  <r>
    <x v="8"/>
    <s v="1"/>
    <s v="211804"/>
    <s v="7H3711476D"/>
    <s v="1"/>
    <x v="2"/>
    <s v="16/02/2017"/>
    <s v="09:45"/>
  </r>
  <r>
    <x v="8"/>
    <s v="1"/>
    <s v="213206"/>
    <s v="7L0721556B"/>
    <s v="2"/>
    <x v="1"/>
    <s v="16/02/2017"/>
    <s v="10:05"/>
  </r>
  <r>
    <x v="8"/>
    <s v="1"/>
    <s v="211005"/>
    <s v="7L0721797N"/>
    <s v="3"/>
    <x v="1"/>
    <s v="15/02/2017"/>
    <s v="16:22"/>
  </r>
  <r>
    <x v="8"/>
    <s v="1"/>
    <s v="211206"/>
    <s v="7L0823509C"/>
    <s v="1"/>
    <x v="1"/>
    <s v="15/02/2017"/>
    <s v="16:00"/>
  </r>
  <r>
    <x v="8"/>
    <s v="1"/>
    <s v="213007"/>
    <s v="7L6711266C"/>
    <s v="1"/>
    <x v="1"/>
    <s v="16/02/2017"/>
    <s v="09:59"/>
  </r>
  <r>
    <x v="8"/>
    <s v="1"/>
    <s v="212905"/>
    <s v="7L6713265A"/>
    <s v="2"/>
    <x v="0"/>
    <s v="16/02/2017"/>
    <s v="08:59"/>
  </r>
  <r>
    <x v="8"/>
    <s v="1"/>
    <s v="211904"/>
    <s v="7L6807049"/>
    <s v="2"/>
    <x v="1"/>
    <s v="16/02/2017"/>
    <s v="09:24"/>
  </r>
  <r>
    <x v="8"/>
    <s v="1"/>
    <s v="210203"/>
    <s v="7L6821152C"/>
    <s v="1"/>
    <x v="2"/>
    <s v="15/02/2017"/>
    <s v="15:53"/>
  </r>
  <r>
    <x v="8"/>
    <s v="1"/>
    <s v="214507"/>
    <s v="7L6823301A"/>
    <s v="1"/>
    <x v="0"/>
    <s v="15/02/2017"/>
    <s v="14:16"/>
  </r>
  <r>
    <x v="8"/>
    <s v="1"/>
    <s v="213704"/>
    <s v="7L6823359B"/>
    <m/>
    <x v="3"/>
    <m/>
    <s v="00:00"/>
  </r>
  <r>
    <x v="8"/>
    <s v="1"/>
    <s v="212903"/>
    <s v="7N0711265A"/>
    <s v="1"/>
    <x v="0"/>
    <s v="16/02/2017"/>
    <s v="08:57"/>
  </r>
  <r>
    <x v="8"/>
    <s v="1"/>
    <s v="211805"/>
    <s v="7N0711266"/>
    <m/>
    <x v="3"/>
    <m/>
    <s v="00:00"/>
  </r>
  <r>
    <x v="8"/>
    <s v="1"/>
    <s v="214705"/>
    <s v="7N0831401B"/>
    <s v="23"/>
    <x v="2"/>
    <s v="15/02/2017"/>
    <s v="14:36"/>
  </r>
  <r>
    <x v="8"/>
    <s v="1"/>
    <s v="214705"/>
    <s v="7P0971279C"/>
    <s v="2"/>
    <x v="2"/>
    <s v="15/02/2017"/>
    <s v="14:35"/>
  </r>
  <r>
    <x v="8"/>
    <s v="1"/>
    <s v="214706"/>
    <s v="7P6823359"/>
    <s v="2"/>
    <x v="2"/>
    <s v="15/02/2017"/>
    <s v="14:32"/>
  </r>
  <r>
    <x v="8"/>
    <s v="1"/>
    <s v="213004"/>
    <s v="7P6823535"/>
    <s v="2"/>
    <x v="1"/>
    <s v="16/02/2017"/>
    <s v="09:52"/>
  </r>
  <r>
    <x v="8"/>
    <s v="1"/>
    <s v="214702"/>
    <s v="7P6827550"/>
    <s v="1"/>
    <x v="2"/>
    <s v="15/02/2017"/>
    <s v="15:03"/>
  </r>
  <r>
    <x v="8"/>
    <s v="1"/>
    <s v="211402"/>
    <s v="7P6854375  9B9"/>
    <s v="7"/>
    <x v="2"/>
    <s v="15/02/2017"/>
    <s v="15:30"/>
  </r>
  <r>
    <x v="8"/>
    <s v="1"/>
    <s v="210603"/>
    <s v="893827302C"/>
    <s v="2"/>
    <x v="0"/>
    <s v="15/02/2017"/>
    <s v="15:17"/>
  </r>
  <r>
    <x v="8"/>
    <s v="1"/>
    <s v="211401"/>
    <s v="893837237E 01C"/>
    <s v="1"/>
    <x v="2"/>
    <s v="15/02/2017"/>
    <s v="15:29"/>
  </r>
  <r>
    <x v="8"/>
    <s v="1"/>
    <s v="211002"/>
    <s v="893839184A"/>
    <s v="2"/>
    <x v="1"/>
    <s v="15/02/2017"/>
    <s v="16:11"/>
  </r>
  <r>
    <x v="8"/>
    <s v="1"/>
    <s v="213705"/>
    <s v="893839239C"/>
    <s v="1"/>
    <x v="2"/>
    <s v="15/02/2017"/>
    <s v="15:27"/>
  </r>
  <r>
    <x v="8"/>
    <s v="1"/>
    <s v="212502"/>
    <s v="8A0959482AA"/>
    <s v="1"/>
    <x v="0"/>
    <s v="16/02/2017"/>
    <s v="09:27"/>
  </r>
  <r>
    <x v="8"/>
    <s v="1"/>
    <s v="214303"/>
    <s v="8A5827552A"/>
    <s v="1"/>
    <x v="0"/>
    <s v="15/02/2017"/>
    <s v="14:24"/>
  </r>
  <r>
    <x v="8"/>
    <s v="1"/>
    <s v="211603"/>
    <s v="8D0711613A"/>
    <s v="3"/>
    <x v="2"/>
    <s v="16/02/2017"/>
    <s v="09:03"/>
  </r>
  <r>
    <x v="8"/>
    <s v="1"/>
    <s v="212505"/>
    <s v="8D1823531C"/>
    <s v="1"/>
    <x v="0"/>
    <s v="16/02/2017"/>
    <s v="09:28"/>
  </r>
  <r>
    <x v="8"/>
    <s v="1"/>
    <s v="214305"/>
    <s v="8D5827507"/>
    <s v="2"/>
    <x v="0"/>
    <s v="15/02/2017"/>
    <s v="14:32"/>
  </r>
  <r>
    <x v="8"/>
    <s v="1"/>
    <s v="211004"/>
    <s v="8D5845631"/>
    <s v="39"/>
    <x v="1"/>
    <s v="15/02/2017"/>
    <s v="16:17"/>
  </r>
  <r>
    <x v="8"/>
    <s v="1"/>
    <s v="213002"/>
    <s v="8E0201803E"/>
    <s v="2"/>
    <x v="1"/>
    <s v="16/02/2017"/>
    <s v="09:50"/>
  </r>
  <r>
    <x v="8"/>
    <s v="1"/>
    <s v="213205"/>
    <s v="8E0201803F"/>
    <s v="1"/>
    <x v="1"/>
    <s v="16/02/2017"/>
    <s v="10:03"/>
  </r>
  <r>
    <x v="8"/>
    <s v="1"/>
    <s v="212404"/>
    <s v="8E0260701BA"/>
    <s v="1"/>
    <x v="0"/>
    <s v="16/02/2017"/>
    <s v="09:52"/>
  </r>
  <r>
    <x v="8"/>
    <s v="1"/>
    <s v="212203"/>
    <s v="8E0260701BR"/>
    <s v="1"/>
    <x v="0"/>
    <s v="16/02/2017"/>
    <s v="09:58"/>
  </r>
  <r>
    <x v="8"/>
    <s v="1"/>
    <s v="213302"/>
    <s v="8E0609722AP"/>
    <s v="1"/>
    <x v="2"/>
    <s v="16/02/2017"/>
    <s v="09:36"/>
  </r>
  <r>
    <x v="8"/>
    <s v="1"/>
    <s v="214501"/>
    <s v="8E0805364"/>
    <s v="1"/>
    <x v="0"/>
    <s v="15/02/2017"/>
    <s v="13:46"/>
  </r>
  <r>
    <x v="8"/>
    <s v="1"/>
    <s v="211006"/>
    <s v="8E0807283A"/>
    <s v="1"/>
    <x v="1"/>
    <s v="15/02/2017"/>
    <s v="16:26"/>
  </r>
  <r>
    <x v="8"/>
    <s v="1"/>
    <s v="211205"/>
    <s v="8E0807514"/>
    <s v="1"/>
    <x v="1"/>
    <s v="15/02/2017"/>
    <s v="15:58"/>
  </r>
  <r>
    <x v="8"/>
    <s v="1"/>
    <s v="214303"/>
    <s v="8E0823359A"/>
    <s v="2"/>
    <x v="0"/>
    <s v="15/02/2017"/>
    <s v="14:23"/>
  </r>
  <r>
    <x v="8"/>
    <s v="1"/>
    <s v="211004"/>
    <s v="8E0827574C 3FZ"/>
    <s v="1"/>
    <x v="1"/>
    <s v="15/02/2017"/>
    <s v="16:19"/>
  </r>
  <r>
    <x v="8"/>
    <s v="1"/>
    <s v="210204"/>
    <s v="8E0831347"/>
    <s v="2"/>
    <x v="2"/>
    <s v="15/02/2017"/>
    <s v="15:56"/>
  </r>
  <r>
    <x v="8"/>
    <s v="1"/>
    <s v="211203"/>
    <s v="8E0831412"/>
    <s v="1"/>
    <x v="1"/>
    <s v="15/02/2017"/>
    <s v="15:40"/>
  </r>
  <r>
    <x v="8"/>
    <s v="1"/>
    <s v="211602"/>
    <s v="8E0831446D"/>
    <s v="1"/>
    <x v="2"/>
    <s v="16/02/2017"/>
    <s v="09:02"/>
  </r>
  <r>
    <x v="8"/>
    <s v="1"/>
    <s v="211602"/>
    <s v="8E0831446E"/>
    <s v="1"/>
    <x v="2"/>
    <s v="16/02/2017"/>
    <s v="09:02"/>
  </r>
  <r>
    <x v="8"/>
    <s v="1"/>
    <s v="210207"/>
    <s v="8E0837085C"/>
    <s v="5"/>
    <x v="2"/>
    <s v="15/02/2017"/>
    <s v="16:02"/>
  </r>
  <r>
    <x v="8"/>
    <s v="1"/>
    <s v="212804"/>
    <s v="8E0837085F"/>
    <s v="1"/>
    <x v="1"/>
    <s v="16/02/2017"/>
    <s v="09:45"/>
  </r>
  <r>
    <x v="8"/>
    <s v="1"/>
    <s v="214903"/>
    <s v="8E0837479E"/>
    <m/>
    <x v="3"/>
    <m/>
    <s v="00:00"/>
  </r>
  <r>
    <x v="8"/>
    <s v="1"/>
    <s v="213505"/>
    <s v="8E0837479G"/>
    <s v="1"/>
    <x v="2"/>
    <s v="16/02/2017"/>
    <s v="08:58"/>
  </r>
  <r>
    <x v="8"/>
    <s v="1"/>
    <s v="213101"/>
    <s v="8E0837480G"/>
    <s v="2"/>
    <x v="2"/>
    <s v="16/02/2017"/>
    <s v="10:07"/>
  </r>
  <r>
    <x v="8"/>
    <s v="1"/>
    <s v="210606"/>
    <s v="8E0839133D"/>
    <s v="3"/>
    <x v="0"/>
    <s v="15/02/2017"/>
    <s v="15:32"/>
  </r>
  <r>
    <x v="8"/>
    <s v="1"/>
    <s v="210206"/>
    <s v="8E0853888A"/>
    <s v="3"/>
    <x v="2"/>
    <s v="15/02/2017"/>
    <s v="16:00"/>
  </r>
  <r>
    <x v="8"/>
    <s v="1"/>
    <s v="211201"/>
    <s v="8E0868243"/>
    <s v="88"/>
    <x v="1"/>
    <s v="15/02/2017"/>
    <s v="15:35"/>
  </r>
  <r>
    <x v="8"/>
    <s v="1"/>
    <s v="213303"/>
    <s v="8E0881271A"/>
    <s v="1"/>
    <x v="2"/>
    <s v="16/02/2017"/>
    <s v="09:34"/>
  </r>
  <r>
    <x v="8"/>
    <s v="1"/>
    <s v="212603"/>
    <s v="8E1260740E"/>
    <s v="2"/>
    <x v="0"/>
    <s v="16/02/2017"/>
    <s v="09:40"/>
  </r>
  <r>
    <x v="8"/>
    <s v="1"/>
    <s v="210405"/>
    <s v="8E1823531G"/>
    <s v="2"/>
    <x v="2"/>
    <s v="15/02/2017"/>
    <s v="16:08"/>
  </r>
  <r>
    <x v="8"/>
    <s v="1"/>
    <s v="214902"/>
    <s v="8E5827301G"/>
    <s v="2"/>
    <x v="2"/>
    <s v="15/02/2017"/>
    <s v="13:58"/>
  </r>
  <r>
    <x v="8"/>
    <s v="1"/>
    <s v="214901"/>
    <s v="8E5827547"/>
    <s v="1"/>
    <x v="2"/>
    <s v="15/02/2017"/>
    <s v="13:49"/>
  </r>
  <r>
    <x v="8"/>
    <s v="1"/>
    <s v="211003"/>
    <s v="8J1837015A"/>
    <s v="4"/>
    <x v="1"/>
    <s v="15/02/2017"/>
    <s v="16:13"/>
  </r>
  <r>
    <x v="8"/>
    <s v="1"/>
    <s v="210203"/>
    <s v="8J1837016A"/>
    <s v="2"/>
    <x v="2"/>
    <s v="15/02/2017"/>
    <s v="15:52"/>
  </r>
  <r>
    <x v="8"/>
    <s v="1"/>
    <s v="212706"/>
    <s v="8K0260707S"/>
    <s v="3"/>
    <x v="0"/>
    <s v="16/02/2017"/>
    <s v="09:25"/>
  </r>
  <r>
    <x v="8"/>
    <s v="1"/>
    <s v="214307"/>
    <s v="8K0407607"/>
    <s v="1"/>
    <x v="0"/>
    <s v="15/02/2017"/>
    <s v="15:04"/>
  </r>
  <r>
    <x v="8"/>
    <s v="1"/>
    <s v="210207"/>
    <s v="8K0807283"/>
    <s v="4"/>
    <x v="2"/>
    <s v="15/02/2017"/>
    <s v="16:03"/>
  </r>
  <r>
    <x v="8"/>
    <s v="1"/>
    <s v="212105"/>
    <s v="8K0821112"/>
    <m/>
    <x v="3"/>
    <m/>
    <s v="00:00"/>
  </r>
  <r>
    <x v="8"/>
    <s v="1"/>
    <s v="210604"/>
    <s v="8K0823509"/>
    <s v="1"/>
    <x v="0"/>
    <s v="15/02/2017"/>
    <s v="15:23"/>
  </r>
  <r>
    <x v="8"/>
    <s v="1"/>
    <s v="213704"/>
    <s v="8K0831401E"/>
    <s v="4"/>
    <x v="2"/>
    <s v="15/02/2017"/>
    <s v="15:10"/>
  </r>
  <r>
    <x v="8"/>
    <s v="1"/>
    <s v="211204"/>
    <s v="8K0853585C"/>
    <s v="47"/>
    <x v="1"/>
    <s v="15/02/2017"/>
    <s v="15:43"/>
  </r>
  <r>
    <x v="8"/>
    <s v="1"/>
    <s v="213301"/>
    <s v="8K0885704AEBC3"/>
    <s v="1"/>
    <x v="2"/>
    <s v="16/02/2017"/>
    <s v="09:37"/>
  </r>
  <r>
    <x v="8"/>
    <s v="1"/>
    <s v="210606"/>
    <s v="8K0959455P"/>
    <m/>
    <x v="3"/>
    <m/>
    <s v="00:00"/>
  </r>
  <r>
    <x v="8"/>
    <s v="1"/>
    <s v="211603"/>
    <s v="8K1819373BL"/>
    <s v="1"/>
    <x v="2"/>
    <s v="16/02/2017"/>
    <s v="09:04"/>
  </r>
  <r>
    <x v="8"/>
    <s v="1"/>
    <s v="211207"/>
    <s v="8K1863822S"/>
    <s v="2"/>
    <x v="1"/>
    <s v="15/02/2017"/>
    <s v="16:01"/>
  </r>
  <r>
    <x v="8"/>
    <s v="1"/>
    <s v="214302"/>
    <s v="8L0823509C"/>
    <m/>
    <x v="3"/>
    <m/>
    <s v="00:00"/>
  </r>
  <r>
    <x v="8"/>
    <s v="1"/>
    <s v="214701"/>
    <s v="8N0831411D"/>
    <s v="1"/>
    <x v="2"/>
    <s v="15/02/2017"/>
    <s v="15:02"/>
  </r>
  <r>
    <x v="8"/>
    <s v="1"/>
    <s v="214105"/>
    <s v="8N8827552"/>
    <s v="1"/>
    <x v="1"/>
    <s v="15/02/2017"/>
    <s v="14:28"/>
  </r>
  <r>
    <x v="8"/>
    <s v="1"/>
    <s v="214905"/>
    <s v="8P0823359C"/>
    <s v="7"/>
    <x v="2"/>
    <s v="15/02/2017"/>
    <s v="14:17"/>
  </r>
  <r>
    <x v="8"/>
    <s v="1"/>
    <s v="214304"/>
    <s v="8P0953513A"/>
    <s v="1"/>
    <x v="0"/>
    <s v="15/02/2017"/>
    <s v="14:28"/>
  </r>
  <r>
    <x v="8"/>
    <s v="1"/>
    <s v="212704"/>
    <s v="8P1823531B"/>
    <s v="1"/>
    <x v="0"/>
    <s v="16/02/2017"/>
    <s v="09:18"/>
  </r>
  <r>
    <x v="8"/>
    <s v="1"/>
    <s v="214705"/>
    <s v="8P4827552C"/>
    <s v="1"/>
    <x v="2"/>
    <s v="15/02/2017"/>
    <s v="14:34"/>
  </r>
  <r>
    <x v="8"/>
    <s v="1"/>
    <s v="212605"/>
    <s v="8R0260701G"/>
    <s v="1"/>
    <x v="0"/>
    <s v="16/02/2017"/>
    <s v="09:44"/>
  </r>
  <r>
    <x v="8"/>
    <s v="1"/>
    <s v="213106"/>
    <s v="8R0713265G"/>
    <s v="1"/>
    <x v="2"/>
    <s v="16/02/2017"/>
    <s v="10:02"/>
  </r>
  <r>
    <x v="8"/>
    <s v="1"/>
    <s v="213101"/>
    <s v="8R0853374C 01C"/>
    <s v="3"/>
    <x v="2"/>
    <s v="16/02/2017"/>
    <s v="10:07"/>
  </r>
  <r>
    <x v="8"/>
    <s v="1"/>
    <s v="213905"/>
    <s v="8R1823535"/>
    <s v="1"/>
    <x v="1"/>
    <s v="15/02/2017"/>
    <s v="15:10"/>
  </r>
  <r>
    <x v="8"/>
    <s v="1"/>
    <s v="213904"/>
    <s v="8T0823126D"/>
    <s v="3"/>
    <x v="1"/>
    <s v="15/02/2017"/>
    <s v="14:57"/>
  </r>
  <r>
    <x v="8"/>
    <s v="1"/>
    <s v="214906"/>
    <s v="8T0823359"/>
    <s v="10"/>
    <x v="2"/>
    <s v="15/02/2017"/>
    <s v="14:18"/>
  </r>
  <r>
    <x v="8"/>
    <s v="1"/>
    <s v="214305"/>
    <s v="8T1823531"/>
    <s v="1"/>
    <x v="0"/>
    <s v="15/02/2017"/>
    <s v="14:37"/>
  </r>
  <r>
    <x v="8"/>
    <s v="1"/>
    <s v="213904"/>
    <s v="8U0805962C"/>
    <s v="3"/>
    <x v="1"/>
    <s v="15/02/2017"/>
    <s v="14:57"/>
  </r>
  <r>
    <x v="8"/>
    <s v="1"/>
    <s v="212804"/>
    <s v="8U0823531"/>
    <s v="3"/>
    <x v="1"/>
    <s v="16/02/2017"/>
    <s v="09:45"/>
  </r>
  <r>
    <x v="8"/>
    <s v="1"/>
    <s v="214305"/>
    <s v="8V0823359"/>
    <s v="4"/>
    <x v="0"/>
    <s v="15/02/2017"/>
    <s v="14:34"/>
  </r>
  <r>
    <x v="8"/>
    <s v="1"/>
    <s v="211206"/>
    <s v="8V5839643C 2ZZ"/>
    <s v="2"/>
    <x v="1"/>
    <s v="15/02/2017"/>
    <s v="16:00"/>
  </r>
  <r>
    <x v="8"/>
    <s v="1"/>
    <s v="211406"/>
    <s v="8W0807134"/>
    <s v="3"/>
    <x v="2"/>
    <s v="15/02/2017"/>
    <s v="15:49"/>
  </r>
  <r>
    <x v="8"/>
    <s v="1"/>
    <s v="212003"/>
    <s v="8W0816721L"/>
    <s v="1"/>
    <x v="2"/>
    <s v="16/02/2017"/>
    <s v="10:01"/>
  </r>
  <r>
    <x v="8"/>
    <s v="1"/>
    <s v="212205"/>
    <s v="8W0816741D"/>
    <s v="1"/>
    <x v="0"/>
    <s v="16/02/2017"/>
    <s v="10:00"/>
  </r>
  <r>
    <x v="8"/>
    <s v="1"/>
    <s v="211603"/>
    <s v="8W0816743L"/>
    <s v="1"/>
    <x v="2"/>
    <s v="16/02/2017"/>
    <s v="09:04"/>
  </r>
  <r>
    <x v="8"/>
    <s v="1"/>
    <s v="211402"/>
    <s v="8W0820582B"/>
    <s v="2"/>
    <x v="2"/>
    <s v="15/02/2017"/>
    <s v="15:33"/>
  </r>
  <r>
    <x v="8"/>
    <s v="1"/>
    <s v="212005"/>
    <s v="8W0821111"/>
    <s v="6"/>
    <x v="2"/>
    <s v="16/02/2017"/>
    <s v="09:57"/>
  </r>
  <r>
    <x v="8"/>
    <s v="1"/>
    <s v="214107"/>
    <s v="8W0821131B"/>
    <s v="2"/>
    <x v="1"/>
    <s v="15/02/2017"/>
    <s v="14:34"/>
  </r>
  <r>
    <x v="8"/>
    <s v="1"/>
    <s v="214705"/>
    <s v="8W0823359A"/>
    <s v="4"/>
    <x v="2"/>
    <s v="15/02/2017"/>
    <s v="14:34"/>
  </r>
  <r>
    <x v="8"/>
    <s v="1"/>
    <s v="212004"/>
    <s v="8W0823529E"/>
    <s v="5"/>
    <x v="2"/>
    <s v="16/02/2017"/>
    <s v="10:00"/>
  </r>
  <r>
    <x v="8"/>
    <s v="1"/>
    <s v="212202"/>
    <s v="8W0823531C"/>
    <s v="4"/>
    <x v="0"/>
    <s v="16/02/2017"/>
    <s v="09:56"/>
  </r>
  <r>
    <x v="8"/>
    <s v="1"/>
    <s v="212205"/>
    <s v="8W0837085A"/>
    <s v="4"/>
    <x v="0"/>
    <s v="16/02/2017"/>
    <s v="10:00"/>
  </r>
  <r>
    <x v="8"/>
    <s v="1"/>
    <s v="213504"/>
    <s v="8X4839085A"/>
    <s v="3"/>
    <x v="2"/>
    <s v="16/02/2017"/>
    <s v="08:57"/>
  </r>
  <r>
    <x v="8"/>
    <s v="1"/>
    <s v="210607"/>
    <s v="8Z0837033A"/>
    <s v="1"/>
    <x v="0"/>
    <s v="15/02/2017"/>
    <s v="15:34"/>
  </r>
  <r>
    <x v="8"/>
    <s v="1"/>
    <s v="214505"/>
    <s v="1K4839086A"/>
    <s v="2"/>
    <x v="0"/>
    <s v="15/02/2017"/>
    <s v="14:03"/>
  </r>
  <r>
    <x v="8"/>
    <s v="1"/>
    <s v="214906"/>
    <s v="701857228"/>
    <s v="1"/>
    <x v="2"/>
    <s v="15/02/2017"/>
    <s v="14:17"/>
  </r>
  <r>
    <x v="8"/>
    <s v="1"/>
    <s v="214103"/>
    <s v="8D0823509C"/>
    <s v="1"/>
    <x v="1"/>
    <s v="15/02/2017"/>
    <s v="14:20"/>
  </r>
  <r>
    <x v="8"/>
    <s v="1"/>
    <s v="214301"/>
    <s v="7018197047C"/>
    <s v="1"/>
    <x v="0"/>
    <s v="15/02/2017"/>
    <s v="14:22"/>
  </r>
  <r>
    <x v="8"/>
    <s v="1"/>
    <s v="214103"/>
    <s v="6K5827550A"/>
    <s v="0"/>
    <x v="1"/>
    <s v="15/02/2017"/>
    <s v="14:24"/>
  </r>
  <r>
    <x v="8"/>
    <s v="1"/>
    <s v="214707"/>
    <s v="1T0823302F"/>
    <s v="1"/>
    <x v="2"/>
    <s v="15/02/2017"/>
    <s v="14:31"/>
  </r>
  <r>
    <x v="8"/>
    <s v="1"/>
    <s v="214106"/>
    <s v="2K0827574D 041"/>
    <s v="2"/>
    <x v="1"/>
    <s v="15/02/2017"/>
    <s v="14:31"/>
  </r>
  <r>
    <x v="8"/>
    <s v="1"/>
    <s v="214707"/>
    <s v="5C6837085"/>
    <s v="1"/>
    <x v="2"/>
    <s v="15/02/2017"/>
    <s v="14:31"/>
  </r>
  <r>
    <x v="8"/>
    <s v="1"/>
    <s v="214305"/>
    <s v="8L0823509C"/>
    <s v="4"/>
    <x v="0"/>
    <s v="15/02/2017"/>
    <s v="14:33"/>
  </r>
  <r>
    <x v="8"/>
    <s v="1"/>
    <s v="214107"/>
    <s v="4L0821204R"/>
    <s v="8"/>
    <x v="1"/>
    <s v="15/02/2017"/>
    <s v="14:37"/>
  </r>
  <r>
    <x v="8"/>
    <s v="1"/>
    <s v="214305"/>
    <s v="8T1823531B"/>
    <s v="5"/>
    <x v="0"/>
    <s v="15/02/2017"/>
    <s v="15:01"/>
  </r>
  <r>
    <x v="8"/>
    <s v="1"/>
    <s v="214306"/>
    <s v="1Q0837867A"/>
    <s v="1"/>
    <x v="0"/>
    <s v="15/02/2017"/>
    <s v="15:04"/>
  </r>
  <r>
    <x v="8"/>
    <s v="1"/>
    <s v="210601"/>
    <s v="3B0839113R"/>
    <s v="2"/>
    <x v="0"/>
    <s v="15/02/2017"/>
    <s v="15:08"/>
  </r>
  <r>
    <x v="8"/>
    <s v="1"/>
    <s v="213906"/>
    <s v="6R6827550C"/>
    <s v="1"/>
    <x v="1"/>
    <s v="15/02/2017"/>
    <s v="15:12"/>
  </r>
  <r>
    <x v="8"/>
    <s v="1"/>
    <s v="210601"/>
    <s v="6K4839973C 01C"/>
    <s v="1"/>
    <x v="0"/>
    <s v="15/02/2017"/>
    <s v="15:14"/>
  </r>
  <r>
    <x v="8"/>
    <s v="1"/>
    <s v="213705"/>
    <s v="5M0955986C 9B9"/>
    <s v="2"/>
    <x v="2"/>
    <s v="15/02/2017"/>
    <s v="15:15"/>
  </r>
  <r>
    <x v="8"/>
    <s v="1"/>
    <s v="213907"/>
    <s v="1K5827301A"/>
    <s v="1"/>
    <x v="1"/>
    <s v="15/02/2017"/>
    <s v="15:15"/>
  </r>
  <r>
    <x v="8"/>
    <s v="1"/>
    <s v="210603"/>
    <s v="191837225"/>
    <s v="1"/>
    <x v="0"/>
    <s v="15/02/2017"/>
    <s v="15:20"/>
  </r>
  <r>
    <x v="8"/>
    <s v="1"/>
    <s v="210604"/>
    <s v="1C0837879A"/>
    <s v="1"/>
    <x v="0"/>
    <s v="15/02/2017"/>
    <s v="15:22"/>
  </r>
  <r>
    <x v="8"/>
    <s v="1"/>
    <s v="213707"/>
    <s v="8U0807454B"/>
    <s v="1"/>
    <x v="2"/>
    <s v="15/02/2017"/>
    <s v="15:23"/>
  </r>
  <r>
    <x v="8"/>
    <s v="1"/>
    <s v="213707"/>
    <s v="4F0121284AR"/>
    <s v="1"/>
    <x v="2"/>
    <s v="15/02/2017"/>
    <s v="15:24"/>
  </r>
  <r>
    <x v="8"/>
    <s v="1"/>
    <s v="210606"/>
    <s v="1J5839409A 03C"/>
    <s v="1"/>
    <x v="0"/>
    <s v="15/02/2017"/>
    <s v="15:31"/>
  </r>
  <r>
    <x v="8"/>
    <s v="1"/>
    <s v="210607"/>
    <s v="8K0959455P"/>
    <s v="4"/>
    <x v="0"/>
    <s v="15/02/2017"/>
    <s v="15:32"/>
  </r>
  <r>
    <x v="8"/>
    <s v="1"/>
    <s v="210607"/>
    <s v="3B0837439G B41"/>
    <s v="1"/>
    <x v="0"/>
    <s v="15/02/2017"/>
    <s v="15:34"/>
  </r>
  <r>
    <x v="8"/>
    <s v="1"/>
    <s v="211201"/>
    <s v="3C0807723"/>
    <s v="9"/>
    <x v="1"/>
    <s v="15/02/2017"/>
    <s v="15:34"/>
  </r>
  <r>
    <x v="8"/>
    <s v="1"/>
    <s v="211203"/>
    <s v="1J0839433"/>
    <s v="1"/>
    <x v="1"/>
    <s v="15/02/2017"/>
    <s v="15:41"/>
  </r>
  <r>
    <x v="8"/>
    <s v="1"/>
    <s v="211204"/>
    <s v="3C0837205  GRU"/>
    <s v="1"/>
    <x v="1"/>
    <s v="15/02/2017"/>
    <s v="15:41"/>
  </r>
  <r>
    <x v="8"/>
    <s v="1"/>
    <s v="211404"/>
    <s v="1Q0807205  GRU"/>
    <s v="1"/>
    <x v="2"/>
    <s v="15/02/2017"/>
    <s v="15:42"/>
  </r>
  <r>
    <x v="8"/>
    <s v="1"/>
    <s v="211405"/>
    <s v="3B0823829"/>
    <s v="8"/>
    <x v="2"/>
    <s v="15/02/2017"/>
    <s v="15:47"/>
  </r>
  <r>
    <x v="8"/>
    <s v="1"/>
    <s v="210203"/>
    <s v="443837205F"/>
    <s v="1"/>
    <x v="2"/>
    <s v="15/02/2017"/>
    <s v="15:54"/>
  </r>
  <r>
    <x v="8"/>
    <s v="1"/>
    <s v="210205"/>
    <s v="3B0837885H"/>
    <s v="2"/>
    <x v="2"/>
    <s v="15/02/2017"/>
    <s v="15:58"/>
  </r>
  <r>
    <x v="8"/>
    <s v="1"/>
    <s v="210206"/>
    <s v="7L0839015D"/>
    <s v="3"/>
    <x v="2"/>
    <s v="15/02/2017"/>
    <s v="15:59"/>
  </r>
  <r>
    <x v="8"/>
    <s v="1"/>
    <s v="211207"/>
    <s v="1K6839471B 5AP"/>
    <s v="1"/>
    <x v="1"/>
    <s v="15/02/2017"/>
    <s v="16:02"/>
  </r>
  <r>
    <x v="8"/>
    <s v="1"/>
    <s v="211207"/>
    <s v="1K5807375"/>
    <s v="1"/>
    <x v="1"/>
    <s v="15/02/2017"/>
    <s v="16:04"/>
  </r>
  <r>
    <x v="8"/>
    <s v="1"/>
    <s v="210407"/>
    <s v="1J0854733C"/>
    <s v="1"/>
    <x v="2"/>
    <s v="15/02/2017"/>
    <s v="16:05"/>
  </r>
  <r>
    <x v="8"/>
    <s v="1"/>
    <s v="210405"/>
    <s v="3B0839114BC2AQ"/>
    <s v="1"/>
    <x v="2"/>
    <s v="15/02/2017"/>
    <s v="16:07"/>
  </r>
  <r>
    <x v="8"/>
    <s v="1"/>
    <s v="211002"/>
    <s v="893837205E"/>
    <s v="1"/>
    <x v="1"/>
    <s v="15/02/2017"/>
    <s v="16:09"/>
  </r>
  <r>
    <x v="8"/>
    <s v="1"/>
    <s v="211002"/>
    <s v="8A0845543"/>
    <s v="3"/>
    <x v="1"/>
    <s v="15/02/2017"/>
    <s v="16:09"/>
  </r>
  <r>
    <x v="8"/>
    <s v="1"/>
    <s v="210401"/>
    <s v="443833712"/>
    <s v="1"/>
    <x v="2"/>
    <s v="15/02/2017"/>
    <s v="16:10"/>
  </r>
  <r>
    <x v="8"/>
    <s v="1"/>
    <s v="211002"/>
    <s v="893839183A"/>
    <s v="2"/>
    <x v="1"/>
    <s v="15/02/2017"/>
    <s v="16:12"/>
  </r>
  <r>
    <x v="8"/>
    <s v="1"/>
    <s v="211003"/>
    <s v="6N0837229A"/>
    <s v="5"/>
    <x v="1"/>
    <s v="15/02/2017"/>
    <s v="16:12"/>
  </r>
  <r>
    <x v="8"/>
    <s v="1"/>
    <s v="211003"/>
    <s v="701827267A"/>
    <s v="2"/>
    <x v="1"/>
    <s v="15/02/2017"/>
    <s v="16:15"/>
  </r>
  <r>
    <x v="8"/>
    <s v="1"/>
    <s v="211005"/>
    <s v="8D0837239E"/>
    <s v="1"/>
    <x v="1"/>
    <s v="15/02/2017"/>
    <s v="16:21"/>
  </r>
  <r>
    <x v="8"/>
    <s v="1"/>
    <s v="213506"/>
    <s v="1J4837085C"/>
    <s v="1"/>
    <x v="2"/>
    <s v="16/02/2017"/>
    <s v="08:58"/>
  </r>
  <r>
    <x v="8"/>
    <s v="1"/>
    <s v="213507"/>
    <s v="2K5823535"/>
    <s v="3"/>
    <x v="2"/>
    <s v="16/02/2017"/>
    <s v="09:00"/>
  </r>
  <r>
    <x v="8"/>
    <s v="1"/>
    <s v="213507"/>
    <s v="3AA611701A"/>
    <s v="1"/>
    <x v="2"/>
    <s v="16/02/2017"/>
    <s v="09:00"/>
  </r>
  <r>
    <x v="8"/>
    <s v="1"/>
    <s v="212906"/>
    <s v="6Q0711266AE"/>
    <s v="1"/>
    <x v="0"/>
    <s v="16/02/2017"/>
    <s v="09:01"/>
  </r>
  <r>
    <x v="8"/>
    <s v="1"/>
    <s v="212907"/>
    <s v="6Q0820721AH"/>
    <s v="2"/>
    <x v="0"/>
    <s v="16/02/2017"/>
    <s v="09:01"/>
  </r>
  <r>
    <x v="8"/>
    <s v="1"/>
    <s v="211605"/>
    <s v="7N0711266"/>
    <s v="1"/>
    <x v="2"/>
    <s v="16/02/2017"/>
    <s v="09:09"/>
  </r>
  <r>
    <x v="8"/>
    <s v="1"/>
    <s v="211606"/>
    <s v="5Q0611775J"/>
    <s v="1"/>
    <x v="2"/>
    <s v="16/02/2017"/>
    <s v="09:09"/>
  </r>
  <r>
    <x v="8"/>
    <s v="1"/>
    <s v="211606"/>
    <s v="6N0837229A"/>
    <s v="10"/>
    <x v="2"/>
    <s v="16/02/2017"/>
    <s v="09:09"/>
  </r>
  <r>
    <x v="8"/>
    <s v="1"/>
    <s v="212704"/>
    <s v="6N0711265B"/>
    <s v="8"/>
    <x v="0"/>
    <s v="16/02/2017"/>
    <s v="09:17"/>
  </r>
  <r>
    <x v="8"/>
    <s v="1"/>
    <s v="211606"/>
    <s v="6JA853607  2ZZ"/>
    <s v="1"/>
    <x v="2"/>
    <s v="16/02/2017"/>
    <s v="09:18"/>
  </r>
  <r>
    <x v="8"/>
    <s v="1"/>
    <s v="211903"/>
    <s v="6J0601147D 1ZX"/>
    <s v="4"/>
    <x v="1"/>
    <s v="16/02/2017"/>
    <s v="09:22"/>
  </r>
  <r>
    <x v="8"/>
    <s v="1"/>
    <s v="212705"/>
    <s v="6X0820721M"/>
    <s v="1"/>
    <x v="0"/>
    <s v="16/02/2017"/>
    <s v="09:24"/>
  </r>
  <r>
    <x v="8"/>
    <s v="1"/>
    <s v="212705"/>
    <s v="1K0820751BF"/>
    <s v="1"/>
    <x v="0"/>
    <s v="16/02/2017"/>
    <s v="09:24"/>
  </r>
  <r>
    <x v="8"/>
    <s v="1"/>
    <s v="212705"/>
    <s v="2E0820721A"/>
    <s v="1"/>
    <x v="0"/>
    <s v="16/02/2017"/>
    <s v="09:24"/>
  </r>
  <r>
    <x v="8"/>
    <s v="1"/>
    <s v="212505"/>
    <s v="5N0711265C"/>
    <s v="1"/>
    <x v="0"/>
    <s v="16/02/2017"/>
    <s v="09:28"/>
  </r>
  <r>
    <x v="8"/>
    <s v="1"/>
    <s v="211905"/>
    <s v="1K0854855A 9B9"/>
    <s v="2"/>
    <x v="1"/>
    <s v="16/02/2017"/>
    <s v="09:29"/>
  </r>
  <r>
    <x v="8"/>
    <s v="1"/>
    <s v="213304"/>
    <s v="4E0853701C"/>
    <s v="1"/>
    <x v="2"/>
    <s v="16/02/2017"/>
    <s v="09:29"/>
  </r>
  <r>
    <x v="8"/>
    <s v="1"/>
    <s v="211905"/>
    <s v="8K0821112"/>
    <s v="1"/>
    <x v="1"/>
    <s v="16/02/2017"/>
    <s v="09:29"/>
  </r>
  <r>
    <x v="8"/>
    <s v="1"/>
    <s v="211906"/>
    <s v="WHT005518J"/>
    <s v="1"/>
    <x v="1"/>
    <s v="16/02/2017"/>
    <s v="09:31"/>
  </r>
  <r>
    <x v="8"/>
    <s v="1"/>
    <s v="212807"/>
    <s v="1H1819416B B41"/>
    <s v="1"/>
    <x v="1"/>
    <s v="16/02/2017"/>
    <s v="09:37"/>
  </r>
  <r>
    <x v="8"/>
    <s v="1"/>
    <s v="212807"/>
    <s v="5E0823535B"/>
    <s v="1"/>
    <x v="1"/>
    <s v="16/02/2017"/>
    <s v="09:40"/>
  </r>
  <r>
    <x v="8"/>
    <s v="1"/>
    <s v="212607"/>
    <s v="5F4837652  9B9"/>
    <s v="1"/>
    <x v="0"/>
    <s v="16/02/2017"/>
    <s v="09:49"/>
  </r>
  <r>
    <x v="8"/>
    <s v="1"/>
    <s v="212402"/>
    <s v="8738563705B"/>
    <s v="1"/>
    <x v="0"/>
    <s v="16/02/2017"/>
    <s v="09:54"/>
  </r>
  <r>
    <x v="8"/>
    <s v="1"/>
    <s v="211807"/>
    <s v="1K4837471A 5AP"/>
    <s v="1"/>
    <x v="2"/>
    <s v="16/02/2017"/>
    <s v="09:55"/>
  </r>
  <r>
    <x v="8"/>
    <s v="1"/>
    <s v="211804"/>
    <s v="7E1422893M"/>
    <s v="1"/>
    <x v="2"/>
    <s v="16/02/2017"/>
    <s v="09:55"/>
  </r>
  <r>
    <x v="8"/>
    <s v="1"/>
    <s v="213007"/>
    <s v="1Q0711265A"/>
    <s v="1"/>
    <x v="1"/>
    <s v="16/02/2017"/>
    <s v="09:58"/>
  </r>
  <r>
    <x v="8"/>
    <s v="1"/>
    <s v="213007"/>
    <s v="3C0820743P"/>
    <s v="2"/>
    <x v="1"/>
    <s v="16/02/2017"/>
    <s v="10:00"/>
  </r>
  <r>
    <x v="8"/>
    <s v="1"/>
    <s v="213107"/>
    <s v="6N1820743B"/>
    <s v="1"/>
    <x v="2"/>
    <s v="16/02/2017"/>
    <s v="10:01"/>
  </r>
  <r>
    <x v="8"/>
    <s v="1"/>
    <s v="213104"/>
    <s v="2K0807393"/>
    <s v="1"/>
    <x v="2"/>
    <s v="16/02/2017"/>
    <s v="10:05"/>
  </r>
  <r>
    <x v="8"/>
    <s v="1"/>
    <s v="213102"/>
    <s v="8E0863824A"/>
    <s v="2"/>
    <x v="2"/>
    <s v="16/02/2017"/>
    <s v="10:06"/>
  </r>
  <r>
    <x v="9"/>
    <s v="1"/>
    <s v="244304"/>
    <s v="979137"/>
    <m/>
    <x v="3"/>
    <m/>
    <s v="00:00"/>
  </r>
  <r>
    <x v="9"/>
    <s v="1"/>
    <s v="243103"/>
    <s v="85941521"/>
    <m/>
    <x v="3"/>
    <m/>
    <s v="00:00"/>
  </r>
  <r>
    <x v="9"/>
    <s v="1"/>
    <s v="240202"/>
    <s v="161949111"/>
    <s v="2"/>
    <x v="2"/>
    <s v="14/03/2017"/>
    <s v="14:11"/>
  </r>
  <r>
    <x v="9"/>
    <s v="1"/>
    <s v="241204"/>
    <s v="321953573"/>
    <m/>
    <x v="3"/>
    <m/>
    <s v="00:00"/>
  </r>
  <r>
    <x v="9"/>
    <s v="1"/>
    <s v="244106"/>
    <s v="701941045"/>
    <s v="2"/>
    <x v="2"/>
    <s v="15/03/2017"/>
    <s v="09:09"/>
  </r>
  <r>
    <x v="9"/>
    <s v="1"/>
    <s v="244304"/>
    <s v="701941046"/>
    <s v="2"/>
    <x v="2"/>
    <s v="15/03/2017"/>
    <s v="08:50"/>
  </r>
  <r>
    <x v="9"/>
    <s v="1"/>
    <s v="243303"/>
    <s v="867941142"/>
    <s v="77"/>
    <x v="1"/>
    <s v="15/03/2017"/>
    <s v="10:34"/>
  </r>
  <r>
    <x v="9"/>
    <s v="1"/>
    <s v="243905"/>
    <s v="02A945413C"/>
    <s v="5"/>
    <x v="0"/>
    <s v="15/03/2017"/>
    <s v="09:49"/>
  </r>
  <r>
    <x v="9"/>
    <s v="1"/>
    <s v="243905"/>
    <s v="02K945415K"/>
    <s v="10"/>
    <x v="0"/>
    <s v="15/03/2017"/>
    <s v="09:44"/>
  </r>
  <r>
    <x v="9"/>
    <s v="1"/>
    <s v="240604"/>
    <s v="032905106F"/>
    <s v="74"/>
    <x v="0"/>
    <s v="14/03/2017"/>
    <s v="11:51"/>
  </r>
  <r>
    <x v="9"/>
    <s v="1"/>
    <s v="244102"/>
    <s v="036198701A"/>
    <s v="3"/>
    <x v="2"/>
    <s v="15/03/2017"/>
    <s v="14:40"/>
  </r>
  <r>
    <x v="9"/>
    <s v="1"/>
    <s v="243903"/>
    <s v="036906014AN"/>
    <s v="1"/>
    <x v="0"/>
    <s v="15/03/2017"/>
    <s v="08:35"/>
  </r>
  <r>
    <x v="9"/>
    <s v="1"/>
    <s v="243104"/>
    <s v="038906012HL"/>
    <s v="2"/>
    <x v="2"/>
    <s v="15/03/2017"/>
    <s v="14:46"/>
  </r>
  <r>
    <x v="9"/>
    <s v="1"/>
    <s v="243506"/>
    <s v="038906019KE"/>
    <s v="1"/>
    <x v="1"/>
    <s v="15/03/2017"/>
    <s v="10:25"/>
  </r>
  <r>
    <x v="9"/>
    <s v="1"/>
    <s v="243502"/>
    <s v="038957147C"/>
    <s v="8"/>
    <x v="1"/>
    <s v="15/03/2017"/>
    <s v="09:29"/>
  </r>
  <r>
    <x v="9"/>
    <s v="1"/>
    <s v="243902"/>
    <s v="03C906024AS"/>
    <s v="1"/>
    <x v="0"/>
    <s v="15/03/2017"/>
    <s v="08:34"/>
  </r>
  <r>
    <x v="9"/>
    <s v="1"/>
    <s v="244103"/>
    <s v="03C906283"/>
    <s v="1"/>
    <x v="2"/>
    <s v="15/03/2017"/>
    <s v="14:38"/>
  </r>
  <r>
    <x v="9"/>
    <s v="1"/>
    <s v="244304"/>
    <s v="03C906283B"/>
    <s v="3"/>
    <x v="2"/>
    <s v="15/03/2017"/>
    <s v="08:50"/>
  </r>
  <r>
    <x v="9"/>
    <s v="1"/>
    <s v="243105"/>
    <s v="03D906033E"/>
    <s v="3"/>
    <x v="2"/>
    <s v="15/03/2017"/>
    <s v="14:44"/>
  </r>
  <r>
    <x v="9"/>
    <s v="1"/>
    <s v="243506"/>
    <s v="03L903139D"/>
    <s v="1"/>
    <x v="1"/>
    <s v="15/03/2017"/>
    <s v="10:26"/>
  </r>
  <r>
    <x v="9"/>
    <s v="1"/>
    <s v="241203"/>
    <s v="045957147B"/>
    <m/>
    <x v="3"/>
    <m/>
    <s v="00:00"/>
  </r>
  <r>
    <x v="9"/>
    <s v="1"/>
    <s v="243906"/>
    <s v="059131503T"/>
    <s v="2"/>
    <x v="0"/>
    <s v="15/03/2017"/>
    <s v="09:50"/>
  </r>
  <r>
    <x v="9"/>
    <s v="1"/>
    <s v="243304"/>
    <s v="059906088T"/>
    <s v="2"/>
    <x v="1"/>
    <s v="15/03/2017"/>
    <s v="10:43"/>
  </r>
  <r>
    <x v="9"/>
    <s v="1"/>
    <s v="243506"/>
    <s v="06A906033AJ"/>
    <s v="1"/>
    <x v="1"/>
    <s v="15/03/2017"/>
    <s v="10:25"/>
  </r>
  <r>
    <x v="9"/>
    <s v="1"/>
    <s v="240806"/>
    <s v="06E903016D"/>
    <s v="2"/>
    <x v="0"/>
    <s v="14/03/2017"/>
    <s v="12:12"/>
  </r>
  <r>
    <x v="9"/>
    <s v="1"/>
    <s v="243304"/>
    <s v="06E905115D"/>
    <s v="1"/>
    <x v="1"/>
    <s v="15/03/2017"/>
    <s v="10:46"/>
  </r>
  <r>
    <x v="9"/>
    <s v="1"/>
    <s v="244304"/>
    <s v="06E906265C"/>
    <s v="1"/>
    <x v="2"/>
    <s v="15/03/2017"/>
    <s v="08:50"/>
  </r>
  <r>
    <x v="9"/>
    <s v="1"/>
    <s v="244102"/>
    <s v="070906016AJ"/>
    <s v="1"/>
    <x v="2"/>
    <s v="15/03/2017"/>
    <s v="14:40"/>
  </r>
  <r>
    <x v="9"/>
    <s v="1"/>
    <s v="240803"/>
    <s v="070907601A"/>
    <s v="1"/>
    <x v="0"/>
    <s v="14/03/2017"/>
    <s v="11:58"/>
  </r>
  <r>
    <x v="9"/>
    <s v="1"/>
    <s v="244102"/>
    <s v="070919501D"/>
    <s v="2"/>
    <x v="2"/>
    <s v="15/03/2017"/>
    <s v="14:40"/>
  </r>
  <r>
    <x v="9"/>
    <s v="1"/>
    <s v="243702"/>
    <s v="165941133B"/>
    <s v="2"/>
    <x v="0"/>
    <s v="15/03/2017"/>
    <s v="10:10"/>
  </r>
  <r>
    <x v="9"/>
    <s v="1"/>
    <s v="243503"/>
    <s v="191941669A"/>
    <s v="2"/>
    <x v="1"/>
    <s v="15/03/2017"/>
    <s v="09:40"/>
  </r>
  <r>
    <x v="9"/>
    <s v="1"/>
    <s v="240204"/>
    <s v="1C0955119"/>
    <s v="13"/>
    <x v="2"/>
    <s v="14/03/2017"/>
    <s v="14:28"/>
  </r>
  <r>
    <x v="9"/>
    <s v="1"/>
    <s v="243702"/>
    <s v="1C0962258N"/>
    <m/>
    <x v="3"/>
    <m/>
    <s v="00:00"/>
  </r>
  <r>
    <x v="9"/>
    <s v="1"/>
    <s v="240601"/>
    <s v="1H0945121"/>
    <s v="1"/>
    <x v="0"/>
    <s v="14/03/2017"/>
    <s v="11:49"/>
  </r>
  <r>
    <x v="9"/>
    <s v="1"/>
    <s v="240603"/>
    <s v="1H0953050D"/>
    <s v="1"/>
    <x v="0"/>
    <s v="14/03/2017"/>
    <s v="11:50"/>
  </r>
  <r>
    <x v="9"/>
    <s v="1"/>
    <s v="241404"/>
    <s v="1H0953254F"/>
    <s v="1"/>
    <x v="2"/>
    <s v="15/03/2017"/>
    <s v="14:50"/>
  </r>
  <r>
    <x v="9"/>
    <s v="1"/>
    <s v="243902"/>
    <s v="1H0959653E"/>
    <s v="2"/>
    <x v="0"/>
    <s v="15/03/2017"/>
    <s v="08:33"/>
  </r>
  <r>
    <x v="9"/>
    <s v="1"/>
    <s v="241705"/>
    <s v="1H4853515  B41"/>
    <s v="7"/>
    <x v="2"/>
    <s v="16/03/2017"/>
    <s v="14:45"/>
  </r>
  <r>
    <x v="9"/>
    <s v="1"/>
    <s v="242104"/>
    <s v="1H4853516  B41"/>
    <s v="11"/>
    <x v="1"/>
    <s v="16/03/2017"/>
    <s v="14:04"/>
  </r>
  <r>
    <x v="9"/>
    <s v="1"/>
    <s v="240802"/>
    <s v="1HM951115H"/>
    <s v="2"/>
    <x v="0"/>
    <s v="14/03/2017"/>
    <s v="11:56"/>
  </r>
  <r>
    <x v="9"/>
    <s v="1"/>
    <s v="244103"/>
    <s v="1J0919379A"/>
    <s v="13"/>
    <x v="2"/>
    <s v="15/03/2017"/>
    <s v="14:39"/>
  </r>
  <r>
    <x v="9"/>
    <s v="1"/>
    <s v="240402"/>
    <s v="1J0927803"/>
    <m/>
    <x v="3"/>
    <m/>
    <s v="00:00"/>
  </r>
  <r>
    <x v="9"/>
    <s v="1"/>
    <s v="240202"/>
    <s v="1J0949117"/>
    <s v="3"/>
    <x v="2"/>
    <s v="14/03/2017"/>
    <s v="14:09"/>
  </r>
  <r>
    <x v="9"/>
    <s v="1"/>
    <s v="244304"/>
    <s v="1J0953235J 01C"/>
    <m/>
    <x v="3"/>
    <m/>
    <s v="00:00"/>
  </r>
  <r>
    <x v="9"/>
    <s v="1"/>
    <s v="244303"/>
    <s v="1J0971121AS"/>
    <s v="1"/>
    <x v="2"/>
    <s v="15/03/2017"/>
    <s v="08:53"/>
  </r>
  <r>
    <x v="9"/>
    <s v="1"/>
    <s v="243903"/>
    <s v="1J1907511A"/>
    <s v="1"/>
    <x v="0"/>
    <s v="15/03/2017"/>
    <s v="08:34"/>
  </r>
  <r>
    <x v="9"/>
    <s v="1"/>
    <s v="241205"/>
    <s v="1J1955603B"/>
    <s v="1"/>
    <x v="1"/>
    <s v="14/03/2017"/>
    <s v="15:42"/>
  </r>
  <r>
    <x v="9"/>
    <s v="1"/>
    <s v="241204"/>
    <s v="1J3959857B"/>
    <s v="4"/>
    <x v="1"/>
    <s v="14/03/2017"/>
    <s v="15:31"/>
  </r>
  <r>
    <x v="9"/>
    <s v="1"/>
    <s v="241505"/>
    <s v="1J4853515J B41"/>
    <s v="3"/>
    <x v="0"/>
    <s v="16/03/2017"/>
    <s v="09:07"/>
  </r>
  <r>
    <x v="9"/>
    <s v="1"/>
    <s v="240401"/>
    <s v="1J5943021D"/>
    <s v="3"/>
    <x v="2"/>
    <s v="14/03/2017"/>
    <s v="15:04"/>
  </r>
  <r>
    <x v="9"/>
    <s v="1"/>
    <s v="243302"/>
    <s v="1J5945121D"/>
    <s v="1"/>
    <x v="1"/>
    <s v="15/03/2017"/>
    <s v="10:28"/>
  </r>
  <r>
    <x v="9"/>
    <s v="1"/>
    <s v="240802"/>
    <s v="1J5962104A"/>
    <s v="1"/>
    <x v="0"/>
    <s v="14/03/2017"/>
    <s v="11:56"/>
  </r>
  <r>
    <x v="9"/>
    <s v="1"/>
    <s v="242703"/>
    <s v="1K0807243A 2ZZ"/>
    <s v="5"/>
    <x v="0"/>
    <s v="15/03/2017"/>
    <s v="10:27"/>
  </r>
  <r>
    <x v="9"/>
    <s v="1"/>
    <s v="242705"/>
    <s v="1K0807244A 2ZZ"/>
    <s v="7"/>
    <x v="0"/>
    <s v="15/03/2017"/>
    <s v="10:32"/>
  </r>
  <r>
    <x v="9"/>
    <s v="1"/>
    <s v="242004"/>
    <s v="1K0807655  9B9"/>
    <s v="2"/>
    <x v="0"/>
    <s v="15/03/2017"/>
    <s v="14:07"/>
  </r>
  <r>
    <x v="9"/>
    <s v="1"/>
    <s v="242002"/>
    <s v="1K0807656A GRU"/>
    <s v="2"/>
    <x v="0"/>
    <s v="15/03/2017"/>
    <s v="14:04"/>
  </r>
  <r>
    <x v="9"/>
    <s v="1"/>
    <s v="241606"/>
    <s v="1K0820746"/>
    <m/>
    <x v="3"/>
    <m/>
    <s v="00:00"/>
  </r>
  <r>
    <x v="9"/>
    <s v="1"/>
    <s v="242401"/>
    <s v="1K0853666B 9B9"/>
    <s v="3"/>
    <x v="1"/>
    <s v="15/03/2017"/>
    <s v="14:52"/>
  </r>
  <r>
    <x v="9"/>
    <s v="1"/>
    <s v="242704"/>
    <s v="1K0853963"/>
    <s v="4"/>
    <x v="0"/>
    <s v="15/03/2017"/>
    <s v="10:31"/>
  </r>
  <r>
    <x v="9"/>
    <s v="1"/>
    <s v="241502"/>
    <s v="1K0854320G 5AP"/>
    <s v="7"/>
    <x v="0"/>
    <s v="16/03/2017"/>
    <s v="09:04"/>
  </r>
  <r>
    <x v="9"/>
    <s v="1"/>
    <s v="240205"/>
    <s v="1K0906093H"/>
    <s v="6"/>
    <x v="2"/>
    <s v="14/03/2017"/>
    <s v="14:46"/>
  </r>
  <r>
    <x v="9"/>
    <s v="1"/>
    <s v="241003"/>
    <s v="1K0906627A"/>
    <s v="4"/>
    <x v="1"/>
    <s v="14/03/2017"/>
    <s v="11:50"/>
  </r>
  <r>
    <x v="9"/>
    <s v="1"/>
    <s v="243101"/>
    <s v="1K0907375AF"/>
    <s v="2"/>
    <x v="2"/>
    <s v="15/03/2017"/>
    <s v="14:47"/>
  </r>
  <r>
    <x v="9"/>
    <s v="1"/>
    <s v="243103"/>
    <s v="1K0919237A"/>
    <s v="1"/>
    <x v="2"/>
    <s v="15/03/2017"/>
    <s v="14:46"/>
  </r>
  <r>
    <x v="9"/>
    <s v="1"/>
    <s v="241201"/>
    <s v="1K0937629"/>
    <s v="1"/>
    <x v="1"/>
    <s v="14/03/2017"/>
    <s v="13:55"/>
  </r>
  <r>
    <x v="9"/>
    <s v="1"/>
    <s v="243904"/>
    <s v="1K0937629A"/>
    <s v="6"/>
    <x v="0"/>
    <s v="15/03/2017"/>
    <s v="09:36"/>
  </r>
  <r>
    <x v="9"/>
    <s v="1"/>
    <s v="240204"/>
    <s v="1K0947419A"/>
    <s v="22"/>
    <x v="2"/>
    <s v="14/03/2017"/>
    <s v="14:37"/>
  </r>
  <r>
    <x v="9"/>
    <s v="1"/>
    <s v="244304"/>
    <s v="1K0951253A"/>
    <s v="6"/>
    <x v="2"/>
    <s v="15/03/2017"/>
    <s v="08:51"/>
  </r>
  <r>
    <x v="9"/>
    <s v="1"/>
    <s v="241001"/>
    <s v="1K0951605A"/>
    <s v="2"/>
    <x v="1"/>
    <s v="14/03/2017"/>
    <s v="11:49"/>
  </r>
  <r>
    <x v="9"/>
    <s v="1"/>
    <s v="241201"/>
    <s v="1K0953236D"/>
    <s v="2"/>
    <x v="1"/>
    <s v="14/03/2017"/>
    <s v="14:09"/>
  </r>
  <r>
    <x v="9"/>
    <s v="1"/>
    <s v="240204"/>
    <s v="1K0953513G 9B9"/>
    <s v="1"/>
    <x v="2"/>
    <s v="14/03/2017"/>
    <s v="14:37"/>
  </r>
  <r>
    <x v="9"/>
    <s v="1"/>
    <s v="240404"/>
    <s v="1K0953549BK"/>
    <s v="1"/>
    <x v="2"/>
    <s v="14/03/2017"/>
    <s v="15:29"/>
  </r>
  <r>
    <x v="9"/>
    <s v="1"/>
    <s v="243104"/>
    <s v="1K0959263A"/>
    <s v="3"/>
    <x v="2"/>
    <s v="15/03/2017"/>
    <s v="14:44"/>
  </r>
  <r>
    <x v="9"/>
    <s v="1"/>
    <s v="243304"/>
    <s v="1K0959537J REH"/>
    <s v="2"/>
    <x v="1"/>
    <s v="15/03/2017"/>
    <s v="10:45"/>
  </r>
  <r>
    <x v="9"/>
    <s v="1"/>
    <s v="243502"/>
    <s v="1K0959613A 2EN"/>
    <s v="1"/>
    <x v="1"/>
    <s v="15/03/2017"/>
    <s v="09:28"/>
  </r>
  <r>
    <x v="9"/>
    <s v="1"/>
    <s v="244101"/>
    <s v="1K0959653C"/>
    <s v="6"/>
    <x v="2"/>
    <s v="15/03/2017"/>
    <s v="14:42"/>
  </r>
  <r>
    <x v="9"/>
    <s v="1"/>
    <s v="241004"/>
    <s v="1K0959701AEZ02"/>
    <s v="1"/>
    <x v="1"/>
    <s v="14/03/2017"/>
    <s v="11:55"/>
  </r>
  <r>
    <x v="9"/>
    <s v="1"/>
    <s v="240804"/>
    <s v="1K0959702AEZ02"/>
    <s v="1"/>
    <x v="0"/>
    <s v="14/03/2017"/>
    <s v="12:04"/>
  </r>
  <r>
    <x v="9"/>
    <s v="1"/>
    <s v="243902"/>
    <s v="1K0959792"/>
    <s v="1"/>
    <x v="0"/>
    <s v="15/03/2017"/>
    <s v="08:34"/>
  </r>
  <r>
    <x v="9"/>
    <s v="1"/>
    <s v="243903"/>
    <s v="1K0998262E"/>
    <m/>
    <x v="3"/>
    <m/>
    <s v="00:00"/>
  </r>
  <r>
    <x v="9"/>
    <s v="1"/>
    <s v="244301"/>
    <s v="1K0998262H"/>
    <s v="2"/>
    <x v="2"/>
    <s v="15/03/2017"/>
    <s v="08:56"/>
  </r>
  <r>
    <x v="9"/>
    <s v="1"/>
    <s v="240601"/>
    <s v="1K1857147D 3Q7"/>
    <s v="5"/>
    <x v="0"/>
    <s v="14/03/2017"/>
    <s v="11:48"/>
  </r>
  <r>
    <x v="9"/>
    <s v="1"/>
    <s v="241406"/>
    <s v="1K5825205C"/>
    <s v="1"/>
    <x v="2"/>
    <s v="15/03/2017"/>
    <s v="14:48"/>
  </r>
  <r>
    <x v="9"/>
    <s v="1"/>
    <s v="243203"/>
    <s v="1K5839471D 5AP"/>
    <s v="1"/>
    <x v="0"/>
    <s v="15/03/2017"/>
    <s v="14:44"/>
  </r>
  <r>
    <x v="9"/>
    <s v="1"/>
    <s v="243202"/>
    <s v="1K5839472D 5AP"/>
    <s v="1"/>
    <x v="0"/>
    <s v="15/03/2017"/>
    <s v="14:43"/>
  </r>
  <r>
    <x v="9"/>
    <s v="1"/>
    <s v="240604"/>
    <s v="1K5955651"/>
    <s v="2"/>
    <x v="0"/>
    <s v="14/03/2017"/>
    <s v="11:50"/>
  </r>
  <r>
    <x v="9"/>
    <s v="1"/>
    <s v="241802"/>
    <s v="1K6807375"/>
    <s v="3"/>
    <x v="0"/>
    <s v="15/03/2017"/>
    <s v="11:34"/>
  </r>
  <r>
    <x v="9"/>
    <s v="1"/>
    <s v="242406"/>
    <s v="1K6807378A"/>
    <s v="1"/>
    <x v="1"/>
    <s v="16/03/2017"/>
    <s v="11:06"/>
  </r>
  <r>
    <x v="9"/>
    <s v="1"/>
    <s v="241706"/>
    <s v="1K6839373B"/>
    <m/>
    <x v="3"/>
    <m/>
    <s v="00:00"/>
  </r>
  <r>
    <x v="9"/>
    <s v="1"/>
    <s v="243504"/>
    <s v="1K6945257"/>
    <s v="1"/>
    <x v="1"/>
    <s v="15/03/2017"/>
    <s v="10:18"/>
  </r>
  <r>
    <x v="9"/>
    <s v="1"/>
    <s v="243505"/>
    <s v="1K6945258"/>
    <s v="5"/>
    <x v="1"/>
    <s v="15/03/2017"/>
    <s v="10:23"/>
  </r>
  <r>
    <x v="9"/>
    <s v="1"/>
    <s v="242603"/>
    <s v="1K8805903B 9B9"/>
    <s v="1"/>
    <x v="0"/>
    <s v="16/03/2017"/>
    <s v="14:14"/>
  </r>
  <r>
    <x v="9"/>
    <s v="1"/>
    <s v="241705"/>
    <s v="1K8819404D 9B9"/>
    <s v="1"/>
    <x v="2"/>
    <s v="16/03/2017"/>
    <s v="14:45"/>
  </r>
  <r>
    <x v="9"/>
    <s v="1"/>
    <s v="243505"/>
    <s v="1K8955711"/>
    <s v="1"/>
    <x v="1"/>
    <s v="15/03/2017"/>
    <s v="10:21"/>
  </r>
  <r>
    <x v="9"/>
    <s v="1"/>
    <s v="241004"/>
    <s v="1K9898912B"/>
    <s v="4"/>
    <x v="1"/>
    <s v="14/03/2017"/>
    <s v="11:52"/>
  </r>
  <r>
    <x v="9"/>
    <s v="1"/>
    <s v="241802"/>
    <s v="1P0867240D 1UQ"/>
    <s v="2"/>
    <x v="0"/>
    <s v="15/03/2017"/>
    <s v="11:34"/>
  </r>
  <r>
    <x v="9"/>
    <s v="1"/>
    <s v="243104"/>
    <s v="1P0959542"/>
    <s v="1"/>
    <x v="2"/>
    <s v="15/03/2017"/>
    <s v="14:46"/>
  </r>
  <r>
    <x v="9"/>
    <s v="1"/>
    <s v="243205"/>
    <s v="1Q0807177"/>
    <s v="5"/>
    <x v="0"/>
    <s v="15/03/2017"/>
    <s v="14:49"/>
  </r>
  <r>
    <x v="9"/>
    <s v="1"/>
    <s v="243203"/>
    <s v="1Q0845391A"/>
    <s v="4"/>
    <x v="0"/>
    <s v="15/03/2017"/>
    <s v="14:44"/>
  </r>
  <r>
    <x v="9"/>
    <s v="1"/>
    <s v="241302"/>
    <s v="1Q0845392A"/>
    <s v="4"/>
    <x v="0"/>
    <s v="16/03/2017"/>
    <s v="08:56"/>
  </r>
  <r>
    <x v="9"/>
    <s v="1"/>
    <s v="244102"/>
    <s v="1Q0959703A VW2"/>
    <s v="1"/>
    <x v="2"/>
    <s v="15/03/2017"/>
    <s v="14:41"/>
  </r>
  <r>
    <x v="9"/>
    <s v="1"/>
    <s v="243106"/>
    <s v="1S0915331B"/>
    <s v="1"/>
    <x v="2"/>
    <s v="15/03/2017"/>
    <s v="14:43"/>
  </r>
  <r>
    <x v="9"/>
    <s v="1"/>
    <s v="242005"/>
    <s v="1Z0857538  9B9"/>
    <s v="4"/>
    <x v="0"/>
    <s v="15/03/2017"/>
    <s v="14:10"/>
  </r>
  <r>
    <x v="9"/>
    <s v="1"/>
    <s v="242006"/>
    <s v="1Z0857538A GRU"/>
    <s v="1"/>
    <x v="0"/>
    <s v="15/03/2017"/>
    <s v="14:12"/>
  </r>
  <r>
    <x v="9"/>
    <s v="1"/>
    <s v="241205"/>
    <s v="1Z0941699E"/>
    <s v="1"/>
    <x v="1"/>
    <s v="14/03/2017"/>
    <s v="15:41"/>
  </r>
  <r>
    <x v="9"/>
    <s v="1"/>
    <s v="244304"/>
    <s v="2E0927801A"/>
    <s v="1"/>
    <x v="2"/>
    <s v="15/03/2017"/>
    <s v="08:51"/>
  </r>
  <r>
    <x v="9"/>
    <s v="1"/>
    <s v="241401"/>
    <s v="2E0937099"/>
    <s v="2"/>
    <x v="2"/>
    <s v="15/03/2017"/>
    <s v="14:55"/>
  </r>
  <r>
    <x v="9"/>
    <s v="1"/>
    <s v="241003"/>
    <s v="2E0945061"/>
    <m/>
    <x v="3"/>
    <m/>
    <s v="00:00"/>
  </r>
  <r>
    <x v="9"/>
    <s v="1"/>
    <s v="241003"/>
    <s v="2E0945061C"/>
    <s v="8"/>
    <x v="1"/>
    <s v="14/03/2017"/>
    <s v="11:51"/>
  </r>
  <r>
    <x v="9"/>
    <s v="1"/>
    <s v="241403"/>
    <s v="2E0951115"/>
    <s v="1"/>
    <x v="2"/>
    <s v="15/03/2017"/>
    <s v="14:54"/>
  </r>
  <r>
    <x v="9"/>
    <s v="1"/>
    <s v="241403"/>
    <s v="2E0951115E"/>
    <s v="6"/>
    <x v="2"/>
    <s v="15/03/2017"/>
    <s v="14:53"/>
  </r>
  <r>
    <x v="9"/>
    <s v="1"/>
    <s v="240406"/>
    <s v="2E0953513C"/>
    <s v="1"/>
    <x v="2"/>
    <s v="14/03/2017"/>
    <s v="15:30"/>
  </r>
  <r>
    <x v="9"/>
    <s v="1"/>
    <s v="243505"/>
    <s v="2E0959145"/>
    <s v="1"/>
    <x v="1"/>
    <s v="15/03/2017"/>
    <s v="10:21"/>
  </r>
  <r>
    <x v="9"/>
    <s v="1"/>
    <s v="244103"/>
    <s v="2E0959561K"/>
    <m/>
    <x v="3"/>
    <m/>
    <s v="00:00"/>
  </r>
  <r>
    <x v="9"/>
    <s v="1"/>
    <s v="243904"/>
    <s v="2E0959877R"/>
    <s v="3"/>
    <x v="0"/>
    <s v="15/03/2017"/>
    <s v="09:32"/>
  </r>
  <r>
    <x v="9"/>
    <s v="1"/>
    <s v="241803"/>
    <s v="2E1853535CL"/>
    <s v="1"/>
    <x v="0"/>
    <s v="15/03/2017"/>
    <s v="11:37"/>
  </r>
  <r>
    <x v="9"/>
    <s v="1"/>
    <s v="243101"/>
    <s v="2E1955986"/>
    <s v="2"/>
    <x v="2"/>
    <s v="15/03/2017"/>
    <s v="14:47"/>
  </r>
  <r>
    <x v="9"/>
    <s v="1"/>
    <s v="242905"/>
    <s v="2H0121207E"/>
    <s v="1"/>
    <x v="2"/>
    <s v="16/03/2017"/>
    <s v="14:16"/>
  </r>
  <r>
    <x v="9"/>
    <s v="1"/>
    <s v="241905"/>
    <s v="2H0837703C 5AP"/>
    <s v="1"/>
    <x v="1"/>
    <s v="16/03/2017"/>
    <s v="14:23"/>
  </r>
  <r>
    <x v="9"/>
    <s v="1"/>
    <s v="241802"/>
    <s v="2H0837704B 5AP"/>
    <s v="1"/>
    <x v="0"/>
    <s v="15/03/2017"/>
    <s v="11:35"/>
  </r>
  <r>
    <x v="9"/>
    <s v="1"/>
    <s v="241204"/>
    <s v="2H0857298A 9B9"/>
    <m/>
    <x v="3"/>
    <m/>
    <s v="00:00"/>
  </r>
  <r>
    <x v="9"/>
    <s v="1"/>
    <s v="242401"/>
    <s v="2H7807490  RYP"/>
    <s v="1"/>
    <x v="1"/>
    <s v="15/03/2017"/>
    <s v="14:51"/>
  </r>
  <r>
    <x v="9"/>
    <s v="1"/>
    <s v="242802"/>
    <s v="2H7853312B"/>
    <s v="1"/>
    <x v="2"/>
    <s v="16/03/2017"/>
    <s v="14:39"/>
  </r>
  <r>
    <x v="9"/>
    <s v="1"/>
    <s v="242405"/>
    <s v="2HH805902  9B9"/>
    <s v="7"/>
    <x v="1"/>
    <s v="16/03/2017"/>
    <s v="11:02"/>
  </r>
  <r>
    <x v="9"/>
    <s v="1"/>
    <s v="242803"/>
    <s v="2HH853347  2ZZ"/>
    <s v="5"/>
    <x v="2"/>
    <s v="16/03/2017"/>
    <s v="14:37"/>
  </r>
  <r>
    <x v="9"/>
    <s v="1"/>
    <s v="242205"/>
    <s v="2HH857604A 2ZZ"/>
    <s v="2"/>
    <x v="1"/>
    <s v="15/03/2017"/>
    <s v="13:56"/>
  </r>
  <r>
    <x v="9"/>
    <s v="1"/>
    <s v="240602"/>
    <s v="2K0819047K WHS"/>
    <s v="1"/>
    <x v="0"/>
    <s v="14/03/2017"/>
    <s v="11:49"/>
  </r>
  <r>
    <x v="9"/>
    <s v="1"/>
    <s v="241601"/>
    <s v="2K0827709D"/>
    <s v="3"/>
    <x v="2"/>
    <s v="16/03/2017"/>
    <s v="08:54"/>
  </r>
  <r>
    <x v="9"/>
    <s v="1"/>
    <s v="243004"/>
    <s v="2K0853515E 9B9"/>
    <s v="4"/>
    <x v="0"/>
    <s v="15/03/2017"/>
    <s v="15:04"/>
  </r>
  <r>
    <x v="9"/>
    <s v="1"/>
    <s v="242804"/>
    <s v="2K0853516E 9B9"/>
    <s v="4"/>
    <x v="2"/>
    <s v="16/03/2017"/>
    <s v="14:34"/>
  </r>
  <r>
    <x v="9"/>
    <s v="1"/>
    <s v="243004"/>
    <s v="2K0853535E 9B9"/>
    <s v="3"/>
    <x v="0"/>
    <s v="15/03/2017"/>
    <s v="15:04"/>
  </r>
  <r>
    <x v="9"/>
    <s v="1"/>
    <s v="240204"/>
    <s v="2K0949117B"/>
    <s v="20"/>
    <x v="2"/>
    <s v="14/03/2017"/>
    <s v="14:39"/>
  </r>
  <r>
    <x v="9"/>
    <s v="1"/>
    <s v="243105"/>
    <s v="2K5012113A"/>
    <s v="1"/>
    <x v="2"/>
    <s v="15/03/2017"/>
    <s v="14:44"/>
  </r>
  <r>
    <x v="9"/>
    <s v="1"/>
    <s v="242002"/>
    <s v="2K5853666A 9B9"/>
    <s v="5"/>
    <x v="0"/>
    <s v="15/03/2017"/>
    <s v="14:04"/>
  </r>
  <r>
    <x v="9"/>
    <s v="1"/>
    <s v="240602"/>
    <s v="357911253A"/>
    <s v="2"/>
    <x v="0"/>
    <s v="14/03/2017"/>
    <s v="11:49"/>
  </r>
  <r>
    <x v="9"/>
    <s v="1"/>
    <s v="240206"/>
    <s v="3AA825101"/>
    <s v="2"/>
    <x v="2"/>
    <s v="14/03/2017"/>
    <s v="14:52"/>
  </r>
  <r>
    <x v="9"/>
    <s v="1"/>
    <s v="242305"/>
    <s v="3AA837475A 7Z7"/>
    <s v="1"/>
    <x v="1"/>
    <s v="16/03/2017"/>
    <s v="11:12"/>
  </r>
  <r>
    <x v="9"/>
    <s v="1"/>
    <s v="240405"/>
    <s v="3AA959433B Z00"/>
    <s v="1"/>
    <x v="2"/>
    <s v="14/03/2017"/>
    <s v="15:31"/>
  </r>
  <r>
    <x v="9"/>
    <s v="1"/>
    <s v="243904"/>
    <s v="3AE809857  GRU"/>
    <s v="2"/>
    <x v="0"/>
    <s v="15/03/2017"/>
    <s v="09:40"/>
  </r>
  <r>
    <x v="9"/>
    <s v="1"/>
    <s v="241904"/>
    <s v="3AE827934  GRU"/>
    <s v="1"/>
    <x v="1"/>
    <s v="16/03/2017"/>
    <s v="14:17"/>
  </r>
  <r>
    <x v="9"/>
    <s v="1"/>
    <s v="243206"/>
    <s v="3AE853955A 2ZZ"/>
    <s v="3"/>
    <x v="0"/>
    <s v="15/03/2017"/>
    <s v="14:51"/>
  </r>
  <r>
    <x v="9"/>
    <s v="1"/>
    <s v="241002"/>
    <s v="3AE945094J"/>
    <s v="2"/>
    <x v="1"/>
    <s v="14/03/2017"/>
    <s v="11:49"/>
  </r>
  <r>
    <x v="9"/>
    <s v="1"/>
    <s v="241904"/>
    <s v="3B0807717  B41"/>
    <m/>
    <x v="3"/>
    <m/>
    <s v="00:00"/>
  </r>
  <r>
    <x v="9"/>
    <s v="1"/>
    <s v="242303"/>
    <s v="3B0837478A B41"/>
    <s v="1"/>
    <x v="1"/>
    <s v="16/03/2017"/>
    <s v="11:10"/>
  </r>
  <r>
    <x v="9"/>
    <s v="1"/>
    <s v="241505"/>
    <s v="3B0853515  B41"/>
    <s v="1"/>
    <x v="0"/>
    <s v="16/03/2017"/>
    <s v="09:07"/>
  </r>
  <r>
    <x v="9"/>
    <s v="1"/>
    <s v="241603"/>
    <s v="3B0853666L B41"/>
    <s v="5"/>
    <x v="2"/>
    <s v="16/03/2017"/>
    <s v="08:59"/>
  </r>
  <r>
    <x v="9"/>
    <s v="1"/>
    <s v="241605"/>
    <s v="3B0854327C B41"/>
    <s v="2"/>
    <x v="2"/>
    <s v="16/03/2017"/>
    <s v="09:03"/>
  </r>
  <r>
    <x v="9"/>
    <s v="1"/>
    <s v="244306"/>
    <s v="3B0857537B GRU"/>
    <s v="4"/>
    <x v="2"/>
    <s v="15/03/2017"/>
    <s v="08:49"/>
  </r>
  <r>
    <x v="9"/>
    <s v="1"/>
    <s v="240801"/>
    <s v="3B0949117C"/>
    <s v="1"/>
    <x v="0"/>
    <s v="14/03/2017"/>
    <s v="11:55"/>
  </r>
  <r>
    <x v="9"/>
    <s v="1"/>
    <s v="241506"/>
    <s v="3B5807423"/>
    <s v="1"/>
    <x v="0"/>
    <s v="16/03/2017"/>
    <s v="09:08"/>
  </r>
  <r>
    <x v="9"/>
    <s v="1"/>
    <s v="240602"/>
    <s v="3B5998026A"/>
    <s v="8"/>
    <x v="0"/>
    <s v="14/03/2017"/>
    <s v="11:49"/>
  </r>
  <r>
    <x v="9"/>
    <s v="1"/>
    <s v="240204"/>
    <s v="3B7955681"/>
    <s v="2"/>
    <x v="2"/>
    <s v="14/03/2017"/>
    <s v="14:37"/>
  </r>
  <r>
    <x v="9"/>
    <s v="1"/>
    <s v="241606"/>
    <s v="3C0807646  9B9"/>
    <s v="5"/>
    <x v="2"/>
    <s v="16/03/2017"/>
    <s v="09:05"/>
  </r>
  <r>
    <x v="9"/>
    <s v="1"/>
    <s v="243704"/>
    <s v="3C0839205C"/>
    <m/>
    <x v="3"/>
    <m/>
    <s v="00:00"/>
  </r>
  <r>
    <x v="9"/>
    <s v="1"/>
    <s v="241506"/>
    <s v="3C0854327B 5AP"/>
    <s v="2"/>
    <x v="0"/>
    <s v="16/03/2017"/>
    <s v="09:08"/>
  </r>
  <r>
    <x v="9"/>
    <s v="1"/>
    <s v="241704"/>
    <s v="3C0854939A 9B9"/>
    <s v="12"/>
    <x v="2"/>
    <s v="16/03/2017"/>
    <s v="14:43"/>
  </r>
  <r>
    <x v="9"/>
    <s v="1"/>
    <s v="241503"/>
    <s v="3C0854949A 9B9"/>
    <s v="2"/>
    <x v="0"/>
    <s v="16/03/2017"/>
    <s v="09:05"/>
  </r>
  <r>
    <x v="9"/>
    <s v="1"/>
    <s v="241902"/>
    <s v="3C0854950A 9B9"/>
    <s v="10"/>
    <x v="1"/>
    <s v="16/03/2017"/>
    <s v="14:14"/>
  </r>
  <r>
    <x v="9"/>
    <s v="1"/>
    <s v="242504"/>
    <s v="3C0898890"/>
    <s v="5"/>
    <x v="0"/>
    <s v="15/03/2017"/>
    <s v="10:39"/>
  </r>
  <r>
    <x v="9"/>
    <s v="1"/>
    <s v="243105"/>
    <s v="3C0907044N"/>
    <s v="1"/>
    <x v="2"/>
    <s v="15/03/2017"/>
    <s v="14:44"/>
  </r>
  <r>
    <x v="9"/>
    <s v="1"/>
    <s v="244105"/>
    <s v="3C0909605P 003"/>
    <s v="1"/>
    <x v="2"/>
    <s v="15/03/2017"/>
    <s v="09:10"/>
  </r>
  <r>
    <x v="9"/>
    <s v="1"/>
    <s v="241403"/>
    <s v="3C0919679A"/>
    <s v="1"/>
    <x v="2"/>
    <s v="15/03/2017"/>
    <s v="14:55"/>
  </r>
  <r>
    <x v="9"/>
    <s v="1"/>
    <s v="241206"/>
    <s v="3C0919715"/>
    <s v="2"/>
    <x v="1"/>
    <s v="15/03/2017"/>
    <s v="08:34"/>
  </r>
  <r>
    <x v="9"/>
    <s v="1"/>
    <s v="243504"/>
    <s v="3C0945291"/>
    <s v="9"/>
    <x v="1"/>
    <s v="15/03/2017"/>
    <s v="10:18"/>
  </r>
  <r>
    <x v="9"/>
    <s v="1"/>
    <s v="243504"/>
    <s v="3C0945292"/>
    <s v="16"/>
    <x v="1"/>
    <s v="15/03/2017"/>
    <s v="10:20"/>
  </r>
  <r>
    <x v="9"/>
    <s v="1"/>
    <s v="241403"/>
    <s v="3C0951221E"/>
    <s v="7"/>
    <x v="2"/>
    <s v="15/03/2017"/>
    <s v="14:55"/>
  </r>
  <r>
    <x v="9"/>
    <s v="1"/>
    <s v="240403"/>
    <s v="3C0951223E"/>
    <s v="10"/>
    <x v="2"/>
    <s v="14/03/2017"/>
    <s v="15:06"/>
  </r>
  <r>
    <x v="9"/>
    <s v="1"/>
    <s v="240404"/>
    <s v="3C0959653B"/>
    <s v="2"/>
    <x v="2"/>
    <s v="14/03/2017"/>
    <s v="15:13"/>
  </r>
  <r>
    <x v="9"/>
    <s v="1"/>
    <s v="243501"/>
    <s v="3C0959903B REH"/>
    <s v="10"/>
    <x v="1"/>
    <s v="15/03/2017"/>
    <s v="09:18"/>
  </r>
  <r>
    <x v="9"/>
    <s v="1"/>
    <s v="240202"/>
    <s v="3C0972725"/>
    <s v="2"/>
    <x v="2"/>
    <s v="14/03/2017"/>
    <s v="14:08"/>
  </r>
  <r>
    <x v="9"/>
    <s v="1"/>
    <s v="242406"/>
    <s v="3C1819404B 9B9"/>
    <s v="1"/>
    <x v="1"/>
    <s v="16/03/2017"/>
    <s v="11:06"/>
  </r>
  <r>
    <x v="9"/>
    <s v="1"/>
    <s v="240803"/>
    <s v="3C1857507CL9B9"/>
    <s v="2"/>
    <x v="0"/>
    <s v="14/03/2017"/>
    <s v="11:57"/>
  </r>
  <r>
    <x v="9"/>
    <s v="1"/>
    <s v="242702"/>
    <s v="3C4837478B 5AP"/>
    <s v="2"/>
    <x v="0"/>
    <s v="15/03/2017"/>
    <s v="10:24"/>
  </r>
  <r>
    <x v="9"/>
    <s v="1"/>
    <s v="242104"/>
    <s v="3C5839471B 5AP"/>
    <m/>
    <x v="3"/>
    <m/>
    <s v="00:00"/>
  </r>
  <r>
    <x v="9"/>
    <s v="1"/>
    <s v="242805"/>
    <s v="3C5839476  7Z7"/>
    <s v="1"/>
    <x v="2"/>
    <s v="16/03/2017"/>
    <s v="14:41"/>
  </r>
  <r>
    <x v="9"/>
    <s v="1"/>
    <s v="243902"/>
    <s v="3C5943021"/>
    <s v="2"/>
    <x v="0"/>
    <s v="15/03/2017"/>
    <s v="08:33"/>
  </r>
  <r>
    <x v="9"/>
    <s v="1"/>
    <s v="240203"/>
    <s v="3C5945191B"/>
    <s v="2"/>
    <x v="2"/>
    <s v="14/03/2017"/>
    <s v="14:26"/>
  </r>
  <r>
    <x v="9"/>
    <s v="1"/>
    <s v="241604"/>
    <s v="3C8807177"/>
    <s v="1"/>
    <x v="2"/>
    <s v="16/03/2017"/>
    <s v="09:00"/>
  </r>
  <r>
    <x v="9"/>
    <s v="1"/>
    <s v="241604"/>
    <s v="3C8807178"/>
    <s v="1"/>
    <x v="2"/>
    <s v="16/03/2017"/>
    <s v="09:00"/>
  </r>
  <r>
    <x v="9"/>
    <s v="1"/>
    <s v="242706"/>
    <s v="3C8807183B"/>
    <s v="4"/>
    <x v="0"/>
    <s v="15/03/2017"/>
    <s v="10:35"/>
  </r>
  <r>
    <x v="9"/>
    <s v="1"/>
    <s v="242105"/>
    <s v="3C8807184B"/>
    <s v="4"/>
    <x v="1"/>
    <s v="16/03/2017"/>
    <s v="14:07"/>
  </r>
  <r>
    <x v="9"/>
    <s v="1"/>
    <s v="241805"/>
    <s v="3C8807375A"/>
    <s v="6"/>
    <x v="0"/>
    <s v="15/03/2017"/>
    <s v="11:42"/>
  </r>
  <r>
    <x v="9"/>
    <s v="1"/>
    <s v="243106"/>
    <s v="3C8807394D"/>
    <s v="4"/>
    <x v="2"/>
    <s v="15/03/2017"/>
    <s v="14:43"/>
  </r>
  <r>
    <x v="9"/>
    <s v="1"/>
    <s v="242803"/>
    <s v="3C8807443B 2ZZ"/>
    <s v="3"/>
    <x v="2"/>
    <s v="16/03/2017"/>
    <s v="14:37"/>
  </r>
  <r>
    <x v="9"/>
    <s v="1"/>
    <s v="241906"/>
    <s v="3C8807863D"/>
    <s v="2"/>
    <x v="1"/>
    <s v="16/03/2017"/>
    <s v="14:24"/>
  </r>
  <r>
    <x v="9"/>
    <s v="1"/>
    <s v="242204"/>
    <s v="3C8837475F 3Q7"/>
    <s v="1"/>
    <x v="1"/>
    <s v="15/03/2017"/>
    <s v="13:53"/>
  </r>
  <r>
    <x v="9"/>
    <s v="1"/>
    <s v="241506"/>
    <s v="3C8837476F 3Q7"/>
    <s v="0"/>
    <x v="0"/>
    <s v="16/03/2017"/>
    <s v="09:08"/>
  </r>
  <r>
    <x v="9"/>
    <s v="1"/>
    <s v="241904"/>
    <s v="3C8839472C 5AP"/>
    <s v="2"/>
    <x v="1"/>
    <s v="16/03/2017"/>
    <s v="14:17"/>
  </r>
  <r>
    <x v="9"/>
    <s v="1"/>
    <s v="243004"/>
    <s v="3C8853072B 2ZZ"/>
    <s v="1"/>
    <x v="0"/>
    <s v="15/03/2017"/>
    <s v="15:01"/>
  </r>
  <r>
    <x v="9"/>
    <s v="1"/>
    <s v="242004"/>
    <s v="3C8854661  041"/>
    <s v="3"/>
    <x v="0"/>
    <s v="15/03/2017"/>
    <s v="14:06"/>
  </r>
  <r>
    <x v="9"/>
    <s v="1"/>
    <s v="243706"/>
    <s v="3C8949101D"/>
    <s v="6"/>
    <x v="0"/>
    <s v="15/03/2017"/>
    <s v="10:15"/>
  </r>
  <r>
    <x v="9"/>
    <s v="1"/>
    <s v="243505"/>
    <s v="3C8949102E"/>
    <m/>
    <x v="3"/>
    <m/>
    <s v="00:00"/>
  </r>
  <r>
    <x v="9"/>
    <s v="1"/>
    <s v="243301"/>
    <s v="3D0953513"/>
    <s v="2"/>
    <x v="1"/>
    <s v="15/03/2017"/>
    <s v="10:28"/>
  </r>
  <r>
    <x v="9"/>
    <s v="1"/>
    <s v="242203"/>
    <s v="3G0837475C VNH"/>
    <s v="1"/>
    <x v="1"/>
    <s v="15/03/2017"/>
    <s v="13:51"/>
  </r>
  <r>
    <x v="9"/>
    <s v="1"/>
    <s v="242905"/>
    <s v="3G0853332  9B9"/>
    <s v="2"/>
    <x v="2"/>
    <s v="16/03/2017"/>
    <s v="14:17"/>
  </r>
  <r>
    <x v="9"/>
    <s v="1"/>
    <s v="243105"/>
    <s v="3G0941120B"/>
    <s v="1"/>
    <x v="2"/>
    <s v="15/03/2017"/>
    <s v="14:44"/>
  </r>
  <r>
    <x v="9"/>
    <s v="1"/>
    <s v="241605"/>
    <s v="3G5839479"/>
    <s v="1"/>
    <x v="2"/>
    <s v="16/03/2017"/>
    <s v="09:03"/>
  </r>
  <r>
    <x v="9"/>
    <s v="1"/>
    <s v="241603"/>
    <s v="3G5839480"/>
    <s v="2"/>
    <x v="2"/>
    <s v="16/03/2017"/>
    <s v="08:57"/>
  </r>
  <r>
    <x v="9"/>
    <s v="1"/>
    <s v="241203"/>
    <s v="3Q0919673"/>
    <s v="2"/>
    <x v="1"/>
    <s v="14/03/2017"/>
    <s v="15:08"/>
  </r>
  <r>
    <x v="9"/>
    <s v="1"/>
    <s v="243006"/>
    <s v="3T0853677  9B9"/>
    <s v="2"/>
    <x v="0"/>
    <s v="16/03/2017"/>
    <s v="08:54"/>
  </r>
  <r>
    <x v="9"/>
    <s v="1"/>
    <s v="240605"/>
    <s v="3U0951206"/>
    <s v="3"/>
    <x v="0"/>
    <s v="14/03/2017"/>
    <s v="11:52"/>
  </r>
  <r>
    <x v="9"/>
    <s v="1"/>
    <s v="243905"/>
    <s v="4A0945515A"/>
    <s v="1"/>
    <x v="0"/>
    <s v="15/03/2017"/>
    <s v="09:49"/>
  </r>
  <r>
    <x v="9"/>
    <s v="1"/>
    <s v="242405"/>
    <s v="4B0853954B GRU"/>
    <m/>
    <x v="3"/>
    <m/>
    <s v="00:00"/>
  </r>
  <r>
    <x v="9"/>
    <s v="1"/>
    <s v="240204"/>
    <s v="4B0905851P"/>
    <s v="1"/>
    <x v="2"/>
    <s v="14/03/2017"/>
    <s v="14:37"/>
  </r>
  <r>
    <x v="9"/>
    <s v="1"/>
    <s v="240203"/>
    <s v="4B0947415A"/>
    <m/>
    <x v="3"/>
    <m/>
    <s v="00:00"/>
  </r>
  <r>
    <x v="9"/>
    <s v="1"/>
    <s v="241202"/>
    <s v="4B0953503F 01C"/>
    <s v="4"/>
    <x v="1"/>
    <s v="14/03/2017"/>
    <s v="14:10"/>
  </r>
  <r>
    <x v="9"/>
    <s v="1"/>
    <s v="243902"/>
    <s v="4D0947105A"/>
    <s v="1"/>
    <x v="0"/>
    <s v="15/03/2017"/>
    <s v="08:34"/>
  </r>
  <r>
    <x v="9"/>
    <s v="1"/>
    <s v="240403"/>
    <s v="4E0907307"/>
    <s v="2"/>
    <x v="2"/>
    <s v="14/03/2017"/>
    <s v="15:09"/>
  </r>
  <r>
    <x v="9"/>
    <s v="1"/>
    <s v="243904"/>
    <s v="4E0953503C"/>
    <s v="1"/>
    <x v="0"/>
    <s v="15/03/2017"/>
    <s v="09:35"/>
  </r>
  <r>
    <x v="9"/>
    <s v="1"/>
    <s v="241803"/>
    <s v="4F0807681  01C"/>
    <s v="1"/>
    <x v="0"/>
    <s v="15/03/2017"/>
    <s v="11:37"/>
  </r>
  <r>
    <x v="9"/>
    <s v="1"/>
    <s v="241703"/>
    <s v="4F0845453"/>
    <s v="2"/>
    <x v="2"/>
    <s v="16/03/2017"/>
    <s v="14:46"/>
  </r>
  <r>
    <x v="9"/>
    <s v="1"/>
    <s v="243002"/>
    <s v="4F0853065  2ZZ"/>
    <s v="1"/>
    <x v="0"/>
    <s v="15/03/2017"/>
    <s v="14:54"/>
  </r>
  <r>
    <x v="9"/>
    <s v="1"/>
    <s v="241503"/>
    <s v="4F0853767B 2ZZ"/>
    <s v="1"/>
    <x v="0"/>
    <s v="16/03/2017"/>
    <s v="09:05"/>
  </r>
  <r>
    <x v="9"/>
    <s v="1"/>
    <s v="242804"/>
    <s v="4F0853888A"/>
    <s v="1"/>
    <x v="2"/>
    <s v="16/03/2017"/>
    <s v="14:33"/>
  </r>
  <r>
    <x v="9"/>
    <s v="1"/>
    <s v="241501"/>
    <s v="4F0906201G"/>
    <s v="1"/>
    <x v="0"/>
    <s v="16/03/2017"/>
    <s v="09:03"/>
  </r>
  <r>
    <x v="9"/>
    <s v="1"/>
    <s v="242702"/>
    <s v="4F0919088K"/>
    <s v="1"/>
    <x v="0"/>
    <s v="15/03/2017"/>
    <s v="10:25"/>
  </r>
  <r>
    <x v="9"/>
    <s v="1"/>
    <s v="241003"/>
    <s v="4F0951527A"/>
    <m/>
    <x v="3"/>
    <m/>
    <s v="00:00"/>
  </r>
  <r>
    <x v="9"/>
    <s v="1"/>
    <s v="240201"/>
    <s v="4F0959501E"/>
    <s v="1"/>
    <x v="2"/>
    <s v="14/03/2017"/>
    <s v="14:06"/>
  </r>
  <r>
    <x v="9"/>
    <s v="1"/>
    <s v="241406"/>
    <s v="4F0959501G"/>
    <s v="2"/>
    <x v="2"/>
    <s v="15/03/2017"/>
    <s v="14:48"/>
  </r>
  <r>
    <x v="9"/>
    <s v="1"/>
    <s v="244104"/>
    <s v="4F0959792E"/>
    <s v="1"/>
    <x v="2"/>
    <s v="15/03/2017"/>
    <s v="09:32"/>
  </r>
  <r>
    <x v="9"/>
    <s v="1"/>
    <s v="243702"/>
    <s v="4F0959793E"/>
    <s v="2"/>
    <x v="0"/>
    <s v="15/03/2017"/>
    <s v="10:10"/>
  </r>
  <r>
    <x v="9"/>
    <s v="1"/>
    <s v="243502"/>
    <s v="4F0959794E"/>
    <s v="1"/>
    <x v="1"/>
    <s v="15/03/2017"/>
    <s v="09:27"/>
  </r>
  <r>
    <x v="9"/>
    <s v="1"/>
    <s v="243301"/>
    <s v="4F0959795E"/>
    <s v="1"/>
    <x v="1"/>
    <s v="15/03/2017"/>
    <s v="10:28"/>
  </r>
  <r>
    <x v="9"/>
    <s v="1"/>
    <s v="243501"/>
    <s v="4F0959801F"/>
    <s v="1"/>
    <x v="1"/>
    <s v="15/03/2017"/>
    <s v="09:27"/>
  </r>
  <r>
    <x v="9"/>
    <s v="1"/>
    <s v="243304"/>
    <s v="4F0959802F"/>
    <s v="1"/>
    <x v="1"/>
    <s v="15/03/2017"/>
    <s v="10:46"/>
  </r>
  <r>
    <x v="9"/>
    <s v="1"/>
    <s v="240403"/>
    <s v="4F1955119C"/>
    <s v="1"/>
    <x v="2"/>
    <s v="14/03/2017"/>
    <s v="15:07"/>
  </r>
  <r>
    <x v="9"/>
    <s v="1"/>
    <s v="241206"/>
    <s v="4F1955408"/>
    <s v="1"/>
    <x v="1"/>
    <s v="15/03/2017"/>
    <s v="08:34"/>
  </r>
  <r>
    <x v="9"/>
    <s v="1"/>
    <s v="243703"/>
    <s v="4F9955205"/>
    <s v="2"/>
    <x v="0"/>
    <s v="15/03/2017"/>
    <s v="10:10"/>
  </r>
  <r>
    <x v="9"/>
    <s v="1"/>
    <s v="241004"/>
    <s v="4FD951221A"/>
    <s v="7"/>
    <x v="1"/>
    <s v="14/03/2017"/>
    <s v="11:55"/>
  </r>
  <r>
    <x v="9"/>
    <s v="1"/>
    <s v="241603"/>
    <s v="4G0805607A"/>
    <s v="2"/>
    <x v="2"/>
    <s v="16/03/2017"/>
    <s v="08:58"/>
  </r>
  <r>
    <x v="9"/>
    <s v="1"/>
    <s v="243201"/>
    <s v="4G0807087"/>
    <s v="2"/>
    <x v="0"/>
    <s v="15/03/2017"/>
    <s v="14:43"/>
  </r>
  <r>
    <x v="9"/>
    <s v="1"/>
    <s v="243204"/>
    <s v="4G0853763  2ZZ"/>
    <s v="2"/>
    <x v="0"/>
    <s v="15/03/2017"/>
    <s v="14:45"/>
  </r>
  <r>
    <x v="9"/>
    <s v="1"/>
    <s v="242805"/>
    <s v="4G0853764  2ZZ"/>
    <s v="2"/>
    <x v="2"/>
    <s v="16/03/2017"/>
    <s v="14:41"/>
  </r>
  <r>
    <x v="9"/>
    <s v="1"/>
    <s v="242204"/>
    <s v="4G5807454C"/>
    <s v="1"/>
    <x v="1"/>
    <s v="15/03/2017"/>
    <s v="13:54"/>
  </r>
  <r>
    <x v="9"/>
    <s v="1"/>
    <s v="241402"/>
    <s v="4G5807889"/>
    <s v="1"/>
    <x v="2"/>
    <s v="15/03/2017"/>
    <s v="14:56"/>
  </r>
  <r>
    <x v="9"/>
    <s v="1"/>
    <s v="242302"/>
    <s v="4G8121283L"/>
    <s v="1"/>
    <x v="1"/>
    <s v="16/03/2017"/>
    <s v="11:09"/>
  </r>
  <r>
    <x v="9"/>
    <s v="1"/>
    <s v="240403"/>
    <s v="4H0951223"/>
    <s v="1"/>
    <x v="2"/>
    <s v="14/03/2017"/>
    <s v="15:07"/>
  </r>
  <r>
    <x v="9"/>
    <s v="1"/>
    <s v="243904"/>
    <s v="4H0953568B Z01"/>
    <s v="2"/>
    <x v="0"/>
    <s v="15/03/2017"/>
    <s v="09:36"/>
  </r>
  <r>
    <x v="9"/>
    <s v="1"/>
    <s v="244101"/>
    <s v="4L0807053"/>
    <s v="4"/>
    <x v="2"/>
    <s v="15/03/2017"/>
    <s v="14:43"/>
  </r>
  <r>
    <x v="9"/>
    <s v="1"/>
    <s v="241602"/>
    <s v="4L0807675  01C"/>
    <s v="3"/>
    <x v="2"/>
    <s v="16/03/2017"/>
    <s v="08:54"/>
  </r>
  <r>
    <x v="9"/>
    <s v="1"/>
    <s v="241602"/>
    <s v="4L0807683  01C"/>
    <m/>
    <x v="3"/>
    <m/>
    <s v="00:00"/>
  </r>
  <r>
    <x v="9"/>
    <s v="1"/>
    <s v="242802"/>
    <s v="4L0867234B H82"/>
    <s v="2"/>
    <x v="2"/>
    <s v="16/03/2017"/>
    <s v="14:39"/>
  </r>
  <r>
    <x v="9"/>
    <s v="1"/>
    <s v="243006"/>
    <s v="4L0867973E 4PK"/>
    <s v="1"/>
    <x v="0"/>
    <s v="16/03/2017"/>
    <s v="08:53"/>
  </r>
  <r>
    <x v="9"/>
    <s v="1"/>
    <s v="241204"/>
    <s v="4L1927137  5PR"/>
    <s v="1"/>
    <x v="1"/>
    <s v="14/03/2017"/>
    <s v="15:32"/>
  </r>
  <r>
    <x v="9"/>
    <s v="1"/>
    <s v="243304"/>
    <s v="5C0937819A"/>
    <s v="1"/>
    <x v="1"/>
    <s v="15/03/2017"/>
    <s v="10:43"/>
  </r>
  <r>
    <x v="9"/>
    <s v="1"/>
    <s v="240604"/>
    <s v="5C0951221B"/>
    <s v="15"/>
    <x v="0"/>
    <s v="14/03/2017"/>
    <s v="11:50"/>
  </r>
  <r>
    <x v="9"/>
    <s v="1"/>
    <s v="242703"/>
    <s v="5C6805706E"/>
    <s v="2"/>
    <x v="0"/>
    <s v="15/03/2017"/>
    <s v="10:27"/>
  </r>
  <r>
    <x v="9"/>
    <s v="1"/>
    <s v="242605"/>
    <s v="5C6807233  9B9"/>
    <s v="2"/>
    <x v="0"/>
    <s v="16/03/2017"/>
    <s v="14:19"/>
  </r>
  <r>
    <x v="9"/>
    <s v="1"/>
    <s v="242203"/>
    <s v="5C6807287F 9B9"/>
    <s v="1"/>
    <x v="1"/>
    <s v="15/03/2017"/>
    <s v="13:51"/>
  </r>
  <r>
    <x v="9"/>
    <s v="1"/>
    <s v="242004"/>
    <s v="5C6807375"/>
    <s v="3"/>
    <x v="0"/>
    <s v="15/03/2017"/>
    <s v="14:06"/>
  </r>
  <r>
    <x v="9"/>
    <s v="1"/>
    <s v="242404"/>
    <s v="5C6807376"/>
    <s v="4"/>
    <x v="1"/>
    <s v="15/03/2017"/>
    <s v="15:01"/>
  </r>
  <r>
    <x v="9"/>
    <s v="1"/>
    <s v="242206"/>
    <s v="5C6807394B"/>
    <m/>
    <x v="3"/>
    <m/>
    <s v="00:00"/>
  </r>
  <r>
    <x v="9"/>
    <s v="1"/>
    <s v="241603"/>
    <s v="5C6807394D"/>
    <s v="2"/>
    <x v="2"/>
    <s v="16/03/2017"/>
    <s v="08:58"/>
  </r>
  <r>
    <x v="9"/>
    <s v="1"/>
    <s v="243006"/>
    <s v="5C6807863"/>
    <s v="3"/>
    <x v="0"/>
    <s v="16/03/2017"/>
    <s v="08:54"/>
  </r>
  <r>
    <x v="9"/>
    <s v="1"/>
    <s v="242006"/>
    <s v="5C6821111"/>
    <s v="2"/>
    <x v="0"/>
    <s v="15/03/2017"/>
    <s v="14:11"/>
  </r>
  <r>
    <x v="9"/>
    <s v="1"/>
    <s v="242004"/>
    <s v="5C6821112"/>
    <s v="3"/>
    <x v="0"/>
    <s v="15/03/2017"/>
    <s v="14:07"/>
  </r>
  <r>
    <x v="9"/>
    <s v="1"/>
    <s v="243304"/>
    <s v="5C6823708"/>
    <s v="2"/>
    <x v="1"/>
    <s v="15/03/2017"/>
    <s v="10:44"/>
  </r>
  <r>
    <x v="9"/>
    <s v="1"/>
    <s v="242403"/>
    <s v="5C6837477  5AP"/>
    <s v="1"/>
    <x v="1"/>
    <s v="15/03/2017"/>
    <s v="15:00"/>
  </r>
  <r>
    <x v="9"/>
    <s v="1"/>
    <s v="243204"/>
    <s v="5C6839477  5AP"/>
    <s v="3"/>
    <x v="0"/>
    <s v="15/03/2017"/>
    <s v="14:45"/>
  </r>
  <r>
    <x v="9"/>
    <s v="1"/>
    <s v="241706"/>
    <s v="5C6839478  5AP"/>
    <s v="3"/>
    <x v="2"/>
    <s v="16/03/2017"/>
    <s v="14:43"/>
  </r>
  <r>
    <x v="9"/>
    <s v="1"/>
    <s v="242206"/>
    <s v="5C6853665  9B9"/>
    <s v="1"/>
    <x v="1"/>
    <s v="15/03/2017"/>
    <s v="14:03"/>
  </r>
  <r>
    <x v="9"/>
    <s v="1"/>
    <s v="242202"/>
    <s v="5C6853665E 9B9"/>
    <s v="1"/>
    <x v="1"/>
    <s v="15/03/2017"/>
    <s v="13:49"/>
  </r>
  <r>
    <x v="9"/>
    <s v="1"/>
    <s v="241804"/>
    <s v="5C6854328B 5AP"/>
    <s v="2"/>
    <x v="0"/>
    <s v="15/03/2017"/>
    <s v="11:40"/>
  </r>
  <r>
    <x v="9"/>
    <s v="1"/>
    <s v="241404"/>
    <s v="5E0823707C"/>
    <s v="31"/>
    <x v="2"/>
    <s v="15/03/2017"/>
    <s v="14:52"/>
  </r>
  <r>
    <x v="9"/>
    <s v="1"/>
    <s v="242505"/>
    <s v="5E0837478  5AP"/>
    <s v="1"/>
    <x v="0"/>
    <s v="15/03/2017"/>
    <s v="10:39"/>
  </r>
  <r>
    <x v="9"/>
    <s v="1"/>
    <s v="241004"/>
    <s v="5E0945105A"/>
    <s v="3"/>
    <x v="1"/>
    <s v="14/03/2017"/>
    <s v="11:52"/>
  </r>
  <r>
    <x v="9"/>
    <s v="1"/>
    <s v="240000"/>
    <s v="5E5807421"/>
    <s v="10"/>
    <x v="2"/>
    <s v="14/03/2017"/>
    <s v="15:32"/>
  </r>
  <r>
    <x v="9"/>
    <s v="1"/>
    <s v="240000"/>
    <s v="5F0807217BTGRU"/>
    <m/>
    <x v="3"/>
    <m/>
    <s v="00:00"/>
  </r>
  <r>
    <x v="9"/>
    <s v="1"/>
    <s v="242206"/>
    <s v="5F0807571C"/>
    <s v="13485"/>
    <x v="1"/>
    <s v="15/03/2017"/>
    <s v="14:04"/>
  </r>
  <r>
    <x v="9"/>
    <s v="1"/>
    <s v="241606"/>
    <s v="5F0807572C"/>
    <s v="29"/>
    <x v="2"/>
    <s v="16/03/2017"/>
    <s v="09:05"/>
  </r>
  <r>
    <x v="9"/>
    <s v="1"/>
    <s v="241906"/>
    <s v="5F0853655  9B9"/>
    <s v="10"/>
    <x v="1"/>
    <s v="16/03/2017"/>
    <s v="14:25"/>
  </r>
  <r>
    <x v="9"/>
    <s v="1"/>
    <s v="241804"/>
    <s v="5F0853655B 9B9"/>
    <s v="5"/>
    <x v="0"/>
    <s v="15/03/2017"/>
    <s v="11:39"/>
  </r>
  <r>
    <x v="9"/>
    <s v="1"/>
    <s v="240404"/>
    <s v="5F0953235  1QB"/>
    <s v="1"/>
    <x v="2"/>
    <s v="14/03/2017"/>
    <s v="15:11"/>
  </r>
  <r>
    <x v="9"/>
    <s v="1"/>
    <s v="241804"/>
    <s v="5F3837478A 5AP"/>
    <s v="3"/>
    <x v="0"/>
    <s v="15/03/2017"/>
    <s v="11:41"/>
  </r>
  <r>
    <x v="9"/>
    <s v="1"/>
    <s v="242703"/>
    <s v="5F3837901H 041"/>
    <s v="2"/>
    <x v="0"/>
    <s v="15/03/2017"/>
    <s v="10:28"/>
  </r>
  <r>
    <x v="9"/>
    <s v="1"/>
    <s v="241206"/>
    <s v="5F4809905B GRU"/>
    <s v="2"/>
    <x v="1"/>
    <s v="15/03/2017"/>
    <s v="08:33"/>
  </r>
  <r>
    <x v="9"/>
    <s v="1"/>
    <s v="242104"/>
    <s v="5F4837477A 5AP"/>
    <s v="2"/>
    <x v="1"/>
    <s v="16/03/2017"/>
    <s v="12:07"/>
  </r>
  <r>
    <x v="9"/>
    <s v="1"/>
    <s v="243306"/>
    <s v="5G0805931"/>
    <s v="6"/>
    <x v="1"/>
    <s v="15/03/2017"/>
    <s v="10:50"/>
  </r>
  <r>
    <x v="9"/>
    <s v="1"/>
    <s v="243205"/>
    <s v="5G0853677H 9B9"/>
    <s v="14"/>
    <x v="0"/>
    <s v="15/03/2017"/>
    <s v="14:49"/>
  </r>
  <r>
    <x v="9"/>
    <s v="1"/>
    <s v="241201"/>
    <s v="5G0853764A 2ZZ"/>
    <s v="1"/>
    <x v="1"/>
    <s v="14/03/2017"/>
    <s v="13:55"/>
  </r>
  <r>
    <x v="9"/>
    <s v="1"/>
    <s v="242805"/>
    <s v="5G0854327B 5AP"/>
    <s v="4"/>
    <x v="2"/>
    <s v="16/03/2017"/>
    <s v="14:40"/>
  </r>
  <r>
    <x v="9"/>
    <s v="1"/>
    <s v="241405"/>
    <s v="5G0857521"/>
    <m/>
    <x v="3"/>
    <m/>
    <s v="00:00"/>
  </r>
  <r>
    <x v="9"/>
    <s v="1"/>
    <s v="240406"/>
    <s v="5G0857522"/>
    <s v="14"/>
    <x v="2"/>
    <s v="14/03/2017"/>
    <s v="15:29"/>
  </r>
  <r>
    <x v="9"/>
    <s v="1"/>
    <s v="242005"/>
    <s v="5G0857537E GRU"/>
    <s v="14"/>
    <x v="0"/>
    <s v="15/03/2017"/>
    <s v="14:08"/>
  </r>
  <r>
    <x v="9"/>
    <s v="1"/>
    <s v="240804"/>
    <s v="5G0857538B 9B9"/>
    <s v="14"/>
    <x v="0"/>
    <s v="14/03/2017"/>
    <s v="11:59"/>
  </r>
  <r>
    <x v="9"/>
    <s v="1"/>
    <s v="241205"/>
    <s v="5G0941661"/>
    <s v="3"/>
    <x v="1"/>
    <s v="14/03/2017"/>
    <s v="15:37"/>
  </r>
  <r>
    <x v="9"/>
    <s v="1"/>
    <s v="240202"/>
    <s v="5G0941661D"/>
    <s v="5"/>
    <x v="2"/>
    <s v="14/03/2017"/>
    <s v="14:07"/>
  </r>
  <r>
    <x v="9"/>
    <s v="1"/>
    <s v="242402"/>
    <s v="5G4837477B 5AP"/>
    <s v="1"/>
    <x v="1"/>
    <s v="15/03/2017"/>
    <s v="14:55"/>
  </r>
  <r>
    <x v="9"/>
    <s v="1"/>
    <s v="242405"/>
    <s v="5G4837478B 5AP"/>
    <s v="3"/>
    <x v="1"/>
    <s v="16/03/2017"/>
    <s v="11:06"/>
  </r>
  <r>
    <x v="9"/>
    <s v="1"/>
    <s v="242803"/>
    <s v="5G4837479"/>
    <s v="1"/>
    <x v="2"/>
    <s v="16/03/2017"/>
    <s v="14:37"/>
  </r>
  <r>
    <x v="9"/>
    <s v="1"/>
    <s v="242804"/>
    <s v="5G4837480"/>
    <s v="2"/>
    <x v="2"/>
    <s v="16/03/2017"/>
    <s v="14:35"/>
  </r>
  <r>
    <x v="9"/>
    <s v="1"/>
    <s v="240804"/>
    <s v="5G6807394A"/>
    <s v="7"/>
    <x v="0"/>
    <s v="14/03/2017"/>
    <s v="12:04"/>
  </r>
  <r>
    <x v="9"/>
    <s v="1"/>
    <s v="243203"/>
    <s v="5G6839477B 5AP"/>
    <s v="3"/>
    <x v="0"/>
    <s v="15/03/2017"/>
    <s v="14:43"/>
  </r>
  <r>
    <x v="9"/>
    <s v="1"/>
    <s v="242204"/>
    <s v="5G6839478B 5AP"/>
    <s v="3"/>
    <x v="1"/>
    <s v="15/03/2017"/>
    <s v="13:52"/>
  </r>
  <r>
    <x v="9"/>
    <s v="1"/>
    <s v="242403"/>
    <s v="5G6839479"/>
    <s v="2"/>
    <x v="1"/>
    <s v="15/03/2017"/>
    <s v="15:00"/>
  </r>
  <r>
    <x v="9"/>
    <s v="1"/>
    <s v="243205"/>
    <s v="5G6839480"/>
    <s v="2"/>
    <x v="0"/>
    <s v="16/03/2017"/>
    <s v="08:49"/>
  </r>
  <r>
    <x v="9"/>
    <s v="1"/>
    <s v="241003"/>
    <s v="5G6867461  82V"/>
    <s v="1"/>
    <x v="1"/>
    <s v="14/03/2017"/>
    <s v="11:50"/>
  </r>
  <r>
    <x v="9"/>
    <s v="1"/>
    <s v="242903"/>
    <s v="5JA121284A"/>
    <s v="4"/>
    <x v="2"/>
    <s v="16/03/2017"/>
    <s v="14:18"/>
  </r>
  <r>
    <x v="9"/>
    <s v="1"/>
    <s v="241303"/>
    <s v="5JA839477A"/>
    <s v="2"/>
    <x v="0"/>
    <s v="16/03/2017"/>
    <s v="08:57"/>
  </r>
  <r>
    <x v="9"/>
    <s v="1"/>
    <s v="242802"/>
    <s v="5JA839478B"/>
    <m/>
    <x v="3"/>
    <m/>
    <s v="00:00"/>
  </r>
  <r>
    <x v="9"/>
    <s v="1"/>
    <s v="241802"/>
    <s v="5JA853290C 041"/>
    <s v="2"/>
    <x v="0"/>
    <s v="15/03/2017"/>
    <s v="11:33"/>
  </r>
  <r>
    <x v="9"/>
    <s v="1"/>
    <s v="243306"/>
    <s v="5JA853888"/>
    <s v="4"/>
    <x v="1"/>
    <s v="15/03/2017"/>
    <s v="10:48"/>
  </r>
  <r>
    <x v="9"/>
    <s v="1"/>
    <s v="244306"/>
    <s v="5JA857521C"/>
    <s v="2"/>
    <x v="2"/>
    <s v="15/03/2017"/>
    <s v="08:49"/>
  </r>
  <r>
    <x v="9"/>
    <s v="1"/>
    <s v="241605"/>
    <s v="5JA863459B 9B9"/>
    <s v="2"/>
    <x v="2"/>
    <s v="16/03/2017"/>
    <s v="09:03"/>
  </r>
  <r>
    <x v="9"/>
    <s v="1"/>
    <s v="242503"/>
    <s v="5JH807393"/>
    <s v="1"/>
    <x v="0"/>
    <s v="15/03/2017"/>
    <s v="10:36"/>
  </r>
  <r>
    <x v="9"/>
    <s v="1"/>
    <s v="242903"/>
    <s v="5JH945311"/>
    <s v="2"/>
    <x v="2"/>
    <s v="16/03/2017"/>
    <s v="14:18"/>
  </r>
  <r>
    <x v="9"/>
    <s v="1"/>
    <s v="242505"/>
    <s v="5JJ839478A"/>
    <s v="1"/>
    <x v="0"/>
    <s v="15/03/2017"/>
    <s v="10:39"/>
  </r>
  <r>
    <x v="9"/>
    <s v="1"/>
    <s v="243304"/>
    <s v="5K0857521B"/>
    <s v="1"/>
    <x v="1"/>
    <s v="15/03/2017"/>
    <s v="10:43"/>
  </r>
  <r>
    <x v="9"/>
    <s v="1"/>
    <s v="242402"/>
    <s v="5K0941699F"/>
    <s v="10"/>
    <x v="1"/>
    <s v="15/03/2017"/>
    <s v="14:54"/>
  </r>
  <r>
    <x v="9"/>
    <s v="1"/>
    <s v="241006"/>
    <s v="5K0953513L 9B9"/>
    <s v="4"/>
    <x v="1"/>
    <s v="14/03/2017"/>
    <s v="12:01"/>
  </r>
  <r>
    <x v="9"/>
    <s v="1"/>
    <s v="243104"/>
    <s v="5K1858366B 82V"/>
    <s v="1"/>
    <x v="2"/>
    <s v="15/03/2017"/>
    <s v="14:45"/>
  </r>
  <r>
    <x v="9"/>
    <s v="1"/>
    <s v="242906"/>
    <s v="5K6807521M 9B9"/>
    <s v="3"/>
    <x v="2"/>
    <s v="16/03/2017"/>
    <s v="14:15"/>
  </r>
  <r>
    <x v="9"/>
    <s v="1"/>
    <s v="241204"/>
    <s v="5K7857601  9B9"/>
    <s v="8"/>
    <x v="1"/>
    <s v="14/03/2017"/>
    <s v="15:29"/>
  </r>
  <r>
    <x v="9"/>
    <s v="1"/>
    <s v="241706"/>
    <s v="5N0853101  2ZZ"/>
    <s v="3"/>
    <x v="2"/>
    <s v="16/03/2017"/>
    <s v="14:42"/>
  </r>
  <r>
    <x v="9"/>
    <s v="1"/>
    <s v="242604"/>
    <s v="5N0854820B 9B9"/>
    <s v="6"/>
    <x v="0"/>
    <s v="16/03/2017"/>
    <s v="14:18"/>
  </r>
  <r>
    <x v="9"/>
    <s v="1"/>
    <s v="240201"/>
    <s v="5N0857511  SMA"/>
    <s v="1"/>
    <x v="2"/>
    <s v="14/03/2017"/>
    <s v="14:07"/>
  </r>
  <r>
    <x v="9"/>
    <s v="1"/>
    <s v="244101"/>
    <s v="5N0941071"/>
    <s v="3"/>
    <x v="2"/>
    <s v="15/03/2017"/>
    <s v="14:42"/>
  </r>
  <r>
    <x v="9"/>
    <s v="1"/>
    <s v="243902"/>
    <s v="5N0953236"/>
    <s v="1"/>
    <x v="0"/>
    <s v="15/03/2017"/>
    <s v="08:33"/>
  </r>
  <r>
    <x v="9"/>
    <s v="1"/>
    <s v="241203"/>
    <s v="5N0959701A Z07"/>
    <m/>
    <x v="3"/>
    <m/>
    <s v="00:00"/>
  </r>
  <r>
    <x v="9"/>
    <s v="1"/>
    <s v="241203"/>
    <s v="5N0959702A Z07"/>
    <s v="1"/>
    <x v="1"/>
    <s v="14/03/2017"/>
    <s v="15:30"/>
  </r>
  <r>
    <x v="9"/>
    <s v="1"/>
    <s v="241205"/>
    <s v="5N1955410"/>
    <s v="2"/>
    <x v="1"/>
    <s v="14/03/2017"/>
    <s v="15:41"/>
  </r>
  <r>
    <x v="9"/>
    <s v="1"/>
    <s v="242304"/>
    <s v="5NA805705D"/>
    <s v="1"/>
    <x v="1"/>
    <s v="16/03/2017"/>
    <s v="11:12"/>
  </r>
  <r>
    <x v="9"/>
    <s v="1"/>
    <s v="242203"/>
    <s v="5NA807863"/>
    <s v="1"/>
    <x v="1"/>
    <s v="15/03/2017"/>
    <s v="13:52"/>
  </r>
  <r>
    <x v="9"/>
    <s v="1"/>
    <s v="242405"/>
    <s v="5NA853101  2ZZ"/>
    <m/>
    <x v="3"/>
    <m/>
    <s v="00:00"/>
  </r>
  <r>
    <x v="9"/>
    <s v="1"/>
    <s v="242202"/>
    <s v="5P0807864B"/>
    <s v="2"/>
    <x v="1"/>
    <s v="15/03/2017"/>
    <s v="13:50"/>
  </r>
  <r>
    <x v="9"/>
    <s v="1"/>
    <s v="241603"/>
    <s v="5P0837477B 5AP"/>
    <m/>
    <x v="3"/>
    <m/>
    <s v="00:00"/>
  </r>
  <r>
    <x v="9"/>
    <s v="1"/>
    <s v="242904"/>
    <s v="5P0837478B 5AP"/>
    <s v="2"/>
    <x v="2"/>
    <s v="16/03/2017"/>
    <s v="14:19"/>
  </r>
  <r>
    <x v="9"/>
    <s v="1"/>
    <s v="243705"/>
    <s v="5Q0905849C"/>
    <s v="6"/>
    <x v="0"/>
    <s v="15/03/2017"/>
    <s v="10:12"/>
  </r>
  <r>
    <x v="9"/>
    <s v="1"/>
    <s v="240606"/>
    <s v="5Q0953502M IGI"/>
    <s v="1"/>
    <x v="0"/>
    <s v="14/03/2017"/>
    <s v="11:54"/>
  </r>
  <r>
    <x v="9"/>
    <s v="1"/>
    <s v="241603"/>
    <s v="6C0807693"/>
    <s v="4"/>
    <x v="2"/>
    <s v="16/03/2017"/>
    <s v="08:56"/>
  </r>
  <r>
    <x v="9"/>
    <s v="1"/>
    <s v="240603"/>
    <s v="6C0953513B IGI"/>
    <s v="1"/>
    <x v="0"/>
    <s v="14/03/2017"/>
    <s v="11:50"/>
  </r>
  <r>
    <x v="9"/>
    <s v="1"/>
    <s v="240604"/>
    <s v="6H0953257BX"/>
    <m/>
    <x v="3"/>
    <m/>
    <s v="00:00"/>
  </r>
  <r>
    <x v="9"/>
    <s v="1"/>
    <s v="240403"/>
    <s v="6J0807241C GRU"/>
    <s v="4"/>
    <x v="2"/>
    <s v="14/03/2017"/>
    <s v="15:08"/>
  </r>
  <r>
    <x v="9"/>
    <s v="1"/>
    <s v="241602"/>
    <s v="6J0920806"/>
    <s v="1"/>
    <x v="2"/>
    <s v="16/03/2017"/>
    <s v="08:55"/>
  </r>
  <r>
    <x v="9"/>
    <s v="1"/>
    <s v="242804"/>
    <s v="6J4837477B 5AP"/>
    <m/>
    <x v="3"/>
    <m/>
    <s v="00:00"/>
  </r>
  <r>
    <x v="9"/>
    <s v="1"/>
    <s v="241505"/>
    <s v="6J4837478B 5AP"/>
    <s v="2"/>
    <x v="0"/>
    <s v="16/03/2017"/>
    <s v="09:06"/>
  </r>
  <r>
    <x v="9"/>
    <s v="1"/>
    <s v="242905"/>
    <s v="6J4839471B"/>
    <s v="2"/>
    <x v="2"/>
    <s v="16/03/2017"/>
    <s v="14:17"/>
  </r>
  <r>
    <x v="9"/>
    <s v="1"/>
    <s v="242405"/>
    <s v="6J4839477A 5AP"/>
    <s v="2"/>
    <x v="1"/>
    <s v="16/03/2017"/>
    <s v="11:05"/>
  </r>
  <r>
    <x v="9"/>
    <s v="1"/>
    <s v="243004"/>
    <s v="6J4839477B 5AP"/>
    <s v="1"/>
    <x v="0"/>
    <s v="15/03/2017"/>
    <s v="14:59"/>
  </r>
  <r>
    <x v="9"/>
    <s v="1"/>
    <s v="241405"/>
    <s v="6J4839477E 5AP"/>
    <s v="1"/>
    <x v="2"/>
    <s v="15/03/2017"/>
    <s v="14:49"/>
  </r>
  <r>
    <x v="9"/>
    <s v="1"/>
    <s v="242605"/>
    <s v="6J4839478A 5AP"/>
    <s v="1"/>
    <x v="0"/>
    <s v="16/03/2017"/>
    <s v="14:25"/>
  </r>
  <r>
    <x v="9"/>
    <s v="1"/>
    <s v="241005"/>
    <s v="6J4839478E 5AP"/>
    <s v="3"/>
    <x v="1"/>
    <s v="14/03/2017"/>
    <s v="11:56"/>
  </r>
  <r>
    <x v="9"/>
    <s v="1"/>
    <s v="242501"/>
    <s v="6J4867444"/>
    <s v="1"/>
    <x v="0"/>
    <s v="15/03/2017"/>
    <s v="10:36"/>
  </r>
  <r>
    <x v="9"/>
    <s v="1"/>
    <s v="242904"/>
    <s v="6J8827376C GRU"/>
    <s v="4"/>
    <x v="2"/>
    <s v="16/03/2017"/>
    <s v="14:20"/>
  </r>
  <r>
    <x v="9"/>
    <s v="1"/>
    <s v="242902"/>
    <s v="6J8839472A"/>
    <s v="2"/>
    <x v="2"/>
    <s v="16/03/2017"/>
    <s v="14:21"/>
  </r>
  <r>
    <x v="9"/>
    <s v="1"/>
    <s v="241905"/>
    <s v="6J8839477A 5AP"/>
    <m/>
    <x v="3"/>
    <m/>
    <s v="00:00"/>
  </r>
  <r>
    <x v="9"/>
    <s v="1"/>
    <s v="242306"/>
    <s v="6JA121283B"/>
    <s v="1"/>
    <x v="1"/>
    <s v="16/03/2017"/>
    <s v="11:14"/>
  </r>
  <r>
    <x v="9"/>
    <s v="1"/>
    <s v="242802"/>
    <s v="6JA121284B"/>
    <s v="3"/>
    <x v="2"/>
    <s v="16/03/2017"/>
    <s v="14:39"/>
  </r>
  <r>
    <x v="9"/>
    <s v="1"/>
    <s v="242606"/>
    <s v="6JA807231"/>
    <s v="1"/>
    <x v="0"/>
    <s v="16/03/2017"/>
    <s v="14:20"/>
  </r>
  <r>
    <x v="9"/>
    <s v="1"/>
    <s v="242604"/>
    <s v="6JA853668A 9B9"/>
    <s v="1"/>
    <x v="0"/>
    <s v="16/03/2017"/>
    <s v="14:17"/>
  </r>
  <r>
    <x v="9"/>
    <s v="1"/>
    <s v="243504"/>
    <s v="6K0941567A"/>
    <s v="2"/>
    <x v="1"/>
    <s v="15/03/2017"/>
    <s v="10:19"/>
  </r>
  <r>
    <x v="9"/>
    <s v="1"/>
    <s v="243504"/>
    <s v="6K5945259"/>
    <s v="2"/>
    <x v="1"/>
    <s v="15/03/2017"/>
    <s v="10:17"/>
  </r>
  <r>
    <x v="9"/>
    <s v="1"/>
    <s v="240405"/>
    <s v="6L0947415"/>
    <m/>
    <x v="3"/>
    <m/>
    <s v="00:00"/>
  </r>
  <r>
    <x v="9"/>
    <s v="1"/>
    <s v="241404"/>
    <s v="6N0953235B 302"/>
    <s v="3"/>
    <x v="2"/>
    <s v="15/03/2017"/>
    <s v="14:50"/>
  </r>
  <r>
    <x v="9"/>
    <s v="1"/>
    <s v="243506"/>
    <s v="6N0959549A 48Z"/>
    <s v="1"/>
    <x v="1"/>
    <s v="15/03/2017"/>
    <s v="10:25"/>
  </r>
  <r>
    <x v="9"/>
    <s v="1"/>
    <s v="242906"/>
    <s v="6Q0807717"/>
    <s v="1"/>
    <x v="2"/>
    <s v="16/03/2017"/>
    <s v="14:15"/>
  </r>
  <r>
    <x v="9"/>
    <s v="1"/>
    <s v="243104"/>
    <s v="6Q0915419B"/>
    <m/>
    <x v="3"/>
    <m/>
    <s v="00:00"/>
  </r>
  <r>
    <x v="9"/>
    <s v="1"/>
    <s v="243303"/>
    <s v="6Q0941333C"/>
    <s v="1"/>
    <x v="1"/>
    <s v="15/03/2017"/>
    <s v="10:38"/>
  </r>
  <r>
    <x v="9"/>
    <s v="1"/>
    <s v="243504"/>
    <s v="6Q0947125"/>
    <s v="1"/>
    <x v="1"/>
    <s v="15/03/2017"/>
    <s v="10:20"/>
  </r>
  <r>
    <x v="9"/>
    <s v="1"/>
    <s v="241004"/>
    <s v="6Q0953236C"/>
    <s v="3"/>
    <x v="1"/>
    <s v="14/03/2017"/>
    <s v="11:53"/>
  </r>
  <r>
    <x v="9"/>
    <s v="1"/>
    <s v="240404"/>
    <s v="6Q0953236E"/>
    <s v="2"/>
    <x v="2"/>
    <s v="14/03/2017"/>
    <s v="15:29"/>
  </r>
  <r>
    <x v="9"/>
    <s v="1"/>
    <s v="243305"/>
    <s v="6Q0953513AH9B9"/>
    <m/>
    <x v="3"/>
    <m/>
    <s v="00:00"/>
  </r>
  <r>
    <x v="9"/>
    <s v="1"/>
    <s v="243305"/>
    <s v="6Q0953513AM9B9"/>
    <s v="3"/>
    <x v="1"/>
    <s v="15/03/2017"/>
    <s v="10:47"/>
  </r>
  <r>
    <x v="9"/>
    <s v="1"/>
    <s v="241002"/>
    <s v="6Q0953513D 9B9"/>
    <s v="2"/>
    <x v="1"/>
    <s v="14/03/2017"/>
    <s v="11:49"/>
  </r>
  <r>
    <x v="9"/>
    <s v="1"/>
    <s v="240401"/>
    <s v="6Q0962109"/>
    <s v="1"/>
    <x v="2"/>
    <s v="14/03/2017"/>
    <s v="15:05"/>
  </r>
  <r>
    <x v="9"/>
    <s v="1"/>
    <s v="240606"/>
    <s v="6Q1955119A"/>
    <s v="2"/>
    <x v="0"/>
    <s v="14/03/2017"/>
    <s v="11:54"/>
  </r>
  <r>
    <x v="9"/>
    <s v="1"/>
    <s v="240806"/>
    <s v="6Q1955409D"/>
    <s v="3"/>
    <x v="0"/>
    <s v="14/03/2017"/>
    <s v="12:19"/>
  </r>
  <r>
    <x v="9"/>
    <s v="1"/>
    <s v="241005"/>
    <s v="6Q1955410"/>
    <s v="1"/>
    <x v="1"/>
    <s v="14/03/2017"/>
    <s v="11:56"/>
  </r>
  <r>
    <x v="9"/>
    <s v="1"/>
    <s v="241004"/>
    <s v="6Q1962125  9B9"/>
    <s v="4"/>
    <x v="1"/>
    <s v="14/03/2017"/>
    <s v="11:53"/>
  </r>
  <r>
    <x v="9"/>
    <s v="1"/>
    <s v="240605"/>
    <s v="6Q4881477B U71"/>
    <s v="1"/>
    <x v="0"/>
    <s v="14/03/2017"/>
    <s v="11:52"/>
  </r>
  <r>
    <x v="9"/>
    <s v="1"/>
    <s v="242003"/>
    <s v="6Q6807375"/>
    <s v="8"/>
    <x v="0"/>
    <s v="15/03/2017"/>
    <s v="14:05"/>
  </r>
  <r>
    <x v="9"/>
    <s v="1"/>
    <s v="241605"/>
    <s v="6Q6807376"/>
    <s v="12"/>
    <x v="2"/>
    <s v="16/03/2017"/>
    <s v="09:01"/>
  </r>
  <r>
    <x v="9"/>
    <s v="1"/>
    <s v="243706"/>
    <s v="6Q6809857E GRU"/>
    <m/>
    <x v="3"/>
    <m/>
    <s v="00:00"/>
  </r>
  <r>
    <x v="9"/>
    <s v="1"/>
    <s v="240805"/>
    <s v="6Q6945097"/>
    <s v="10"/>
    <x v="0"/>
    <s v="14/03/2017"/>
    <s v="12:09"/>
  </r>
  <r>
    <x v="9"/>
    <s v="1"/>
    <s v="240605"/>
    <s v="6R0862531A 82V"/>
    <s v="4"/>
    <x v="0"/>
    <s v="14/03/2017"/>
    <s v="11:51"/>
  </r>
  <r>
    <x v="9"/>
    <s v="1"/>
    <s v="240206"/>
    <s v="6R0927903"/>
    <s v="1"/>
    <x v="2"/>
    <s v="14/03/2017"/>
    <s v="14:55"/>
  </r>
  <r>
    <x v="9"/>
    <s v="1"/>
    <s v="241201"/>
    <s v="6R0953236"/>
    <s v="2"/>
    <x v="1"/>
    <s v="14/03/2017"/>
    <s v="14:06"/>
  </r>
  <r>
    <x v="9"/>
    <s v="1"/>
    <s v="241803"/>
    <s v="6R0953507E 9B9"/>
    <s v="4"/>
    <x v="0"/>
    <s v="15/03/2017"/>
    <s v="11:36"/>
  </r>
  <r>
    <x v="9"/>
    <s v="1"/>
    <s v="243102"/>
    <s v="6R0973735"/>
    <s v="5"/>
    <x v="2"/>
    <s v="15/03/2017"/>
    <s v="14:47"/>
  </r>
  <r>
    <x v="9"/>
    <s v="1"/>
    <s v="242705"/>
    <s v="6RU839477  5AP"/>
    <s v="9"/>
    <x v="0"/>
    <s v="15/03/2017"/>
    <s v="10:33"/>
  </r>
  <r>
    <x v="9"/>
    <s v="1"/>
    <s v="242303"/>
    <s v="6V0821111"/>
    <m/>
    <x v="3"/>
    <m/>
    <s v="00:00"/>
  </r>
  <r>
    <x v="9"/>
    <s v="1"/>
    <s v="241805"/>
    <s v="6V6807864"/>
    <s v="7"/>
    <x v="0"/>
    <s v="15/03/2017"/>
    <s v="11:44"/>
  </r>
  <r>
    <x v="9"/>
    <s v="1"/>
    <s v="241903"/>
    <s v="6Y0807717  B41"/>
    <m/>
    <x v="3"/>
    <m/>
    <s v="00:00"/>
  </r>
  <r>
    <x v="9"/>
    <s v="1"/>
    <s v="242505"/>
    <s v="6Y0807718  B41"/>
    <m/>
    <x v="3"/>
    <m/>
    <s v="00:00"/>
  </r>
  <r>
    <x v="9"/>
    <s v="1"/>
    <s v="240206"/>
    <s v="7D0945729"/>
    <s v="1"/>
    <x v="2"/>
    <s v="14/03/2017"/>
    <s v="14:54"/>
  </r>
  <r>
    <x v="9"/>
    <s v="1"/>
    <s v="240804"/>
    <s v="7D0953513B 01C"/>
    <s v="1"/>
    <x v="0"/>
    <s v="14/03/2017"/>
    <s v="12:04"/>
  </r>
  <r>
    <x v="9"/>
    <s v="1"/>
    <s v="242306"/>
    <s v="7E0807177A"/>
    <s v="2"/>
    <x v="1"/>
    <s v="16/03/2017"/>
    <s v="11:13"/>
  </r>
  <r>
    <x v="9"/>
    <s v="1"/>
    <s v="241806"/>
    <s v="7E0807178A"/>
    <s v="2"/>
    <x v="0"/>
    <s v="15/03/2017"/>
    <s v="11:56"/>
  </r>
  <r>
    <x v="9"/>
    <s v="1"/>
    <s v="243106"/>
    <s v="7E0807321D GRU"/>
    <s v="1"/>
    <x v="2"/>
    <s v="15/03/2017"/>
    <s v="14:43"/>
  </r>
  <r>
    <x v="9"/>
    <s v="1"/>
    <s v="242303"/>
    <s v="7E0807393C"/>
    <s v="1"/>
    <x v="1"/>
    <s v="16/03/2017"/>
    <s v="11:11"/>
  </r>
  <r>
    <x v="9"/>
    <s v="1"/>
    <s v="243704"/>
    <s v="7E0907375G"/>
    <s v="1"/>
    <x v="0"/>
    <s v="15/03/2017"/>
    <s v="10:11"/>
  </r>
  <r>
    <x v="9"/>
    <s v="1"/>
    <s v="240401"/>
    <s v="7E0945105C"/>
    <s v="0"/>
    <x v="2"/>
    <s v="14/03/2017"/>
    <s v="15:05"/>
  </r>
  <r>
    <x v="9"/>
    <s v="1"/>
    <s v="244305"/>
    <s v="7E1959578"/>
    <s v="1"/>
    <x v="2"/>
    <s v="15/03/2017"/>
    <s v="08:50"/>
  </r>
  <r>
    <x v="9"/>
    <s v="1"/>
    <s v="243906"/>
    <s v="7F0857508A 9B9"/>
    <s v="2"/>
    <x v="0"/>
    <s v="15/03/2017"/>
    <s v="09:50"/>
  </r>
  <r>
    <x v="9"/>
    <s v="1"/>
    <s v="243304"/>
    <s v="7F0943117"/>
    <m/>
    <x v="3"/>
    <m/>
    <s v="00:00"/>
  </r>
  <r>
    <x v="9"/>
    <s v="1"/>
    <s v="242804"/>
    <s v="7H0837703B"/>
    <m/>
    <x v="3"/>
    <m/>
    <s v="00:00"/>
  </r>
  <r>
    <x v="9"/>
    <s v="1"/>
    <s v="240405"/>
    <s v="7H0907375N"/>
    <s v="1"/>
    <x v="2"/>
    <s v="14/03/2017"/>
    <s v="15:31"/>
  </r>
  <r>
    <x v="9"/>
    <s v="1"/>
    <s v="243104"/>
    <s v="7H0937049Q"/>
    <s v="2"/>
    <x v="2"/>
    <s v="15/03/2017"/>
    <s v="14:45"/>
  </r>
  <r>
    <x v="9"/>
    <s v="1"/>
    <s v="243505"/>
    <s v="7H1857507AB9B9"/>
    <s v="1"/>
    <x v="1"/>
    <s v="15/03/2017"/>
    <s v="10:24"/>
  </r>
  <r>
    <x v="9"/>
    <s v="1"/>
    <s v="241403"/>
    <s v="7H1955409C"/>
    <s v="1"/>
    <x v="2"/>
    <s v="15/03/2017"/>
    <s v="14:54"/>
  </r>
  <r>
    <x v="9"/>
    <s v="1"/>
    <s v="242006"/>
    <s v="7H5807490  GRU"/>
    <s v="1"/>
    <x v="0"/>
    <s v="15/03/2017"/>
    <s v="14:12"/>
  </r>
  <r>
    <x v="9"/>
    <s v="1"/>
    <s v="242702"/>
    <s v="7H5807820  GRU"/>
    <s v="1"/>
    <x v="0"/>
    <s v="15/03/2017"/>
    <s v="10:25"/>
  </r>
  <r>
    <x v="9"/>
    <s v="1"/>
    <s v="244302"/>
    <s v="7L0907637"/>
    <s v="10"/>
    <x v="2"/>
    <s v="15/03/2017"/>
    <s v="08:55"/>
  </r>
  <r>
    <x v="9"/>
    <s v="1"/>
    <s v="243501"/>
    <s v="7L0907637C"/>
    <s v="4"/>
    <x v="1"/>
    <s v="15/03/2017"/>
    <s v="09:18"/>
  </r>
  <r>
    <x v="9"/>
    <s v="1"/>
    <s v="240404"/>
    <s v="7L0951223"/>
    <s v="8"/>
    <x v="2"/>
    <s v="14/03/2017"/>
    <s v="15:12"/>
  </r>
  <r>
    <x v="9"/>
    <s v="1"/>
    <s v="244302"/>
    <s v="7L0955235B"/>
    <s v="11"/>
    <x v="2"/>
    <s v="15/03/2017"/>
    <s v="08:55"/>
  </r>
  <r>
    <x v="9"/>
    <s v="1"/>
    <s v="244104"/>
    <s v="7L5907637B"/>
    <s v="10"/>
    <x v="2"/>
    <s v="15/03/2017"/>
    <s v="09:33"/>
  </r>
  <r>
    <x v="9"/>
    <s v="1"/>
    <s v="242306"/>
    <s v="7L6809574A"/>
    <s v="2"/>
    <x v="1"/>
    <s v="16/03/2017"/>
    <s v="11:15"/>
  </r>
  <r>
    <x v="9"/>
    <s v="1"/>
    <s v="240806"/>
    <s v="7L6839085C"/>
    <s v="3"/>
    <x v="0"/>
    <s v="14/03/2017"/>
    <s v="12:18"/>
  </r>
  <r>
    <x v="9"/>
    <s v="1"/>
    <s v="242201"/>
    <s v="7L6853663H"/>
    <s v="1"/>
    <x v="1"/>
    <s v="15/03/2017"/>
    <s v="13:49"/>
  </r>
  <r>
    <x v="9"/>
    <s v="1"/>
    <s v="241802"/>
    <s v="7L6853666A 9B9"/>
    <s v="1"/>
    <x v="0"/>
    <s v="15/03/2017"/>
    <s v="11:35"/>
  </r>
  <r>
    <x v="9"/>
    <s v="1"/>
    <s v="244102"/>
    <s v="7L6919281"/>
    <m/>
    <x v="3"/>
    <m/>
    <s v="00:00"/>
  </r>
  <r>
    <x v="9"/>
    <s v="1"/>
    <s v="243705"/>
    <s v="7L6919715B"/>
    <s v="1"/>
    <x v="0"/>
    <s v="15/03/2017"/>
    <s v="10:13"/>
  </r>
  <r>
    <x v="9"/>
    <s v="1"/>
    <s v="243501"/>
    <s v="7L6945105A"/>
    <s v="2"/>
    <x v="1"/>
    <s v="15/03/2017"/>
    <s v="09:16"/>
  </r>
  <r>
    <x v="9"/>
    <s v="1"/>
    <s v="241202"/>
    <s v="7L6953503D"/>
    <m/>
    <x v="3"/>
    <m/>
    <s v="00:00"/>
  </r>
  <r>
    <x v="9"/>
    <s v="1"/>
    <s v="240203"/>
    <s v="7L6955978"/>
    <s v="2"/>
    <x v="2"/>
    <s v="14/03/2017"/>
    <s v="14:11"/>
  </r>
  <r>
    <x v="9"/>
    <s v="1"/>
    <s v="241205"/>
    <s v="7M0827550G"/>
    <s v="1"/>
    <x v="1"/>
    <s v="14/03/2017"/>
    <s v="15:41"/>
  </r>
  <r>
    <x v="9"/>
    <s v="1"/>
    <s v="243303"/>
    <s v="7M0919382"/>
    <s v="58"/>
    <x v="1"/>
    <s v="15/03/2017"/>
    <s v="10:34"/>
  </r>
  <r>
    <x v="9"/>
    <s v="1"/>
    <s v="243702"/>
    <s v="7N0857511A UOG"/>
    <s v="1"/>
    <x v="0"/>
    <s v="15/03/2017"/>
    <s v="10:09"/>
  </r>
  <r>
    <x v="9"/>
    <s v="1"/>
    <s v="240601"/>
    <s v="7P0611019A"/>
    <s v="1"/>
    <x v="0"/>
    <s v="14/03/2017"/>
    <s v="11:48"/>
  </r>
  <r>
    <x v="9"/>
    <s v="1"/>
    <s v="241301"/>
    <s v="7P0839476G 7Z7"/>
    <s v="1"/>
    <x v="0"/>
    <s v="16/03/2017"/>
    <s v="08:56"/>
  </r>
  <r>
    <x v="9"/>
    <s v="1"/>
    <s v="243905"/>
    <s v="7P0906093"/>
    <s v="1"/>
    <x v="0"/>
    <s v="15/03/2017"/>
    <s v="09:49"/>
  </r>
  <r>
    <x v="9"/>
    <s v="1"/>
    <s v="244101"/>
    <s v="7P0907637A"/>
    <s v="2"/>
    <x v="2"/>
    <s v="15/03/2017"/>
    <s v="14:42"/>
  </r>
  <r>
    <x v="9"/>
    <s v="1"/>
    <s v="244303"/>
    <s v="7P6807449A GRU"/>
    <s v="5"/>
    <x v="2"/>
    <s v="15/03/2017"/>
    <s v="08:52"/>
  </r>
  <r>
    <x v="9"/>
    <s v="1"/>
    <s v="242604"/>
    <s v="7P6853671E RYP"/>
    <s v="1"/>
    <x v="0"/>
    <s v="16/03/2017"/>
    <s v="14:18"/>
  </r>
  <r>
    <x v="9"/>
    <s v="1"/>
    <s v="242406"/>
    <s v="7P6853717  GRU"/>
    <s v="1"/>
    <x v="1"/>
    <s v="16/03/2017"/>
    <s v="11:07"/>
  </r>
  <r>
    <x v="9"/>
    <s v="1"/>
    <s v="242103"/>
    <s v="7P6854819  9B9"/>
    <s v="2"/>
    <x v="1"/>
    <s v="16/03/2017"/>
    <s v="11:18"/>
  </r>
  <r>
    <x v="9"/>
    <s v="1"/>
    <s v="241305"/>
    <s v="7P6854820  9B9"/>
    <s v="1"/>
    <x v="0"/>
    <s v="16/03/2017"/>
    <s v="08:58"/>
  </r>
  <r>
    <x v="9"/>
    <s v="1"/>
    <s v="244105"/>
    <s v="7P6905843  WZU"/>
    <s v="2"/>
    <x v="2"/>
    <s v="15/03/2017"/>
    <s v="09:10"/>
  </r>
  <r>
    <x v="9"/>
    <s v="1"/>
    <s v="243503"/>
    <s v="7P6941777A"/>
    <s v="1"/>
    <x v="1"/>
    <s v="15/03/2017"/>
    <s v="09:40"/>
  </r>
  <r>
    <x v="9"/>
    <s v="1"/>
    <s v="240202"/>
    <s v="7P6951223A"/>
    <s v="2"/>
    <x v="2"/>
    <s v="14/03/2017"/>
    <s v="14:10"/>
  </r>
  <r>
    <x v="9"/>
    <s v="1"/>
    <s v="241702"/>
    <s v="811853667B"/>
    <s v="1"/>
    <x v="2"/>
    <s v="16/03/2017"/>
    <s v="14:47"/>
  </r>
  <r>
    <x v="9"/>
    <s v="1"/>
    <s v="242306"/>
    <s v="893853957B 3FA"/>
    <m/>
    <x v="3"/>
    <m/>
    <s v="00:00"/>
  </r>
  <r>
    <x v="9"/>
    <s v="1"/>
    <s v="241904"/>
    <s v="8D0823723A"/>
    <s v="1"/>
    <x v="1"/>
    <s v="16/03/2017"/>
    <s v="14:18"/>
  </r>
  <r>
    <x v="9"/>
    <s v="1"/>
    <s v="241905"/>
    <s v="8D0853959B 01C"/>
    <m/>
    <x v="3"/>
    <m/>
    <s v="00:00"/>
  </r>
  <r>
    <x v="9"/>
    <s v="1"/>
    <s v="241905"/>
    <s v="8D0853960B 01C"/>
    <s v="2"/>
    <x v="1"/>
    <s v="16/03/2017"/>
    <s v="14:19"/>
  </r>
  <r>
    <x v="9"/>
    <s v="1"/>
    <s v="241306"/>
    <s v="8D0853963  GRU"/>
    <s v="140"/>
    <x v="0"/>
    <s v="16/03/2017"/>
    <s v="08:59"/>
  </r>
  <r>
    <x v="9"/>
    <s v="1"/>
    <s v="242202"/>
    <s v="8D0853964  GRU"/>
    <s v="1"/>
    <x v="1"/>
    <s v="15/03/2017"/>
    <s v="13:49"/>
  </r>
  <r>
    <x v="9"/>
    <s v="1"/>
    <s v="242104"/>
    <s v="8D0853970B 01C"/>
    <m/>
    <x v="3"/>
    <m/>
    <s v="00:00"/>
  </r>
  <r>
    <x v="9"/>
    <s v="1"/>
    <s v="242905"/>
    <s v="8D0854328C 01C"/>
    <s v="1"/>
    <x v="2"/>
    <s v="16/03/2017"/>
    <s v="14:17"/>
  </r>
  <r>
    <x v="9"/>
    <s v="1"/>
    <s v="243102"/>
    <s v="8D0927803D"/>
    <s v="2"/>
    <x v="2"/>
    <s v="15/03/2017"/>
    <s v="14:47"/>
  </r>
  <r>
    <x v="9"/>
    <s v="1"/>
    <s v="240602"/>
    <s v="8D0941454"/>
    <s v="9"/>
    <x v="0"/>
    <s v="14/03/2017"/>
    <s v="11:50"/>
  </r>
  <r>
    <x v="9"/>
    <s v="1"/>
    <s v="242904"/>
    <s v="8E0807681A"/>
    <s v="1"/>
    <x v="2"/>
    <s v="16/03/2017"/>
    <s v="14:20"/>
  </r>
  <r>
    <x v="9"/>
    <s v="1"/>
    <s v="242001"/>
    <s v="8E0821111A"/>
    <s v="1"/>
    <x v="0"/>
    <s v="15/03/2017"/>
    <s v="14:03"/>
  </r>
  <r>
    <x v="9"/>
    <s v="1"/>
    <s v="242001"/>
    <s v="8E0821112A"/>
    <s v="3"/>
    <x v="0"/>
    <s v="15/03/2017"/>
    <s v="14:03"/>
  </r>
  <r>
    <x v="9"/>
    <s v="1"/>
    <s v="241805"/>
    <s v="8E0839477C"/>
    <s v="2"/>
    <x v="0"/>
    <s v="15/03/2017"/>
    <s v="11:43"/>
  </r>
  <r>
    <x v="9"/>
    <s v="1"/>
    <s v="242402"/>
    <s v="8E0839478C"/>
    <m/>
    <x v="3"/>
    <m/>
    <s v="00:00"/>
  </r>
  <r>
    <x v="9"/>
    <s v="1"/>
    <s v="242602"/>
    <s v="8E0853376  01C"/>
    <s v="1"/>
    <x v="0"/>
    <s v="16/03/2017"/>
    <s v="14:13"/>
  </r>
  <r>
    <x v="9"/>
    <s v="1"/>
    <s v="241905"/>
    <s v="8E0853959E GRU"/>
    <m/>
    <x v="3"/>
    <m/>
    <s v="00:00"/>
  </r>
  <r>
    <x v="9"/>
    <s v="1"/>
    <s v="242506"/>
    <s v="8E0853960E GRU"/>
    <s v="2"/>
    <x v="0"/>
    <s v="15/03/2017"/>
    <s v="10:40"/>
  </r>
  <r>
    <x v="9"/>
    <s v="1"/>
    <s v="242402"/>
    <s v="8E0853970E 7DL"/>
    <s v="1"/>
    <x v="1"/>
    <s v="15/03/2017"/>
    <s v="14:56"/>
  </r>
  <r>
    <x v="9"/>
    <s v="1"/>
    <s v="242305"/>
    <s v="8E0853970E GRU"/>
    <m/>
    <x v="3"/>
    <m/>
    <s v="00:00"/>
  </r>
  <r>
    <x v="9"/>
    <s v="1"/>
    <s v="244305"/>
    <s v="8E0864207D 6PS"/>
    <s v="1"/>
    <x v="2"/>
    <s v="15/03/2017"/>
    <s v="08:49"/>
  </r>
  <r>
    <x v="9"/>
    <s v="1"/>
    <s v="242504"/>
    <s v="8E0920900NX"/>
    <s v="1"/>
    <x v="0"/>
    <s v="15/03/2017"/>
    <s v="10:38"/>
  </r>
  <r>
    <x v="9"/>
    <s v="1"/>
    <s v="241402"/>
    <s v="8E0941453"/>
    <s v="2"/>
    <x v="2"/>
    <s v="15/03/2017"/>
    <s v="14:56"/>
  </r>
  <r>
    <x v="9"/>
    <s v="1"/>
    <s v="243504"/>
    <s v="8E0941454"/>
    <m/>
    <x v="3"/>
    <m/>
    <s v="00:00"/>
  </r>
  <r>
    <x v="9"/>
    <s v="1"/>
    <s v="240605"/>
    <s v="8E0945299A"/>
    <s v="77"/>
    <x v="0"/>
    <s v="14/03/2017"/>
    <s v="11:53"/>
  </r>
  <r>
    <x v="9"/>
    <s v="1"/>
    <s v="240402"/>
    <s v="8E0951223E"/>
    <s v="2"/>
    <x v="2"/>
    <s v="14/03/2017"/>
    <s v="15:06"/>
  </r>
  <r>
    <x v="9"/>
    <s v="1"/>
    <s v="244104"/>
    <s v="8E0953512N"/>
    <s v="2"/>
    <x v="2"/>
    <s v="15/03/2017"/>
    <s v="09:32"/>
  </r>
  <r>
    <x v="9"/>
    <s v="1"/>
    <s v="243305"/>
    <s v="8E0953549R"/>
    <s v="1"/>
    <x v="1"/>
    <s v="15/03/2017"/>
    <s v="10:46"/>
  </r>
  <r>
    <x v="9"/>
    <s v="1"/>
    <s v="243503"/>
    <s v="8E0955101C"/>
    <s v="1"/>
    <x v="1"/>
    <s v="15/03/2017"/>
    <s v="09:39"/>
  </r>
  <r>
    <x v="9"/>
    <s v="1"/>
    <s v="243704"/>
    <s v="8E0959643D"/>
    <s v="1"/>
    <x v="0"/>
    <s v="15/03/2017"/>
    <s v="10:11"/>
  </r>
  <r>
    <x v="9"/>
    <s v="1"/>
    <s v="243103"/>
    <s v="8E0959651A"/>
    <s v="3"/>
    <x v="2"/>
    <s v="15/03/2017"/>
    <s v="14:46"/>
  </r>
  <r>
    <x v="9"/>
    <s v="1"/>
    <s v="243303"/>
    <s v="8E0972275A"/>
    <s v="2"/>
    <x v="1"/>
    <s v="15/03/2017"/>
    <s v="10:39"/>
  </r>
  <r>
    <x v="9"/>
    <s v="1"/>
    <s v="242902"/>
    <s v="8E1857035N 8C1"/>
    <s v="1"/>
    <x v="2"/>
    <s v="16/03/2017"/>
    <s v="14:21"/>
  </r>
  <r>
    <x v="9"/>
    <s v="1"/>
    <s v="243706"/>
    <s v="8E1907613D"/>
    <s v="1"/>
    <x v="0"/>
    <s v="15/03/2017"/>
    <s v="10:15"/>
  </r>
  <r>
    <x v="9"/>
    <s v="1"/>
    <s v="243705"/>
    <s v="8E1955319"/>
    <s v="1"/>
    <x v="0"/>
    <s v="15/03/2017"/>
    <s v="10:13"/>
  </r>
  <r>
    <x v="9"/>
    <s v="1"/>
    <s v="241202"/>
    <s v="8J0951221A"/>
    <s v="1490"/>
    <x v="1"/>
    <s v="14/03/2017"/>
    <s v="14:11"/>
  </r>
  <r>
    <x v="9"/>
    <s v="1"/>
    <s v="240205"/>
    <s v="8K0614517GJ"/>
    <s v="1"/>
    <x v="2"/>
    <s v="14/03/2017"/>
    <s v="14:44"/>
  </r>
  <r>
    <x v="9"/>
    <s v="1"/>
    <s v="243004"/>
    <s v="8K0853284F 2ZZ"/>
    <s v="2"/>
    <x v="0"/>
    <s v="15/03/2017"/>
    <s v="14:59"/>
  </r>
  <r>
    <x v="9"/>
    <s v="1"/>
    <s v="240802"/>
    <s v="8K0919673L"/>
    <s v="2"/>
    <x v="0"/>
    <s v="14/03/2017"/>
    <s v="11:55"/>
  </r>
  <r>
    <x v="9"/>
    <s v="1"/>
    <s v="240404"/>
    <s v="8K0949102"/>
    <s v="4"/>
    <x v="2"/>
    <s v="14/03/2017"/>
    <s v="15:29"/>
  </r>
  <r>
    <x v="9"/>
    <s v="1"/>
    <s v="244105"/>
    <s v="8K0955276C GRU"/>
    <s v="1"/>
    <x v="2"/>
    <s v="15/03/2017"/>
    <s v="09:10"/>
  </r>
  <r>
    <x v="9"/>
    <s v="1"/>
    <s v="242506"/>
    <s v="8K5807712"/>
    <s v="6"/>
    <x v="0"/>
    <s v="15/03/2017"/>
    <s v="10:40"/>
  </r>
  <r>
    <x v="9"/>
    <s v="1"/>
    <s v="241404"/>
    <s v="8L0951605A"/>
    <s v="1"/>
    <x v="2"/>
    <s v="15/03/2017"/>
    <s v="14:50"/>
  </r>
  <r>
    <x v="9"/>
    <s v="1"/>
    <s v="241403"/>
    <s v="8L0953513G 01C"/>
    <m/>
    <x v="3"/>
    <m/>
    <s v="00:00"/>
  </r>
  <r>
    <x v="9"/>
    <s v="1"/>
    <s v="241303"/>
    <s v="8L3853954A GRU"/>
    <s v="1"/>
    <x v="0"/>
    <s v="16/03/2017"/>
    <s v="08:57"/>
  </r>
  <r>
    <x v="9"/>
    <s v="1"/>
    <s v="240802"/>
    <s v="8N0919238"/>
    <s v="1"/>
    <x v="0"/>
    <s v="14/03/2017"/>
    <s v="11:57"/>
  </r>
  <r>
    <x v="9"/>
    <s v="1"/>
    <s v="243303"/>
    <s v="8N0953053"/>
    <s v="9"/>
    <x v="1"/>
    <s v="15/03/2017"/>
    <s v="10:39"/>
  </r>
  <r>
    <x v="9"/>
    <s v="1"/>
    <s v="242001"/>
    <s v="8P0807682J T94"/>
    <m/>
    <x v="3"/>
    <m/>
    <s v="00:00"/>
  </r>
  <r>
    <x v="9"/>
    <s v="1"/>
    <s v="241601"/>
    <s v="8P0853991B GRU"/>
    <m/>
    <x v="3"/>
    <m/>
    <s v="00:00"/>
  </r>
  <r>
    <x v="9"/>
    <s v="1"/>
    <s v="240802"/>
    <s v="8P0919063"/>
    <s v="2"/>
    <x v="0"/>
    <s v="14/03/2017"/>
    <s v="11:57"/>
  </r>
  <r>
    <x v="9"/>
    <s v="1"/>
    <s v="241206"/>
    <s v="8P1713041D"/>
    <s v="1"/>
    <x v="1"/>
    <s v="15/03/2017"/>
    <s v="08:32"/>
  </r>
  <r>
    <x v="9"/>
    <s v="1"/>
    <s v="240203"/>
    <s v="8P1858531GB01C"/>
    <m/>
    <x v="3"/>
    <m/>
    <s v="00:00"/>
  </r>
  <r>
    <x v="9"/>
    <s v="1"/>
    <s v="240802"/>
    <s v="8P1955408A"/>
    <s v="1"/>
    <x v="0"/>
    <s v="14/03/2017"/>
    <s v="11:56"/>
  </r>
  <r>
    <x v="9"/>
    <s v="1"/>
    <s v="242204"/>
    <s v="8P4853492H 01C"/>
    <s v="1"/>
    <x v="1"/>
    <s v="15/03/2017"/>
    <s v="13:55"/>
  </r>
  <r>
    <x v="9"/>
    <s v="1"/>
    <s v="243005"/>
    <s v="8R0807108  GRU"/>
    <s v="2"/>
    <x v="0"/>
    <s v="16/03/2017"/>
    <s v="08:51"/>
  </r>
  <r>
    <x v="9"/>
    <s v="1"/>
    <s v="242006"/>
    <s v="8R0825213A"/>
    <s v="2"/>
    <x v="0"/>
    <s v="15/03/2017"/>
    <s v="14:12"/>
  </r>
  <r>
    <x v="9"/>
    <s v="1"/>
    <s v="242702"/>
    <s v="8R0839982C"/>
    <s v="2"/>
    <x v="0"/>
    <s v="15/03/2017"/>
    <s v="10:25"/>
  </r>
  <r>
    <x v="9"/>
    <s v="1"/>
    <s v="242003"/>
    <s v="8R1863075A 1DH"/>
    <s v="1"/>
    <x v="0"/>
    <s v="15/03/2017"/>
    <s v="14:05"/>
  </r>
  <r>
    <x v="9"/>
    <s v="1"/>
    <s v="242904"/>
    <s v="8T0831707D"/>
    <s v="1"/>
    <x v="2"/>
    <s v="16/03/2017"/>
    <s v="14:18"/>
  </r>
  <r>
    <x v="9"/>
    <s v="1"/>
    <s v="242503"/>
    <s v="8T0854327A 01C"/>
    <s v="1"/>
    <x v="0"/>
    <s v="15/03/2017"/>
    <s v="10:38"/>
  </r>
  <r>
    <x v="9"/>
    <s v="1"/>
    <s v="240606"/>
    <s v="8T0941700F"/>
    <s v="1"/>
    <x v="0"/>
    <s v="14/03/2017"/>
    <s v="11:53"/>
  </r>
  <r>
    <x v="9"/>
    <s v="1"/>
    <s v="241705"/>
    <s v="8T1857409F 3FZ"/>
    <s v="1"/>
    <x v="2"/>
    <s v="16/03/2017"/>
    <s v="14:44"/>
  </r>
  <r>
    <x v="9"/>
    <s v="1"/>
    <s v="242502"/>
    <s v="8U0807380B 9B9"/>
    <s v="2"/>
    <x v="0"/>
    <s v="15/03/2017"/>
    <s v="10:36"/>
  </r>
  <r>
    <x v="9"/>
    <s v="1"/>
    <s v="242602"/>
    <s v="8U0807550D"/>
    <s v="9"/>
    <x v="0"/>
    <s v="16/03/2017"/>
    <s v="14:13"/>
  </r>
  <r>
    <x v="9"/>
    <s v="1"/>
    <s v="242805"/>
    <s v="8U0853718  4U8"/>
    <s v="3"/>
    <x v="2"/>
    <s v="16/03/2017"/>
    <s v="14:40"/>
  </r>
  <r>
    <x v="9"/>
    <s v="1"/>
    <s v="241405"/>
    <s v="8U1857409G SP9"/>
    <s v="2"/>
    <x v="2"/>
    <s v="15/03/2017"/>
    <s v="14:49"/>
  </r>
  <r>
    <x v="9"/>
    <s v="1"/>
    <s v="241703"/>
    <s v="8V3853037"/>
    <s v="3"/>
    <x v="2"/>
    <s v="16/03/2017"/>
    <s v="14:45"/>
  </r>
  <r>
    <x v="9"/>
    <s v="1"/>
    <s v="243002"/>
    <s v="8V4807739A"/>
    <s v="8"/>
    <x v="0"/>
    <s v="15/03/2017"/>
    <s v="14:25"/>
  </r>
  <r>
    <x v="9"/>
    <s v="1"/>
    <s v="242905"/>
    <s v="8V4837477"/>
    <s v="2"/>
    <x v="2"/>
    <s v="16/03/2017"/>
    <s v="14:17"/>
  </r>
  <r>
    <x v="9"/>
    <s v="1"/>
    <s v="243304"/>
    <s v="8V5807377"/>
    <s v="3"/>
    <x v="1"/>
    <s v="15/03/2017"/>
    <s v="10:45"/>
  </r>
  <r>
    <x v="9"/>
    <s v="1"/>
    <s v="242304"/>
    <s v="8V5807681  9B9"/>
    <s v="1"/>
    <x v="1"/>
    <s v="16/03/2017"/>
    <s v="11:12"/>
  </r>
  <r>
    <x v="9"/>
    <s v="1"/>
    <s v="242905"/>
    <s v="8V5807682  9B9"/>
    <s v="1"/>
    <x v="2"/>
    <s v="16/03/2017"/>
    <s v="14:16"/>
  </r>
  <r>
    <x v="9"/>
    <s v="1"/>
    <s v="242305"/>
    <s v="8V5853764C 2ZZ"/>
    <s v="2"/>
    <x v="1"/>
    <s v="16/03/2017"/>
    <s v="11:12"/>
  </r>
  <r>
    <x v="9"/>
    <s v="1"/>
    <s v="242505"/>
    <s v="8V5854327A 9B9"/>
    <s v="1"/>
    <x v="0"/>
    <s v="15/03/2017"/>
    <s v="10:39"/>
  </r>
  <r>
    <x v="9"/>
    <s v="1"/>
    <s v="240405"/>
    <s v="8W0145804A"/>
    <s v="5"/>
    <x v="2"/>
    <s v="14/03/2017"/>
    <s v="15:29"/>
  </r>
  <r>
    <x v="9"/>
    <s v="1"/>
    <s v="242801"/>
    <s v="8W0807550A"/>
    <s v="3"/>
    <x v="2"/>
    <s v="16/03/2017"/>
    <s v="14:38"/>
  </r>
  <r>
    <x v="9"/>
    <s v="1"/>
    <s v="242503"/>
    <s v="8W0821112"/>
    <s v="6"/>
    <x v="0"/>
    <s v="15/03/2017"/>
    <s v="10:36"/>
  </r>
  <r>
    <x v="9"/>
    <s v="1"/>
    <s v="242904"/>
    <s v="8W0837643  2ZZ"/>
    <s v="3"/>
    <x v="2"/>
    <s v="16/03/2017"/>
    <s v="14:19"/>
  </r>
  <r>
    <x v="9"/>
    <s v="1"/>
    <s v="242704"/>
    <s v="8W0839479"/>
    <s v="4"/>
    <x v="0"/>
    <s v="15/03/2017"/>
    <s v="10:31"/>
  </r>
  <r>
    <x v="9"/>
    <s v="1"/>
    <s v="242904"/>
    <s v="8W0839480"/>
    <s v="4"/>
    <x v="2"/>
    <s v="16/03/2017"/>
    <s v="14:20"/>
  </r>
  <r>
    <x v="9"/>
    <s v="1"/>
    <s v="243004"/>
    <s v="8W0853284B 2ZZ"/>
    <s v="4"/>
    <x v="0"/>
    <s v="15/03/2017"/>
    <s v="15:01"/>
  </r>
  <r>
    <x v="9"/>
    <s v="1"/>
    <s v="240603"/>
    <s v="8W0919673C"/>
    <s v="5"/>
    <x v="0"/>
    <s v="14/03/2017"/>
    <s v="11:50"/>
  </r>
  <r>
    <x v="9"/>
    <s v="1"/>
    <s v="240206"/>
    <s v="8W0925301AC5PR"/>
    <s v="2"/>
    <x v="2"/>
    <s v="14/03/2017"/>
    <s v="14:55"/>
  </r>
  <r>
    <x v="9"/>
    <s v="1"/>
    <s v="240803"/>
    <s v="8W0959811"/>
    <s v="1"/>
    <x v="0"/>
    <s v="14/03/2017"/>
    <s v="11:57"/>
  </r>
  <r>
    <x v="9"/>
    <s v="1"/>
    <s v="241005"/>
    <s v="8W5807454"/>
    <s v="2"/>
    <x v="1"/>
    <s v="14/03/2017"/>
    <s v="12:00"/>
  </r>
  <r>
    <x v="9"/>
    <s v="1"/>
    <s v="240206"/>
    <s v="8W5839644  2ZZ"/>
    <s v="2"/>
    <x v="2"/>
    <s v="14/03/2017"/>
    <s v="14:54"/>
  </r>
  <r>
    <x v="9"/>
    <s v="1"/>
    <s v="241604"/>
    <s v="8X0805607"/>
    <s v="1"/>
    <x v="2"/>
    <s v="16/03/2017"/>
    <s v="09:00"/>
  </r>
  <r>
    <x v="9"/>
    <s v="1"/>
    <s v="240603"/>
    <s v="8X0951209D"/>
    <s v="1"/>
    <x v="0"/>
    <s v="14/03/2017"/>
    <s v="11:50"/>
  </r>
  <r>
    <x v="9"/>
    <s v="1"/>
    <s v="242405"/>
    <s v="8XA807251A"/>
    <m/>
    <x v="3"/>
    <m/>
    <s v="00:00"/>
  </r>
  <r>
    <x v="9"/>
    <s v="1"/>
    <s v="244301"/>
    <s v="8Z0820535"/>
    <s v="17"/>
    <x v="2"/>
    <s v="15/03/2017"/>
    <s v="08:57"/>
  </r>
  <r>
    <x v="9"/>
    <s v="1"/>
    <s v="244103"/>
    <s v="8Z0959851C 5PR"/>
    <s v="2"/>
    <x v="2"/>
    <s v="15/03/2017"/>
    <s v="14:39"/>
  </r>
  <r>
    <x v="9"/>
    <s v="1"/>
    <s v="243503"/>
    <s v="WHT003859"/>
    <s v="0"/>
    <x v="1"/>
    <s v="15/03/2017"/>
    <s v="09:41"/>
  </r>
  <r>
    <x v="9"/>
    <s v="1"/>
    <s v="241003"/>
    <s v="4F0951527A 5PR"/>
    <s v="2"/>
    <x v="1"/>
    <s v="14/03/2017"/>
    <s v="11:50"/>
  </r>
  <r>
    <x v="9"/>
    <s v="1"/>
    <s v="240604"/>
    <s v="7F0943117"/>
    <s v="1"/>
    <x v="0"/>
    <s v="14/03/2017"/>
    <s v="11:50"/>
  </r>
  <r>
    <x v="9"/>
    <s v="1"/>
    <s v="240804"/>
    <s v="6H0953257BX"/>
    <s v="1"/>
    <x v="0"/>
    <s v="14/03/2017"/>
    <s v="12:03"/>
  </r>
  <r>
    <x v="9"/>
    <s v="1"/>
    <s v="241202"/>
    <s v="7L6953503D B41"/>
    <s v="1"/>
    <x v="1"/>
    <s v="14/03/2017"/>
    <s v="14:10"/>
  </r>
  <r>
    <x v="9"/>
    <s v="1"/>
    <s v="240402"/>
    <s v="3C0959704B VW3"/>
    <s v="2"/>
    <x v="2"/>
    <s v="14/03/2017"/>
    <s v="15:06"/>
  </r>
  <r>
    <x v="9"/>
    <s v="1"/>
    <s v="241203"/>
    <s v="5K7857601  9B9"/>
    <s v="4"/>
    <x v="1"/>
    <s v="14/03/2017"/>
    <s v="15:06"/>
  </r>
  <r>
    <x v="9"/>
    <s v="1"/>
    <s v="241204"/>
    <s v="5N0959701A Z07"/>
    <s v="1"/>
    <x v="1"/>
    <s v="14/03/2017"/>
    <s v="15:30"/>
  </r>
  <r>
    <x v="9"/>
    <s v="1"/>
    <s v="241204"/>
    <s v="7D0953519  01C"/>
    <s v="1"/>
    <x v="1"/>
    <s v="14/03/2017"/>
    <s v="15:37"/>
  </r>
  <r>
    <x v="9"/>
    <s v="1"/>
    <s v="244304"/>
    <s v="000979137"/>
    <s v="4"/>
    <x v="2"/>
    <s v="15/03/2017"/>
    <s v="08:50"/>
  </r>
  <r>
    <x v="9"/>
    <s v="1"/>
    <s v="244302"/>
    <s v="8Z0820535"/>
    <s v="5"/>
    <x v="2"/>
    <s v="15/03/2017"/>
    <s v="08:53"/>
  </r>
  <r>
    <x v="9"/>
    <s v="1"/>
    <s v="244301"/>
    <s v="8Z0820535A"/>
    <s v="1"/>
    <x v="2"/>
    <s v="15/03/2017"/>
    <s v="08:57"/>
  </r>
  <r>
    <x v="9"/>
    <s v="1"/>
    <s v="244106"/>
    <s v="036198701A"/>
    <s v="1"/>
    <x v="2"/>
    <s v="15/03/2017"/>
    <s v="09:09"/>
  </r>
  <r>
    <x v="9"/>
    <s v="1"/>
    <s v="243702"/>
    <s v="1C0962258N 00A"/>
    <s v="1"/>
    <x v="0"/>
    <s v="15/03/2017"/>
    <s v="10:09"/>
  </r>
  <r>
    <x v="9"/>
    <s v="1"/>
    <s v="243704"/>
    <s v="3C0839205C GRU"/>
    <s v="3"/>
    <x v="0"/>
    <s v="15/03/2017"/>
    <s v="10:11"/>
  </r>
  <r>
    <x v="9"/>
    <s v="1"/>
    <s v="243506"/>
    <s v="022906032GA"/>
    <s v="1"/>
    <x v="1"/>
    <s v="15/03/2017"/>
    <s v="10:26"/>
  </r>
  <r>
    <x v="9"/>
    <s v="1"/>
    <s v="243302"/>
    <s v="2H0807183B"/>
    <s v="4"/>
    <x v="1"/>
    <s v="15/03/2017"/>
    <s v="10:29"/>
  </r>
  <r>
    <x v="9"/>
    <s v="1"/>
    <s v="243303"/>
    <s v="1J0955665E"/>
    <s v="10"/>
    <x v="1"/>
    <s v="15/03/2017"/>
    <s v="10:38"/>
  </r>
  <r>
    <x v="9"/>
    <s v="1"/>
    <s v="243304"/>
    <s v="7E0949101"/>
    <s v="8"/>
    <x v="1"/>
    <s v="15/03/2017"/>
    <s v="10:43"/>
  </r>
  <r>
    <x v="9"/>
    <s v="1"/>
    <s v="243305"/>
    <s v="8E0941454"/>
    <s v="5"/>
    <x v="1"/>
    <s v="15/03/2017"/>
    <s v="10:46"/>
  </r>
  <r>
    <x v="9"/>
    <s v="1"/>
    <s v="241804"/>
    <s v="3B0807717  B41"/>
    <s v="1"/>
    <x v="0"/>
    <s v="15/03/2017"/>
    <s v="11:40"/>
  </r>
  <r>
    <x v="9"/>
    <s v="1"/>
    <s v="241805"/>
    <s v="8E0839478C"/>
    <s v="2"/>
    <x v="0"/>
    <s v="15/03/2017"/>
    <s v="11:43"/>
  </r>
  <r>
    <x v="9"/>
    <s v="1"/>
    <s v="242204"/>
    <s v="8P4853969D GRU"/>
    <s v="1"/>
    <x v="1"/>
    <s v="15/03/2017"/>
    <s v="13:54"/>
  </r>
  <r>
    <x v="9"/>
    <s v="1"/>
    <s v="242205"/>
    <s v="5C6807394B"/>
    <s v="7"/>
    <x v="1"/>
    <s v="15/03/2017"/>
    <s v="13:57"/>
  </r>
  <r>
    <x v="9"/>
    <s v="1"/>
    <s v="244102"/>
    <s v="7L6919281  3X1"/>
    <s v="1"/>
    <x v="2"/>
    <s v="15/03/2017"/>
    <s v="14:40"/>
  </r>
  <r>
    <x v="9"/>
    <s v="1"/>
    <s v="243202"/>
    <s v="1K0807890A"/>
    <s v="1"/>
    <x v="0"/>
    <s v="15/03/2017"/>
    <s v="14:43"/>
  </r>
  <r>
    <x v="9"/>
    <s v="1"/>
    <s v="243104"/>
    <s v="6Q0915419G"/>
    <s v="1"/>
    <x v="2"/>
    <s v="15/03/2017"/>
    <s v="14:45"/>
  </r>
  <r>
    <x v="9"/>
    <s v="1"/>
    <s v="243103"/>
    <s v="085941521"/>
    <s v="2"/>
    <x v="2"/>
    <s v="15/03/2017"/>
    <s v="14:46"/>
  </r>
  <r>
    <x v="9"/>
    <s v="1"/>
    <s v="243101"/>
    <s v="7L0907637C"/>
    <s v="2"/>
    <x v="2"/>
    <s v="15/03/2017"/>
    <s v="14:48"/>
  </r>
  <r>
    <x v="9"/>
    <s v="1"/>
    <s v="241404"/>
    <s v="2H0857298A 9B9"/>
    <s v="1"/>
    <x v="2"/>
    <s v="15/03/2017"/>
    <s v="14:50"/>
  </r>
  <r>
    <x v="9"/>
    <s v="1"/>
    <s v="241404"/>
    <s v="321953573"/>
    <s v="25"/>
    <x v="2"/>
    <s v="15/03/2017"/>
    <s v="14:51"/>
  </r>
  <r>
    <x v="9"/>
    <s v="1"/>
    <s v="241403"/>
    <s v="8L0953513G"/>
    <s v="1"/>
    <x v="2"/>
    <s v="15/03/2017"/>
    <s v="14:54"/>
  </r>
  <r>
    <x v="9"/>
    <s v="1"/>
    <s v="242404"/>
    <s v="8D0853970B 01C"/>
    <s v="1"/>
    <x v="1"/>
    <s v="15/03/2017"/>
    <s v="15:02"/>
  </r>
  <r>
    <x v="9"/>
    <s v="1"/>
    <s v="242404"/>
    <s v="3C5839471B 5AP"/>
    <s v="2"/>
    <x v="1"/>
    <s v="15/03/2017"/>
    <s v="15:03"/>
  </r>
  <r>
    <x v="9"/>
    <s v="1"/>
    <s v="241601"/>
    <s v="3C8854856C 9B9"/>
    <s v="2"/>
    <x v="2"/>
    <s v="16/03/2017"/>
    <s v="08:54"/>
  </r>
  <r>
    <x v="9"/>
    <s v="1"/>
    <s v="241602"/>
    <s v="8P0853991B GRU"/>
    <s v="1"/>
    <x v="2"/>
    <s v="16/03/2017"/>
    <s v="08:54"/>
  </r>
  <r>
    <x v="9"/>
    <s v="1"/>
    <s v="241304"/>
    <s v="3AA807571"/>
    <s v="4"/>
    <x v="0"/>
    <s v="16/03/2017"/>
    <s v="08:58"/>
  </r>
  <r>
    <x v="9"/>
    <s v="1"/>
    <s v="241605"/>
    <s v="5G0807184A"/>
    <s v="1"/>
    <x v="2"/>
    <s v="16/03/2017"/>
    <s v="09:01"/>
  </r>
  <r>
    <x v="9"/>
    <s v="1"/>
    <s v="241502"/>
    <s v="3C0854949A 9B9"/>
    <s v="1"/>
    <x v="0"/>
    <s v="16/03/2017"/>
    <s v="09:04"/>
  </r>
  <r>
    <x v="9"/>
    <s v="1"/>
    <s v="241606"/>
    <s v="5G0807050A"/>
    <s v="1"/>
    <x v="2"/>
    <s v="16/03/2017"/>
    <s v="09:13"/>
  </r>
  <r>
    <x v="9"/>
    <s v="1"/>
    <s v="242405"/>
    <s v="4B0853954B"/>
    <s v="1"/>
    <x v="1"/>
    <s v="16/03/2017"/>
    <s v="11:04"/>
  </r>
  <r>
    <x v="9"/>
    <s v="1"/>
    <s v="242302"/>
    <s v="6V0821111"/>
    <s v="1"/>
    <x v="1"/>
    <s v="16/03/2017"/>
    <s v="11:09"/>
  </r>
  <r>
    <x v="9"/>
    <s v="1"/>
    <s v="242305"/>
    <s v="8E0853970E"/>
    <s v="1"/>
    <x v="1"/>
    <s v="16/03/2017"/>
    <s v="11:13"/>
  </r>
  <r>
    <x v="9"/>
    <s v="1"/>
    <s v="242306"/>
    <s v="5C6853665  9B9"/>
    <s v="1"/>
    <x v="1"/>
    <s v="16/03/2017"/>
    <s v="11:14"/>
  </r>
  <r>
    <x v="9"/>
    <s v="1"/>
    <s v="242306"/>
    <s v="893853957B"/>
    <s v="1"/>
    <x v="1"/>
    <s v="16/03/2017"/>
    <s v="11:15"/>
  </r>
  <r>
    <x v="9"/>
    <s v="1"/>
    <s v="242102"/>
    <s v="8E0839477C"/>
    <s v="2"/>
    <x v="1"/>
    <s v="16/03/2017"/>
    <s v="11:17"/>
  </r>
  <r>
    <x v="9"/>
    <s v="1"/>
    <s v="242605"/>
    <s v="5NA853101  2ZZ"/>
    <s v="2"/>
    <x v="0"/>
    <s v="16/03/2017"/>
    <s v="14:19"/>
  </r>
  <r>
    <x v="9"/>
    <s v="1"/>
    <s v="242605"/>
    <s v="8XA807251A"/>
    <s v="1"/>
    <x v="0"/>
    <s v="16/03/2017"/>
    <s v="14:20"/>
  </r>
  <r>
    <x v="9"/>
    <s v="1"/>
    <s v="241905"/>
    <s v="8D0853959B"/>
    <s v="1"/>
    <x v="1"/>
    <s v="16/03/2017"/>
    <s v="14:21"/>
  </r>
  <r>
    <x v="9"/>
    <s v="1"/>
    <s v="242806"/>
    <s v="5C6839478  5AP"/>
    <s v="1"/>
    <x v="2"/>
    <s v="16/03/2017"/>
    <s v="14:22"/>
  </r>
  <r>
    <x v="9"/>
    <s v="1"/>
    <s v="242806"/>
    <s v="1K6839373B 5AP"/>
    <s v="1"/>
    <x v="2"/>
    <s v="16/03/2017"/>
    <s v="14:22"/>
  </r>
  <r>
    <x v="9"/>
    <s v="1"/>
    <s v="242806"/>
    <s v="6J4839478A 5AP"/>
    <s v="1"/>
    <x v="2"/>
    <s v="16/03/2017"/>
    <s v="14:23"/>
  </r>
  <r>
    <x v="9"/>
    <s v="1"/>
    <s v="241905"/>
    <s v="8E0853959E"/>
    <s v="1"/>
    <x v="1"/>
    <s v="16/03/2017"/>
    <s v="14:24"/>
  </r>
  <r>
    <x v="9"/>
    <s v="1"/>
    <s v="242805"/>
    <s v="5C6807233  9B9"/>
    <s v="2"/>
    <x v="2"/>
    <s v="16/03/2017"/>
    <s v="14:26"/>
  </r>
  <r>
    <x v="9"/>
    <s v="1"/>
    <s v="242804"/>
    <s v="5G0854327B 5AP"/>
    <s v="0"/>
    <x v="2"/>
    <s v="16/03/2017"/>
    <s v="14:34"/>
  </r>
  <r>
    <x v="9"/>
    <s v="1"/>
    <s v="242804"/>
    <s v="6J8839477A 5AP"/>
    <s v="2"/>
    <x v="2"/>
    <s v="16/03/2017"/>
    <s v="14:36"/>
  </r>
  <r>
    <x v="9"/>
    <s v="1"/>
    <s v="242805"/>
    <s v="7H0837703B"/>
    <s v="1"/>
    <x v="2"/>
    <s v="16/03/2017"/>
    <s v="14:42"/>
  </r>
  <r>
    <x v="9"/>
    <s v="1"/>
    <s v="241704"/>
    <s v="6J4837477B 5AP"/>
    <s v="1"/>
    <x v="2"/>
    <s v="16/03/2017"/>
    <s v="14:44"/>
  </r>
  <r>
    <x v="9"/>
    <s v="1"/>
    <s v="241703"/>
    <s v="5JA839478B"/>
    <s v="2"/>
    <x v="2"/>
    <s v="16/03/2017"/>
    <s v="14:46"/>
  </r>
  <r>
    <x v="9"/>
    <s v="1"/>
    <s v="241702"/>
    <s v="4L0867234B H82"/>
    <s v="1"/>
    <x v="2"/>
    <s v="16/03/2017"/>
    <s v="14:47"/>
  </r>
  <r>
    <x v="10"/>
    <s v="1"/>
    <s v="252101"/>
    <s v="111611998"/>
    <s v="6"/>
    <x v="1"/>
    <s v="22/03/2017"/>
    <s v="14:54"/>
  </r>
  <r>
    <x v="10"/>
    <s v="1"/>
    <s v="253102"/>
    <s v="701915430"/>
    <s v="1"/>
    <x v="2"/>
    <s v="23/03/2017"/>
    <s v="10:31"/>
  </r>
  <r>
    <x v="10"/>
    <s v="1"/>
    <s v="252405"/>
    <s v="036129607BE"/>
    <s v="1"/>
    <x v="0"/>
    <s v="22/03/2017"/>
    <s v="12:03"/>
  </r>
  <r>
    <x v="10"/>
    <s v="1"/>
    <s v="254504"/>
    <s v="038103925EG"/>
    <m/>
    <x v="3"/>
    <m/>
    <s v="00:00"/>
  </r>
  <r>
    <x v="10"/>
    <s v="1"/>
    <s v="251906"/>
    <s v="1H0853853  B41"/>
    <s v="1"/>
    <x v="2"/>
    <s v="23/03/2017"/>
    <s v="11:03"/>
  </r>
  <r>
    <x v="10"/>
    <s v="1"/>
    <s v="250802"/>
    <s v="1H4839461A"/>
    <s v="1"/>
    <x v="1"/>
    <s v="23/03/2017"/>
    <s v="10:27"/>
  </r>
  <r>
    <x v="10"/>
    <s v="1"/>
    <s v="253006"/>
    <s v="1H5805903B"/>
    <s v="3"/>
    <x v="1"/>
    <s v="22/03/2017"/>
    <s v="14:47"/>
  </r>
  <r>
    <x v="10"/>
    <s v="1"/>
    <s v="251906"/>
    <s v="1H5853665A 01C"/>
    <m/>
    <x v="3"/>
    <m/>
    <s v="00:00"/>
  </r>
  <r>
    <x v="10"/>
    <s v="1"/>
    <s v="252306"/>
    <s v="1H5945107B"/>
    <s v="3"/>
    <x v="1"/>
    <s v="22/03/2017"/>
    <s v="15:58"/>
  </r>
  <r>
    <x v="10"/>
    <s v="1"/>
    <s v="251802"/>
    <s v="1H6805903  B41"/>
    <s v="6"/>
    <x v="1"/>
    <s v="22/03/2017"/>
    <s v="11:50"/>
  </r>
  <r>
    <x v="10"/>
    <s v="1"/>
    <s v="253204"/>
    <s v="1J0825250G"/>
    <m/>
    <x v="3"/>
    <m/>
    <s v="00:00"/>
  </r>
  <r>
    <x v="10"/>
    <s v="1"/>
    <s v="253002"/>
    <s v="1J0837993B"/>
    <s v="1"/>
    <x v="1"/>
    <s v="22/03/2017"/>
    <s v="14:25"/>
  </r>
  <r>
    <x v="10"/>
    <s v="1"/>
    <s v="250203"/>
    <s v="1J1857121A 3SG"/>
    <s v="2"/>
    <x v="0"/>
    <s v="23/03/2017"/>
    <s v="09:16"/>
  </r>
  <r>
    <x v="10"/>
    <s v="1"/>
    <s v="254504"/>
    <s v="1J1863353G"/>
    <s v="1"/>
    <x v="0"/>
    <s v="23/03/2017"/>
    <s v="09:51"/>
  </r>
  <r>
    <x v="10"/>
    <s v="1"/>
    <s v="251401"/>
    <s v="1K0805965J"/>
    <s v="1"/>
    <x v="0"/>
    <s v="22/03/2017"/>
    <s v="11:42"/>
  </r>
  <r>
    <x v="10"/>
    <s v="1"/>
    <s v="252804"/>
    <s v="1K0807244  2ZZ"/>
    <s v="2"/>
    <x v="2"/>
    <s v="23/03/2017"/>
    <s v="09:14"/>
  </r>
  <r>
    <x v="10"/>
    <s v="1"/>
    <s v="252202"/>
    <s v="1K0807655D GRU"/>
    <s v="1"/>
    <x v="2"/>
    <s v="23/03/2017"/>
    <s v="09:22"/>
  </r>
  <r>
    <x v="10"/>
    <s v="1"/>
    <s v="252604"/>
    <s v="1K0807717B GRU"/>
    <s v="1"/>
    <x v="0"/>
    <s v="22/03/2017"/>
    <s v="11:57"/>
  </r>
  <r>
    <x v="10"/>
    <s v="1"/>
    <s v="252401"/>
    <s v="1K0807718B GRU"/>
    <s v="4"/>
    <x v="0"/>
    <s v="22/03/2017"/>
    <s v="12:00"/>
  </r>
  <r>
    <x v="10"/>
    <s v="1"/>
    <s v="253203"/>
    <s v="1K0807889A"/>
    <m/>
    <x v="3"/>
    <m/>
    <s v="00:00"/>
  </r>
  <r>
    <x v="10"/>
    <s v="1"/>
    <s v="252205"/>
    <s v="1K0807889B"/>
    <s v="10"/>
    <x v="2"/>
    <s v="23/03/2017"/>
    <s v="09:24"/>
  </r>
  <r>
    <x v="10"/>
    <s v="1"/>
    <s v="253202"/>
    <s v="1K0807890A"/>
    <m/>
    <x v="3"/>
    <m/>
    <s v="00:00"/>
  </r>
  <r>
    <x v="10"/>
    <s v="1"/>
    <s v="251406"/>
    <s v="1K0807890B"/>
    <s v="5"/>
    <x v="0"/>
    <s v="22/03/2017"/>
    <s v="11:46"/>
  </r>
  <r>
    <x v="10"/>
    <s v="1"/>
    <s v="251906"/>
    <s v="1K0819728H 1QB"/>
    <m/>
    <x v="3"/>
    <m/>
    <s v="00:00"/>
  </r>
  <r>
    <x v="10"/>
    <s v="1"/>
    <s v="252204"/>
    <s v="1K0853964"/>
    <s v="4"/>
    <x v="2"/>
    <s v="23/03/2017"/>
    <s v="09:23"/>
  </r>
  <r>
    <x v="10"/>
    <s v="1"/>
    <s v="254102"/>
    <s v="1K4837702E 9B9"/>
    <s v="1"/>
    <x v="1"/>
    <s v="23/03/2017"/>
    <s v="10:41"/>
  </r>
  <r>
    <x v="10"/>
    <s v="1"/>
    <s v="253506"/>
    <s v="1K4839401B"/>
    <s v="1"/>
    <x v="0"/>
    <s v="22/03/2017"/>
    <s v="14:44"/>
  </r>
  <r>
    <x v="10"/>
    <s v="1"/>
    <s v="251604"/>
    <s v="1K5807393"/>
    <s v="1"/>
    <x v="0"/>
    <s v="22/03/2017"/>
    <s v="11:50"/>
  </r>
  <r>
    <x v="10"/>
    <s v="1"/>
    <s v="251905"/>
    <s v="1K5807863B"/>
    <s v="2"/>
    <x v="2"/>
    <s v="23/03/2017"/>
    <s v="11:02"/>
  </r>
  <r>
    <x v="10"/>
    <s v="1"/>
    <s v="253302"/>
    <s v="1K5839402G"/>
    <m/>
    <x v="3"/>
    <m/>
    <s v="00:00"/>
  </r>
  <r>
    <x v="10"/>
    <s v="1"/>
    <s v="253301"/>
    <s v="1K5867243G DD9"/>
    <s v="1"/>
    <x v="0"/>
    <s v="22/03/2017"/>
    <s v="14:46"/>
  </r>
  <r>
    <x v="10"/>
    <s v="1"/>
    <s v="253301"/>
    <s v="1K5881806FSULN"/>
    <s v="1"/>
    <x v="0"/>
    <s v="22/03/2017"/>
    <s v="14:46"/>
  </r>
  <r>
    <x v="10"/>
    <s v="1"/>
    <s v="252603"/>
    <s v="1K6807863"/>
    <s v="2"/>
    <x v="0"/>
    <s v="22/03/2017"/>
    <s v="11:56"/>
  </r>
  <r>
    <x v="10"/>
    <s v="1"/>
    <s v="251604"/>
    <s v="1K6839701F 9B9"/>
    <s v="1"/>
    <x v="0"/>
    <s v="22/03/2017"/>
    <s v="11:49"/>
  </r>
  <r>
    <x v="10"/>
    <s v="1"/>
    <s v="253104"/>
    <s v="1K8857601A 9B9"/>
    <s v="2"/>
    <x v="2"/>
    <s v="23/03/2017"/>
    <s v="10:32"/>
  </r>
  <r>
    <x v="10"/>
    <s v="1"/>
    <s v="253901"/>
    <s v="1P0837461A"/>
    <s v="5"/>
    <x v="1"/>
    <s v="23/03/2017"/>
    <s v="11:08"/>
  </r>
  <r>
    <x v="10"/>
    <s v="1"/>
    <s v="250603"/>
    <s v="1P0837462A"/>
    <s v="8"/>
    <x v="1"/>
    <s v="23/03/2017"/>
    <s v="10:23"/>
  </r>
  <r>
    <x v="10"/>
    <s v="1"/>
    <s v="254101"/>
    <s v="1P0839432B 5AP"/>
    <s v="6"/>
    <x v="1"/>
    <s v="23/03/2017"/>
    <s v="10:39"/>
  </r>
  <r>
    <x v="10"/>
    <s v="1"/>
    <s v="250804"/>
    <s v="1P0839461"/>
    <s v="7"/>
    <x v="1"/>
    <s v="23/03/2017"/>
    <s v="10:30"/>
  </r>
  <r>
    <x v="10"/>
    <s v="1"/>
    <s v="251203"/>
    <s v="1P0839461A"/>
    <s v="6"/>
    <x v="2"/>
    <s v="23/03/2017"/>
    <s v="11:05"/>
  </r>
  <r>
    <x v="10"/>
    <s v="1"/>
    <s v="251202"/>
    <s v="1P0839462"/>
    <s v="7"/>
    <x v="2"/>
    <s v="23/03/2017"/>
    <s v="11:05"/>
  </r>
  <r>
    <x v="10"/>
    <s v="1"/>
    <s v="251002"/>
    <s v="1P0839462A"/>
    <s v="4"/>
    <x v="2"/>
    <s v="23/03/2017"/>
    <s v="11:08"/>
  </r>
  <r>
    <x v="10"/>
    <s v="1"/>
    <s v="252301"/>
    <s v="1P0845411A 5AP"/>
    <s v="6"/>
    <x v="1"/>
    <s v="22/03/2017"/>
    <s v="15:46"/>
  </r>
  <r>
    <x v="10"/>
    <s v="1"/>
    <s v="252103"/>
    <s v="1P0880742D"/>
    <s v="1"/>
    <x v="1"/>
    <s v="22/03/2017"/>
    <s v="15:32"/>
  </r>
  <r>
    <x v="10"/>
    <s v="1"/>
    <s v="251406"/>
    <s v="1Q0807393"/>
    <s v="2"/>
    <x v="0"/>
    <s v="22/03/2017"/>
    <s v="11:46"/>
  </r>
  <r>
    <x v="10"/>
    <s v="1"/>
    <s v="252204"/>
    <s v="1Q0807394"/>
    <m/>
    <x v="3"/>
    <m/>
    <s v="00:00"/>
  </r>
  <r>
    <x v="10"/>
    <s v="1"/>
    <s v="250604"/>
    <s v="1Q0853665B 9B9"/>
    <m/>
    <x v="3"/>
    <m/>
    <s v="00:00"/>
  </r>
  <r>
    <x v="10"/>
    <s v="1"/>
    <s v="254104"/>
    <s v="1S4837431B 5AP"/>
    <m/>
    <x v="3"/>
    <m/>
    <s v="00:00"/>
  </r>
  <r>
    <x v="10"/>
    <s v="1"/>
    <s v="253903"/>
    <s v="1S4837432B 5AP"/>
    <m/>
    <x v="3"/>
    <m/>
    <s v="00:00"/>
  </r>
  <r>
    <x v="10"/>
    <s v="1"/>
    <s v="253303"/>
    <s v="1S4853289B 041"/>
    <s v="1"/>
    <x v="0"/>
    <s v="22/03/2017"/>
    <s v="14:47"/>
  </r>
  <r>
    <x v="10"/>
    <s v="1"/>
    <s v="252703"/>
    <s v="1S4853290B 041"/>
    <s v="1"/>
    <x v="2"/>
    <s v="23/03/2017"/>
    <s v="10:44"/>
  </r>
  <r>
    <x v="10"/>
    <s v="1"/>
    <s v="251804"/>
    <s v="1T0807375C"/>
    <m/>
    <x v="3"/>
    <m/>
    <s v="00:00"/>
  </r>
  <r>
    <x v="10"/>
    <s v="1"/>
    <s v="251606"/>
    <s v="1T0821135"/>
    <s v="6"/>
    <x v="0"/>
    <s v="22/03/2017"/>
    <s v="11:50"/>
  </r>
  <r>
    <x v="10"/>
    <s v="1"/>
    <s v="251606"/>
    <s v="1T0821136"/>
    <s v="2"/>
    <x v="0"/>
    <s v="22/03/2017"/>
    <s v="11:50"/>
  </r>
  <r>
    <x v="10"/>
    <s v="1"/>
    <s v="252705"/>
    <s v="2E0821820"/>
    <s v="1"/>
    <x v="2"/>
    <s v="23/03/2017"/>
    <s v="10:40"/>
  </r>
  <r>
    <x v="10"/>
    <s v="1"/>
    <s v="251003"/>
    <s v="2E0845322"/>
    <s v="2"/>
    <x v="2"/>
    <s v="23/03/2017"/>
    <s v="11:08"/>
  </r>
  <r>
    <x v="10"/>
    <s v="1"/>
    <s v="252106"/>
    <s v="2E0919158"/>
    <s v="1"/>
    <x v="1"/>
    <s v="22/03/2017"/>
    <s v="15:36"/>
  </r>
  <r>
    <x v="10"/>
    <s v="1"/>
    <s v="253501"/>
    <s v="2H0820411D"/>
    <s v="4"/>
    <x v="0"/>
    <s v="22/03/2017"/>
    <s v="14:37"/>
  </r>
  <r>
    <x v="10"/>
    <s v="1"/>
    <s v="252206"/>
    <s v="2H0857527C GRU"/>
    <s v="5"/>
    <x v="2"/>
    <s v="23/03/2017"/>
    <s v="09:24"/>
  </r>
  <r>
    <x v="10"/>
    <s v="1"/>
    <s v="251904"/>
    <s v="2H0857528C GRU"/>
    <s v="3"/>
    <x v="2"/>
    <s v="23/03/2017"/>
    <s v="11:02"/>
  </r>
  <r>
    <x v="10"/>
    <s v="1"/>
    <s v="251001"/>
    <s v="2H7839401"/>
    <s v="2"/>
    <x v="2"/>
    <s v="23/03/2017"/>
    <s v="11:07"/>
  </r>
  <r>
    <x v="10"/>
    <s v="1"/>
    <s v="251003"/>
    <s v="2H7839402G"/>
    <s v="1"/>
    <x v="2"/>
    <s v="23/03/2017"/>
    <s v="11:08"/>
  </r>
  <r>
    <x v="10"/>
    <s v="1"/>
    <s v="251703"/>
    <s v="2H7853311B"/>
    <s v="2"/>
    <x v="2"/>
    <s v="23/03/2017"/>
    <s v="10:58"/>
  </r>
  <r>
    <x v="10"/>
    <s v="1"/>
    <s v="252501"/>
    <s v="2HH807489  9B9"/>
    <s v="1"/>
    <x v="2"/>
    <s v="23/03/2017"/>
    <s v="10:45"/>
  </r>
  <r>
    <x v="10"/>
    <s v="1"/>
    <s v="253301"/>
    <s v="2K0837432B"/>
    <s v="3"/>
    <x v="0"/>
    <s v="22/03/2017"/>
    <s v="14:45"/>
  </r>
  <r>
    <x v="10"/>
    <s v="1"/>
    <s v="253504"/>
    <s v="2K0843654AD"/>
    <s v="1"/>
    <x v="0"/>
    <s v="22/03/2017"/>
    <s v="14:40"/>
  </r>
  <r>
    <x v="10"/>
    <s v="1"/>
    <s v="251604"/>
    <s v="2K5805083A"/>
    <s v="1"/>
    <x v="0"/>
    <s v="22/03/2017"/>
    <s v="11:49"/>
  </r>
  <r>
    <x v="10"/>
    <s v="1"/>
    <s v="254702"/>
    <s v="2K5837462"/>
    <s v="2"/>
    <x v="0"/>
    <s v="23/03/2017"/>
    <s v="09:43"/>
  </r>
  <r>
    <x v="10"/>
    <s v="1"/>
    <s v="253904"/>
    <s v="3A0839401F"/>
    <s v="1"/>
    <x v="1"/>
    <s v="23/03/2017"/>
    <s v="11:16"/>
  </r>
  <r>
    <x v="10"/>
    <s v="1"/>
    <s v="253304"/>
    <s v="3AA941662F"/>
    <s v="4"/>
    <x v="0"/>
    <s v="22/03/2017"/>
    <s v="14:47"/>
  </r>
  <r>
    <x v="10"/>
    <s v="1"/>
    <s v="252305"/>
    <s v="3AE807377"/>
    <s v="4"/>
    <x v="1"/>
    <s v="22/03/2017"/>
    <s v="15:55"/>
  </r>
  <r>
    <x v="10"/>
    <s v="1"/>
    <s v="251404"/>
    <s v="3B0807243  2ZZ"/>
    <s v="2"/>
    <x v="0"/>
    <s v="22/03/2017"/>
    <s v="11:45"/>
  </r>
  <r>
    <x v="10"/>
    <s v="1"/>
    <s v="251804"/>
    <s v="3B0807717D B41"/>
    <s v="1"/>
    <x v="1"/>
    <s v="22/03/2017"/>
    <s v="13:48"/>
  </r>
  <r>
    <x v="10"/>
    <s v="1"/>
    <s v="251803"/>
    <s v="3B0807719  B41"/>
    <s v="1"/>
    <x v="1"/>
    <s v="22/03/2017"/>
    <s v="12:08"/>
  </r>
  <r>
    <x v="10"/>
    <s v="1"/>
    <s v="253902"/>
    <s v="3B0823359D"/>
    <s v="4"/>
    <x v="1"/>
    <s v="23/03/2017"/>
    <s v="11:09"/>
  </r>
  <r>
    <x v="10"/>
    <s v="1"/>
    <s v="251402"/>
    <s v="3B0853754  B41"/>
    <s v="1"/>
    <x v="0"/>
    <s v="22/03/2017"/>
    <s v="11:42"/>
  </r>
  <r>
    <x v="10"/>
    <s v="1"/>
    <s v="251405"/>
    <s v="3B4839016AJ"/>
    <s v="14"/>
    <x v="0"/>
    <s v="22/03/2017"/>
    <s v="11:46"/>
  </r>
  <r>
    <x v="10"/>
    <s v="1"/>
    <s v="251406"/>
    <s v="3B5807393A"/>
    <s v="1"/>
    <x v="0"/>
    <s v="22/03/2017"/>
    <s v="11:46"/>
  </r>
  <r>
    <x v="10"/>
    <s v="1"/>
    <s v="251606"/>
    <s v="3B5807393C"/>
    <s v="1"/>
    <x v="0"/>
    <s v="22/03/2017"/>
    <s v="11:50"/>
  </r>
  <r>
    <x v="10"/>
    <s v="1"/>
    <s v="252005"/>
    <s v="3B5807394C"/>
    <m/>
    <x v="3"/>
    <m/>
    <s v="00:00"/>
  </r>
  <r>
    <x v="10"/>
    <s v="1"/>
    <s v="252603"/>
    <s v="3B5807791"/>
    <m/>
    <x v="3"/>
    <m/>
    <s v="00:00"/>
  </r>
  <r>
    <x v="10"/>
    <s v="1"/>
    <s v="252803"/>
    <s v="3B5807792"/>
    <m/>
    <x v="3"/>
    <m/>
    <s v="00:00"/>
  </r>
  <r>
    <x v="10"/>
    <s v="1"/>
    <s v="252505"/>
    <s v="3C0807177"/>
    <s v="2"/>
    <x v="2"/>
    <s v="23/03/2017"/>
    <s v="10:49"/>
  </r>
  <r>
    <x v="10"/>
    <s v="1"/>
    <s v="252704"/>
    <s v="3C0807178"/>
    <s v="17"/>
    <x v="2"/>
    <s v="23/03/2017"/>
    <s v="10:41"/>
  </r>
  <r>
    <x v="10"/>
    <s v="1"/>
    <s v="252201"/>
    <s v="3C0807645  9B9"/>
    <s v="1"/>
    <x v="2"/>
    <s v="23/03/2017"/>
    <s v="09:19"/>
  </r>
  <r>
    <x v="10"/>
    <s v="1"/>
    <s v="252704"/>
    <s v="3C0807645A GRU"/>
    <s v="7"/>
    <x v="2"/>
    <s v="23/03/2017"/>
    <s v="10:43"/>
  </r>
  <r>
    <x v="10"/>
    <s v="1"/>
    <s v="252002"/>
    <s v="3C0807646A GRU"/>
    <s v="2"/>
    <x v="1"/>
    <s v="22/03/2017"/>
    <s v="14:04"/>
  </r>
  <r>
    <x v="10"/>
    <s v="1"/>
    <s v="252504"/>
    <s v="3C0807717  9B9"/>
    <s v="3"/>
    <x v="2"/>
    <s v="23/03/2017"/>
    <s v="10:48"/>
  </r>
  <r>
    <x v="10"/>
    <s v="1"/>
    <s v="251705"/>
    <s v="3C0807717C GRU"/>
    <s v="6"/>
    <x v="2"/>
    <s v="23/03/2017"/>
    <s v="10:59"/>
  </r>
  <r>
    <x v="10"/>
    <s v="1"/>
    <s v="252003"/>
    <s v="3C0807718  9B9"/>
    <s v="3"/>
    <x v="1"/>
    <s v="22/03/2017"/>
    <s v="14:06"/>
  </r>
  <r>
    <x v="10"/>
    <s v="1"/>
    <s v="251702"/>
    <s v="3C0807718C GRU"/>
    <s v="3"/>
    <x v="2"/>
    <s v="23/03/2017"/>
    <s v="10:58"/>
  </r>
  <r>
    <x v="10"/>
    <s v="1"/>
    <s v="253105"/>
    <s v="3C0807889A"/>
    <s v="5614"/>
    <x v="2"/>
    <s v="23/03/2017"/>
    <s v="10:32"/>
  </r>
  <r>
    <x v="10"/>
    <s v="1"/>
    <s v="252306"/>
    <s v="3C0807890A"/>
    <s v="16"/>
    <x v="1"/>
    <s v="22/03/2017"/>
    <s v="16:00"/>
  </r>
  <r>
    <x v="10"/>
    <s v="1"/>
    <s v="254703"/>
    <s v="3C0837868C"/>
    <s v="4"/>
    <x v="0"/>
    <s v="23/03/2017"/>
    <s v="09:46"/>
  </r>
  <r>
    <x v="10"/>
    <s v="1"/>
    <s v="252804"/>
    <s v="3C0853665A 9B9"/>
    <s v="3"/>
    <x v="2"/>
    <s v="23/03/2017"/>
    <s v="09:14"/>
  </r>
  <r>
    <x v="10"/>
    <s v="1"/>
    <s v="251403"/>
    <s v="3C5807375C"/>
    <s v="2"/>
    <x v="0"/>
    <s v="22/03/2017"/>
    <s v="11:44"/>
  </r>
  <r>
    <x v="10"/>
    <s v="1"/>
    <s v="252802"/>
    <s v="3C5807377"/>
    <s v="6"/>
    <x v="2"/>
    <s v="23/03/2017"/>
    <s v="09:12"/>
  </r>
  <r>
    <x v="10"/>
    <s v="1"/>
    <s v="252803"/>
    <s v="3C5807378A"/>
    <s v="8"/>
    <x v="2"/>
    <s v="23/03/2017"/>
    <s v="09:13"/>
  </r>
  <r>
    <x v="10"/>
    <s v="1"/>
    <s v="253006"/>
    <s v="3C5807460  9B9"/>
    <s v="2"/>
    <x v="1"/>
    <s v="22/03/2017"/>
    <s v="14:43"/>
  </r>
  <r>
    <x v="10"/>
    <s v="1"/>
    <s v="252402"/>
    <s v="3C8807251"/>
    <s v="2"/>
    <x v="0"/>
    <s v="22/03/2017"/>
    <s v="12:01"/>
  </r>
  <r>
    <x v="10"/>
    <s v="1"/>
    <s v="253005"/>
    <s v="3C8807393D"/>
    <s v="3"/>
    <x v="1"/>
    <s v="22/03/2017"/>
    <s v="14:42"/>
  </r>
  <r>
    <x v="10"/>
    <s v="1"/>
    <s v="254703"/>
    <s v="3C8837461J"/>
    <s v="2"/>
    <x v="0"/>
    <s v="23/03/2017"/>
    <s v="09:45"/>
  </r>
  <r>
    <x v="10"/>
    <s v="1"/>
    <s v="254302"/>
    <s v="3C8837462J"/>
    <s v="1"/>
    <x v="1"/>
    <s v="23/03/2017"/>
    <s v="10:32"/>
  </r>
  <r>
    <x v="10"/>
    <s v="1"/>
    <s v="251902"/>
    <s v="3C8839461K"/>
    <s v="3"/>
    <x v="2"/>
    <s v="23/03/2017"/>
    <s v="11:01"/>
  </r>
  <r>
    <x v="10"/>
    <s v="1"/>
    <s v="254501"/>
    <s v="3C8839462K"/>
    <s v="1"/>
    <x v="0"/>
    <s v="23/03/2017"/>
    <s v="09:48"/>
  </r>
  <r>
    <x v="10"/>
    <s v="1"/>
    <s v="251401"/>
    <s v="3C8854856C 9B9"/>
    <m/>
    <x v="3"/>
    <m/>
    <s v="00:00"/>
  </r>
  <r>
    <x v="10"/>
    <s v="1"/>
    <s v="253702"/>
    <s v="3C8857505E 5AP"/>
    <s v="1"/>
    <x v="2"/>
    <s v="23/03/2017"/>
    <s v="11:12"/>
  </r>
  <r>
    <x v="10"/>
    <s v="1"/>
    <s v="252902"/>
    <s v="3C8945096G"/>
    <s v="1"/>
    <x v="2"/>
    <s v="23/03/2017"/>
    <s v="10:29"/>
  </r>
  <r>
    <x v="10"/>
    <s v="1"/>
    <s v="252304"/>
    <s v="3C8945106D"/>
    <s v="3"/>
    <x v="1"/>
    <s v="22/03/2017"/>
    <s v="15:49"/>
  </r>
  <r>
    <x v="10"/>
    <s v="1"/>
    <s v="252203"/>
    <s v="3C8955409B"/>
    <s v="2"/>
    <x v="2"/>
    <s v="23/03/2017"/>
    <s v="09:22"/>
  </r>
  <r>
    <x v="10"/>
    <s v="1"/>
    <s v="252403"/>
    <s v="3C8955410B"/>
    <s v="2"/>
    <x v="0"/>
    <s v="22/03/2017"/>
    <s v="12:02"/>
  </r>
  <r>
    <x v="10"/>
    <s v="1"/>
    <s v="251804"/>
    <s v="3G0823359"/>
    <s v="4"/>
    <x v="1"/>
    <s v="22/03/2017"/>
    <s v="13:49"/>
  </r>
  <r>
    <x v="10"/>
    <s v="1"/>
    <s v="252703"/>
    <s v="3G0898925"/>
    <m/>
    <x v="3"/>
    <m/>
    <s v="00:00"/>
  </r>
  <r>
    <x v="10"/>
    <s v="1"/>
    <s v="253503"/>
    <s v="3G5807483"/>
    <s v="6"/>
    <x v="0"/>
    <s v="22/03/2017"/>
    <s v="14:38"/>
  </r>
  <r>
    <x v="10"/>
    <s v="1"/>
    <s v="251703"/>
    <s v="3G5807484"/>
    <s v="9"/>
    <x v="2"/>
    <s v="23/03/2017"/>
    <s v="10:58"/>
  </r>
  <r>
    <x v="10"/>
    <s v="1"/>
    <s v="253902"/>
    <s v="3G5839462"/>
    <s v="1"/>
    <x v="1"/>
    <s v="23/03/2017"/>
    <s v="11:10"/>
  </r>
  <r>
    <x v="10"/>
    <s v="1"/>
    <s v="252904"/>
    <s v="3T0853607A"/>
    <s v="2"/>
    <x v="2"/>
    <s v="23/03/2017"/>
    <s v="10:28"/>
  </r>
  <r>
    <x v="10"/>
    <s v="1"/>
    <s v="253105"/>
    <s v="4A0837461B"/>
    <m/>
    <x v="3"/>
    <m/>
    <s v="00:00"/>
  </r>
  <r>
    <x v="10"/>
    <s v="1"/>
    <s v="252604"/>
    <s v="4B0807173E 2ZZ"/>
    <m/>
    <x v="3"/>
    <m/>
    <s v="00:00"/>
  </r>
  <r>
    <x v="10"/>
    <s v="1"/>
    <s v="253106"/>
    <s v="4B0837461"/>
    <s v="1"/>
    <x v="2"/>
    <s v="23/03/2017"/>
    <s v="10:38"/>
  </r>
  <r>
    <x v="10"/>
    <s v="1"/>
    <s v="253703"/>
    <s v="4B0845461B"/>
    <m/>
    <x v="3"/>
    <m/>
    <s v="00:00"/>
  </r>
  <r>
    <x v="10"/>
    <s v="1"/>
    <s v="251201"/>
    <s v="4B5867287B EZQ"/>
    <s v="7"/>
    <x v="2"/>
    <s v="23/03/2017"/>
    <s v="11:07"/>
  </r>
  <r>
    <x v="10"/>
    <s v="1"/>
    <s v="251901"/>
    <s v="4F0807681N 01C"/>
    <s v="1"/>
    <x v="2"/>
    <s v="23/03/2017"/>
    <s v="11:01"/>
  </r>
  <r>
    <x v="10"/>
    <s v="1"/>
    <s v="254702"/>
    <s v="4F0837462D"/>
    <s v="1"/>
    <x v="0"/>
    <s v="23/03/2017"/>
    <s v="09:42"/>
  </r>
  <r>
    <x v="10"/>
    <s v="1"/>
    <s v="252801"/>
    <s v="4F0863822A"/>
    <s v="3"/>
    <x v="2"/>
    <s v="23/03/2017"/>
    <s v="09:10"/>
  </r>
  <r>
    <x v="10"/>
    <s v="1"/>
    <s v="251204"/>
    <s v="4F1955408A"/>
    <s v="1"/>
    <x v="2"/>
    <s v="23/03/2017"/>
    <s v="11:05"/>
  </r>
  <r>
    <x v="10"/>
    <s v="1"/>
    <s v="252905"/>
    <s v="4G0807245C"/>
    <s v="1"/>
    <x v="2"/>
    <s v="23/03/2017"/>
    <s v="10:27"/>
  </r>
  <r>
    <x v="10"/>
    <s v="1"/>
    <s v="253104"/>
    <s v="4G0807363B"/>
    <s v="1"/>
    <x v="2"/>
    <s v="23/03/2017"/>
    <s v="10:32"/>
  </r>
  <r>
    <x v="10"/>
    <s v="1"/>
    <s v="253505"/>
    <s v="4G0807364B"/>
    <s v="1"/>
    <x v="0"/>
    <s v="22/03/2017"/>
    <s v="14:43"/>
  </r>
  <r>
    <x v="10"/>
    <s v="1"/>
    <s v="252605"/>
    <s v="4G0807683"/>
    <s v="2"/>
    <x v="0"/>
    <s v="22/03/2017"/>
    <s v="11:59"/>
  </r>
  <r>
    <x v="10"/>
    <s v="1"/>
    <s v="251002"/>
    <s v="4G0837461"/>
    <s v="1"/>
    <x v="2"/>
    <s v="23/03/2017"/>
    <s v="11:08"/>
  </r>
  <r>
    <x v="10"/>
    <s v="1"/>
    <s v="254304"/>
    <s v="4G0839461"/>
    <s v="2"/>
    <x v="1"/>
    <s v="23/03/2017"/>
    <s v="10:34"/>
  </r>
  <r>
    <x v="10"/>
    <s v="1"/>
    <s v="253704"/>
    <s v="4G0839462"/>
    <s v="2"/>
    <x v="2"/>
    <s v="23/03/2017"/>
    <s v="11:10"/>
  </r>
  <r>
    <x v="10"/>
    <s v="1"/>
    <s v="253701"/>
    <s v="4G0839717C"/>
    <s v="1"/>
    <x v="2"/>
    <s v="23/03/2017"/>
    <s v="11:14"/>
  </r>
  <r>
    <x v="10"/>
    <s v="1"/>
    <s v="252903"/>
    <s v="4G0953502A 4PK"/>
    <s v="2"/>
    <x v="2"/>
    <s v="23/03/2017"/>
    <s v="10:28"/>
  </r>
  <r>
    <x v="10"/>
    <s v="1"/>
    <s v="252302"/>
    <s v="4G1819904A"/>
    <s v="1"/>
    <x v="1"/>
    <s v="22/03/2017"/>
    <s v="15:47"/>
  </r>
  <r>
    <x v="10"/>
    <s v="1"/>
    <s v="252705"/>
    <s v="4G5807393C"/>
    <s v="1"/>
    <x v="2"/>
    <s v="23/03/2017"/>
    <s v="10:40"/>
  </r>
  <r>
    <x v="10"/>
    <s v="1"/>
    <s v="253106"/>
    <s v="4G8857528  GRU"/>
    <m/>
    <x v="3"/>
    <m/>
    <s v="00:00"/>
  </r>
  <r>
    <x v="10"/>
    <s v="1"/>
    <s v="252702"/>
    <s v="4H0959455AD"/>
    <s v="1"/>
    <x v="2"/>
    <s v="23/03/2017"/>
    <s v="10:44"/>
  </r>
  <r>
    <x v="10"/>
    <s v="1"/>
    <s v="254104"/>
    <s v="4L0807110  1RR"/>
    <s v="1"/>
    <x v="1"/>
    <s v="23/03/2017"/>
    <s v="10:44"/>
  </r>
  <r>
    <x v="10"/>
    <s v="1"/>
    <s v="253304"/>
    <s v="4L0807334"/>
    <m/>
    <x v="3"/>
    <m/>
    <s v="00:00"/>
  </r>
  <r>
    <x v="10"/>
    <s v="1"/>
    <s v="252201"/>
    <s v="4L0807682  01C"/>
    <s v="1"/>
    <x v="2"/>
    <s v="23/03/2017"/>
    <s v="09:21"/>
  </r>
  <r>
    <x v="10"/>
    <s v="1"/>
    <s v="253202"/>
    <s v="4L0807683A 01C"/>
    <m/>
    <x v="3"/>
    <m/>
    <s v="00:00"/>
  </r>
  <r>
    <x v="10"/>
    <s v="1"/>
    <s v="251904"/>
    <s v="5C6807261"/>
    <m/>
    <x v="3"/>
    <m/>
    <s v="00:00"/>
  </r>
  <r>
    <x v="10"/>
    <s v="1"/>
    <s v="252206"/>
    <s v="5C6807262"/>
    <s v="8"/>
    <x v="2"/>
    <s v="23/03/2017"/>
    <s v="09:25"/>
  </r>
  <r>
    <x v="10"/>
    <s v="1"/>
    <s v="251703"/>
    <s v="5C6807393A"/>
    <m/>
    <x v="3"/>
    <m/>
    <s v="00:00"/>
  </r>
  <r>
    <x v="10"/>
    <s v="1"/>
    <s v="252806"/>
    <s v="5C6807393B"/>
    <s v="8"/>
    <x v="2"/>
    <s v="23/03/2017"/>
    <s v="09:17"/>
  </r>
  <r>
    <x v="10"/>
    <s v="1"/>
    <s v="252905"/>
    <s v="5C6807393D"/>
    <s v="2"/>
    <x v="2"/>
    <s v="23/03/2017"/>
    <s v="10:28"/>
  </r>
  <r>
    <x v="10"/>
    <s v="1"/>
    <s v="251201"/>
    <s v="5C6837461E"/>
    <s v="3"/>
    <x v="2"/>
    <s v="23/03/2017"/>
    <s v="11:06"/>
  </r>
  <r>
    <x v="10"/>
    <s v="1"/>
    <s v="253704"/>
    <s v="5C6837478  5AP"/>
    <m/>
    <x v="3"/>
    <m/>
    <s v="00:00"/>
  </r>
  <r>
    <x v="10"/>
    <s v="1"/>
    <s v="252103"/>
    <s v="5C6839461D"/>
    <s v="1"/>
    <x v="1"/>
    <s v="22/03/2017"/>
    <s v="15:32"/>
  </r>
  <r>
    <x v="10"/>
    <s v="1"/>
    <s v="253206"/>
    <s v="5C6839462B"/>
    <m/>
    <x v="3"/>
    <m/>
    <s v="00:00"/>
  </r>
  <r>
    <x v="10"/>
    <s v="1"/>
    <s v="252502"/>
    <s v="5C6839462D"/>
    <s v="1"/>
    <x v="2"/>
    <s v="23/03/2017"/>
    <s v="10:46"/>
  </r>
  <r>
    <x v="10"/>
    <s v="1"/>
    <s v="250403"/>
    <s v="5C6839700C"/>
    <s v="1"/>
    <x v="0"/>
    <s v="23/03/2017"/>
    <s v="09:25"/>
  </r>
  <r>
    <x v="10"/>
    <s v="1"/>
    <s v="252703"/>
    <s v="5C6853666E 9B9"/>
    <s v="16"/>
    <x v="2"/>
    <s v="23/03/2017"/>
    <s v="10:44"/>
  </r>
  <r>
    <x v="10"/>
    <s v="1"/>
    <s v="252900"/>
    <s v="5E0807217"/>
    <m/>
    <x v="3"/>
    <m/>
    <s v="00:00"/>
  </r>
  <r>
    <x v="10"/>
    <s v="1"/>
    <s v="252102"/>
    <s v="5E0807368  9B9"/>
    <m/>
    <x v="3"/>
    <m/>
    <s v="00:00"/>
  </r>
  <r>
    <x v="10"/>
    <s v="1"/>
    <s v="253302"/>
    <s v="5E0837901B"/>
    <s v="3"/>
    <x v="0"/>
    <s v="22/03/2017"/>
    <s v="14:46"/>
  </r>
  <r>
    <x v="10"/>
    <s v="1"/>
    <s v="251402"/>
    <s v="5E0837902B"/>
    <s v="3"/>
    <x v="0"/>
    <s v="22/03/2017"/>
    <s v="11:42"/>
  </r>
  <r>
    <x v="10"/>
    <s v="1"/>
    <s v="250401"/>
    <s v="5E0839461"/>
    <s v="1"/>
    <x v="0"/>
    <s v="23/03/2017"/>
    <s v="09:23"/>
  </r>
  <r>
    <x v="10"/>
    <s v="1"/>
    <s v="253101"/>
    <s v="5F0071922"/>
    <m/>
    <x v="3"/>
    <m/>
    <s v="00:00"/>
  </r>
  <r>
    <x v="10"/>
    <s v="1"/>
    <s v="252702"/>
    <s v="5F0711301S CMZ"/>
    <m/>
    <x v="3"/>
    <m/>
    <s v="00:00"/>
  </r>
  <r>
    <x v="10"/>
    <s v="1"/>
    <s v="252901"/>
    <s v="5F0853970B"/>
    <s v="1"/>
    <x v="2"/>
    <s v="23/03/2017"/>
    <s v="10:29"/>
  </r>
  <r>
    <x v="10"/>
    <s v="1"/>
    <s v="250000"/>
    <s v="5F0945093D"/>
    <m/>
    <x v="3"/>
    <m/>
    <s v="00:00"/>
  </r>
  <r>
    <x v="10"/>
    <s v="1"/>
    <s v="251806"/>
    <s v="5F0945094D"/>
    <s v="20"/>
    <x v="1"/>
    <s v="22/03/2017"/>
    <s v="13:53"/>
  </r>
  <r>
    <x v="10"/>
    <s v="1"/>
    <s v="254101"/>
    <s v="5F4837462C"/>
    <m/>
    <x v="3"/>
    <m/>
    <s v="00:00"/>
  </r>
  <r>
    <x v="10"/>
    <s v="1"/>
    <s v="253701"/>
    <s v="5F4837462D"/>
    <m/>
    <x v="3"/>
    <m/>
    <s v="00:00"/>
  </r>
  <r>
    <x v="10"/>
    <s v="1"/>
    <s v="253901"/>
    <s v="5F4839462B"/>
    <s v="1"/>
    <x v="1"/>
    <s v="23/03/2017"/>
    <s v="11:08"/>
  </r>
  <r>
    <x v="10"/>
    <s v="1"/>
    <s v="253306"/>
    <s v="5F4839462C"/>
    <s v="1"/>
    <x v="0"/>
    <s v="22/03/2017"/>
    <s v="14:50"/>
  </r>
  <r>
    <x v="10"/>
    <s v="1"/>
    <s v="252704"/>
    <s v="5G0853666G 041"/>
    <m/>
    <x v="3"/>
    <m/>
    <s v="00:00"/>
  </r>
  <r>
    <x v="10"/>
    <s v="1"/>
    <s v="254103"/>
    <s v="5G4837461H"/>
    <s v="4"/>
    <x v="1"/>
    <s v="23/03/2017"/>
    <s v="10:43"/>
  </r>
  <r>
    <x v="10"/>
    <s v="1"/>
    <s v="254704"/>
    <s v="5G4837462F"/>
    <m/>
    <x v="3"/>
    <m/>
    <s v="00:00"/>
  </r>
  <r>
    <x v="10"/>
    <s v="1"/>
    <s v="251803"/>
    <s v="5G6807863C"/>
    <s v="16"/>
    <x v="1"/>
    <s v="22/03/2017"/>
    <s v="12:08"/>
  </r>
  <r>
    <x v="10"/>
    <s v="1"/>
    <s v="253704"/>
    <s v="5G6839699D"/>
    <s v="3"/>
    <x v="2"/>
    <s v="23/03/2017"/>
    <s v="11:10"/>
  </r>
  <r>
    <x v="10"/>
    <s v="1"/>
    <s v="252503"/>
    <s v="5G6839902B 041"/>
    <s v="5"/>
    <x v="2"/>
    <s v="23/03/2017"/>
    <s v="10:46"/>
  </r>
  <r>
    <x v="10"/>
    <s v="1"/>
    <s v="253506"/>
    <s v="5G6863459L 82V"/>
    <s v="2"/>
    <x v="0"/>
    <s v="22/03/2017"/>
    <s v="14:44"/>
  </r>
  <r>
    <x v="10"/>
    <s v="1"/>
    <s v="251404"/>
    <s v="5G6867714C 82V"/>
    <s v="1"/>
    <x v="0"/>
    <s v="22/03/2017"/>
    <s v="11:45"/>
  </r>
  <r>
    <x v="10"/>
    <s v="1"/>
    <s v="254703"/>
    <s v="5JA827705J"/>
    <s v="1"/>
    <x v="0"/>
    <s v="23/03/2017"/>
    <s v="09:45"/>
  </r>
  <r>
    <x v="10"/>
    <s v="1"/>
    <s v="251902"/>
    <s v="5JA837461"/>
    <s v="1"/>
    <x v="2"/>
    <s v="23/03/2017"/>
    <s v="11:01"/>
  </r>
  <r>
    <x v="10"/>
    <s v="1"/>
    <s v="254304"/>
    <s v="5JA837462"/>
    <s v="3"/>
    <x v="1"/>
    <s v="23/03/2017"/>
    <s v="10:33"/>
  </r>
  <r>
    <x v="10"/>
    <s v="1"/>
    <s v="250802"/>
    <s v="5JA839461"/>
    <s v="3"/>
    <x v="1"/>
    <s v="23/03/2017"/>
    <s v="10:27"/>
  </r>
  <r>
    <x v="10"/>
    <s v="1"/>
    <s v="253102"/>
    <s v="5JA853677  9B9"/>
    <s v="2"/>
    <x v="2"/>
    <s v="23/03/2017"/>
    <s v="10:30"/>
  </r>
  <r>
    <x v="10"/>
    <s v="1"/>
    <s v="252705"/>
    <s v="5JA853833A"/>
    <s v="2"/>
    <x v="2"/>
    <s v="23/03/2017"/>
    <s v="10:40"/>
  </r>
  <r>
    <x v="10"/>
    <s v="1"/>
    <s v="251905"/>
    <s v="5JA853834A"/>
    <s v="2"/>
    <x v="2"/>
    <s v="23/03/2017"/>
    <s v="11:02"/>
  </r>
  <r>
    <x v="10"/>
    <s v="1"/>
    <s v="252002"/>
    <s v="5JH807521"/>
    <s v="2"/>
    <x v="1"/>
    <s v="22/03/2017"/>
    <s v="14:04"/>
  </r>
  <r>
    <x v="10"/>
    <s v="1"/>
    <s v="251001"/>
    <s v="5JJ839461"/>
    <s v="2"/>
    <x v="2"/>
    <s v="23/03/2017"/>
    <s v="11:07"/>
  </r>
  <r>
    <x v="10"/>
    <s v="1"/>
    <s v="253104"/>
    <s v="5N0853665A 9B9"/>
    <s v="2"/>
    <x v="2"/>
    <s v="23/03/2017"/>
    <s v="10:31"/>
  </r>
  <r>
    <x v="10"/>
    <s v="1"/>
    <s v="252005"/>
    <s v="5N0854732B 9B9"/>
    <s v="3"/>
    <x v="1"/>
    <s v="22/03/2017"/>
    <s v="14:08"/>
  </r>
  <r>
    <x v="10"/>
    <s v="1"/>
    <s v="253106"/>
    <s v="5N1819404A 9B9"/>
    <s v="1"/>
    <x v="2"/>
    <s v="23/03/2017"/>
    <s v="10:38"/>
  </r>
  <r>
    <x v="10"/>
    <s v="1"/>
    <s v="253306"/>
    <s v="5NA807394"/>
    <m/>
    <x v="3"/>
    <m/>
    <s v="00:00"/>
  </r>
  <r>
    <x v="10"/>
    <s v="1"/>
    <s v="253304"/>
    <s v="5NA853835  2ZZ"/>
    <s v="2"/>
    <x v="0"/>
    <s v="22/03/2017"/>
    <s v="14:47"/>
  </r>
  <r>
    <x v="10"/>
    <s v="1"/>
    <s v="252505"/>
    <s v="5P0012115C"/>
    <m/>
    <x v="3"/>
    <m/>
    <s v="00:00"/>
  </r>
  <r>
    <x v="10"/>
    <s v="1"/>
    <s v="252402"/>
    <s v="5P0807863B"/>
    <s v="2"/>
    <x v="0"/>
    <s v="22/03/2017"/>
    <s v="12:00"/>
  </r>
  <r>
    <x v="10"/>
    <s v="1"/>
    <s v="250403"/>
    <s v="5P0837461"/>
    <s v="3"/>
    <x v="0"/>
    <s v="23/03/2017"/>
    <s v="09:26"/>
  </r>
  <r>
    <x v="10"/>
    <s v="1"/>
    <s v="250803"/>
    <s v="5P0837462"/>
    <s v="1"/>
    <x v="1"/>
    <s v="23/03/2017"/>
    <s v="10:27"/>
  </r>
  <r>
    <x v="10"/>
    <s v="1"/>
    <s v="253504"/>
    <s v="5P0839462"/>
    <s v="1"/>
    <x v="0"/>
    <s v="22/03/2017"/>
    <s v="14:40"/>
  </r>
  <r>
    <x v="10"/>
    <s v="1"/>
    <s v="251403"/>
    <s v="5P0955425F"/>
    <s v="8"/>
    <x v="0"/>
    <s v="22/03/2017"/>
    <s v="11:44"/>
  </r>
  <r>
    <x v="10"/>
    <s v="1"/>
    <s v="252602"/>
    <s v="5P0955426F"/>
    <s v="8"/>
    <x v="0"/>
    <s v="22/03/2017"/>
    <s v="11:55"/>
  </r>
  <r>
    <x v="10"/>
    <s v="1"/>
    <s v="254703"/>
    <s v="5P8839432  5AP"/>
    <s v="1"/>
    <x v="0"/>
    <s v="23/03/2017"/>
    <s v="09:45"/>
  </r>
  <r>
    <x v="10"/>
    <s v="1"/>
    <s v="253505"/>
    <s v="5P8945112A"/>
    <s v="3"/>
    <x v="0"/>
    <s v="22/03/2017"/>
    <s v="14:41"/>
  </r>
  <r>
    <x v="10"/>
    <s v="1"/>
    <s v="250601"/>
    <s v="5P9853651  9B9"/>
    <s v="1"/>
    <x v="1"/>
    <s v="23/03/2017"/>
    <s v="09:17"/>
  </r>
  <r>
    <x v="10"/>
    <s v="1"/>
    <s v="252806"/>
    <s v="5Q0121205A"/>
    <m/>
    <x v="3"/>
    <m/>
    <s v="00:00"/>
  </r>
  <r>
    <x v="10"/>
    <s v="1"/>
    <s v="252105"/>
    <s v="5Q0816411AN"/>
    <s v="3"/>
    <x v="1"/>
    <s v="22/03/2017"/>
    <s v="15:34"/>
  </r>
  <r>
    <x v="10"/>
    <s v="1"/>
    <s v="252403"/>
    <s v="6C6807394B"/>
    <s v="20"/>
    <x v="0"/>
    <s v="22/03/2017"/>
    <s v="12:01"/>
  </r>
  <r>
    <x v="10"/>
    <s v="1"/>
    <s v="252904"/>
    <s v="6C6807397  GRU"/>
    <s v="2"/>
    <x v="2"/>
    <s v="23/03/2017"/>
    <s v="10:28"/>
  </r>
  <r>
    <x v="10"/>
    <s v="1"/>
    <s v="253101"/>
    <s v="6J1853185B 9B9"/>
    <m/>
    <x v="3"/>
    <m/>
    <s v="00:00"/>
  </r>
  <r>
    <x v="10"/>
    <s v="1"/>
    <s v="252404"/>
    <s v="6J3863459E 4W4"/>
    <s v="1"/>
    <x v="0"/>
    <s v="22/03/2017"/>
    <s v="12:02"/>
  </r>
  <r>
    <x v="10"/>
    <s v="1"/>
    <s v="251602"/>
    <s v="6J4837461"/>
    <s v="2"/>
    <x v="0"/>
    <s v="22/03/2017"/>
    <s v="11:47"/>
  </r>
  <r>
    <x v="10"/>
    <s v="1"/>
    <s v="253103"/>
    <s v="6J4839431A"/>
    <m/>
    <x v="3"/>
    <m/>
    <s v="00:00"/>
  </r>
  <r>
    <x v="10"/>
    <s v="1"/>
    <s v="252405"/>
    <s v="6J4839461"/>
    <s v="1"/>
    <x v="0"/>
    <s v="22/03/2017"/>
    <s v="12:03"/>
  </r>
  <r>
    <x v="10"/>
    <s v="1"/>
    <s v="250602"/>
    <s v="6J4839461A"/>
    <s v="8"/>
    <x v="1"/>
    <s v="23/03/2017"/>
    <s v="10:23"/>
  </r>
  <r>
    <x v="10"/>
    <s v="1"/>
    <s v="251004"/>
    <s v="6J4839461B"/>
    <m/>
    <x v="3"/>
    <m/>
    <s v="00:00"/>
  </r>
  <r>
    <x v="10"/>
    <s v="1"/>
    <s v="252804"/>
    <s v="6J4839462"/>
    <s v="3"/>
    <x v="2"/>
    <s v="23/03/2017"/>
    <s v="09:14"/>
  </r>
  <r>
    <x v="10"/>
    <s v="1"/>
    <s v="254503"/>
    <s v="6J4839462A"/>
    <s v="10"/>
    <x v="0"/>
    <s v="23/03/2017"/>
    <s v="09:50"/>
  </r>
  <r>
    <x v="10"/>
    <s v="1"/>
    <s v="251705"/>
    <s v="6J4839462B"/>
    <s v="3"/>
    <x v="2"/>
    <s v="23/03/2017"/>
    <s v="11:00"/>
  </r>
  <r>
    <x v="10"/>
    <s v="1"/>
    <s v="253504"/>
    <s v="6J4867765  4X5"/>
    <m/>
    <x v="3"/>
    <m/>
    <s v="00:00"/>
  </r>
  <r>
    <x v="10"/>
    <s v="1"/>
    <s v="251406"/>
    <s v="6K1853829D"/>
    <s v="1"/>
    <x v="0"/>
    <s v="22/03/2017"/>
    <s v="11:46"/>
  </r>
  <r>
    <x v="10"/>
    <s v="1"/>
    <s v="253703"/>
    <s v="6K4837401M"/>
    <s v="2"/>
    <x v="2"/>
    <s v="23/03/2017"/>
    <s v="11:11"/>
  </r>
  <r>
    <x v="10"/>
    <s v="1"/>
    <s v="250203"/>
    <s v="6N4837401"/>
    <s v="1"/>
    <x v="0"/>
    <s v="23/03/2017"/>
    <s v="09:17"/>
  </r>
  <r>
    <x v="10"/>
    <s v="1"/>
    <s v="250203"/>
    <s v="6N4837401G"/>
    <s v="5"/>
    <x v="0"/>
    <s v="23/03/2017"/>
    <s v="09:18"/>
  </r>
  <r>
    <x v="10"/>
    <s v="1"/>
    <s v="253904"/>
    <s v="6N4837461"/>
    <s v="1"/>
    <x v="1"/>
    <s v="23/03/2017"/>
    <s v="11:15"/>
  </r>
  <r>
    <x v="10"/>
    <s v="1"/>
    <s v="250601"/>
    <s v="6N4839401A"/>
    <s v="1"/>
    <x v="1"/>
    <s v="23/03/2017"/>
    <s v="09:16"/>
  </r>
  <r>
    <x v="10"/>
    <s v="1"/>
    <s v="251004"/>
    <s v="6Q0853665A 9B9"/>
    <s v="8"/>
    <x v="2"/>
    <s v="23/03/2017"/>
    <s v="11:08"/>
  </r>
  <r>
    <x v="10"/>
    <s v="1"/>
    <s v="252905"/>
    <s v="6Q0857537  01C"/>
    <s v="1"/>
    <x v="2"/>
    <s v="23/03/2017"/>
    <s v="10:27"/>
  </r>
  <r>
    <x v="10"/>
    <s v="1"/>
    <s v="254502"/>
    <s v="6Q0858559AC"/>
    <m/>
    <x v="3"/>
    <m/>
    <s v="00:00"/>
  </r>
  <r>
    <x v="10"/>
    <s v="1"/>
    <s v="254502"/>
    <s v="6R4837462N"/>
    <s v="1"/>
    <x v="0"/>
    <s v="23/03/2017"/>
    <s v="09:48"/>
  </r>
  <r>
    <x v="10"/>
    <s v="1"/>
    <s v="253702"/>
    <s v="6R4839462E"/>
    <s v="1"/>
    <x v="2"/>
    <s v="23/03/2017"/>
    <s v="11:12"/>
  </r>
  <r>
    <x v="10"/>
    <s v="1"/>
    <s v="253502"/>
    <s v="6R4867288S Y20"/>
    <m/>
    <x v="3"/>
    <m/>
    <s v="00:00"/>
  </r>
  <r>
    <x v="10"/>
    <s v="1"/>
    <s v="252102"/>
    <s v="6R5953507  9B9"/>
    <s v="3"/>
    <x v="1"/>
    <s v="22/03/2017"/>
    <s v="15:31"/>
  </r>
  <r>
    <x v="10"/>
    <s v="1"/>
    <s v="251803"/>
    <s v="6RF807393A"/>
    <m/>
    <x v="3"/>
    <m/>
    <s v="00:00"/>
  </r>
  <r>
    <x v="10"/>
    <s v="1"/>
    <s v="250402"/>
    <s v="6RF898661B"/>
    <s v="10"/>
    <x v="0"/>
    <s v="23/03/2017"/>
    <s v="09:25"/>
  </r>
  <r>
    <x v="10"/>
    <s v="1"/>
    <s v="252606"/>
    <s v="6RG806249"/>
    <m/>
    <x v="3"/>
    <m/>
    <s v="00:00"/>
  </r>
  <r>
    <x v="10"/>
    <s v="1"/>
    <s v="254103"/>
    <s v="6RU837461J"/>
    <m/>
    <x v="3"/>
    <m/>
    <s v="00:00"/>
  </r>
  <r>
    <x v="10"/>
    <s v="1"/>
    <s v="253903"/>
    <s v="6RU837462F"/>
    <s v="1"/>
    <x v="1"/>
    <s v="23/03/2017"/>
    <s v="11:14"/>
  </r>
  <r>
    <x v="10"/>
    <s v="1"/>
    <s v="253701"/>
    <s v="6RU837462J"/>
    <s v="10"/>
    <x v="2"/>
    <s v="23/03/2017"/>
    <s v="11:13"/>
  </r>
  <r>
    <x v="10"/>
    <s v="1"/>
    <s v="252506"/>
    <s v="6RU839462E"/>
    <s v="1"/>
    <x v="2"/>
    <s v="23/03/2017"/>
    <s v="10:49"/>
  </r>
  <r>
    <x v="10"/>
    <s v="1"/>
    <s v="252605"/>
    <s v="6RU955409A"/>
    <s v="6"/>
    <x v="0"/>
    <s v="22/03/2017"/>
    <s v="11:59"/>
  </r>
  <r>
    <x v="10"/>
    <s v="1"/>
    <s v="252602"/>
    <s v="6RU955410"/>
    <s v="1"/>
    <x v="0"/>
    <s v="22/03/2017"/>
    <s v="11:55"/>
  </r>
  <r>
    <x v="10"/>
    <s v="1"/>
    <s v="250202"/>
    <s v="6V0121283"/>
    <m/>
    <x v="3"/>
    <m/>
    <s v="00:00"/>
  </r>
  <r>
    <x v="10"/>
    <s v="1"/>
    <s v="254101"/>
    <s v="6V0807221"/>
    <m/>
    <x v="3"/>
    <m/>
    <s v="00:00"/>
  </r>
  <r>
    <x v="10"/>
    <s v="1"/>
    <s v="251903"/>
    <s v="6V0821112"/>
    <s v="4"/>
    <x v="2"/>
    <s v="23/03/2017"/>
    <s v="11:02"/>
  </r>
  <r>
    <x v="10"/>
    <s v="1"/>
    <s v="250404"/>
    <s v="6V0839401"/>
    <s v="1"/>
    <x v="0"/>
    <s v="23/03/2017"/>
    <s v="09:26"/>
  </r>
  <r>
    <x v="10"/>
    <s v="1"/>
    <s v="254501"/>
    <s v="6V0839402"/>
    <s v="1"/>
    <x v="0"/>
    <s v="23/03/2017"/>
    <s v="09:47"/>
  </r>
  <r>
    <x v="10"/>
    <s v="1"/>
    <s v="254501"/>
    <s v="6V0839462"/>
    <s v="1"/>
    <x v="0"/>
    <s v="23/03/2017"/>
    <s v="09:47"/>
  </r>
  <r>
    <x v="10"/>
    <s v="1"/>
    <s v="253305"/>
    <s v="6V6807863"/>
    <s v="7"/>
    <x v="0"/>
    <s v="22/03/2017"/>
    <s v="14:48"/>
  </r>
  <r>
    <x v="10"/>
    <s v="1"/>
    <s v="253003"/>
    <s v="701121283G"/>
    <s v="1"/>
    <x v="1"/>
    <s v="22/03/2017"/>
    <s v="14:26"/>
  </r>
  <r>
    <x v="10"/>
    <s v="1"/>
    <s v="250404"/>
    <s v="7D1827577A"/>
    <m/>
    <x v="3"/>
    <m/>
    <s v="00:00"/>
  </r>
  <r>
    <x v="10"/>
    <s v="1"/>
    <s v="252806"/>
    <s v="7E0807699A"/>
    <m/>
    <x v="3"/>
    <m/>
    <s v="00:00"/>
  </r>
  <r>
    <x v="10"/>
    <s v="1"/>
    <s v="250204"/>
    <s v="7E0843791D"/>
    <s v="2"/>
    <x v="0"/>
    <s v="23/03/2017"/>
    <s v="09:21"/>
  </r>
  <r>
    <x v="10"/>
    <s v="1"/>
    <s v="251004"/>
    <s v="7E0847795D"/>
    <m/>
    <x v="3"/>
    <m/>
    <s v="00:00"/>
  </r>
  <r>
    <x v="10"/>
    <s v="1"/>
    <s v="252704"/>
    <s v="7E1857527K 9B9"/>
    <s v="4"/>
    <x v="2"/>
    <s v="23/03/2017"/>
    <s v="10:43"/>
  </r>
  <r>
    <x v="10"/>
    <s v="1"/>
    <s v="251804"/>
    <s v="7E5853761  2ZZ"/>
    <s v="1"/>
    <x v="1"/>
    <s v="22/03/2017"/>
    <s v="13:50"/>
  </r>
  <r>
    <x v="10"/>
    <s v="1"/>
    <s v="252305"/>
    <s v="7F0857547A"/>
    <s v="2"/>
    <x v="1"/>
    <s v="22/03/2017"/>
    <s v="15:49"/>
  </r>
  <r>
    <x v="10"/>
    <s v="1"/>
    <s v="252505"/>
    <s v="7H0711025E"/>
    <s v="1"/>
    <x v="2"/>
    <s v="23/03/2017"/>
    <s v="10:49"/>
  </r>
  <r>
    <x v="10"/>
    <s v="1"/>
    <s v="252106"/>
    <s v="7H1857508AA9B9"/>
    <m/>
    <x v="3"/>
    <m/>
    <s v="00:00"/>
  </r>
  <r>
    <x v="10"/>
    <s v="1"/>
    <s v="251706"/>
    <s v="7J0858553  9B9"/>
    <s v="8"/>
    <x v="2"/>
    <s v="23/03/2017"/>
    <s v="11:00"/>
  </r>
  <r>
    <x v="10"/>
    <s v="1"/>
    <s v="253105"/>
    <s v="7L6807861"/>
    <s v="3"/>
    <x v="2"/>
    <s v="23/03/2017"/>
    <s v="10:37"/>
  </r>
  <r>
    <x v="10"/>
    <s v="1"/>
    <s v="252602"/>
    <s v="7M3807871A GRU"/>
    <s v="2"/>
    <x v="0"/>
    <s v="22/03/2017"/>
    <s v="11:55"/>
  </r>
  <r>
    <x v="10"/>
    <s v="1"/>
    <s v="252305"/>
    <s v="7N0805971  9B9"/>
    <s v="5"/>
    <x v="1"/>
    <s v="22/03/2017"/>
    <s v="15:53"/>
  </r>
  <r>
    <x v="10"/>
    <s v="1"/>
    <s v="253006"/>
    <s v="7P6807863"/>
    <s v="2"/>
    <x v="1"/>
    <s v="22/03/2017"/>
    <s v="14:45"/>
  </r>
  <r>
    <x v="10"/>
    <s v="1"/>
    <s v="253101"/>
    <s v="7P6854661  9B9"/>
    <s v="3"/>
    <x v="2"/>
    <s v="23/03/2017"/>
    <s v="10:30"/>
  </r>
  <r>
    <x v="10"/>
    <s v="1"/>
    <s v="251004"/>
    <s v="8E0807283A"/>
    <m/>
    <x v="3"/>
    <m/>
    <s v="00:00"/>
  </r>
  <r>
    <x v="10"/>
    <s v="1"/>
    <s v="253703"/>
    <s v="8E0837461C"/>
    <s v="1"/>
    <x v="2"/>
    <s v="23/03/2017"/>
    <s v="11:11"/>
  </r>
  <r>
    <x v="10"/>
    <s v="1"/>
    <s v="253901"/>
    <s v="8E5867288A SRM"/>
    <m/>
    <x v="3"/>
    <m/>
    <s v="00:00"/>
  </r>
  <r>
    <x v="10"/>
    <s v="1"/>
    <s v="252006"/>
    <s v="8K0807233G"/>
    <m/>
    <x v="3"/>
    <m/>
    <s v="00:00"/>
  </r>
  <r>
    <x v="10"/>
    <s v="1"/>
    <s v="250203"/>
    <s v="8K0839461"/>
    <s v="1"/>
    <x v="0"/>
    <s v="23/03/2017"/>
    <s v="09:21"/>
  </r>
  <r>
    <x v="10"/>
    <s v="1"/>
    <s v="254701"/>
    <s v="8K0839461A"/>
    <s v="4"/>
    <x v="0"/>
    <s v="23/03/2017"/>
    <s v="09:42"/>
  </r>
  <r>
    <x v="10"/>
    <s v="1"/>
    <s v="254102"/>
    <s v="8K0839462A"/>
    <s v="3"/>
    <x v="1"/>
    <s v="23/03/2017"/>
    <s v="10:42"/>
  </r>
  <r>
    <x v="10"/>
    <s v="1"/>
    <s v="252906"/>
    <s v="8K0867281C V95"/>
    <s v="1"/>
    <x v="2"/>
    <s v="23/03/2017"/>
    <s v="10:27"/>
  </r>
  <r>
    <x v="10"/>
    <s v="1"/>
    <s v="252303"/>
    <s v="8K0919673J"/>
    <s v="6"/>
    <x v="1"/>
    <s v="22/03/2017"/>
    <s v="15:48"/>
  </r>
  <r>
    <x v="10"/>
    <s v="1"/>
    <s v="252202"/>
    <s v="8K5807711"/>
    <s v="6"/>
    <x v="2"/>
    <s v="23/03/2017"/>
    <s v="09:22"/>
  </r>
  <r>
    <x v="10"/>
    <s v="1"/>
    <s v="251802"/>
    <s v="8P0853887B"/>
    <s v="1"/>
    <x v="1"/>
    <s v="22/03/2017"/>
    <s v="12:07"/>
  </r>
  <r>
    <x v="10"/>
    <s v="1"/>
    <s v="253101"/>
    <s v="8P1819415E 01C"/>
    <m/>
    <x v="3"/>
    <m/>
    <s v="00:00"/>
  </r>
  <r>
    <x v="10"/>
    <s v="1"/>
    <s v="253004"/>
    <s v="8P4807377B"/>
    <m/>
    <x v="3"/>
    <m/>
    <s v="00:00"/>
  </r>
  <r>
    <x v="10"/>
    <s v="1"/>
    <s v="253005"/>
    <s v="8P4807378B"/>
    <s v="3"/>
    <x v="1"/>
    <s v="22/03/2017"/>
    <s v="14:43"/>
  </r>
  <r>
    <x v="10"/>
    <s v="1"/>
    <s v="254301"/>
    <s v="8P4833721A 28P"/>
    <m/>
    <x v="3"/>
    <m/>
    <s v="00:00"/>
  </r>
  <r>
    <x v="10"/>
    <s v="1"/>
    <s v="250604"/>
    <s v="8R0807107C GRU"/>
    <s v="2"/>
    <x v="1"/>
    <s v="23/03/2017"/>
    <s v="10:26"/>
  </r>
  <r>
    <x v="10"/>
    <s v="1"/>
    <s v="253006"/>
    <s v="8R0807453B"/>
    <s v="1"/>
    <x v="1"/>
    <s v="22/03/2017"/>
    <s v="14:44"/>
  </r>
  <r>
    <x v="10"/>
    <s v="1"/>
    <s v="252706"/>
    <s v="8R0857528A GRU"/>
    <s v="2"/>
    <x v="2"/>
    <s v="23/03/2017"/>
    <s v="10:39"/>
  </r>
  <r>
    <x v="10"/>
    <s v="1"/>
    <s v="252303"/>
    <s v="8R0863995  4PK"/>
    <s v="1"/>
    <x v="1"/>
    <s v="22/03/2017"/>
    <s v="15:47"/>
  </r>
  <r>
    <x v="10"/>
    <s v="1"/>
    <s v="253703"/>
    <s v="8R0877439A"/>
    <s v="2"/>
    <x v="2"/>
    <s v="23/03/2017"/>
    <s v="11:11"/>
  </r>
  <r>
    <x v="10"/>
    <s v="1"/>
    <s v="252005"/>
    <s v="8T0807682H 01C"/>
    <s v="4"/>
    <x v="1"/>
    <s v="22/03/2017"/>
    <s v="14:08"/>
  </r>
  <r>
    <x v="10"/>
    <s v="1"/>
    <s v="251403"/>
    <s v="8T8807453"/>
    <m/>
    <x v="3"/>
    <m/>
    <s v="00:00"/>
  </r>
  <r>
    <x v="10"/>
    <s v="1"/>
    <s v="251003"/>
    <s v="8T8839462"/>
    <s v="1"/>
    <x v="2"/>
    <s v="23/03/2017"/>
    <s v="11:08"/>
  </r>
  <r>
    <x v="10"/>
    <s v="1"/>
    <s v="251702"/>
    <s v="8U0807217A"/>
    <s v="3"/>
    <x v="2"/>
    <s v="23/03/2017"/>
    <s v="10:57"/>
  </r>
  <r>
    <x v="10"/>
    <s v="1"/>
    <s v="251604"/>
    <s v="8U0807663  GRU"/>
    <s v="2"/>
    <x v="0"/>
    <s v="22/03/2017"/>
    <s v="11:49"/>
  </r>
  <r>
    <x v="10"/>
    <s v="1"/>
    <s v="252803"/>
    <s v="8U0807683D 4U8"/>
    <m/>
    <x v="3"/>
    <m/>
    <s v="00:00"/>
  </r>
  <r>
    <x v="10"/>
    <s v="1"/>
    <s v="250803"/>
    <s v="8U0837461"/>
    <s v="2"/>
    <x v="1"/>
    <s v="23/03/2017"/>
    <s v="10:28"/>
  </r>
  <r>
    <x v="10"/>
    <s v="1"/>
    <s v="252506"/>
    <s v="8U0839461"/>
    <s v="2"/>
    <x v="2"/>
    <s v="23/03/2017"/>
    <s v="10:49"/>
  </r>
  <r>
    <x v="10"/>
    <s v="1"/>
    <s v="252903"/>
    <s v="8V0821112C SP9"/>
    <s v="2"/>
    <x v="2"/>
    <s v="23/03/2017"/>
    <s v="10:29"/>
  </r>
  <r>
    <x v="10"/>
    <s v="1"/>
    <s v="251605"/>
    <s v="8V1955408  1P9"/>
    <s v="2"/>
    <x v="0"/>
    <s v="22/03/2017"/>
    <s v="11:50"/>
  </r>
  <r>
    <x v="10"/>
    <s v="1"/>
    <s v="253306"/>
    <s v="8V5807378"/>
    <s v="3"/>
    <x v="0"/>
    <s v="22/03/2017"/>
    <s v="14:49"/>
  </r>
  <r>
    <x v="10"/>
    <s v="1"/>
    <s v="252501"/>
    <s v="8V5821112"/>
    <s v="3"/>
    <x v="2"/>
    <s v="23/03/2017"/>
    <s v="10:45"/>
  </r>
  <r>
    <x v="10"/>
    <s v="1"/>
    <s v="253505"/>
    <s v="8V5857409S 9B9"/>
    <s v="1"/>
    <x v="0"/>
    <s v="22/03/2017"/>
    <s v="14:42"/>
  </r>
  <r>
    <x v="10"/>
    <s v="1"/>
    <s v="254104"/>
    <s v="8W0837461"/>
    <s v="3"/>
    <x v="1"/>
    <s v="23/03/2017"/>
    <s v="10:46"/>
  </r>
  <r>
    <x v="10"/>
    <s v="1"/>
    <s v="253903"/>
    <s v="8W0837462"/>
    <s v="2"/>
    <x v="1"/>
    <s v="23/03/2017"/>
    <s v="11:12"/>
  </r>
  <r>
    <x v="10"/>
    <s v="1"/>
    <s v="253702"/>
    <s v="8W0839461"/>
    <s v="2"/>
    <x v="2"/>
    <s v="23/03/2017"/>
    <s v="11:12"/>
  </r>
  <r>
    <x v="10"/>
    <s v="1"/>
    <s v="253504"/>
    <s v="8W0857527  GRU"/>
    <s v="13"/>
    <x v="0"/>
    <s v="22/03/2017"/>
    <s v="14:40"/>
  </r>
  <r>
    <x v="10"/>
    <s v="1"/>
    <s v="250000"/>
    <s v="8W5807067A GRU"/>
    <m/>
    <x v="3"/>
    <m/>
    <s v="00:00"/>
  </r>
  <r>
    <x v="10"/>
    <s v="1"/>
    <s v="253902"/>
    <s v="8X4837461A"/>
    <s v="1"/>
    <x v="1"/>
    <s v="23/03/2017"/>
    <s v="11:11"/>
  </r>
  <r>
    <x v="10"/>
    <s v="1"/>
    <s v="253902"/>
    <s v="8X4837462A"/>
    <s v="1"/>
    <x v="1"/>
    <s v="23/03/2017"/>
    <s v="11:11"/>
  </r>
  <r>
    <x v="10"/>
    <s v="1"/>
    <s v="251800"/>
    <s v="5F0945093D"/>
    <s v="16"/>
    <x v="1"/>
    <s v="22/03/2017"/>
    <s v="11:46"/>
  </r>
  <r>
    <x v="10"/>
    <s v="1"/>
    <s v="251800"/>
    <s v="5F0071922"/>
    <s v="2"/>
    <x v="1"/>
    <s v="22/03/2017"/>
    <s v="11:46"/>
  </r>
  <r>
    <x v="10"/>
    <s v="1"/>
    <s v="251602"/>
    <s v="4L0807683  01C"/>
    <s v="1"/>
    <x v="0"/>
    <s v="22/03/2017"/>
    <s v="11:47"/>
  </r>
  <r>
    <x v="10"/>
    <s v="1"/>
    <s v="251603"/>
    <s v="8P0853888B"/>
    <s v="1"/>
    <x v="0"/>
    <s v="22/03/2017"/>
    <s v="11:47"/>
  </r>
  <r>
    <x v="10"/>
    <s v="1"/>
    <s v="251603"/>
    <s v="8T8807453"/>
    <s v="2"/>
    <x v="0"/>
    <s v="22/03/2017"/>
    <s v="11:48"/>
  </r>
  <r>
    <x v="10"/>
    <s v="1"/>
    <s v="252604"/>
    <s v="3B5807791"/>
    <s v="1"/>
    <x v="0"/>
    <s v="22/03/2017"/>
    <s v="11:56"/>
  </r>
  <r>
    <x v="10"/>
    <s v="1"/>
    <s v="252604"/>
    <s v="4B0807173  2ZZ"/>
    <s v="2"/>
    <x v="0"/>
    <s v="22/03/2017"/>
    <s v="11:57"/>
  </r>
  <r>
    <x v="10"/>
    <s v="1"/>
    <s v="252406"/>
    <s v="6RG806249"/>
    <s v="8"/>
    <x v="0"/>
    <s v="22/03/2017"/>
    <s v="12:04"/>
  </r>
  <r>
    <x v="10"/>
    <s v="1"/>
    <s v="252406"/>
    <s v="8XA805608"/>
    <s v="1"/>
    <x v="0"/>
    <s v="22/03/2017"/>
    <s v="12:05"/>
  </r>
  <r>
    <x v="10"/>
    <s v="1"/>
    <s v="251805"/>
    <s v="5F0945094D"/>
    <s v="0"/>
    <x v="1"/>
    <s v="22/03/2017"/>
    <s v="13:51"/>
  </r>
  <r>
    <x v="10"/>
    <s v="1"/>
    <s v="252004"/>
    <s v="1Q0807394"/>
    <s v="3"/>
    <x v="1"/>
    <s v="22/03/2017"/>
    <s v="14:08"/>
  </r>
  <r>
    <x v="10"/>
    <s v="1"/>
    <s v="252006"/>
    <s v="6RF807393A"/>
    <s v="31"/>
    <x v="1"/>
    <s v="22/03/2017"/>
    <s v="14:11"/>
  </r>
  <r>
    <x v="10"/>
    <s v="1"/>
    <s v="252006"/>
    <s v="3B5807394C"/>
    <s v="2"/>
    <x v="1"/>
    <s v="22/03/2017"/>
    <s v="14:21"/>
  </r>
  <r>
    <x v="10"/>
    <s v="1"/>
    <s v="253003"/>
    <s v="3B5807792"/>
    <s v="1"/>
    <x v="1"/>
    <s v="22/03/2017"/>
    <s v="14:26"/>
  </r>
  <r>
    <x v="10"/>
    <s v="1"/>
    <s v="253004"/>
    <s v="3C5807378A"/>
    <s v="1"/>
    <x v="1"/>
    <s v="22/03/2017"/>
    <s v="14:27"/>
  </r>
  <r>
    <x v="10"/>
    <s v="1"/>
    <s v="253505"/>
    <s v="6K0943115A"/>
    <s v="8"/>
    <x v="0"/>
    <s v="22/03/2017"/>
    <s v="14:42"/>
  </r>
  <r>
    <x v="10"/>
    <s v="1"/>
    <s v="253505"/>
    <s v="6J4867765  4X5"/>
    <s v="1"/>
    <x v="0"/>
    <s v="22/03/2017"/>
    <s v="14:43"/>
  </r>
  <r>
    <x v="10"/>
    <s v="1"/>
    <s v="253006"/>
    <s v="7E0807699A"/>
    <s v="1"/>
    <x v="1"/>
    <s v="22/03/2017"/>
    <s v="14:44"/>
  </r>
  <r>
    <x v="10"/>
    <s v="1"/>
    <s v="253303"/>
    <s v="1K5839402G"/>
    <s v="1"/>
    <x v="0"/>
    <s v="22/03/2017"/>
    <s v="14:46"/>
  </r>
  <r>
    <x v="10"/>
    <s v="1"/>
    <s v="253304"/>
    <s v="5NA807394"/>
    <s v="1"/>
    <x v="0"/>
    <s v="22/03/2017"/>
    <s v="14:48"/>
  </r>
  <r>
    <x v="10"/>
    <s v="1"/>
    <s v="250000"/>
    <s v="5E0807217"/>
    <s v="15"/>
    <x v="0"/>
    <s v="22/03/2017"/>
    <s v="15:04"/>
  </r>
  <r>
    <x v="10"/>
    <s v="1"/>
    <s v="252104"/>
    <s v="5C6807261"/>
    <s v="8"/>
    <x v="1"/>
    <s v="22/03/2017"/>
    <s v="15:33"/>
  </r>
  <r>
    <x v="10"/>
    <s v="1"/>
    <s v="252106"/>
    <s v="1H5945107B"/>
    <s v="1"/>
    <x v="1"/>
    <s v="22/03/2017"/>
    <s v="15:35"/>
  </r>
  <r>
    <x v="10"/>
    <s v="1"/>
    <s v="252106"/>
    <s v="7F0857547A"/>
    <s v="1"/>
    <x v="1"/>
    <s v="22/03/2017"/>
    <s v="15:36"/>
  </r>
  <r>
    <x v="10"/>
    <s v="1"/>
    <s v="252302"/>
    <s v="5E0807368  9B9"/>
    <s v="12"/>
    <x v="1"/>
    <s v="22/03/2017"/>
    <s v="15:46"/>
  </r>
  <r>
    <x v="10"/>
    <s v="1"/>
    <s v="250200"/>
    <s v="8W5807067A GRU"/>
    <s v="2"/>
    <x v="0"/>
    <s v="23/03/2017"/>
    <s v="09:06"/>
  </r>
  <r>
    <x v="10"/>
    <s v="1"/>
    <s v="250201"/>
    <s v="6J1857003AJCWV"/>
    <s v="2"/>
    <x v="0"/>
    <s v="23/03/2017"/>
    <s v="09:07"/>
  </r>
  <r>
    <x v="10"/>
    <s v="1"/>
    <s v="250400"/>
    <s v="6P1857003K LKP"/>
    <s v="1"/>
    <x v="0"/>
    <s v="23/03/2017"/>
    <s v="09:11"/>
  </r>
  <r>
    <x v="10"/>
    <s v="1"/>
    <s v="250400"/>
    <s v="5F1857005A TPI"/>
    <s v="1"/>
    <x v="0"/>
    <s v="23/03/2017"/>
    <s v="09:12"/>
  </r>
  <r>
    <x v="10"/>
    <s v="1"/>
    <s v="252804"/>
    <s v="8P4807377B"/>
    <s v="1"/>
    <x v="2"/>
    <s v="23/03/2017"/>
    <s v="09:15"/>
  </r>
  <r>
    <x v="10"/>
    <s v="1"/>
    <s v="250202"/>
    <s v="1J1857121A 3SG"/>
    <s v="1"/>
    <x v="0"/>
    <s v="23/03/2017"/>
    <s v="09:15"/>
  </r>
  <r>
    <x v="10"/>
    <s v="1"/>
    <s v="250203"/>
    <s v="2H7839402"/>
    <s v="1"/>
    <x v="0"/>
    <s v="23/03/2017"/>
    <s v="09:15"/>
  </r>
  <r>
    <x v="10"/>
    <s v="1"/>
    <s v="252804"/>
    <s v="3C5807378A"/>
    <s v="3"/>
    <x v="2"/>
    <s v="23/03/2017"/>
    <s v="09:15"/>
  </r>
  <r>
    <x v="10"/>
    <s v="1"/>
    <s v="252805"/>
    <s v="8U0807683D 4U8"/>
    <s v="1"/>
    <x v="2"/>
    <s v="23/03/2017"/>
    <s v="09:16"/>
  </r>
  <r>
    <x v="10"/>
    <s v="1"/>
    <s v="252202"/>
    <s v="3C0807645  9B9"/>
    <s v="5"/>
    <x v="2"/>
    <s v="23/03/2017"/>
    <s v="09:21"/>
  </r>
  <r>
    <x v="10"/>
    <s v="1"/>
    <s v="250204"/>
    <s v="6V0837461"/>
    <s v="2"/>
    <x v="0"/>
    <s v="23/03/2017"/>
    <s v="09:22"/>
  </r>
  <r>
    <x v="10"/>
    <s v="1"/>
    <s v="250204"/>
    <s v="6V0121283"/>
    <s v="1"/>
    <x v="0"/>
    <s v="23/03/2017"/>
    <s v="09:22"/>
  </r>
  <r>
    <x v="10"/>
    <s v="1"/>
    <s v="252203"/>
    <s v="1K0807656  9B9"/>
    <s v="2"/>
    <x v="2"/>
    <s v="23/03/2017"/>
    <s v="09:22"/>
  </r>
  <r>
    <x v="10"/>
    <s v="1"/>
    <s v="252204"/>
    <s v="1T0807375C"/>
    <s v="2"/>
    <x v="2"/>
    <s v="23/03/2017"/>
    <s v="09:23"/>
  </r>
  <r>
    <x v="10"/>
    <s v="1"/>
    <s v="254703"/>
    <s v="5N0839701A 5AP"/>
    <s v="1"/>
    <x v="0"/>
    <s v="23/03/2017"/>
    <s v="09:43"/>
  </r>
  <r>
    <x v="10"/>
    <s v="1"/>
    <s v="254704"/>
    <s v="5JA827705J"/>
    <s v="2"/>
    <x v="0"/>
    <s v="23/03/2017"/>
    <s v="09:47"/>
  </r>
  <r>
    <x v="10"/>
    <s v="1"/>
    <s v="254504"/>
    <s v="281957801"/>
    <s v="3"/>
    <x v="0"/>
    <s v="23/03/2017"/>
    <s v="09:52"/>
  </r>
  <r>
    <x v="10"/>
    <s v="1"/>
    <s v="254504"/>
    <s v="281721335B"/>
    <s v="1"/>
    <x v="0"/>
    <s v="23/03/2017"/>
    <s v="09:53"/>
  </r>
  <r>
    <x v="10"/>
    <s v="1"/>
    <s v="250603"/>
    <s v="5P9853651  9B9"/>
    <s v="2"/>
    <x v="1"/>
    <s v="23/03/2017"/>
    <s v="10:25"/>
  </r>
  <r>
    <x v="10"/>
    <s v="1"/>
    <s v="252906"/>
    <s v="4G8857528  GRU"/>
    <s v="1"/>
    <x v="2"/>
    <s v="23/03/2017"/>
    <s v="10:27"/>
  </r>
  <r>
    <x v="10"/>
    <s v="1"/>
    <s v="252903"/>
    <s v="3G0898925"/>
    <s v="5"/>
    <x v="2"/>
    <s v="23/03/2017"/>
    <s v="10:29"/>
  </r>
  <r>
    <x v="10"/>
    <s v="1"/>
    <s v="250603"/>
    <s v="1Q0853665B 9B9"/>
    <s v="1"/>
    <x v="1"/>
    <s v="23/03/2017"/>
    <s v="10:29"/>
  </r>
  <r>
    <x v="10"/>
    <s v="1"/>
    <s v="253101"/>
    <s v="1K8857601A 9B9"/>
    <s v="1"/>
    <x v="2"/>
    <s v="23/03/2017"/>
    <s v="10:30"/>
  </r>
  <r>
    <x v="10"/>
    <s v="1"/>
    <s v="250804"/>
    <s v="5P0837462"/>
    <s v="0"/>
    <x v="1"/>
    <s v="23/03/2017"/>
    <s v="10:30"/>
  </r>
  <r>
    <x v="10"/>
    <s v="1"/>
    <s v="253104"/>
    <s v="7E1857527L GRU"/>
    <s v="1"/>
    <x v="2"/>
    <s v="23/03/2017"/>
    <s v="10:31"/>
  </r>
  <r>
    <x v="10"/>
    <s v="1"/>
    <s v="254302"/>
    <s v="8P4833721A 28P"/>
    <s v="2"/>
    <x v="1"/>
    <s v="23/03/2017"/>
    <s v="10:32"/>
  </r>
  <r>
    <x v="10"/>
    <s v="1"/>
    <s v="253104"/>
    <s v="4L0807334"/>
    <s v="1"/>
    <x v="2"/>
    <s v="23/03/2017"/>
    <s v="10:32"/>
  </r>
  <r>
    <x v="10"/>
    <s v="1"/>
    <s v="254303"/>
    <s v="2K5837461"/>
    <s v="2"/>
    <x v="1"/>
    <s v="23/03/2017"/>
    <s v="10:32"/>
  </r>
  <r>
    <x v="10"/>
    <s v="1"/>
    <s v="254303"/>
    <s v="6RU837462F"/>
    <s v="1"/>
    <x v="1"/>
    <s v="23/03/2017"/>
    <s v="10:33"/>
  </r>
  <r>
    <x v="10"/>
    <s v="1"/>
    <s v="254304"/>
    <s v="1S4837431B 5AP"/>
    <s v="1"/>
    <x v="1"/>
    <s v="23/03/2017"/>
    <s v="10:34"/>
  </r>
  <r>
    <x v="10"/>
    <s v="1"/>
    <s v="253106"/>
    <s v="4A0837461B"/>
    <s v="1"/>
    <x v="2"/>
    <s v="23/03/2017"/>
    <s v="10:39"/>
  </r>
  <r>
    <x v="10"/>
    <s v="1"/>
    <s v="252705"/>
    <s v="5P0012115C"/>
    <s v="1"/>
    <x v="2"/>
    <s v="23/03/2017"/>
    <s v="10:40"/>
  </r>
  <r>
    <x v="10"/>
    <s v="1"/>
    <s v="254102"/>
    <s v="6RU837461J"/>
    <s v="2"/>
    <x v="1"/>
    <s v="23/03/2017"/>
    <s v="10:41"/>
  </r>
  <r>
    <x v="10"/>
    <s v="1"/>
    <s v="254103"/>
    <s v="1S4837432B 5AP"/>
    <s v="1"/>
    <x v="1"/>
    <s v="23/03/2017"/>
    <s v="10:43"/>
  </r>
  <r>
    <x v="10"/>
    <s v="1"/>
    <s v="254104"/>
    <s v="8W0837462"/>
    <s v="1"/>
    <x v="1"/>
    <s v="23/03/2017"/>
    <s v="10:45"/>
  </r>
  <r>
    <x v="10"/>
    <s v="1"/>
    <s v="252502"/>
    <s v="6R4867288S Y20"/>
    <s v="1"/>
    <x v="2"/>
    <s v="23/03/2017"/>
    <s v="10:46"/>
  </r>
  <r>
    <x v="10"/>
    <s v="1"/>
    <s v="252504"/>
    <s v="5G0853666G 041"/>
    <s v="2"/>
    <x v="2"/>
    <s v="23/03/2017"/>
    <s v="10:47"/>
  </r>
  <r>
    <x v="10"/>
    <s v="1"/>
    <s v="252504"/>
    <s v="3C0807177"/>
    <s v="13"/>
    <x v="2"/>
    <s v="23/03/2017"/>
    <s v="10:47"/>
  </r>
  <r>
    <x v="10"/>
    <s v="1"/>
    <s v="251906"/>
    <s v="1H5853665A"/>
    <s v="35"/>
    <x v="2"/>
    <s v="23/03/2017"/>
    <s v="11:03"/>
  </r>
  <r>
    <x v="10"/>
    <s v="1"/>
    <s v="253901"/>
    <s v="8E5867288A"/>
    <s v="1"/>
    <x v="1"/>
    <s v="23/03/2017"/>
    <s v="11:09"/>
  </r>
  <r>
    <x v="10"/>
    <s v="1"/>
    <s v="251004"/>
    <s v="8E0807283E"/>
    <s v="1"/>
    <x v="2"/>
    <s v="23/03/2017"/>
    <s v="11:10"/>
  </r>
  <r>
    <x v="10"/>
    <s v="1"/>
    <s v="253704"/>
    <s v="8W0839461"/>
    <s v="1"/>
    <x v="2"/>
    <s v="23/03/2017"/>
    <s v="11:11"/>
  </r>
  <r>
    <x v="10"/>
    <s v="1"/>
    <s v="253703"/>
    <s v="5F4837462D"/>
    <s v="1"/>
    <x v="2"/>
    <s v="23/03/2017"/>
    <s v="11:11"/>
  </r>
  <r>
    <x v="11"/>
    <s v="1"/>
    <s v="290603"/>
    <s v="028129607M"/>
    <s v="2"/>
    <x v="0"/>
    <s v="11/04/2017"/>
    <s v="10:24"/>
  </r>
  <r>
    <x v="11"/>
    <s v="1"/>
    <s v="290403"/>
    <s v="1K0129622D"/>
    <s v="8"/>
    <x v="1"/>
    <s v="11/04/2017"/>
    <s v="12:02"/>
  </r>
  <r>
    <x v="11"/>
    <s v="1"/>
    <s v="290902"/>
    <s v="1K0807217F GRU"/>
    <s v="9"/>
    <x v="2"/>
    <s v="11/04/2017"/>
    <s v="10:43"/>
  </r>
  <r>
    <x v="11"/>
    <s v="1"/>
    <s v="291002"/>
    <s v="1K0807217F GRU"/>
    <m/>
    <x v="3"/>
    <m/>
    <s v="00:00"/>
  </r>
  <r>
    <x v="11"/>
    <s v="1"/>
    <s v="290803"/>
    <s v="1K1061502A 82V"/>
    <s v="12"/>
    <x v="0"/>
    <s v="11/04/2017"/>
    <s v="10:32"/>
  </r>
  <r>
    <x v="11"/>
    <s v="1"/>
    <s v="290601"/>
    <s v="1K5807417H GRU"/>
    <s v="2"/>
    <x v="0"/>
    <s v="11/04/2017"/>
    <s v="10:19"/>
  </r>
  <r>
    <x v="11"/>
    <s v="1"/>
    <s v="290601"/>
    <s v="1K5807521A 9B9"/>
    <s v="4"/>
    <x v="0"/>
    <s v="11/04/2017"/>
    <s v="10:19"/>
  </r>
  <r>
    <x v="11"/>
    <s v="1"/>
    <s v="290802"/>
    <s v="1K6807521H GRU"/>
    <s v="1"/>
    <x v="0"/>
    <s v="11/04/2017"/>
    <s v="10:31"/>
  </r>
  <r>
    <x v="11"/>
    <s v="1"/>
    <s v="290402"/>
    <s v="1P0807217ABGRU"/>
    <s v="3"/>
    <x v="1"/>
    <s v="11/04/2017"/>
    <s v="11:45"/>
  </r>
  <r>
    <x v="11"/>
    <s v="1"/>
    <s v="290402"/>
    <s v="1P0807421D GRU"/>
    <s v="1"/>
    <x v="1"/>
    <s v="11/04/2017"/>
    <s v="11:46"/>
  </r>
  <r>
    <x v="11"/>
    <s v="1"/>
    <s v="291101"/>
    <s v="1Q0807217  GRU"/>
    <s v="2"/>
    <x v="2"/>
    <s v="11/04/2017"/>
    <s v="10:51"/>
  </r>
  <r>
    <x v="11"/>
    <s v="1"/>
    <s v="290302"/>
    <s v="1SL807421D GRU"/>
    <s v="1"/>
    <x v="1"/>
    <s v="11/04/2017"/>
    <s v="11:07"/>
  </r>
  <r>
    <x v="11"/>
    <s v="1"/>
    <s v="290902"/>
    <s v="1T0807417A GRU"/>
    <s v="2"/>
    <x v="2"/>
    <s v="11/04/2017"/>
    <s v="10:44"/>
  </r>
  <r>
    <x v="11"/>
    <s v="1"/>
    <s v="290103"/>
    <s v="1T0863831B"/>
    <s v="1"/>
    <x v="1"/>
    <s v="11/04/2017"/>
    <s v="10:28"/>
  </r>
  <r>
    <x v="11"/>
    <s v="1"/>
    <s v="290903"/>
    <s v="2E0129601D"/>
    <s v="2"/>
    <x v="2"/>
    <s v="11/04/2017"/>
    <s v="10:46"/>
  </r>
  <r>
    <x v="11"/>
    <s v="1"/>
    <s v="290902"/>
    <s v="2E0807103T"/>
    <s v="3"/>
    <x v="2"/>
    <s v="11/04/2017"/>
    <s v="10:45"/>
  </r>
  <r>
    <x v="11"/>
    <s v="1"/>
    <s v="290103"/>
    <s v="2H0061512  82V"/>
    <s v="65"/>
    <x v="1"/>
    <s v="11/04/2017"/>
    <s v="10:29"/>
  </r>
  <r>
    <x v="11"/>
    <s v="1"/>
    <s v="290203"/>
    <s v="2H0863835"/>
    <s v="1"/>
    <x v="1"/>
    <s v="11/04/2017"/>
    <s v="10:42"/>
  </r>
  <r>
    <x v="11"/>
    <s v="1"/>
    <s v="290303"/>
    <s v="2H1061502  82V"/>
    <s v="65"/>
    <x v="1"/>
    <s v="11/04/2017"/>
    <s v="11:16"/>
  </r>
  <r>
    <x v="11"/>
    <s v="1"/>
    <s v="290502"/>
    <s v="2HH807221  GRU"/>
    <s v="6"/>
    <x v="0"/>
    <s v="11/04/2017"/>
    <s v="10:14"/>
  </r>
  <r>
    <x v="11"/>
    <s v="1"/>
    <s v="290803"/>
    <s v="2K1061502A 82V"/>
    <m/>
    <x v="3"/>
    <m/>
    <s v="00:00"/>
  </r>
  <r>
    <x v="11"/>
    <s v="1"/>
    <s v="290901"/>
    <s v="3AA807221A GRU"/>
    <s v="1"/>
    <x v="2"/>
    <s v="11/04/2017"/>
    <s v="10:42"/>
  </r>
  <r>
    <x v="11"/>
    <s v="1"/>
    <s v="290101"/>
    <s v="3AE807417  GRU"/>
    <m/>
    <x v="3"/>
    <m/>
    <s v="00:00"/>
  </r>
  <r>
    <x v="11"/>
    <s v="1"/>
    <s v="290101"/>
    <s v="3AE807417R GRU"/>
    <m/>
    <x v="3"/>
    <m/>
    <s v="00:00"/>
  </r>
  <r>
    <x v="11"/>
    <s v="1"/>
    <s v="290302"/>
    <s v="3B0807217  GRU"/>
    <s v="1"/>
    <x v="1"/>
    <s v="11/04/2017"/>
    <s v="11:08"/>
  </r>
  <r>
    <x v="11"/>
    <s v="1"/>
    <s v="290203"/>
    <s v="3B0863835K"/>
    <s v="5"/>
    <x v="1"/>
    <s v="11/04/2017"/>
    <s v="10:50"/>
  </r>
  <r>
    <x v="11"/>
    <s v="1"/>
    <s v="290903"/>
    <s v="3C0129607BD"/>
    <s v="13"/>
    <x v="2"/>
    <s v="11/04/2017"/>
    <s v="10:46"/>
  </r>
  <r>
    <x v="11"/>
    <s v="1"/>
    <s v="290803"/>
    <s v="3C1061500A 82V"/>
    <s v="7"/>
    <x v="0"/>
    <s v="11/04/2017"/>
    <s v="10:32"/>
  </r>
  <r>
    <x v="11"/>
    <s v="1"/>
    <s v="290701"/>
    <s v="3C5807417  GRU"/>
    <s v="11"/>
    <x v="0"/>
    <s v="11/04/2017"/>
    <s v="10:26"/>
  </r>
  <r>
    <x v="11"/>
    <s v="1"/>
    <s v="291101"/>
    <s v="3C8807421K GRU"/>
    <m/>
    <x v="3"/>
    <m/>
    <s v="00:00"/>
  </r>
  <r>
    <x v="11"/>
    <s v="1"/>
    <s v="290901"/>
    <s v="3G0807217  GRU"/>
    <s v="4"/>
    <x v="2"/>
    <s v="11/04/2017"/>
    <s v="10:42"/>
  </r>
  <r>
    <x v="11"/>
    <s v="1"/>
    <s v="290801"/>
    <s v="3G0807217D GRU"/>
    <s v="6"/>
    <x v="0"/>
    <s v="11/04/2017"/>
    <s v="10:30"/>
  </r>
  <r>
    <x v="11"/>
    <s v="1"/>
    <s v="290203"/>
    <s v="3G1061500A 82V"/>
    <s v="10"/>
    <x v="1"/>
    <s v="11/04/2017"/>
    <s v="10:51"/>
  </r>
  <r>
    <x v="11"/>
    <s v="1"/>
    <s v="290902"/>
    <s v="3G5807417  GRU"/>
    <s v="3"/>
    <x v="2"/>
    <s v="11/04/2017"/>
    <s v="10:45"/>
  </r>
  <r>
    <x v="11"/>
    <s v="1"/>
    <s v="291102"/>
    <s v="3R0807217AFGRU"/>
    <s v="2"/>
    <x v="2"/>
    <s v="11/04/2017"/>
    <s v="10:53"/>
  </r>
  <r>
    <x v="11"/>
    <s v="1"/>
    <s v="290602"/>
    <s v="3R0807217AJGRU"/>
    <s v="3"/>
    <x v="0"/>
    <s v="11/04/2017"/>
    <s v="10:21"/>
  </r>
  <r>
    <x v="11"/>
    <s v="1"/>
    <s v="290503"/>
    <s v="4F0061511A 041"/>
    <s v="4"/>
    <x v="0"/>
    <s v="11/04/2017"/>
    <s v="10:16"/>
  </r>
  <r>
    <x v="11"/>
    <s v="1"/>
    <s v="290602"/>
    <s v="4F0807105B GRU"/>
    <s v="3"/>
    <x v="0"/>
    <s v="11/04/2017"/>
    <s v="10:21"/>
  </r>
  <r>
    <x v="11"/>
    <s v="1"/>
    <s v="290503"/>
    <s v="4F1061501  041"/>
    <s v="1"/>
    <x v="0"/>
    <s v="11/04/2017"/>
    <s v="10:16"/>
  </r>
  <r>
    <x v="11"/>
    <s v="1"/>
    <s v="290602"/>
    <s v="4G0807065A GRU"/>
    <s v="3"/>
    <x v="0"/>
    <s v="11/04/2017"/>
    <s v="10:22"/>
  </r>
  <r>
    <x v="11"/>
    <s v="1"/>
    <s v="291102"/>
    <s v="4G0807065G GRU"/>
    <s v="1"/>
    <x v="2"/>
    <s v="11/04/2017"/>
    <s v="10:53"/>
  </r>
  <r>
    <x v="11"/>
    <s v="1"/>
    <s v="290401"/>
    <s v="4L0807303D GRU"/>
    <s v="3"/>
    <x v="1"/>
    <s v="11/04/2017"/>
    <s v="11:20"/>
  </r>
  <r>
    <x v="11"/>
    <s v="1"/>
    <s v="290401"/>
    <s v="4L0807303E GRU"/>
    <s v="2"/>
    <x v="1"/>
    <s v="11/04/2017"/>
    <s v="11:22"/>
  </r>
  <r>
    <x v="11"/>
    <s v="1"/>
    <s v="291102"/>
    <s v="4M0807067D GRU"/>
    <s v="1"/>
    <x v="2"/>
    <s v="11/04/2017"/>
    <s v="10:53"/>
  </r>
  <r>
    <x v="11"/>
    <s v="1"/>
    <s v="290402"/>
    <s v="5C5807217AHGRU"/>
    <s v="1"/>
    <x v="1"/>
    <s v="11/04/2017"/>
    <s v="12:01"/>
  </r>
  <r>
    <x v="11"/>
    <s v="1"/>
    <s v="291003"/>
    <s v="5C6061512  82V"/>
    <s v="2"/>
    <x v="2"/>
    <s v="11/04/2017"/>
    <s v="10:48"/>
  </r>
  <r>
    <x v="11"/>
    <s v="1"/>
    <s v="290701"/>
    <s v="5C6807217G GRU"/>
    <s v="5"/>
    <x v="0"/>
    <s v="11/04/2017"/>
    <s v="10:26"/>
  </r>
  <r>
    <x v="11"/>
    <s v="1"/>
    <s v="290601"/>
    <s v="5C6807217M GRU"/>
    <s v="5"/>
    <x v="0"/>
    <s v="11/04/2017"/>
    <s v="10:20"/>
  </r>
  <r>
    <x v="11"/>
    <s v="1"/>
    <s v="290602"/>
    <s v="5C6807421  GRU"/>
    <m/>
    <x v="3"/>
    <m/>
    <s v="00:00"/>
  </r>
  <r>
    <x v="11"/>
    <s v="1"/>
    <s v="290401"/>
    <s v="5C6807421H GRU"/>
    <s v="1"/>
    <x v="1"/>
    <s v="11/04/2017"/>
    <s v="11:24"/>
  </r>
  <r>
    <x v="11"/>
    <s v="1"/>
    <s v="290102"/>
    <s v="5F0807217BRGRU"/>
    <m/>
    <x v="3"/>
    <m/>
    <s v="00:00"/>
  </r>
  <r>
    <x v="11"/>
    <s v="1"/>
    <s v="290000"/>
    <s v="5F0807221R GRU"/>
    <s v="5"/>
    <x v="0"/>
    <s v="12/04/2017"/>
    <s v="11:02"/>
  </r>
  <r>
    <x v="11"/>
    <s v="1"/>
    <s v="290000"/>
    <s v="5F0807221T GRU"/>
    <s v="4"/>
    <x v="0"/>
    <s v="12/04/2017"/>
    <s v="11:03"/>
  </r>
  <r>
    <x v="11"/>
    <s v="1"/>
    <s v="291102"/>
    <s v="5F0807421  GRU"/>
    <s v="8"/>
    <x v="2"/>
    <s v="11/04/2017"/>
    <s v="10:54"/>
  </r>
  <r>
    <x v="11"/>
    <s v="1"/>
    <s v="291102"/>
    <s v="5F0807421A GRU"/>
    <m/>
    <x v="3"/>
    <m/>
    <s v="00:00"/>
  </r>
  <r>
    <x v="11"/>
    <s v="1"/>
    <s v="291101"/>
    <s v="5F0807421M GRU"/>
    <m/>
    <x v="3"/>
    <m/>
    <s v="00:00"/>
  </r>
  <r>
    <x v="11"/>
    <s v="1"/>
    <s v="290302"/>
    <s v="5F0807421N GRU"/>
    <s v="4"/>
    <x v="1"/>
    <s v="11/04/2017"/>
    <s v="11:09"/>
  </r>
  <r>
    <x v="11"/>
    <s v="1"/>
    <s v="290102"/>
    <s v="5JA807221F"/>
    <m/>
    <x v="3"/>
    <m/>
    <s v="00:00"/>
  </r>
  <r>
    <x v="11"/>
    <s v="1"/>
    <s v="290703"/>
    <s v="5JB061550"/>
    <s v="7"/>
    <x v="0"/>
    <s v="11/04/2017"/>
    <s v="10:29"/>
  </r>
  <r>
    <x v="11"/>
    <s v="1"/>
    <s v="291101"/>
    <s v="5JH807421B"/>
    <s v="2"/>
    <x v="2"/>
    <s v="11/04/2017"/>
    <s v="10:51"/>
  </r>
  <r>
    <x v="11"/>
    <s v="1"/>
    <s v="290802"/>
    <s v="5K0807217BSGRU"/>
    <s v="13"/>
    <x v="0"/>
    <s v="11/04/2017"/>
    <s v="10:31"/>
  </r>
  <r>
    <x v="11"/>
    <s v="1"/>
    <s v="290901"/>
    <s v="5K0807217CCGRU"/>
    <s v="2"/>
    <x v="2"/>
    <s v="11/04/2017"/>
    <s v="10:43"/>
  </r>
  <r>
    <x v="11"/>
    <s v="1"/>
    <s v="290803"/>
    <s v="5K6867222  M0W"/>
    <s v="1"/>
    <x v="0"/>
    <s v="11/04/2017"/>
    <s v="10:33"/>
  </r>
  <r>
    <x v="11"/>
    <s v="1"/>
    <s v="291003"/>
    <s v="5N0061512  82V"/>
    <s v="3"/>
    <x v="2"/>
    <s v="11/04/2017"/>
    <s v="10:49"/>
  </r>
  <r>
    <x v="11"/>
    <s v="1"/>
    <s v="291002"/>
    <s v="5N0807217E GRU"/>
    <s v="2"/>
    <x v="2"/>
    <s v="11/04/2017"/>
    <s v="10:47"/>
  </r>
  <r>
    <x v="11"/>
    <s v="1"/>
    <s v="290602"/>
    <s v="5N0807421  GRU"/>
    <s v="1"/>
    <x v="0"/>
    <s v="11/04/2017"/>
    <s v="10:24"/>
  </r>
  <r>
    <x v="11"/>
    <s v="1"/>
    <s v="290202"/>
    <s v="5N0807421G GRU"/>
    <s v="1"/>
    <x v="1"/>
    <s v="11/04/2017"/>
    <s v="10:37"/>
  </r>
  <r>
    <x v="11"/>
    <s v="1"/>
    <s v="290703"/>
    <s v="5N1061502  82V"/>
    <s v="3"/>
    <x v="0"/>
    <s v="11/04/2017"/>
    <s v="10:29"/>
  </r>
  <r>
    <x v="11"/>
    <s v="1"/>
    <s v="290402"/>
    <s v="5NA807421  GRU"/>
    <s v="1"/>
    <x v="1"/>
    <s v="11/04/2017"/>
    <s v="12:01"/>
  </r>
  <r>
    <x v="11"/>
    <s v="1"/>
    <s v="290702"/>
    <s v="5P8807421A GRU"/>
    <s v="3"/>
    <x v="0"/>
    <s v="11/04/2017"/>
    <s v="10:28"/>
  </r>
  <r>
    <x v="11"/>
    <s v="1"/>
    <s v="290000"/>
    <s v="5P9807217R GRU"/>
    <m/>
    <x v="3"/>
    <m/>
    <s v="00:00"/>
  </r>
  <r>
    <x v="11"/>
    <s v="1"/>
    <s v="290302"/>
    <s v="5P9807217S GRU"/>
    <s v="1"/>
    <x v="1"/>
    <s v="11/04/2017"/>
    <s v="11:09"/>
  </r>
  <r>
    <x v="11"/>
    <s v="1"/>
    <s v="290302"/>
    <s v="5P9807417C GRU"/>
    <s v="2"/>
    <x v="1"/>
    <s v="11/04/2017"/>
    <s v="11:10"/>
  </r>
  <r>
    <x v="11"/>
    <s v="1"/>
    <s v="291101"/>
    <s v="6C6807421A GRU"/>
    <s v="1"/>
    <x v="2"/>
    <s v="11/04/2017"/>
    <s v="10:52"/>
  </r>
  <r>
    <x v="11"/>
    <s v="1"/>
    <s v="290102"/>
    <s v="6J0807217ATGRU"/>
    <m/>
    <x v="3"/>
    <m/>
    <s v="00:00"/>
  </r>
  <r>
    <x v="11"/>
    <s v="1"/>
    <s v="290102"/>
    <s v="6J0807217BAGRU"/>
    <m/>
    <x v="3"/>
    <m/>
    <s v="00:00"/>
  </r>
  <r>
    <x v="11"/>
    <s v="1"/>
    <s v="290801"/>
    <s v="6J0807217H GRU"/>
    <s v="4"/>
    <x v="0"/>
    <s v="11/04/2017"/>
    <s v="10:31"/>
  </r>
  <r>
    <x v="11"/>
    <s v="1"/>
    <s v="290503"/>
    <s v="6J0853651D 9B9"/>
    <s v="16"/>
    <x v="0"/>
    <s v="11/04/2017"/>
    <s v="10:17"/>
  </r>
  <r>
    <x v="11"/>
    <s v="1"/>
    <s v="290701"/>
    <s v="6J4807421  GRU"/>
    <s v="7"/>
    <x v="0"/>
    <s v="11/04/2017"/>
    <s v="10:27"/>
  </r>
  <r>
    <x v="11"/>
    <s v="1"/>
    <s v="290802"/>
    <s v="6J4807421  GRU"/>
    <m/>
    <x v="3"/>
    <m/>
    <s v="00:00"/>
  </r>
  <r>
    <x v="11"/>
    <s v="1"/>
    <s v="290702"/>
    <s v="6J4807421E GRU"/>
    <s v="14"/>
    <x v="0"/>
    <s v="11/04/2017"/>
    <s v="10:28"/>
  </r>
  <r>
    <x v="11"/>
    <s v="1"/>
    <s v="290000"/>
    <s v="6J8807421  GRU"/>
    <s v="3"/>
    <x v="0"/>
    <s v="12/04/2017"/>
    <s v="11:02"/>
  </r>
  <r>
    <x v="11"/>
    <s v="1"/>
    <s v="290102"/>
    <s v="6J8807421  GRU"/>
    <m/>
    <x v="3"/>
    <m/>
    <s v="00:00"/>
  </r>
  <r>
    <x v="11"/>
    <s v="1"/>
    <s v="291002"/>
    <s v="6L6807417P GRU"/>
    <s v="1"/>
    <x v="2"/>
    <s v="11/04/2017"/>
    <s v="10:48"/>
  </r>
  <r>
    <x v="11"/>
    <s v="1"/>
    <s v="291002"/>
    <s v="6L6807421L GRU"/>
    <s v="1"/>
    <x v="2"/>
    <s v="11/04/2017"/>
    <s v="10:48"/>
  </r>
  <r>
    <x v="11"/>
    <s v="1"/>
    <s v="290000"/>
    <s v="6P0807217HDGRU"/>
    <s v="4"/>
    <x v="0"/>
    <s v="12/04/2017"/>
    <s v="11:01"/>
  </r>
  <r>
    <x v="11"/>
    <s v="1"/>
    <s v="290403"/>
    <s v="6R4867011BTUPL"/>
    <s v="3"/>
    <x v="1"/>
    <s v="11/04/2017"/>
    <s v="12:03"/>
  </r>
  <r>
    <x v="11"/>
    <s v="1"/>
    <s v="290503"/>
    <s v="6Y0129607D"/>
    <s v="6"/>
    <x v="0"/>
    <s v="11/04/2017"/>
    <s v="10:17"/>
  </r>
  <r>
    <x v="11"/>
    <s v="1"/>
    <s v="290701"/>
    <s v="6Y0807221"/>
    <s v="1"/>
    <x v="0"/>
    <s v="11/04/2017"/>
    <s v="10:27"/>
  </r>
  <r>
    <x v="11"/>
    <s v="1"/>
    <s v="290903"/>
    <s v="7E0129607A"/>
    <s v="1"/>
    <x v="2"/>
    <s v="11/04/2017"/>
    <s v="10:47"/>
  </r>
  <r>
    <x v="11"/>
    <s v="1"/>
    <s v="290402"/>
    <s v="7E0807217B 7G9"/>
    <m/>
    <x v="3"/>
    <m/>
    <s v="00:00"/>
  </r>
  <r>
    <x v="11"/>
    <s v="1"/>
    <s v="290502"/>
    <s v="7E0807217B 7G9"/>
    <s v="2"/>
    <x v="0"/>
    <s v="11/04/2017"/>
    <s v="10:14"/>
  </r>
  <r>
    <x v="11"/>
    <s v="1"/>
    <s v="290402"/>
    <s v="7E0807217B 9B9"/>
    <m/>
    <x v="3"/>
    <m/>
    <s v="00:00"/>
  </r>
  <r>
    <x v="11"/>
    <s v="1"/>
    <s v="290301"/>
    <s v="7E0807417A 7G9"/>
    <s v="3"/>
    <x v="1"/>
    <s v="11/04/2017"/>
    <s v="10:54"/>
  </r>
  <r>
    <x v="11"/>
    <s v="1"/>
    <s v="290502"/>
    <s v="7E0807417E 9B9"/>
    <s v="2"/>
    <x v="0"/>
    <s v="11/04/2017"/>
    <s v="10:15"/>
  </r>
  <r>
    <x v="11"/>
    <s v="1"/>
    <s v="290503"/>
    <s v="7L1061501A 041"/>
    <m/>
    <x v="3"/>
    <m/>
    <s v="00:00"/>
  </r>
  <r>
    <x v="11"/>
    <s v="1"/>
    <s v="290203"/>
    <s v="7L6863835B"/>
    <s v="1"/>
    <x v="1"/>
    <s v="11/04/2017"/>
    <s v="10:53"/>
  </r>
  <r>
    <x v="11"/>
    <s v="1"/>
    <s v="290301"/>
    <s v="8E0807105  GRU"/>
    <s v="1"/>
    <x v="1"/>
    <s v="11/04/2017"/>
    <s v="10:55"/>
  </r>
  <r>
    <x v="11"/>
    <s v="1"/>
    <s v="290202"/>
    <s v="8E5807303  GRU"/>
    <s v="4"/>
    <x v="1"/>
    <s v="11/04/2017"/>
    <s v="10:38"/>
  </r>
  <r>
    <x v="11"/>
    <s v="1"/>
    <s v="290201"/>
    <s v="8P0807105E GRU"/>
    <s v="5"/>
    <x v="1"/>
    <s v="11/04/2017"/>
    <s v="10:31"/>
  </r>
  <r>
    <x v="11"/>
    <s v="1"/>
    <s v="290101"/>
    <s v="8P3807303A GRU"/>
    <s v="1"/>
    <x v="1"/>
    <s v="11/04/2017"/>
    <s v="10:12"/>
  </r>
  <r>
    <x v="11"/>
    <s v="1"/>
    <s v="290102"/>
    <s v="8P3807303D GRU"/>
    <s v="1"/>
    <x v="1"/>
    <s v="11/04/2017"/>
    <s v="10:26"/>
  </r>
  <r>
    <x v="11"/>
    <s v="1"/>
    <s v="290401"/>
    <s v="8P4807303G GRU"/>
    <s v="4"/>
    <x v="1"/>
    <s v="11/04/2017"/>
    <s v="11:25"/>
  </r>
  <r>
    <x v="11"/>
    <s v="1"/>
    <s v="290201"/>
    <s v="8P4807303H GRU"/>
    <s v="2"/>
    <x v="1"/>
    <s v="11/04/2017"/>
    <s v="10:32"/>
  </r>
  <r>
    <x v="11"/>
    <s v="1"/>
    <s v="290201"/>
    <s v="8P7807303  GRU"/>
    <s v="1"/>
    <x v="1"/>
    <s v="11/04/2017"/>
    <s v="10:33"/>
  </r>
  <r>
    <x v="11"/>
    <s v="1"/>
    <s v="291102"/>
    <s v="8R0807105  GRU"/>
    <s v="1"/>
    <x v="2"/>
    <s v="11/04/2017"/>
    <s v="10:54"/>
  </r>
  <r>
    <x v="11"/>
    <s v="1"/>
    <s v="291001"/>
    <s v="8T0807065F GRU"/>
    <s v="2"/>
    <x v="2"/>
    <s v="11/04/2017"/>
    <s v="10:47"/>
  </r>
  <r>
    <x v="11"/>
    <s v="1"/>
    <s v="290302"/>
    <s v="8T0807105D GRU"/>
    <s v="1"/>
    <x v="1"/>
    <s v="11/04/2017"/>
    <s v="11:11"/>
  </r>
  <r>
    <x v="11"/>
    <s v="1"/>
    <s v="290101"/>
    <s v="8T0807105E GRU"/>
    <s v="2"/>
    <x v="1"/>
    <s v="11/04/2017"/>
    <s v="10:17"/>
  </r>
  <r>
    <x v="11"/>
    <s v="1"/>
    <s v="290201"/>
    <s v="8U0807065  GRU"/>
    <m/>
    <x v="3"/>
    <m/>
    <s v="00:00"/>
  </r>
  <r>
    <x v="11"/>
    <s v="1"/>
    <s v="290201"/>
    <s v="8U0807065L GRU"/>
    <s v="3"/>
    <x v="1"/>
    <s v="11/04/2017"/>
    <s v="10:34"/>
  </r>
  <r>
    <x v="11"/>
    <s v="1"/>
    <s v="290102"/>
    <s v="8U0807065T GRU"/>
    <m/>
    <x v="3"/>
    <m/>
    <s v="00:00"/>
  </r>
  <r>
    <x v="11"/>
    <s v="1"/>
    <s v="290202"/>
    <s v="8U0807067B GRU"/>
    <s v="2"/>
    <x v="1"/>
    <s v="11/04/2017"/>
    <s v="10:39"/>
  </r>
  <r>
    <x v="11"/>
    <s v="1"/>
    <s v="290401"/>
    <s v="8U0807067F GRU"/>
    <m/>
    <x v="3"/>
    <m/>
    <s v="00:00"/>
  </r>
  <r>
    <x v="11"/>
    <s v="1"/>
    <s v="290101"/>
    <s v="8V0807065  GRU"/>
    <s v="3"/>
    <x v="1"/>
    <s v="11/04/2017"/>
    <s v="10:25"/>
  </r>
  <r>
    <x v="11"/>
    <s v="1"/>
    <s v="290301"/>
    <s v="8V0807065A GRU"/>
    <s v="3"/>
    <x v="1"/>
    <s v="11/04/2017"/>
    <s v="10:57"/>
  </r>
  <r>
    <x v="11"/>
    <s v="1"/>
    <s v="290302"/>
    <s v="8V0807065AFGRU"/>
    <s v="1"/>
    <x v="1"/>
    <s v="11/04/2017"/>
    <s v="11:12"/>
  </r>
  <r>
    <x v="11"/>
    <s v="1"/>
    <s v="290302"/>
    <s v="8V0807065G GRU"/>
    <s v="1"/>
    <x v="1"/>
    <s v="11/04/2017"/>
    <s v="11:13"/>
  </r>
  <r>
    <x v="11"/>
    <s v="1"/>
    <s v="290301"/>
    <s v="8V4807067  GRU"/>
    <s v="4"/>
    <x v="1"/>
    <s v="11/04/2017"/>
    <s v="10:58"/>
  </r>
  <r>
    <x v="11"/>
    <s v="1"/>
    <s v="290402"/>
    <s v="8V4807067C GRU"/>
    <s v="1"/>
    <x v="1"/>
    <s v="11/04/2017"/>
    <s v="12:02"/>
  </r>
  <r>
    <x v="11"/>
    <s v="1"/>
    <s v="290400"/>
    <s v="8V4807067L GRU"/>
    <m/>
    <x v="3"/>
    <m/>
    <s v="00:00"/>
  </r>
  <r>
    <x v="11"/>
    <s v="1"/>
    <s v="291101"/>
    <s v="8V4807067P GRU"/>
    <s v="1"/>
    <x v="2"/>
    <s v="11/04/2017"/>
    <s v="10:52"/>
  </r>
  <r>
    <x v="11"/>
    <s v="1"/>
    <s v="290302"/>
    <s v="8V5807065A GRU"/>
    <s v="1"/>
    <x v="1"/>
    <s v="11/04/2017"/>
    <s v="11:14"/>
  </r>
  <r>
    <x v="11"/>
    <s v="1"/>
    <s v="290101"/>
    <s v="8V5807065S GRU"/>
    <s v="1"/>
    <x v="1"/>
    <s v="11/04/2017"/>
    <s v="10:23"/>
  </r>
  <r>
    <x v="11"/>
    <s v="1"/>
    <s v="290202"/>
    <s v="8V5807065T GRU"/>
    <s v="2"/>
    <x v="1"/>
    <s v="11/04/2017"/>
    <s v="10:41"/>
  </r>
  <r>
    <x v="11"/>
    <s v="1"/>
    <s v="290102"/>
    <s v="8V5807067  GRU"/>
    <s v="2"/>
    <x v="1"/>
    <s v="11/04/2017"/>
    <s v="10:27"/>
  </r>
  <r>
    <x v="11"/>
    <s v="1"/>
    <s v="291101"/>
    <s v="8V5807067G GRU"/>
    <s v="1"/>
    <x v="2"/>
    <s v="11/04/2017"/>
    <s v="10:52"/>
  </r>
  <r>
    <x v="11"/>
    <s v="1"/>
    <s v="290301"/>
    <s v="8Z0807103  GRU"/>
    <s v="1"/>
    <x v="1"/>
    <s v="11/04/2017"/>
    <s v="11:05"/>
  </r>
  <r>
    <x v="11"/>
    <s v="1"/>
    <s v="290501"/>
    <s v="6RU807421B GRU"/>
    <s v="9"/>
    <x v="0"/>
    <s v="11/04/2017"/>
    <s v="10:13"/>
  </r>
  <r>
    <x v="11"/>
    <s v="1"/>
    <s v="290602"/>
    <s v="6L0807217DRGRU"/>
    <s v="1"/>
    <x v="0"/>
    <s v="11/04/2017"/>
    <s v="10:21"/>
  </r>
  <r>
    <x v="11"/>
    <s v="1"/>
    <s v="290601"/>
    <s v="5C6807421  GRU"/>
    <s v="5"/>
    <x v="0"/>
    <s v="11/04/2017"/>
    <s v="10:23"/>
  </r>
  <r>
    <x v="11"/>
    <s v="1"/>
    <s v="290701"/>
    <s v="5N0807521B 9B9"/>
    <s v="1"/>
    <x v="0"/>
    <s v="11/04/2017"/>
    <s v="10:26"/>
  </r>
  <r>
    <x v="11"/>
    <s v="1"/>
    <s v="290202"/>
    <s v="5N0807217  GRU"/>
    <s v="1"/>
    <x v="1"/>
    <s v="11/04/2017"/>
    <s v="10:36"/>
  </r>
  <r>
    <x v="11"/>
    <s v="1"/>
    <s v="291001"/>
    <s v="3C8807217S GRU"/>
    <s v="1"/>
    <x v="2"/>
    <s v="11/04/2017"/>
    <s v="10:49"/>
  </r>
  <r>
    <x v="11"/>
    <s v="1"/>
    <s v="291001"/>
    <s v="5F0807421M GRU"/>
    <s v="5"/>
    <x v="2"/>
    <s v="11/04/2017"/>
    <s v="10:50"/>
  </r>
  <r>
    <x v="11"/>
    <s v="1"/>
    <s v="291002"/>
    <s v="5F0807421A GRU"/>
    <s v="3"/>
    <x v="2"/>
    <s v="11/04/2017"/>
    <s v="10:54"/>
  </r>
  <r>
    <x v="11"/>
    <s v="1"/>
    <s v="291102"/>
    <s v="5N0807217A GRU"/>
    <s v="1"/>
    <x v="2"/>
    <s v="11/04/2017"/>
    <s v="10:56"/>
  </r>
  <r>
    <x v="11"/>
    <s v="1"/>
    <s v="290202"/>
    <s v="5N0807217EPGRU"/>
    <s v="1"/>
    <x v="2"/>
    <s v="11/04/2017"/>
    <s v="10:57"/>
  </r>
  <r>
    <x v="11"/>
    <s v="1"/>
    <s v="290202"/>
    <s v="5N0807217ENGRU"/>
    <s v="1"/>
    <x v="2"/>
    <s v="11/04/2017"/>
    <s v="10:57"/>
  </r>
  <r>
    <x v="11"/>
    <s v="1"/>
    <s v="290402"/>
    <s v="8V0807065S GRU"/>
    <s v="2"/>
    <x v="2"/>
    <s v="11/04/2017"/>
    <s v="10:58"/>
  </r>
  <r>
    <x v="11"/>
    <s v="1"/>
    <s v="290601"/>
    <s v="4L0807434M GRU"/>
    <s v="1"/>
    <x v="2"/>
    <s v="11/04/2017"/>
    <s v="10:58"/>
  </r>
  <r>
    <x v="11"/>
    <s v="1"/>
    <s v="290301"/>
    <s v="8XA807065A GRU"/>
    <s v="3"/>
    <x v="1"/>
    <s v="11/04/2017"/>
    <s v="11:05"/>
  </r>
  <r>
    <x v="11"/>
    <s v="1"/>
    <s v="290302"/>
    <s v="8XA807067  GRU"/>
    <s v="2"/>
    <x v="1"/>
    <s v="11/04/2017"/>
    <s v="11:15"/>
  </r>
  <r>
    <x v="11"/>
    <s v="1"/>
    <s v="290401"/>
    <s v="8V4807067L GRU"/>
    <s v="2"/>
    <x v="1"/>
    <s v="11/04/2017"/>
    <s v="11:18"/>
  </r>
  <r>
    <x v="11"/>
    <s v="1"/>
    <s v="290202"/>
    <s v="8P4807105  GRU"/>
    <s v="1"/>
    <x v="1"/>
    <s v="11/04/2017"/>
    <s v="11:27"/>
  </r>
  <r>
    <x v="11"/>
    <s v="1"/>
    <s v="290000"/>
    <s v="1P0807217DRGRU"/>
    <s v="4"/>
    <x v="0"/>
    <s v="12/04/2017"/>
    <s v="11:02"/>
  </r>
  <r>
    <x v="11"/>
    <s v="1"/>
    <s v="290000"/>
    <s v="5F0807217CAGRU"/>
    <s v="5"/>
    <x v="0"/>
    <s v="12/04/2017"/>
    <s v="11:03"/>
  </r>
  <r>
    <x v="11"/>
    <s v="1"/>
    <s v="290000"/>
    <s v="5F0807217BRGRU"/>
    <s v="17"/>
    <x v="0"/>
    <s v="12/04/2017"/>
    <s v="11:03"/>
  </r>
  <r>
    <x v="11"/>
    <s v="1"/>
    <s v="290000"/>
    <s v="5F0807217BTGRU"/>
    <s v="20"/>
    <x v="0"/>
    <s v="12/04/2017"/>
    <s v="11:03"/>
  </r>
  <r>
    <x v="11"/>
    <s v="1"/>
    <s v="290000"/>
    <s v="6J0807217BAGRU"/>
    <s v="8"/>
    <x v="0"/>
    <s v="12/04/2017"/>
    <s v="11:04"/>
  </r>
  <r>
    <x v="11"/>
    <s v="1"/>
    <s v="290000"/>
    <s v="6P0807217HBGRU"/>
    <s v="15"/>
    <x v="0"/>
    <s v="12/04/2017"/>
    <s v="11:04"/>
  </r>
  <r>
    <x v="12"/>
    <s v="1"/>
    <s v="640901"/>
    <s v="1C0807681H 01C"/>
    <s v="1"/>
    <x v="2"/>
    <s v="04/04/2017"/>
    <s v="15:25"/>
  </r>
  <r>
    <x v="12"/>
    <s v="1"/>
    <s v="644004"/>
    <s v="1J0807183A"/>
    <s v="2"/>
    <x v="2"/>
    <s v="04/04/2017"/>
    <s v="14:58"/>
  </r>
  <r>
    <x v="12"/>
    <s v="1"/>
    <s v="643605"/>
    <s v="1J4839086H"/>
    <s v="3"/>
    <x v="2"/>
    <s v="04/04/2017"/>
    <s v="15:00"/>
  </r>
  <r>
    <x v="12"/>
    <s v="1"/>
    <s v="643804"/>
    <s v="1J6807394A"/>
    <s v="1"/>
    <x v="2"/>
    <s v="04/04/2017"/>
    <s v="14:59"/>
  </r>
  <r>
    <x v="12"/>
    <s v="1"/>
    <s v="643404"/>
    <s v="1K0949102"/>
    <m/>
    <x v="3"/>
    <m/>
    <s v="00:00"/>
  </r>
  <r>
    <x v="12"/>
    <s v="1"/>
    <s v="643605"/>
    <s v="1K0949102"/>
    <s v="18"/>
    <x v="2"/>
    <s v="04/04/2017"/>
    <s v="15:01"/>
  </r>
  <r>
    <x v="12"/>
    <s v="1"/>
    <s v="643600"/>
    <s v="1K9885806  ULN"/>
    <s v="1"/>
    <x v="2"/>
    <s v="05/04/2017"/>
    <s v="09:41"/>
  </r>
  <r>
    <x v="12"/>
    <s v="1"/>
    <s v="644005"/>
    <s v="1KM823302"/>
    <s v="1"/>
    <x v="2"/>
    <s v="04/04/2017"/>
    <s v="14:57"/>
  </r>
  <r>
    <x v="12"/>
    <s v="1"/>
    <s v="640904"/>
    <s v="1P0853666E 9B9"/>
    <s v="3"/>
    <x v="2"/>
    <s v="04/04/2017"/>
    <s v="15:22"/>
  </r>
  <r>
    <x v="12"/>
    <s v="1"/>
    <s v="643809"/>
    <s v="1Q0945096H"/>
    <s v="1"/>
    <x v="2"/>
    <s v="04/04/2017"/>
    <s v="14:58"/>
  </r>
  <r>
    <x v="12"/>
    <s v="1"/>
    <s v="643607"/>
    <s v="1Z0949101C"/>
    <s v="3"/>
    <x v="2"/>
    <s v="04/04/2017"/>
    <s v="15:02"/>
  </r>
  <r>
    <x v="12"/>
    <s v="1"/>
    <s v="641302"/>
    <s v="2E0807835A"/>
    <s v="2"/>
    <x v="2"/>
    <s v="04/04/2017"/>
    <s v="15:15"/>
  </r>
  <r>
    <x v="12"/>
    <s v="1"/>
    <s v="643208"/>
    <s v="2H7807502C 9B9"/>
    <s v="5"/>
    <x v="2"/>
    <s v="04/04/2017"/>
    <s v="15:12"/>
  </r>
  <r>
    <x v="12"/>
    <s v="1"/>
    <s v="641305"/>
    <s v="2HH853677  9B9"/>
    <s v="10"/>
    <x v="2"/>
    <s v="04/04/2017"/>
    <s v="15:14"/>
  </r>
  <r>
    <x v="12"/>
    <s v="1"/>
    <s v="643200"/>
    <s v="2K1867012D 3U6"/>
    <m/>
    <x v="3"/>
    <m/>
    <s v="00:00"/>
  </r>
  <r>
    <x v="12"/>
    <s v="1"/>
    <s v="643602"/>
    <s v="2K3853536  9B9"/>
    <s v="1"/>
    <x v="2"/>
    <s v="04/04/2017"/>
    <s v="15:00"/>
  </r>
  <r>
    <x v="12"/>
    <s v="1"/>
    <s v="640305"/>
    <s v="3AA807571"/>
    <m/>
    <x v="3"/>
    <m/>
    <s v="00:00"/>
  </r>
  <r>
    <x v="12"/>
    <s v="1"/>
    <s v="640500"/>
    <s v="3AA853651  OQE"/>
    <m/>
    <x v="3"/>
    <m/>
    <s v="00:00"/>
  </r>
  <r>
    <x v="12"/>
    <s v="1"/>
    <s v="644009"/>
    <s v="3B0955453AF"/>
    <m/>
    <x v="3"/>
    <m/>
    <s v="00:00"/>
  </r>
  <r>
    <x v="12"/>
    <s v="1"/>
    <s v="644209"/>
    <s v="3C0955453P"/>
    <s v="19"/>
    <x v="2"/>
    <s v="04/04/2017"/>
    <s v="14:52"/>
  </r>
  <r>
    <x v="12"/>
    <s v="1"/>
    <s v="644407"/>
    <s v="3C5839476B 7Z7"/>
    <s v="1"/>
    <x v="2"/>
    <s v="04/04/2017"/>
    <s v="14:49"/>
  </r>
  <r>
    <x v="12"/>
    <s v="1"/>
    <s v="643604"/>
    <s v="3C8807376A"/>
    <s v="5"/>
    <x v="2"/>
    <s v="04/04/2017"/>
    <s v="15:00"/>
  </r>
  <r>
    <x v="12"/>
    <s v="1"/>
    <s v="644402"/>
    <s v="3C8853071B 2ZZ"/>
    <s v="2"/>
    <x v="2"/>
    <s v="04/04/2017"/>
    <s v="14:51"/>
  </r>
  <r>
    <x v="12"/>
    <s v="1"/>
    <s v="640300"/>
    <s v="3C8853651AARYP"/>
    <s v="2"/>
    <x v="2"/>
    <s v="05/04/2017"/>
    <s v="09:42"/>
  </r>
  <r>
    <x v="12"/>
    <s v="1"/>
    <s v="641103"/>
    <s v="3C8853671F 041"/>
    <s v="5"/>
    <x v="2"/>
    <s v="04/04/2017"/>
    <s v="15:19"/>
  </r>
  <r>
    <x v="12"/>
    <s v="1"/>
    <s v="643209"/>
    <s v="3C8955410"/>
    <s v="1"/>
    <x v="2"/>
    <s v="04/04/2017"/>
    <s v="15:13"/>
  </r>
  <r>
    <x v="12"/>
    <s v="1"/>
    <s v="641306"/>
    <s v="3G0807889"/>
    <s v="5"/>
    <x v="2"/>
    <s v="04/04/2017"/>
    <s v="15:13"/>
  </r>
  <r>
    <x v="12"/>
    <s v="1"/>
    <s v="644009"/>
    <s v="3Q0955453A"/>
    <s v="2"/>
    <x v="2"/>
    <s v="04/04/2017"/>
    <s v="14:53"/>
  </r>
  <r>
    <x v="12"/>
    <s v="1"/>
    <s v="640904"/>
    <s v="3R0853666A 9B9"/>
    <s v="1"/>
    <x v="2"/>
    <s v="04/04/2017"/>
    <s v="15:22"/>
  </r>
  <r>
    <x v="12"/>
    <s v="1"/>
    <s v="643409"/>
    <s v="3R1819403  9B9"/>
    <s v="1"/>
    <x v="2"/>
    <s v="04/04/2017"/>
    <s v="15:04"/>
  </r>
  <r>
    <x v="12"/>
    <s v="1"/>
    <s v="640501"/>
    <s v="4B0807682AA01C"/>
    <s v="2"/>
    <x v="2"/>
    <s v="04/04/2017"/>
    <s v="15:29"/>
  </r>
  <r>
    <x v="12"/>
    <s v="1"/>
    <s v="644504"/>
    <s v="4F0853651ANT94"/>
    <m/>
    <x v="3"/>
    <m/>
    <s v="00:00"/>
  </r>
  <r>
    <x v="12"/>
    <s v="1"/>
    <s v="643607"/>
    <s v="4G0807681  9B9"/>
    <s v="2"/>
    <x v="2"/>
    <s v="04/04/2017"/>
    <s v="15:02"/>
  </r>
  <r>
    <x v="12"/>
    <s v="1"/>
    <s v="640502"/>
    <s v="4G0807682F 9B9"/>
    <s v="3"/>
    <x v="2"/>
    <s v="04/04/2017"/>
    <s v="15:29"/>
  </r>
  <r>
    <x v="12"/>
    <s v="1"/>
    <s v="643404"/>
    <s v="4G0823531A"/>
    <s v="4"/>
    <x v="2"/>
    <s v="04/04/2017"/>
    <s v="15:07"/>
  </r>
  <r>
    <x v="12"/>
    <s v="1"/>
    <s v="644000"/>
    <s v="4G8807287E T94"/>
    <m/>
    <x v="3"/>
    <m/>
    <s v="00:00"/>
  </r>
  <r>
    <x v="12"/>
    <s v="1"/>
    <s v="640504"/>
    <s v="4G8807681  9B9"/>
    <s v="2"/>
    <x v="2"/>
    <s v="04/04/2017"/>
    <s v="15:30"/>
  </r>
  <r>
    <x v="12"/>
    <s v="1"/>
    <s v="643200"/>
    <s v="4L0807081"/>
    <m/>
    <x v="3"/>
    <m/>
    <s v="00:00"/>
  </r>
  <r>
    <x v="12"/>
    <s v="1"/>
    <s v="644406"/>
    <s v="4L0807284B"/>
    <s v="3"/>
    <x v="2"/>
    <s v="04/04/2017"/>
    <s v="14:49"/>
  </r>
  <r>
    <x v="12"/>
    <s v="1"/>
    <s v="644405"/>
    <s v="4L0807490"/>
    <s v="2"/>
    <x v="2"/>
    <s v="04/04/2017"/>
    <s v="14:50"/>
  </r>
  <r>
    <x v="12"/>
    <s v="1"/>
    <s v="641301"/>
    <s v="4L0863528A H87"/>
    <s v="2"/>
    <x v="2"/>
    <s v="04/04/2017"/>
    <s v="15:17"/>
  </r>
  <r>
    <x v="12"/>
    <s v="1"/>
    <s v="640900"/>
    <s v="4M0807541  9B9"/>
    <m/>
    <x v="3"/>
    <m/>
    <s v="00:00"/>
  </r>
  <r>
    <x v="12"/>
    <s v="1"/>
    <s v="640100"/>
    <s v="5C6853651AHQWA"/>
    <s v="3"/>
    <x v="2"/>
    <s v="05/04/2017"/>
    <s v="09:43"/>
  </r>
  <r>
    <x v="12"/>
    <s v="1"/>
    <s v="641102"/>
    <s v="5C6853665A 9B9"/>
    <s v="4"/>
    <x v="2"/>
    <s v="04/04/2017"/>
    <s v="15:17"/>
  </r>
  <r>
    <x v="12"/>
    <s v="1"/>
    <s v="640304"/>
    <s v="5C6853677  9B9"/>
    <s v="1"/>
    <x v="2"/>
    <s v="04/04/2017"/>
    <s v="15:33"/>
  </r>
  <r>
    <x v="12"/>
    <s v="1"/>
    <s v="640905"/>
    <s v="5C6863459C 9B9"/>
    <s v="2"/>
    <x v="2"/>
    <s v="04/04/2017"/>
    <s v="15:22"/>
  </r>
  <r>
    <x v="12"/>
    <s v="1"/>
    <s v="640506"/>
    <s v="5E0853677D 9B9"/>
    <s v="8"/>
    <x v="2"/>
    <s v="04/04/2017"/>
    <s v="15:32"/>
  </r>
  <r>
    <x v="12"/>
    <s v="1"/>
    <s v="643807"/>
    <s v="5E0949102"/>
    <s v="11"/>
    <x v="2"/>
    <s v="04/04/2017"/>
    <s v="14:59"/>
  </r>
  <r>
    <x v="12"/>
    <s v="1"/>
    <s v="643209"/>
    <s v="5F0807568A 9B9"/>
    <s v="5"/>
    <x v="2"/>
    <s v="04/04/2017"/>
    <s v="15:13"/>
  </r>
  <r>
    <x v="12"/>
    <s v="1"/>
    <s v="641303"/>
    <s v="5F0853667  9B9"/>
    <m/>
    <x v="3"/>
    <m/>
    <s v="00:00"/>
  </r>
  <r>
    <x v="12"/>
    <s v="1"/>
    <s v="640101"/>
    <s v="5G0853677F 041"/>
    <m/>
    <x v="3"/>
    <m/>
    <s v="00:00"/>
  </r>
  <r>
    <x v="12"/>
    <s v="1"/>
    <s v="640704"/>
    <s v="5K0853677A 9B9"/>
    <s v="1"/>
    <x v="2"/>
    <s v="04/04/2017"/>
    <s v="15:27"/>
  </r>
  <r>
    <x v="12"/>
    <s v="1"/>
    <s v="640702"/>
    <s v="5K0853677C 9B9"/>
    <s v="6"/>
    <x v="2"/>
    <s v="04/04/2017"/>
    <s v="15:28"/>
  </r>
  <r>
    <x v="12"/>
    <s v="1"/>
    <s v="643800"/>
    <s v="5N0837462"/>
    <m/>
    <x v="3"/>
    <m/>
    <s v="00:00"/>
  </r>
  <r>
    <x v="12"/>
    <s v="1"/>
    <s v="644400"/>
    <s v="5N0839461A"/>
    <s v="1"/>
    <x v="2"/>
    <s v="05/04/2017"/>
    <s v="09:45"/>
  </r>
  <r>
    <x v="12"/>
    <s v="1"/>
    <s v="644209"/>
    <s v="5NA955453A"/>
    <m/>
    <x v="3"/>
    <m/>
    <s v="00:00"/>
  </r>
  <r>
    <x v="12"/>
    <s v="1"/>
    <s v="640302"/>
    <s v="5P9853666A 9B9"/>
    <s v="2"/>
    <x v="2"/>
    <s v="04/04/2017"/>
    <s v="15:34"/>
  </r>
  <r>
    <x v="12"/>
    <s v="1"/>
    <s v="640902"/>
    <s v="5P9853667  9B9"/>
    <s v="3"/>
    <x v="2"/>
    <s v="04/04/2017"/>
    <s v="15:25"/>
  </r>
  <r>
    <x v="12"/>
    <s v="1"/>
    <s v="644409"/>
    <s v="5Q0201801"/>
    <s v="6"/>
    <x v="2"/>
    <s v="04/04/2017"/>
    <s v="14:47"/>
  </r>
  <r>
    <x v="12"/>
    <s v="1"/>
    <s v="643609"/>
    <s v="5Q0955453M"/>
    <s v="9"/>
    <x v="2"/>
    <s v="04/04/2017"/>
    <s v="15:03"/>
  </r>
  <r>
    <x v="12"/>
    <s v="1"/>
    <s v="643409"/>
    <s v="5Q0955453R"/>
    <s v="3"/>
    <x v="2"/>
    <s v="04/04/2017"/>
    <s v="15:03"/>
  </r>
  <r>
    <x v="12"/>
    <s v="1"/>
    <s v="643203"/>
    <s v="5W0941699A"/>
    <s v="1"/>
    <x v="2"/>
    <s v="04/04/2017"/>
    <s v="15:10"/>
  </r>
  <r>
    <x v="12"/>
    <s v="1"/>
    <s v="643203"/>
    <s v="5W0941700A"/>
    <s v="1"/>
    <x v="2"/>
    <s v="04/04/2017"/>
    <s v="15:10"/>
  </r>
  <r>
    <x v="12"/>
    <s v="1"/>
    <s v="643202"/>
    <s v="5Z0857538  1NN"/>
    <s v="2"/>
    <x v="2"/>
    <s v="04/04/2017"/>
    <s v="15:10"/>
  </r>
  <r>
    <x v="12"/>
    <s v="1"/>
    <s v="643405"/>
    <s v="5Z0919051F"/>
    <s v="1"/>
    <x v="2"/>
    <s v="04/04/2017"/>
    <s v="15:07"/>
  </r>
  <r>
    <x v="12"/>
    <s v="1"/>
    <s v="643405"/>
    <s v="5Z0919673"/>
    <s v="1"/>
    <x v="2"/>
    <s v="04/04/2017"/>
    <s v="15:06"/>
  </r>
  <r>
    <x v="12"/>
    <s v="1"/>
    <s v="643202"/>
    <s v="5Z0941063A"/>
    <s v="2"/>
    <x v="2"/>
    <s v="04/04/2017"/>
    <s v="15:09"/>
  </r>
  <r>
    <x v="12"/>
    <s v="1"/>
    <s v="643204"/>
    <s v="5Z0945112"/>
    <s v="1"/>
    <x v="2"/>
    <s v="04/04/2017"/>
    <s v="15:11"/>
  </r>
  <r>
    <x v="12"/>
    <s v="1"/>
    <s v="643206"/>
    <s v="5Z0955425B"/>
    <s v="5"/>
    <x v="2"/>
    <s v="04/04/2017"/>
    <s v="15:12"/>
  </r>
  <r>
    <x v="12"/>
    <s v="1"/>
    <s v="644404"/>
    <s v="5Z0998002A"/>
    <m/>
    <x v="3"/>
    <m/>
    <s v="00:00"/>
  </r>
  <r>
    <x v="12"/>
    <s v="1"/>
    <s v="640700"/>
    <s v="6C0853671M 9B9"/>
    <m/>
    <x v="3"/>
    <m/>
    <s v="00:00"/>
  </r>
  <r>
    <x v="12"/>
    <s v="1"/>
    <s v="640105"/>
    <s v="6C0853677  9B9"/>
    <m/>
    <x v="3"/>
    <m/>
    <s v="00:00"/>
  </r>
  <r>
    <x v="12"/>
    <s v="1"/>
    <s v="640705"/>
    <s v="6C0853677A 9B9"/>
    <s v="9"/>
    <x v="2"/>
    <s v="04/04/2017"/>
    <s v="15:26"/>
  </r>
  <r>
    <x v="12"/>
    <s v="1"/>
    <s v="641102"/>
    <s v="6J0853651G 9B9"/>
    <s v="5"/>
    <x v="2"/>
    <s v="04/04/2017"/>
    <s v="15:18"/>
  </r>
  <r>
    <x v="12"/>
    <s v="1"/>
    <s v="640905"/>
    <s v="6J0853667  9B9"/>
    <m/>
    <x v="3"/>
    <m/>
    <s v="00:00"/>
  </r>
  <r>
    <x v="12"/>
    <s v="1"/>
    <s v="641106"/>
    <s v="6JA853677  9B9"/>
    <s v="3"/>
    <x v="2"/>
    <s v="04/04/2017"/>
    <s v="15:20"/>
  </r>
  <r>
    <x v="12"/>
    <s v="1"/>
    <s v="641304"/>
    <s v="6Q0853666G 9B9"/>
    <s v="16"/>
    <x v="2"/>
    <s v="04/04/2017"/>
    <s v="15:15"/>
  </r>
  <r>
    <x v="12"/>
    <s v="1"/>
    <s v="643203"/>
    <s v="6Q0941608"/>
    <s v="1"/>
    <x v="2"/>
    <s v="04/04/2017"/>
    <s v="15:11"/>
  </r>
  <r>
    <x v="12"/>
    <s v="1"/>
    <s v="640503"/>
    <s v="6R0853665D 9B9"/>
    <s v="5"/>
    <x v="2"/>
    <s v="04/04/2017"/>
    <s v="15:30"/>
  </r>
  <r>
    <x v="12"/>
    <s v="1"/>
    <s v="644005"/>
    <s v="6R1819415C 9B9"/>
    <s v="3"/>
    <x v="2"/>
    <s v="04/04/2017"/>
    <s v="14:58"/>
  </r>
  <r>
    <x v="12"/>
    <s v="1"/>
    <s v="644007"/>
    <s v="6R4853371G 82V"/>
    <s v="1"/>
    <x v="2"/>
    <s v="04/04/2017"/>
    <s v="14:53"/>
  </r>
  <r>
    <x v="12"/>
    <s v="1"/>
    <s v="641104"/>
    <s v="6RU853677  9B9"/>
    <s v="2"/>
    <x v="2"/>
    <s v="04/04/2017"/>
    <s v="15:19"/>
  </r>
  <r>
    <x v="12"/>
    <s v="1"/>
    <s v="643406"/>
    <s v="6V0837477  5AP"/>
    <s v="2"/>
    <x v="2"/>
    <s v="04/04/2017"/>
    <s v="15:06"/>
  </r>
  <r>
    <x v="12"/>
    <s v="1"/>
    <s v="643406"/>
    <s v="6V0837478  5AP"/>
    <s v="1"/>
    <x v="2"/>
    <s v="04/04/2017"/>
    <s v="15:05"/>
  </r>
  <r>
    <x v="12"/>
    <s v="1"/>
    <s v="643205"/>
    <s v="6V0837479B"/>
    <s v="1"/>
    <x v="2"/>
    <s v="04/04/2017"/>
    <s v="15:11"/>
  </r>
  <r>
    <x v="12"/>
    <s v="1"/>
    <s v="643406"/>
    <s v="6V1955409A"/>
    <s v="1"/>
    <x v="2"/>
    <s v="04/04/2017"/>
    <s v="15:05"/>
  </r>
  <r>
    <x v="12"/>
    <s v="1"/>
    <s v="643205"/>
    <s v="6V6839480B"/>
    <s v="1"/>
    <x v="2"/>
    <s v="04/04/2017"/>
    <s v="15:11"/>
  </r>
  <r>
    <x v="12"/>
    <s v="1"/>
    <s v="643809"/>
    <s v="7E0955453D"/>
    <s v="1"/>
    <x v="2"/>
    <s v="04/04/2017"/>
    <s v="14:58"/>
  </r>
  <r>
    <x v="12"/>
    <s v="1"/>
    <s v="644403"/>
    <s v="7L0721689"/>
    <s v="5"/>
    <x v="2"/>
    <s v="04/04/2017"/>
    <s v="14:51"/>
  </r>
  <r>
    <x v="12"/>
    <s v="1"/>
    <s v="643604"/>
    <s v="7L0907375P"/>
    <s v="1"/>
    <x v="2"/>
    <s v="04/04/2017"/>
    <s v="15:00"/>
  </r>
  <r>
    <x v="12"/>
    <s v="1"/>
    <s v="644204"/>
    <s v="7L0959455F"/>
    <s v="3"/>
    <x v="2"/>
    <s v="04/04/2017"/>
    <s v="14:51"/>
  </r>
  <r>
    <x v="12"/>
    <s v="1"/>
    <s v="644404"/>
    <s v="7L0959455G"/>
    <s v="3"/>
    <x v="2"/>
    <s v="04/04/2017"/>
    <s v="14:50"/>
  </r>
  <r>
    <x v="12"/>
    <s v="1"/>
    <s v="644408"/>
    <s v="7L6867515H 9B9"/>
    <s v="7"/>
    <x v="2"/>
    <s v="04/04/2017"/>
    <s v="14:48"/>
  </r>
  <r>
    <x v="12"/>
    <s v="1"/>
    <s v="641303"/>
    <s v="7P6854820B 9B9"/>
    <s v="2"/>
    <x v="2"/>
    <s v="04/04/2017"/>
    <s v="15:15"/>
  </r>
  <r>
    <x v="12"/>
    <s v="1"/>
    <s v="643606"/>
    <s v="8A0819439A"/>
    <s v="2"/>
    <x v="2"/>
    <s v="04/04/2017"/>
    <s v="15:02"/>
  </r>
  <r>
    <x v="12"/>
    <s v="1"/>
    <s v="644005"/>
    <s v="8K0807081D 9B9"/>
    <m/>
    <x v="3"/>
    <m/>
    <s v="00:00"/>
  </r>
  <r>
    <x v="12"/>
    <s v="1"/>
    <s v="640502"/>
    <s v="8K0807681A 01C"/>
    <s v="4"/>
    <x v="2"/>
    <s v="04/04/2017"/>
    <s v="15:30"/>
  </r>
  <r>
    <x v="12"/>
    <s v="1"/>
    <s v="640904"/>
    <s v="8K0807681C 01C"/>
    <s v="12"/>
    <x v="2"/>
    <s v="04/04/2017"/>
    <s v="15:22"/>
  </r>
  <r>
    <x v="12"/>
    <s v="1"/>
    <s v="641300"/>
    <s v="8R0853651  1QP"/>
    <m/>
    <x v="3"/>
    <m/>
    <s v="00:00"/>
  </r>
  <r>
    <x v="12"/>
    <s v="1"/>
    <s v="644200"/>
    <s v="8T0260403C"/>
    <m/>
    <x v="3"/>
    <m/>
    <s v="00:00"/>
  </r>
  <r>
    <x v="12"/>
    <s v="1"/>
    <s v="640903"/>
    <s v="8T0807681H 01C"/>
    <s v="3"/>
    <x v="2"/>
    <s v="04/04/2017"/>
    <s v="15:23"/>
  </r>
  <r>
    <x v="12"/>
    <s v="1"/>
    <s v="640502"/>
    <s v="8T0807682E 01C"/>
    <s v="2"/>
    <x v="2"/>
    <s v="04/04/2017"/>
    <s v="15:30"/>
  </r>
  <r>
    <x v="12"/>
    <s v="1"/>
    <s v="640500"/>
    <s v="8T0853651H T94"/>
    <s v="1"/>
    <x v="2"/>
    <s v="05/04/2017"/>
    <s v="09:42"/>
  </r>
  <r>
    <x v="12"/>
    <s v="1"/>
    <s v="643408"/>
    <s v="8T0955453C"/>
    <s v="2"/>
    <x v="2"/>
    <s v="04/04/2017"/>
    <s v="15:05"/>
  </r>
  <r>
    <x v="12"/>
    <s v="1"/>
    <s v="640704"/>
    <s v="8U0853692A"/>
    <s v="2"/>
    <x v="2"/>
    <s v="04/04/2017"/>
    <s v="15:27"/>
  </r>
  <r>
    <x v="12"/>
    <s v="1"/>
    <s v="640305"/>
    <s v="8V3807681G 9B9"/>
    <s v="3"/>
    <x v="2"/>
    <s v="04/04/2017"/>
    <s v="15:33"/>
  </r>
  <r>
    <x v="12"/>
    <s v="1"/>
    <s v="641304"/>
    <s v="8V3807682G 9B9"/>
    <s v="1"/>
    <x v="2"/>
    <s v="04/04/2017"/>
    <s v="15:14"/>
  </r>
  <r>
    <x v="12"/>
    <s v="1"/>
    <s v="640300"/>
    <s v="8V3853651  1QP"/>
    <m/>
    <x v="3"/>
    <m/>
    <s v="00:00"/>
  </r>
  <r>
    <x v="12"/>
    <s v="1"/>
    <s v="643201"/>
    <s v="8W0611021"/>
    <s v="2"/>
    <x v="2"/>
    <s v="04/04/2017"/>
    <s v="15:09"/>
  </r>
  <r>
    <x v="12"/>
    <s v="1"/>
    <s v="644409"/>
    <s v="5NA955453A"/>
    <s v="1"/>
    <x v="2"/>
    <s v="04/04/2017"/>
    <s v="14:48"/>
  </r>
  <r>
    <x v="12"/>
    <s v="1"/>
    <s v="644405"/>
    <s v="5Z0998002A"/>
    <s v="10"/>
    <x v="2"/>
    <s v="04/04/2017"/>
    <s v="14:50"/>
  </r>
  <r>
    <x v="12"/>
    <s v="1"/>
    <s v="644006"/>
    <s v="6R1819415C 9B9"/>
    <s v="2"/>
    <x v="2"/>
    <s v="04/04/2017"/>
    <s v="14:55"/>
  </r>
  <r>
    <x v="12"/>
    <s v="1"/>
    <s v="643404"/>
    <s v="8V3807550B"/>
    <s v="1"/>
    <x v="2"/>
    <s v="04/04/2017"/>
    <s v="15:09"/>
  </r>
  <r>
    <x v="12"/>
    <s v="1"/>
    <s v="640906"/>
    <s v="6J0853667  9B9"/>
    <s v="13"/>
    <x v="2"/>
    <s v="04/04/2017"/>
    <s v="15:20"/>
  </r>
  <r>
    <x v="12"/>
    <s v="1"/>
    <s v="640901"/>
    <s v="6J0854643B 739"/>
    <s v="1"/>
    <x v="2"/>
    <s v="04/04/2017"/>
    <s v="15:24"/>
  </r>
  <r>
    <x v="12"/>
    <s v="1"/>
    <s v="640706"/>
    <s v="2K5807394"/>
    <s v="2"/>
    <x v="2"/>
    <s v="04/04/2017"/>
    <s v="15:26"/>
  </r>
  <r>
    <x v="12"/>
    <s v="1"/>
    <s v="640102"/>
    <s v="5G0853677F 041"/>
    <s v="3"/>
    <x v="2"/>
    <s v="04/04/2017"/>
    <s v="15:34"/>
  </r>
  <r>
    <x v="12"/>
    <s v="1"/>
    <s v="640103"/>
    <s v="6Q0853653E 9B9"/>
    <s v="3"/>
    <x v="2"/>
    <s v="04/04/2017"/>
    <s v="15:35"/>
  </r>
  <r>
    <x v="12"/>
    <s v="1"/>
    <s v="643600"/>
    <s v="4L0807081"/>
    <s v="2"/>
    <x v="2"/>
    <s v="05/04/2017"/>
    <s v="09:38"/>
  </r>
  <r>
    <x v="12"/>
    <s v="1"/>
    <s v="643600"/>
    <s v="8R0853651  1QP"/>
    <s v="4"/>
    <x v="2"/>
    <s v="05/04/2017"/>
    <s v="09:38"/>
  </r>
  <r>
    <x v="12"/>
    <s v="1"/>
    <s v="643400"/>
    <s v="3AA853651  OQE"/>
    <s v="10"/>
    <x v="2"/>
    <s v="05/04/2017"/>
    <s v="09:39"/>
  </r>
  <r>
    <x v="12"/>
    <s v="1"/>
    <s v="643400"/>
    <s v="4F0853651ANT94"/>
    <s v="1"/>
    <x v="2"/>
    <s v="05/04/2017"/>
    <s v="09:40"/>
  </r>
  <r>
    <x v="12"/>
    <s v="1"/>
    <s v="643600"/>
    <s v="5N0837462"/>
    <s v="2"/>
    <x v="2"/>
    <s v="05/04/2017"/>
    <s v="09:40"/>
  </r>
  <r>
    <x v="12"/>
    <s v="1"/>
    <s v="643600"/>
    <s v="4M0807541  9B9"/>
    <s v="1"/>
    <x v="2"/>
    <s v="05/04/2017"/>
    <s v="09:41"/>
  </r>
  <r>
    <x v="12"/>
    <s v="1"/>
    <s v="643800"/>
    <s v="6C0853671M 9B9"/>
    <s v="4"/>
    <x v="2"/>
    <s v="05/04/2017"/>
    <s v="09:42"/>
  </r>
  <r>
    <x v="12"/>
    <s v="1"/>
    <s v="640500"/>
    <s v="4G8807287E T94"/>
    <s v="1"/>
    <x v="2"/>
    <s v="05/04/2017"/>
    <s v="09:42"/>
  </r>
  <r>
    <x v="12"/>
    <s v="1"/>
    <s v="640100"/>
    <s v="8T0260403C"/>
    <s v="1"/>
    <x v="2"/>
    <s v="05/04/2017"/>
    <s v="09:43"/>
  </r>
  <r>
    <x v="12"/>
    <s v="1"/>
    <s v="640100"/>
    <s v="8V3853651  1QP"/>
    <s v="2"/>
    <x v="2"/>
    <s v="05/04/2017"/>
    <s v="09:44"/>
  </r>
  <r>
    <x v="13"/>
    <s v="1"/>
    <s v="653210"/>
    <s v="575807863"/>
    <s v="1"/>
    <x v="2"/>
    <s v="13/04/2017"/>
    <s v="11:19"/>
  </r>
  <r>
    <x v="13"/>
    <s v="1"/>
    <s v="653010"/>
    <s v="191819415C"/>
    <s v="4"/>
    <x v="2"/>
    <s v="13/04/2017"/>
    <s v="11:11"/>
  </r>
  <r>
    <x v="13"/>
    <s v="1"/>
    <s v="653208"/>
    <s v="1K0805083"/>
    <s v="1"/>
    <x v="2"/>
    <s v="13/04/2017"/>
    <s v="11:20"/>
  </r>
  <r>
    <x v="13"/>
    <s v="1"/>
    <s v="653205"/>
    <s v="1K0805915E 9B9"/>
    <s v="5"/>
    <x v="2"/>
    <s v="13/04/2017"/>
    <s v="11:12"/>
  </r>
  <r>
    <x v="13"/>
    <s v="1"/>
    <s v="650504"/>
    <s v="1K4853515D GRU"/>
    <s v="1"/>
    <x v="1"/>
    <s v="13/04/2017"/>
    <s v="11:38"/>
  </r>
  <r>
    <x v="13"/>
    <s v="1"/>
    <s v="650703"/>
    <s v="1K4853753B GRU"/>
    <s v="1"/>
    <x v="1"/>
    <s v="13/04/2017"/>
    <s v="11:40"/>
  </r>
  <r>
    <x v="13"/>
    <s v="1"/>
    <s v="650704"/>
    <s v="1K4853754B GRU"/>
    <s v="2"/>
    <x v="1"/>
    <s v="13/04/2017"/>
    <s v="11:41"/>
  </r>
  <r>
    <x v="13"/>
    <s v="1"/>
    <s v="653403"/>
    <s v="1K4867288G Y20"/>
    <s v="1"/>
    <x v="2"/>
    <s v="13/04/2017"/>
    <s v="11:22"/>
  </r>
  <r>
    <x v="13"/>
    <s v="1"/>
    <s v="653600"/>
    <s v="1K5819415B 9B9"/>
    <s v="1"/>
    <x v="0"/>
    <s v="13/04/2017"/>
    <s v="11:19"/>
  </r>
  <r>
    <x v="13"/>
    <s v="1"/>
    <s v="653400"/>
    <s v="1K5867605E 1BS"/>
    <s v="1"/>
    <x v="0"/>
    <s v="13/04/2017"/>
    <s v="11:22"/>
  </r>
  <r>
    <x v="13"/>
    <s v="1"/>
    <s v="650504"/>
    <s v="1K6853955  2ZZ"/>
    <s v="1"/>
    <x v="1"/>
    <s v="13/04/2017"/>
    <s v="11:36"/>
  </r>
  <r>
    <x v="13"/>
    <s v="1"/>
    <s v="651309"/>
    <s v="1K6867427AT1BS"/>
    <s v="1"/>
    <x v="1"/>
    <s v="13/04/2017"/>
    <s v="11:08"/>
  </r>
  <r>
    <x v="13"/>
    <s v="1"/>
    <s v="653800"/>
    <s v="1K6867601E 71N"/>
    <s v="1"/>
    <x v="0"/>
    <s v="13/04/2017"/>
    <s v="11:15"/>
  </r>
  <r>
    <x v="13"/>
    <s v="1"/>
    <s v="653001"/>
    <s v="1K6867769E 2T5"/>
    <s v="1"/>
    <x v="2"/>
    <s v="13/04/2017"/>
    <s v="11:05"/>
  </r>
  <r>
    <x v="13"/>
    <s v="1"/>
    <s v="654000"/>
    <s v="1P0867012  1UQ"/>
    <m/>
    <x v="3"/>
    <m/>
    <s v="00:00"/>
  </r>
  <r>
    <x v="13"/>
    <s v="1"/>
    <s v="651305"/>
    <s v="1Q0805915  9B9"/>
    <m/>
    <x v="3"/>
    <m/>
    <s v="00:00"/>
  </r>
  <r>
    <x v="13"/>
    <s v="1"/>
    <s v="654205"/>
    <s v="1Q0853666B 9B9"/>
    <s v="3"/>
    <x v="2"/>
    <s v="13/04/2017"/>
    <s v="11:44"/>
  </r>
  <r>
    <x v="13"/>
    <s v="1"/>
    <s v="653006"/>
    <s v="2E0823721"/>
    <s v="1"/>
    <x v="2"/>
    <s v="13/04/2017"/>
    <s v="11:08"/>
  </r>
  <r>
    <x v="13"/>
    <s v="1"/>
    <s v="653600"/>
    <s v="2K0819403  9B9"/>
    <s v="4"/>
    <x v="0"/>
    <s v="13/04/2017"/>
    <s v="11:18"/>
  </r>
  <r>
    <x v="13"/>
    <s v="1"/>
    <s v="651306"/>
    <s v="3B0837431C B41"/>
    <s v="1"/>
    <x v="1"/>
    <s v="13/04/2017"/>
    <s v="11:09"/>
  </r>
  <r>
    <x v="13"/>
    <s v="1"/>
    <s v="650300"/>
    <s v="3B5807443  2ZZ"/>
    <s v="1"/>
    <x v="0"/>
    <s v="13/04/2017"/>
    <s v="11:10"/>
  </r>
  <r>
    <x v="13"/>
    <s v="1"/>
    <s v="650708"/>
    <s v="3B5854701"/>
    <s v="1"/>
    <x v="1"/>
    <s v="13/04/2017"/>
    <s v="11:51"/>
  </r>
  <r>
    <x v="13"/>
    <s v="1"/>
    <s v="653800"/>
    <s v="3C1867011DTTCG"/>
    <s v="1"/>
    <x v="0"/>
    <s v="13/04/2017"/>
    <s v="11:13"/>
  </r>
  <r>
    <x v="13"/>
    <s v="1"/>
    <s v="650100"/>
    <s v="3C5839432D 5AP"/>
    <s v="1"/>
    <x v="0"/>
    <s v="13/04/2017"/>
    <s v="11:07"/>
  </r>
  <r>
    <x v="13"/>
    <s v="1"/>
    <s v="653400"/>
    <s v="3C5863413AK3N6"/>
    <s v="1"/>
    <x v="0"/>
    <s v="13/04/2017"/>
    <s v="11:24"/>
  </r>
  <r>
    <x v="13"/>
    <s v="1"/>
    <s v="650304"/>
    <s v="3C8807248F"/>
    <s v="1"/>
    <x v="1"/>
    <s v="13/04/2017"/>
    <s v="11:30"/>
  </r>
  <r>
    <x v="13"/>
    <s v="1"/>
    <s v="653606"/>
    <s v="3C8807460A 2ZZ"/>
    <s v="2"/>
    <x v="2"/>
    <s v="13/04/2017"/>
    <s v="11:33"/>
  </r>
  <r>
    <x v="13"/>
    <s v="1"/>
    <s v="653000"/>
    <s v="3C8853677G 041"/>
    <s v="3"/>
    <x v="0"/>
    <s v="13/04/2017"/>
    <s v="11:27"/>
  </r>
  <r>
    <x v="13"/>
    <s v="1"/>
    <s v="650907"/>
    <s v="3C8857507AP9B9"/>
    <s v="1"/>
    <x v="1"/>
    <s v="13/04/2017"/>
    <s v="12:02"/>
  </r>
  <r>
    <x v="13"/>
    <s v="1"/>
    <s v="651300"/>
    <s v="3C8863407A 3N6"/>
    <s v="1"/>
    <x v="0"/>
    <s v="13/04/2017"/>
    <s v="11:29"/>
  </r>
  <r>
    <x v="13"/>
    <s v="1"/>
    <s v="653806"/>
    <s v="3R0837439"/>
    <s v="1"/>
    <x v="2"/>
    <s v="13/04/2017"/>
    <s v="11:38"/>
  </r>
  <r>
    <x v="13"/>
    <s v="1"/>
    <s v="653800"/>
    <s v="4F0867304EDWJV"/>
    <s v="1"/>
    <x v="0"/>
    <s v="13/04/2017"/>
    <s v="11:16"/>
  </r>
  <r>
    <x v="13"/>
    <s v="1"/>
    <s v="653800"/>
    <s v="4F0867306R ZDF"/>
    <s v="1"/>
    <x v="0"/>
    <s v="13/04/2017"/>
    <s v="11:14"/>
  </r>
  <r>
    <x v="13"/>
    <s v="1"/>
    <s v="654200"/>
    <s v="4G0807081"/>
    <s v="2"/>
    <x v="0"/>
    <s v="13/04/2017"/>
    <s v="11:09"/>
  </r>
  <r>
    <x v="13"/>
    <s v="1"/>
    <s v="651300"/>
    <s v="4G1819403B 9B9"/>
    <s v="1"/>
    <x v="0"/>
    <s v="13/04/2017"/>
    <s v="11:28"/>
  </r>
  <r>
    <x v="13"/>
    <s v="1"/>
    <s v="650307"/>
    <s v="4G8807285A T94"/>
    <s v="1"/>
    <x v="1"/>
    <s v="13/04/2017"/>
    <s v="11:33"/>
  </r>
  <r>
    <x v="13"/>
    <s v="1"/>
    <s v="650700"/>
    <s v="4L0853959C V7W"/>
    <s v="2"/>
    <x v="0"/>
    <s v="13/04/2017"/>
    <s v="11:19"/>
  </r>
  <r>
    <x v="13"/>
    <s v="1"/>
    <s v="653002"/>
    <s v="4M0807578  RU6"/>
    <s v="1"/>
    <x v="2"/>
    <s v="13/04/2017"/>
    <s v="11:05"/>
  </r>
  <r>
    <x v="13"/>
    <s v="1"/>
    <s v="653200"/>
    <s v="5F0853654H 9B9"/>
    <s v="4"/>
    <x v="0"/>
    <s v="13/04/2017"/>
    <s v="11:26"/>
  </r>
  <r>
    <x v="13"/>
    <s v="1"/>
    <s v="650905"/>
    <s v="5F0853667G 9B9"/>
    <s v="8"/>
    <x v="1"/>
    <s v="13/04/2017"/>
    <s v="12:00"/>
  </r>
  <r>
    <x v="13"/>
    <s v="1"/>
    <s v="653602"/>
    <s v="5G1857507CH9B9"/>
    <s v="1"/>
    <x v="2"/>
    <s v="13/04/2017"/>
    <s v="11:30"/>
  </r>
  <r>
    <x v="13"/>
    <s v="1"/>
    <s v="654204"/>
    <s v="5G1857508CS9B9"/>
    <s v="2"/>
    <x v="2"/>
    <s v="13/04/2017"/>
    <s v="11:43"/>
  </r>
  <r>
    <x v="13"/>
    <s v="1"/>
    <s v="653807"/>
    <s v="5G6807568B 9B9"/>
    <s v="3"/>
    <x v="2"/>
    <s v="13/04/2017"/>
    <s v="11:39"/>
  </r>
  <r>
    <x v="13"/>
    <s v="1"/>
    <s v="653803"/>
    <s v="5JH807251"/>
    <s v="2"/>
    <x v="2"/>
    <s v="13/04/2017"/>
    <s v="11:35"/>
  </r>
  <r>
    <x v="13"/>
    <s v="1"/>
    <s v="653600"/>
    <s v="5K0853651APZLL"/>
    <s v="2"/>
    <x v="0"/>
    <s v="13/04/2017"/>
    <s v="11:21"/>
  </r>
  <r>
    <x v="13"/>
    <s v="1"/>
    <s v="650306"/>
    <s v="5K0955453B"/>
    <s v="2"/>
    <x v="1"/>
    <s v="13/04/2017"/>
    <s v="11:32"/>
  </r>
  <r>
    <x v="13"/>
    <s v="1"/>
    <s v="654206"/>
    <s v="5NA854731E 9B9"/>
    <s v="1"/>
    <x v="2"/>
    <s v="13/04/2017"/>
    <s v="11:44"/>
  </r>
  <r>
    <x v="13"/>
    <s v="1"/>
    <s v="654005"/>
    <s v="5NA854732E 9B9"/>
    <s v="2"/>
    <x v="2"/>
    <s v="13/04/2017"/>
    <s v="11:41"/>
  </r>
  <r>
    <x v="13"/>
    <s v="1"/>
    <s v="650705"/>
    <s v="6J0807929B"/>
    <s v="7"/>
    <x v="1"/>
    <s v="13/04/2017"/>
    <s v="11:42"/>
  </r>
  <r>
    <x v="13"/>
    <s v="1"/>
    <s v="651109"/>
    <s v="6J0857537E 9B9"/>
    <s v="7"/>
    <x v="1"/>
    <s v="13/04/2017"/>
    <s v="12:06"/>
  </r>
  <r>
    <x v="13"/>
    <s v="1"/>
    <s v="653008"/>
    <s v="6J4807863A"/>
    <s v="12"/>
    <x v="2"/>
    <s v="13/04/2017"/>
    <s v="11:11"/>
  </r>
  <r>
    <x v="13"/>
    <s v="1"/>
    <s v="650904"/>
    <s v="6J4863483G 4W4"/>
    <s v="2"/>
    <x v="1"/>
    <s v="13/04/2017"/>
    <s v="11:57"/>
  </r>
  <r>
    <x v="13"/>
    <s v="1"/>
    <s v="651105"/>
    <s v="6K1853187"/>
    <s v="1"/>
    <x v="1"/>
    <s v="13/04/2017"/>
    <s v="12:05"/>
  </r>
  <r>
    <x v="13"/>
    <s v="1"/>
    <s v="653403"/>
    <s v="6L6807521A B41"/>
    <s v="2"/>
    <x v="2"/>
    <s v="13/04/2017"/>
    <s v="11:22"/>
  </r>
  <r>
    <x v="13"/>
    <s v="1"/>
    <s v="650704"/>
    <s v="6N1857508  GRU"/>
    <m/>
    <x v="3"/>
    <m/>
    <s v="00:00"/>
  </r>
  <r>
    <x v="13"/>
    <s v="1"/>
    <s v="653407"/>
    <s v="6N4854709B B41"/>
    <s v="1"/>
    <x v="2"/>
    <s v="13/04/2017"/>
    <s v="11:26"/>
  </r>
  <r>
    <x v="13"/>
    <s v="1"/>
    <s v="653209"/>
    <s v="6Q6867601J 71N"/>
    <s v="1"/>
    <x v="2"/>
    <s v="13/04/2017"/>
    <s v="11:16"/>
  </r>
  <r>
    <x v="13"/>
    <s v="1"/>
    <s v="651303"/>
    <s v="7H0807723"/>
    <s v="1"/>
    <x v="1"/>
    <s v="13/04/2017"/>
    <s v="11:17"/>
  </r>
  <r>
    <x v="13"/>
    <s v="1"/>
    <s v="653800"/>
    <s v="7H0867204A FQ4"/>
    <s v="1"/>
    <x v="0"/>
    <s v="13/04/2017"/>
    <s v="11:16"/>
  </r>
  <r>
    <x v="13"/>
    <s v="1"/>
    <s v="651105"/>
    <s v="8E5853701  GRU"/>
    <s v="2"/>
    <x v="1"/>
    <s v="13/04/2017"/>
    <s v="12:06"/>
  </r>
  <r>
    <x v="13"/>
    <s v="1"/>
    <s v="653207"/>
    <s v="8K1819403B 01C"/>
    <s v="3"/>
    <x v="2"/>
    <s v="13/04/2017"/>
    <s v="11:15"/>
  </r>
  <r>
    <x v="13"/>
    <s v="1"/>
    <s v="653600"/>
    <s v="8P1819415D 01C"/>
    <s v="2"/>
    <x v="0"/>
    <s v="13/04/2017"/>
    <s v="11:21"/>
  </r>
  <r>
    <x v="13"/>
    <s v="1"/>
    <s v="653806"/>
    <s v="8R0807682D 01C"/>
    <s v="3"/>
    <x v="2"/>
    <s v="13/04/2017"/>
    <s v="11:37"/>
  </r>
  <r>
    <x v="13"/>
    <s v="1"/>
    <s v="653605"/>
    <s v="8R1819403  01C"/>
    <s v="3"/>
    <x v="2"/>
    <s v="13/04/2017"/>
    <s v="11:33"/>
  </r>
  <r>
    <x v="13"/>
    <s v="1"/>
    <s v="654201"/>
    <s v="8T0260403D"/>
    <s v="1"/>
    <x v="2"/>
    <s v="13/04/2017"/>
    <s v="11:43"/>
  </r>
  <r>
    <x v="13"/>
    <s v="1"/>
    <s v="650106"/>
    <s v="8U0807065N GRU"/>
    <s v="4"/>
    <x v="1"/>
    <s v="13/04/2017"/>
    <s v="11:25"/>
  </r>
  <r>
    <x v="13"/>
    <s v="1"/>
    <s v="650707"/>
    <s v="8U0807066H GRU"/>
    <m/>
    <x v="3"/>
    <m/>
    <s v="00:00"/>
  </r>
  <r>
    <x v="13"/>
    <s v="1"/>
    <s v="650305"/>
    <s v="8U0807233F"/>
    <s v="1"/>
    <x v="1"/>
    <s v="13/04/2017"/>
    <s v="11:31"/>
  </r>
  <r>
    <x v="13"/>
    <s v="1"/>
    <s v="651102"/>
    <s v="8U0853960D 4U8"/>
    <s v="1"/>
    <x v="1"/>
    <s v="13/04/2017"/>
    <s v="12:02"/>
  </r>
  <r>
    <x v="13"/>
    <s v="1"/>
    <s v="650105"/>
    <s v="8W0857239  9B9"/>
    <s v="6"/>
    <x v="1"/>
    <s v="13/04/2017"/>
    <s v="11:24"/>
  </r>
  <r>
    <x v="13"/>
    <s v="1"/>
    <s v="653607"/>
    <s v="8W0857240  9B9"/>
    <s v="4"/>
    <x v="2"/>
    <s v="13/04/2017"/>
    <s v="11:34"/>
  </r>
  <r>
    <x v="13"/>
    <s v="1"/>
    <s v="653600"/>
    <s v="8W1819403  9B9"/>
    <s v="1"/>
    <x v="0"/>
    <s v="13/04/2017"/>
    <s v="11:20"/>
  </r>
  <r>
    <x v="13"/>
    <s v="1"/>
    <s v="653003"/>
    <s v="4L0864105B 01C"/>
    <s v="1"/>
    <x v="2"/>
    <s v="13/04/2017"/>
    <s v="11:08"/>
  </r>
  <r>
    <x v="13"/>
    <s v="1"/>
    <s v="650100"/>
    <s v="4G0807081"/>
    <s v="0"/>
    <x v="0"/>
    <s v="13/04/2017"/>
    <s v="11:09"/>
  </r>
  <r>
    <x v="13"/>
    <s v="1"/>
    <s v="650300"/>
    <s v="1P0867012  1UQ"/>
    <s v="2"/>
    <x v="0"/>
    <s v="13/04/2017"/>
    <s v="11:11"/>
  </r>
  <r>
    <x v="13"/>
    <s v="1"/>
    <s v="650300"/>
    <s v="5N0837462"/>
    <s v="1"/>
    <x v="0"/>
    <s v="13/04/2017"/>
    <s v="11:12"/>
  </r>
  <r>
    <x v="13"/>
    <s v="1"/>
    <s v="650301"/>
    <s v="8U0853718B GRU"/>
    <s v="1"/>
    <x v="1"/>
    <s v="13/04/2017"/>
    <s v="11:27"/>
  </r>
  <r>
    <x v="13"/>
    <s v="1"/>
    <s v="650308"/>
    <s v="8E5853710A"/>
    <s v="1"/>
    <x v="1"/>
    <s v="13/04/2017"/>
    <s v="11:35"/>
  </r>
  <r>
    <x v="13"/>
    <s v="1"/>
    <s v="653806"/>
    <s v="6R0805903C 9B9"/>
    <s v="7"/>
    <x v="2"/>
    <s v="13/04/2017"/>
    <s v="11:39"/>
  </r>
  <r>
    <x v="13"/>
    <s v="1"/>
    <s v="653807"/>
    <s v="5N0854731B 9B9"/>
    <s v="3"/>
    <x v="2"/>
    <s v="13/04/2017"/>
    <s v="11:42"/>
  </r>
  <r>
    <x v="13"/>
    <s v="1"/>
    <s v="650706"/>
    <s v="8U0807066H GRU"/>
    <s v="4"/>
    <x v="1"/>
    <s v="13/04/2017"/>
    <s v="11:49"/>
  </r>
  <r>
    <x v="14"/>
    <s v="1"/>
    <s v="543604"/>
    <s v="575805931"/>
    <m/>
    <x v="3"/>
    <m/>
    <s v="00:00"/>
  </r>
  <r>
    <x v="14"/>
    <s v="1"/>
    <s v="543602"/>
    <s v="000979019E"/>
    <s v="8"/>
    <x v="2"/>
    <s v="17/04/2017"/>
    <s v="11:09"/>
  </r>
  <r>
    <x v="14"/>
    <s v="1"/>
    <s v="544603"/>
    <s v="000979131E"/>
    <s v="2"/>
    <x v="1"/>
    <s v="17/04/2017"/>
    <s v="11:17"/>
  </r>
  <r>
    <x v="14"/>
    <s v="1"/>
    <s v="541806"/>
    <s v="028903137AR"/>
    <s v="1"/>
    <x v="0"/>
    <s v="14/04/2017"/>
    <s v="11:59"/>
  </r>
  <r>
    <x v="14"/>
    <s v="1"/>
    <s v="542101"/>
    <s v="02Z398208"/>
    <s v="3"/>
    <x v="2"/>
    <s v="17/04/2017"/>
    <s v="09:51"/>
  </r>
  <r>
    <x v="14"/>
    <s v="1"/>
    <s v="540504"/>
    <s v="02Z409345B"/>
    <s v="3"/>
    <x v="1"/>
    <s v="14/04/2017"/>
    <s v="12:12"/>
  </r>
  <r>
    <x v="14"/>
    <s v="1"/>
    <s v="541605"/>
    <s v="030903137AB"/>
    <s v="1"/>
    <x v="0"/>
    <s v="14/04/2017"/>
    <s v="11:35"/>
  </r>
  <r>
    <x v="14"/>
    <s v="1"/>
    <s v="540505"/>
    <s v="036105591C 002"/>
    <m/>
    <x v="3"/>
    <m/>
    <s v="00:00"/>
  </r>
  <r>
    <x v="14"/>
    <s v="1"/>
    <s v="540505"/>
    <s v="036105591C GLB"/>
    <s v="6"/>
    <x v="1"/>
    <s v="14/04/2017"/>
    <s v="12:10"/>
  </r>
  <r>
    <x v="14"/>
    <s v="1"/>
    <s v="543602"/>
    <s v="038117021E"/>
    <s v="4"/>
    <x v="2"/>
    <s v="17/04/2017"/>
    <s v="11:08"/>
  </r>
  <r>
    <x v="14"/>
    <s v="1"/>
    <s v="544005"/>
    <s v="03C103935A 9B9"/>
    <m/>
    <x v="3"/>
    <m/>
    <s v="00:00"/>
  </r>
  <r>
    <x v="14"/>
    <s v="1"/>
    <s v="544404"/>
    <s v="03C145299M"/>
    <s v="2"/>
    <x v="0"/>
    <s v="17/04/2017"/>
    <s v="11:12"/>
  </r>
  <r>
    <x v="14"/>
    <s v="1"/>
    <s v="541503"/>
    <s v="03C906262AT"/>
    <s v="2"/>
    <x v="1"/>
    <s v="17/04/2017"/>
    <s v="09:54"/>
  </r>
  <r>
    <x v="14"/>
    <s v="1"/>
    <s v="543806"/>
    <s v="03D903305F"/>
    <s v="7"/>
    <x v="2"/>
    <s v="17/04/2017"/>
    <s v="11:21"/>
  </r>
  <r>
    <x v="14"/>
    <s v="1"/>
    <s v="544202"/>
    <s v="03E109509"/>
    <s v="2"/>
    <x v="0"/>
    <s v="17/04/2017"/>
    <s v="11:00"/>
  </r>
  <r>
    <x v="14"/>
    <s v="1"/>
    <s v="543503"/>
    <s v="03G115124D"/>
    <s v="4"/>
    <x v="2"/>
    <s v="14/04/2017"/>
    <s v="11:19"/>
  </r>
  <r>
    <x v="14"/>
    <s v="1"/>
    <s v="540103"/>
    <s v="03L109236"/>
    <s v="6"/>
    <x v="1"/>
    <s v="14/04/2017"/>
    <s v="11:36"/>
  </r>
  <r>
    <x v="14"/>
    <s v="1"/>
    <s v="544203"/>
    <s v="03L145771AN"/>
    <s v="2"/>
    <x v="0"/>
    <s v="17/04/2017"/>
    <s v="11:00"/>
  </r>
  <r>
    <x v="14"/>
    <s v="1"/>
    <s v="541802"/>
    <s v="03L906088BE"/>
    <s v="1"/>
    <x v="0"/>
    <s v="14/04/2017"/>
    <s v="11:49"/>
  </r>
  <r>
    <x v="14"/>
    <s v="1"/>
    <s v="542401"/>
    <s v="03L906088CL"/>
    <s v="1"/>
    <x v="0"/>
    <s v="14/04/2017"/>
    <s v="15:25"/>
  </r>
  <r>
    <x v="14"/>
    <s v="1"/>
    <s v="541805"/>
    <s v="03L906088EP"/>
    <s v="1"/>
    <x v="0"/>
    <s v="14/04/2017"/>
    <s v="11:58"/>
  </r>
  <r>
    <x v="14"/>
    <s v="1"/>
    <s v="543306"/>
    <s v="03L998037A"/>
    <s v="6"/>
    <x v="2"/>
    <s v="14/04/2017"/>
    <s v="11:55"/>
  </r>
  <r>
    <x v="14"/>
    <s v="1"/>
    <s v="541605"/>
    <s v="03P115389B"/>
    <s v="26"/>
    <x v="0"/>
    <s v="14/04/2017"/>
    <s v="11:46"/>
  </r>
  <r>
    <x v="14"/>
    <s v="1"/>
    <s v="542904"/>
    <s v="04E109119F"/>
    <m/>
    <x v="3"/>
    <m/>
    <s v="00:00"/>
  </r>
  <r>
    <x v="14"/>
    <s v="1"/>
    <s v="541602"/>
    <s v="04E109411AA"/>
    <s v="12"/>
    <x v="0"/>
    <s v="14/04/2017"/>
    <s v="11:21"/>
  </r>
  <r>
    <x v="14"/>
    <s v="1"/>
    <s v="540704"/>
    <s v="04E906455J"/>
    <s v="5"/>
    <x v="1"/>
    <s v="14/04/2017"/>
    <s v="12:29"/>
  </r>
  <r>
    <x v="14"/>
    <s v="1"/>
    <s v="542006"/>
    <s v="059129712BT"/>
    <s v="1"/>
    <x v="0"/>
    <s v="14/04/2017"/>
    <s v="12:13"/>
  </r>
  <r>
    <x v="14"/>
    <s v="1"/>
    <s v="542202"/>
    <s v="059130758E"/>
    <s v="1"/>
    <x v="0"/>
    <s v="14/04/2017"/>
    <s v="12:31"/>
  </r>
  <r>
    <x v="14"/>
    <s v="1"/>
    <s v="540301"/>
    <s v="059131063D"/>
    <s v="3"/>
    <x v="1"/>
    <s v="14/04/2017"/>
    <s v="12:02"/>
  </r>
  <r>
    <x v="14"/>
    <s v="1"/>
    <s v="540105"/>
    <s v="059911287G"/>
    <s v="1"/>
    <x v="1"/>
    <s v="14/04/2017"/>
    <s v="11:34"/>
  </r>
  <r>
    <x v="14"/>
    <s v="1"/>
    <s v="541805"/>
    <s v="06A260849B"/>
    <s v="1"/>
    <x v="0"/>
    <s v="14/04/2017"/>
    <s v="11:58"/>
  </r>
  <r>
    <x v="14"/>
    <s v="1"/>
    <s v="541902"/>
    <s v="06D115408B"/>
    <s v="2"/>
    <x v="2"/>
    <s v="17/04/2017"/>
    <s v="10:10"/>
  </r>
  <r>
    <x v="14"/>
    <s v="1"/>
    <s v="543802"/>
    <s v="06E121018D"/>
    <s v="9"/>
    <x v="2"/>
    <s v="17/04/2017"/>
    <s v="11:14"/>
  </r>
  <r>
    <x v="14"/>
    <s v="1"/>
    <s v="544206"/>
    <s v="06H103495AH"/>
    <s v="26"/>
    <x v="0"/>
    <s v="17/04/2017"/>
    <s v="11:06"/>
  </r>
  <r>
    <x v="14"/>
    <s v="1"/>
    <s v="543603"/>
    <s v="06J103221"/>
    <s v="1"/>
    <x v="2"/>
    <s v="17/04/2017"/>
    <s v="11:07"/>
  </r>
  <r>
    <x v="14"/>
    <s v="1"/>
    <s v="542004"/>
    <s v="06L103085B"/>
    <s v="4"/>
    <x v="0"/>
    <s v="14/04/2017"/>
    <s v="12:05"/>
  </r>
  <r>
    <x v="14"/>
    <s v="1"/>
    <s v="541702"/>
    <s v="06L117021E"/>
    <s v="2"/>
    <x v="1"/>
    <s v="17/04/2017"/>
    <s v="10:38"/>
  </r>
  <r>
    <x v="14"/>
    <s v="1"/>
    <s v="543604"/>
    <s v="074121143D"/>
    <s v="2"/>
    <x v="2"/>
    <s v="17/04/2017"/>
    <s v="11:06"/>
  </r>
  <r>
    <x v="14"/>
    <s v="1"/>
    <s v="543403"/>
    <s v="0AW311113"/>
    <s v="1"/>
    <x v="2"/>
    <s v="17/04/2017"/>
    <s v="10:48"/>
  </r>
  <r>
    <x v="14"/>
    <s v="1"/>
    <s v="540304"/>
    <s v="0B1105266AG"/>
    <s v="1"/>
    <x v="1"/>
    <s v="14/04/2017"/>
    <s v="11:58"/>
  </r>
  <r>
    <x v="14"/>
    <s v="1"/>
    <s v="541701"/>
    <s v="1C0806521D"/>
    <s v="1"/>
    <x v="1"/>
    <s v="17/04/2017"/>
    <s v="10:39"/>
  </r>
  <r>
    <x v="14"/>
    <s v="1"/>
    <s v="541801"/>
    <s v="1H0698151"/>
    <s v="2"/>
    <x v="0"/>
    <s v="14/04/2017"/>
    <s v="11:49"/>
  </r>
  <r>
    <x v="14"/>
    <s v="1"/>
    <s v="543401"/>
    <s v="1H0837225  B41"/>
    <s v="2"/>
    <x v="2"/>
    <s v="17/04/2017"/>
    <s v="10:40"/>
  </r>
  <r>
    <x v="14"/>
    <s v="1"/>
    <s v="544002"/>
    <s v="1H0857511B 01C"/>
    <s v="1"/>
    <x v="0"/>
    <s v="17/04/2017"/>
    <s v="10:48"/>
  </r>
  <r>
    <x v="14"/>
    <s v="1"/>
    <s v="542005"/>
    <s v="1HM698151A"/>
    <s v="1"/>
    <x v="0"/>
    <s v="14/04/2017"/>
    <s v="12:07"/>
  </r>
  <r>
    <x v="14"/>
    <s v="1"/>
    <s v="540505"/>
    <s v="1J0253115L"/>
    <s v="8"/>
    <x v="1"/>
    <s v="14/04/2017"/>
    <s v="12:08"/>
  </r>
  <r>
    <x v="14"/>
    <s v="1"/>
    <s v="541302"/>
    <s v="1J0411314T"/>
    <m/>
    <x v="3"/>
    <m/>
    <s v="00:00"/>
  </r>
  <r>
    <x v="14"/>
    <s v="1"/>
    <s v="541701"/>
    <s v="1J0609651H"/>
    <s v="23"/>
    <x v="1"/>
    <s v="17/04/2017"/>
    <s v="10:41"/>
  </r>
  <r>
    <x v="14"/>
    <s v="1"/>
    <s v="542905"/>
    <s v="1J0698151D"/>
    <s v="98"/>
    <x v="2"/>
    <s v="14/04/2017"/>
    <s v="12:28"/>
  </r>
  <r>
    <x v="14"/>
    <s v="1"/>
    <s v="541905"/>
    <s v="1J0698151G"/>
    <s v="29"/>
    <x v="2"/>
    <s v="17/04/2017"/>
    <s v="10:28"/>
  </r>
  <r>
    <x v="14"/>
    <s v="1"/>
    <s v="542001"/>
    <s v="1J0698151M"/>
    <s v="1"/>
    <x v="0"/>
    <s v="14/04/2017"/>
    <s v="12:02"/>
  </r>
  <r>
    <x v="14"/>
    <s v="1"/>
    <s v="542302"/>
    <s v="1J0698451P"/>
    <s v="3"/>
    <x v="2"/>
    <s v="14/04/2017"/>
    <s v="16:40"/>
  </r>
  <r>
    <x v="14"/>
    <s v="1"/>
    <s v="542003"/>
    <s v="1J0857962H 2QL"/>
    <s v="1"/>
    <x v="0"/>
    <s v="14/04/2017"/>
    <s v="12:04"/>
  </r>
  <r>
    <x v="14"/>
    <s v="1"/>
    <s v="541104"/>
    <s v="1K0253147D"/>
    <s v="4"/>
    <x v="1"/>
    <s v="14/04/2017"/>
    <s v="15:26"/>
  </r>
  <r>
    <x v="14"/>
    <s v="1"/>
    <s v="540506"/>
    <s v="1K0260885B"/>
    <s v="1"/>
    <x v="1"/>
    <s v="14/04/2017"/>
    <s v="12:15"/>
  </r>
  <r>
    <x v="14"/>
    <s v="1"/>
    <s v="542806"/>
    <s v="1K0698151A"/>
    <s v="85"/>
    <x v="0"/>
    <s v="14/04/2017"/>
    <s v="17:10"/>
  </r>
  <r>
    <x v="14"/>
    <s v="1"/>
    <s v="543105"/>
    <s v="1K0698151B"/>
    <s v="2"/>
    <x v="2"/>
    <s v="14/04/2017"/>
    <s v="12:03"/>
  </r>
  <r>
    <x v="14"/>
    <s v="1"/>
    <s v="542702"/>
    <s v="1K0698151F"/>
    <s v="151"/>
    <x v="2"/>
    <s v="14/04/2017"/>
    <s v="15:42"/>
  </r>
  <r>
    <x v="14"/>
    <s v="1"/>
    <s v="542803"/>
    <s v="1K0698451G"/>
    <s v="30"/>
    <x v="0"/>
    <s v="14/04/2017"/>
    <s v="17:01"/>
  </r>
  <r>
    <x v="14"/>
    <s v="1"/>
    <s v="542504"/>
    <s v="1K0698451J"/>
    <s v="61"/>
    <x v="2"/>
    <s v="14/04/2017"/>
    <s v="16:15"/>
  </r>
  <r>
    <x v="14"/>
    <s v="1"/>
    <s v="540504"/>
    <s v="1K0713265H"/>
    <s v="2"/>
    <x v="1"/>
    <s v="14/04/2017"/>
    <s v="12:11"/>
  </r>
  <r>
    <x v="14"/>
    <s v="1"/>
    <s v="540302"/>
    <s v="1K0857552K PC3"/>
    <s v="2"/>
    <x v="1"/>
    <s v="14/04/2017"/>
    <s v="12:00"/>
  </r>
  <r>
    <x v="14"/>
    <s v="1"/>
    <s v="541301"/>
    <s v="1K0858547  Y20"/>
    <s v="1"/>
    <x v="1"/>
    <s v="14/04/2017"/>
    <s v="17:06"/>
  </r>
  <r>
    <x v="14"/>
    <s v="1"/>
    <s v="541106"/>
    <s v="1K0868188H 75R"/>
    <m/>
    <x v="3"/>
    <m/>
    <s v="00:00"/>
  </r>
  <r>
    <x v="14"/>
    <s v="1"/>
    <s v="541701"/>
    <s v="1K0915418J"/>
    <s v="1"/>
    <x v="1"/>
    <s v="17/04/2017"/>
    <s v="10:41"/>
  </r>
  <r>
    <x v="14"/>
    <s v="1"/>
    <s v="543603"/>
    <s v="1K0937087K Z4D"/>
    <s v="1"/>
    <x v="2"/>
    <s v="17/04/2017"/>
    <s v="11:07"/>
  </r>
  <r>
    <x v="14"/>
    <s v="1"/>
    <s v="543402"/>
    <s v="1K0947106K WRC"/>
    <s v="1"/>
    <x v="2"/>
    <s v="17/04/2017"/>
    <s v="10:41"/>
  </r>
  <r>
    <x v="14"/>
    <s v="1"/>
    <s v="544802"/>
    <s v="1K1723503S"/>
    <s v="2"/>
    <x v="1"/>
    <s v="17/04/2017"/>
    <s v="10:56"/>
  </r>
  <r>
    <x v="14"/>
    <s v="1"/>
    <s v="543403"/>
    <s v="1K1857919F 71N"/>
    <m/>
    <x v="3"/>
    <m/>
    <s v="00:00"/>
  </r>
  <r>
    <x v="14"/>
    <s v="1"/>
    <s v="544402"/>
    <s v="1K5839402L"/>
    <s v="1"/>
    <x v="0"/>
    <s v="17/04/2017"/>
    <s v="11:09"/>
  </r>
  <r>
    <x v="14"/>
    <s v="1"/>
    <s v="541707"/>
    <s v="1K5867233G 6K8"/>
    <s v="2"/>
    <x v="1"/>
    <s v="17/04/2017"/>
    <s v="10:00"/>
  </r>
  <r>
    <x v="14"/>
    <s v="1"/>
    <s v="543406"/>
    <s v="1K6809235A"/>
    <s v="8"/>
    <x v="2"/>
    <s v="17/04/2017"/>
    <s v="11:01"/>
  </r>
  <r>
    <x v="14"/>
    <s v="1"/>
    <s v="543602"/>
    <s v="1K8821111B"/>
    <s v="1"/>
    <x v="2"/>
    <s v="17/04/2017"/>
    <s v="11:10"/>
  </r>
  <r>
    <x v="14"/>
    <s v="1"/>
    <s v="544403"/>
    <s v="1K8837879  GRU"/>
    <s v="3"/>
    <x v="0"/>
    <s v="17/04/2017"/>
    <s v="11:10"/>
  </r>
  <r>
    <x v="14"/>
    <s v="1"/>
    <s v="541503"/>
    <s v="1K8857505B 5AP"/>
    <s v="1"/>
    <x v="1"/>
    <s v="17/04/2017"/>
    <s v="09:55"/>
  </r>
  <r>
    <x v="14"/>
    <s v="1"/>
    <s v="541701"/>
    <s v="1K8877789A"/>
    <s v="1"/>
    <x v="1"/>
    <s v="17/04/2017"/>
    <s v="10:39"/>
  </r>
  <r>
    <x v="14"/>
    <s v="1"/>
    <s v="543405"/>
    <s v="1K8955023B"/>
    <s v="1"/>
    <x v="2"/>
    <s v="17/04/2017"/>
    <s v="10:59"/>
  </r>
  <r>
    <x v="14"/>
    <s v="1"/>
    <s v="543603"/>
    <s v="1K8955409"/>
    <s v="1"/>
    <x v="2"/>
    <s v="17/04/2017"/>
    <s v="11:08"/>
  </r>
  <r>
    <x v="14"/>
    <s v="1"/>
    <s v="543604"/>
    <s v="1K8955410"/>
    <s v="1"/>
    <x v="2"/>
    <s v="17/04/2017"/>
    <s v="11:05"/>
  </r>
  <r>
    <x v="14"/>
    <s v="1"/>
    <s v="544803"/>
    <s v="1K8955426D"/>
    <s v="32"/>
    <x v="1"/>
    <s v="17/04/2017"/>
    <s v="10:52"/>
  </r>
  <r>
    <x v="14"/>
    <s v="1"/>
    <s v="543404"/>
    <s v="1K8955427A"/>
    <s v="6"/>
    <x v="2"/>
    <s v="17/04/2017"/>
    <s v="10:54"/>
  </r>
  <r>
    <x v="14"/>
    <s v="1"/>
    <s v="541704"/>
    <s v="1P0807864"/>
    <m/>
    <x v="3"/>
    <m/>
    <s v="00:00"/>
  </r>
  <r>
    <x v="14"/>
    <s v="1"/>
    <s v="543801"/>
    <s v="1P0837886"/>
    <s v="1"/>
    <x v="2"/>
    <s v="17/04/2017"/>
    <s v="11:12"/>
  </r>
  <r>
    <x v="14"/>
    <s v="1"/>
    <s v="541104"/>
    <s v="1P0839015G"/>
    <s v="1"/>
    <x v="1"/>
    <s v="14/04/2017"/>
    <s v="15:27"/>
  </r>
  <r>
    <x v="14"/>
    <s v="1"/>
    <s v="541103"/>
    <s v="1P0920850DX"/>
    <s v="1"/>
    <x v="1"/>
    <s v="14/04/2017"/>
    <s v="15:29"/>
  </r>
  <r>
    <x v="14"/>
    <s v="1"/>
    <s v="540702"/>
    <s v="1P0945108F"/>
    <s v="2"/>
    <x v="1"/>
    <s v="14/04/2017"/>
    <s v="12:37"/>
  </r>
  <r>
    <x v="14"/>
    <s v="1"/>
    <s v="544001"/>
    <s v="1P0955409A 1P9"/>
    <s v="5"/>
    <x v="0"/>
    <s v="17/04/2017"/>
    <s v="10:47"/>
  </r>
  <r>
    <x v="14"/>
    <s v="1"/>
    <s v="543801"/>
    <s v="1P0955410A 1P9"/>
    <s v="6"/>
    <x v="2"/>
    <s v="17/04/2017"/>
    <s v="11:13"/>
  </r>
  <r>
    <x v="14"/>
    <s v="1"/>
    <s v="544006"/>
    <s v="1P0955426B"/>
    <s v="8"/>
    <x v="0"/>
    <s v="17/04/2017"/>
    <s v="10:59"/>
  </r>
  <r>
    <x v="14"/>
    <s v="1"/>
    <s v="540707"/>
    <s v="1S0199555A"/>
    <s v="1"/>
    <x v="1"/>
    <s v="14/04/2017"/>
    <s v="12:18"/>
  </r>
  <r>
    <x v="14"/>
    <s v="1"/>
    <s v="542805"/>
    <s v="1S0498625A"/>
    <s v="3"/>
    <x v="0"/>
    <s v="14/04/2017"/>
    <s v="17:03"/>
  </r>
  <r>
    <x v="14"/>
    <s v="1"/>
    <s v="543504"/>
    <s v="1S0698151A"/>
    <s v="154"/>
    <x v="2"/>
    <s v="14/04/2017"/>
    <s v="11:36"/>
  </r>
  <r>
    <x v="14"/>
    <s v="1"/>
    <s v="541106"/>
    <s v="1S4839015B"/>
    <s v="1"/>
    <x v="1"/>
    <s v="14/04/2017"/>
    <s v="15:20"/>
  </r>
  <r>
    <x v="14"/>
    <s v="1"/>
    <s v="544206"/>
    <s v="1ST998225"/>
    <s v="2"/>
    <x v="0"/>
    <s v="17/04/2017"/>
    <s v="11:07"/>
  </r>
  <r>
    <x v="14"/>
    <s v="1"/>
    <s v="540904"/>
    <s v="1ST998226"/>
    <s v="2"/>
    <x v="1"/>
    <s v="14/04/2017"/>
    <s v="15:10"/>
  </r>
  <r>
    <x v="14"/>
    <s v="1"/>
    <s v="543803"/>
    <s v="1T0711461A E74"/>
    <s v="1"/>
    <x v="2"/>
    <s v="17/04/2017"/>
    <s v="11:17"/>
  </r>
  <r>
    <x v="14"/>
    <s v="1"/>
    <s v="541304"/>
    <s v="1T0807376C"/>
    <s v="1"/>
    <x v="1"/>
    <s v="14/04/2017"/>
    <s v="16:38"/>
  </r>
  <r>
    <x v="14"/>
    <s v="1"/>
    <s v="541306"/>
    <s v="1T0809857D GRU"/>
    <s v="1"/>
    <x v="1"/>
    <s v="14/04/2017"/>
    <s v="16:18"/>
  </r>
  <r>
    <x v="14"/>
    <s v="1"/>
    <s v="543601"/>
    <s v="1T0853515F GRU"/>
    <m/>
    <x v="3"/>
    <m/>
    <s v="00:00"/>
  </r>
  <r>
    <x v="14"/>
    <s v="1"/>
    <s v="543806"/>
    <s v="1T0945095N"/>
    <s v="1"/>
    <x v="2"/>
    <s v="17/04/2017"/>
    <s v="11:21"/>
  </r>
  <r>
    <x v="14"/>
    <s v="1"/>
    <s v="543404"/>
    <s v="1T1857131E 75R"/>
    <s v="3"/>
    <x v="2"/>
    <s v="17/04/2017"/>
    <s v="10:53"/>
  </r>
  <r>
    <x v="14"/>
    <s v="1"/>
    <s v="544204"/>
    <s v="2D1807321  B41"/>
    <s v="1"/>
    <x v="0"/>
    <s v="17/04/2017"/>
    <s v="11:02"/>
  </r>
  <r>
    <x v="14"/>
    <s v="1"/>
    <s v="541501"/>
    <s v="2E0121283A"/>
    <s v="1"/>
    <x v="1"/>
    <s v="17/04/2017"/>
    <s v="09:59"/>
  </r>
  <r>
    <x v="14"/>
    <s v="1"/>
    <s v="541506"/>
    <s v="2E0127399"/>
    <s v="1"/>
    <x v="1"/>
    <s v="17/04/2017"/>
    <s v="09:46"/>
  </r>
  <r>
    <x v="14"/>
    <s v="1"/>
    <s v="543104"/>
    <s v="2E0199379A"/>
    <s v="3"/>
    <x v="2"/>
    <s v="14/04/2017"/>
    <s v="12:10"/>
  </r>
  <r>
    <x v="14"/>
    <s v="1"/>
    <s v="542304"/>
    <s v="2E0698151E"/>
    <s v="26"/>
    <x v="2"/>
    <s v="17/04/2017"/>
    <s v="09:27"/>
  </r>
  <r>
    <x v="14"/>
    <s v="1"/>
    <s v="543305"/>
    <s v="2E0698451"/>
    <s v="14"/>
    <x v="2"/>
    <s v="14/04/2017"/>
    <s v="11:58"/>
  </r>
  <r>
    <x v="14"/>
    <s v="1"/>
    <s v="543401"/>
    <s v="2E0853802"/>
    <s v="2"/>
    <x v="2"/>
    <s v="17/04/2017"/>
    <s v="10:39"/>
  </r>
  <r>
    <x v="14"/>
    <s v="1"/>
    <s v="543001"/>
    <s v="2E0907637B"/>
    <s v="3"/>
    <x v="0"/>
    <s v="14/04/2017"/>
    <s v="18:10"/>
  </r>
  <r>
    <x v="14"/>
    <s v="1"/>
    <s v="543002"/>
    <s v="2E0909052CB"/>
    <s v="1"/>
    <x v="0"/>
    <s v="14/04/2017"/>
    <s v="18:11"/>
  </r>
  <r>
    <x v="14"/>
    <s v="1"/>
    <s v="541304"/>
    <s v="2E1837015E"/>
    <m/>
    <x v="3"/>
    <m/>
    <s v="00:00"/>
  </r>
  <r>
    <x v="14"/>
    <s v="1"/>
    <s v="544401"/>
    <s v="2E1857049A"/>
    <s v="1"/>
    <x v="0"/>
    <s v="17/04/2017"/>
    <s v="11:08"/>
  </r>
  <r>
    <x v="14"/>
    <s v="1"/>
    <s v="544206"/>
    <s v="2H0121330A"/>
    <s v="1"/>
    <x v="0"/>
    <s v="17/04/2017"/>
    <s v="11:07"/>
  </r>
  <r>
    <x v="14"/>
    <s v="1"/>
    <s v="541102"/>
    <s v="2H0807183A"/>
    <s v="6"/>
    <x v="1"/>
    <s v="14/04/2017"/>
    <s v="15:35"/>
  </r>
  <r>
    <x v="14"/>
    <s v="1"/>
    <s v="540305"/>
    <s v="2H0807184A"/>
    <s v="2"/>
    <x v="1"/>
    <s v="14/04/2017"/>
    <s v="11:57"/>
  </r>
  <r>
    <x v="14"/>
    <s v="1"/>
    <s v="541103"/>
    <s v="2H0807490A 9B9"/>
    <s v="2"/>
    <x v="1"/>
    <s v="14/04/2017"/>
    <s v="15:28"/>
  </r>
  <r>
    <x v="14"/>
    <s v="1"/>
    <s v="543604"/>
    <s v="2H0863681K 9B9"/>
    <m/>
    <x v="3"/>
    <m/>
    <s v="00:00"/>
  </r>
  <r>
    <x v="14"/>
    <s v="1"/>
    <s v="543802"/>
    <s v="2H1955410"/>
    <s v="2"/>
    <x v="2"/>
    <s v="17/04/2017"/>
    <s v="11:15"/>
  </r>
  <r>
    <x v="14"/>
    <s v="1"/>
    <s v="541705"/>
    <s v="2K0827279A 9B9"/>
    <s v="9"/>
    <x v="1"/>
    <s v="17/04/2017"/>
    <s v="10:14"/>
  </r>
  <r>
    <x v="14"/>
    <s v="1"/>
    <s v="544004"/>
    <s v="2K0827455A"/>
    <s v="8"/>
    <x v="0"/>
    <s v="17/04/2017"/>
    <s v="10:51"/>
  </r>
  <r>
    <x v="14"/>
    <s v="1"/>
    <s v="543406"/>
    <s v="2K0827505L 9B9"/>
    <s v="5"/>
    <x v="2"/>
    <s v="17/04/2017"/>
    <s v="11:01"/>
  </r>
  <r>
    <x v="14"/>
    <s v="1"/>
    <s v="541103"/>
    <s v="2K0853195  905"/>
    <s v="5"/>
    <x v="1"/>
    <s v="14/04/2017"/>
    <s v="15:31"/>
  </r>
  <r>
    <x v="14"/>
    <s v="1"/>
    <s v="543005"/>
    <s v="2K5698151A"/>
    <s v="70"/>
    <x v="0"/>
    <s v="14/04/2017"/>
    <s v="18:21"/>
  </r>
  <r>
    <x v="14"/>
    <s v="1"/>
    <s v="541604"/>
    <s v="2K5698451"/>
    <s v="26"/>
    <x v="0"/>
    <s v="14/04/2017"/>
    <s v="11:31"/>
  </r>
  <r>
    <x v="14"/>
    <s v="1"/>
    <s v="543506"/>
    <s v="2K5698451A"/>
    <s v="56"/>
    <x v="2"/>
    <s v="14/04/2017"/>
    <s v="11:39"/>
  </r>
  <r>
    <x v="14"/>
    <s v="1"/>
    <s v="543405"/>
    <s v="2K5858345  SUL"/>
    <s v="1"/>
    <x v="2"/>
    <s v="17/04/2017"/>
    <s v="10:59"/>
  </r>
  <r>
    <x v="14"/>
    <s v="1"/>
    <s v="541604"/>
    <s v="2K5945257A"/>
    <s v="12"/>
    <x v="0"/>
    <s v="14/04/2017"/>
    <s v="11:34"/>
  </r>
  <r>
    <x v="14"/>
    <s v="1"/>
    <s v="541704"/>
    <s v="2K5955988"/>
    <s v="4"/>
    <x v="1"/>
    <s v="17/04/2017"/>
    <s v="10:22"/>
  </r>
  <r>
    <x v="14"/>
    <s v="1"/>
    <s v="542604"/>
    <s v="3AA698451"/>
    <s v="129"/>
    <x v="0"/>
    <s v="14/04/2017"/>
    <s v="16:47"/>
  </r>
  <r>
    <x v="14"/>
    <s v="1"/>
    <s v="541602"/>
    <s v="3AA919673"/>
    <s v="2"/>
    <x v="0"/>
    <s v="14/04/2017"/>
    <s v="11:20"/>
  </r>
  <r>
    <x v="14"/>
    <s v="1"/>
    <s v="541702"/>
    <s v="3C0035507R"/>
    <s v="2"/>
    <x v="1"/>
    <s v="17/04/2017"/>
    <s v="10:36"/>
  </r>
  <r>
    <x v="14"/>
    <s v="1"/>
    <s v="544606"/>
    <s v="3C0129637B"/>
    <s v="4"/>
    <x v="1"/>
    <s v="17/04/2017"/>
    <s v="10:59"/>
  </r>
  <r>
    <x v="14"/>
    <s v="1"/>
    <s v="542406"/>
    <s v="3C0498103F"/>
    <s v="1"/>
    <x v="0"/>
    <s v="14/04/2017"/>
    <s v="15:49"/>
  </r>
  <r>
    <x v="14"/>
    <s v="1"/>
    <s v="541504"/>
    <s v="3C0614109C BEF"/>
    <s v="1"/>
    <x v="1"/>
    <s v="17/04/2017"/>
    <s v="09:52"/>
  </r>
  <r>
    <x v="14"/>
    <s v="1"/>
    <s v="543205"/>
    <s v="3C0698151J"/>
    <s v="90"/>
    <x v="0"/>
    <s v="17/04/2017"/>
    <s v="10:22"/>
  </r>
  <r>
    <x v="14"/>
    <s v="1"/>
    <s v="541702"/>
    <s v="3C0805962  9B9"/>
    <s v="4"/>
    <x v="1"/>
    <s v="17/04/2017"/>
    <s v="10:36"/>
  </r>
  <r>
    <x v="14"/>
    <s v="1"/>
    <s v="540505"/>
    <s v="3C0825962"/>
    <m/>
    <x v="3"/>
    <m/>
    <s v="00:00"/>
  </r>
  <r>
    <x v="14"/>
    <s v="1"/>
    <s v="543405"/>
    <s v="3C1867171B 1QB"/>
    <s v="1"/>
    <x v="2"/>
    <s v="17/04/2017"/>
    <s v="11:00"/>
  </r>
  <r>
    <x v="14"/>
    <s v="1"/>
    <s v="541502"/>
    <s v="3C1867180B 1QB"/>
    <s v="3"/>
    <x v="1"/>
    <s v="17/04/2017"/>
    <s v="09:56"/>
  </r>
  <r>
    <x v="14"/>
    <s v="1"/>
    <s v="540901"/>
    <s v="3C4833411"/>
    <s v="2"/>
    <x v="1"/>
    <s v="14/04/2017"/>
    <s v="15:12"/>
  </r>
  <r>
    <x v="14"/>
    <s v="1"/>
    <s v="544002"/>
    <s v="3C8825206"/>
    <s v="1"/>
    <x v="0"/>
    <s v="17/04/2017"/>
    <s v="10:48"/>
  </r>
  <r>
    <x v="14"/>
    <s v="1"/>
    <s v="541505"/>
    <s v="3C8864306  95T"/>
    <s v="1"/>
    <x v="1"/>
    <s v="17/04/2017"/>
    <s v="09:49"/>
  </r>
  <r>
    <x v="14"/>
    <s v="1"/>
    <s v="541101"/>
    <s v="3C8971095AL"/>
    <s v="1"/>
    <x v="1"/>
    <s v="14/04/2017"/>
    <s v="15:39"/>
  </r>
  <r>
    <x v="14"/>
    <s v="1"/>
    <s v="541107"/>
    <s v="3G0807177"/>
    <s v="6"/>
    <x v="1"/>
    <s v="14/04/2017"/>
    <s v="15:20"/>
  </r>
  <r>
    <x v="14"/>
    <s v="1"/>
    <s v="541507"/>
    <s v="3G0807178"/>
    <s v="5"/>
    <x v="1"/>
    <s v="17/04/2017"/>
    <s v="09:29"/>
  </r>
  <r>
    <x v="14"/>
    <s v="1"/>
    <s v="540706"/>
    <s v="3G0821142A"/>
    <m/>
    <x v="3"/>
    <m/>
    <s v="00:00"/>
  </r>
  <r>
    <x v="14"/>
    <s v="1"/>
    <s v="544602"/>
    <s v="3G0857511AFUOG"/>
    <s v="1"/>
    <x v="1"/>
    <s v="17/04/2017"/>
    <s v="11:18"/>
  </r>
  <r>
    <x v="14"/>
    <s v="1"/>
    <s v="544004"/>
    <s v="3G0945104A"/>
    <s v="3"/>
    <x v="0"/>
    <s v="17/04/2017"/>
    <s v="10:50"/>
  </r>
  <r>
    <x v="14"/>
    <s v="1"/>
    <s v="544203"/>
    <s v="3G0945105A"/>
    <s v="3"/>
    <x v="0"/>
    <s v="17/04/2017"/>
    <s v="11:01"/>
  </r>
  <r>
    <x v="14"/>
    <s v="1"/>
    <s v="543802"/>
    <s v="3G0945106A"/>
    <s v="2"/>
    <x v="2"/>
    <s v="17/04/2017"/>
    <s v="11:14"/>
  </r>
  <r>
    <x v="14"/>
    <s v="1"/>
    <s v="541704"/>
    <s v="3G5945311"/>
    <s v="6"/>
    <x v="1"/>
    <s v="17/04/2017"/>
    <s v="10:21"/>
  </r>
  <r>
    <x v="14"/>
    <s v="1"/>
    <s v="543403"/>
    <s v="3G5945312"/>
    <s v="6"/>
    <x v="2"/>
    <s v="17/04/2017"/>
    <s v="10:49"/>
  </r>
  <r>
    <x v="14"/>
    <s v="1"/>
    <s v="542403"/>
    <s v="3Q0698451"/>
    <s v="1"/>
    <x v="0"/>
    <s v="14/04/2017"/>
    <s v="15:27"/>
  </r>
  <r>
    <x v="14"/>
    <s v="1"/>
    <s v="541805"/>
    <s v="3Q0698451C"/>
    <s v="49"/>
    <x v="0"/>
    <s v="14/04/2017"/>
    <s v="11:55"/>
  </r>
  <r>
    <x v="14"/>
    <s v="1"/>
    <s v="541505"/>
    <s v="3R0807596"/>
    <s v="3"/>
    <x v="1"/>
    <s v="17/04/2017"/>
    <s v="09:47"/>
  </r>
  <r>
    <x v="14"/>
    <s v="1"/>
    <s v="540304"/>
    <s v="3R5945094B"/>
    <s v="3"/>
    <x v="1"/>
    <s v="14/04/2017"/>
    <s v="11:57"/>
  </r>
  <r>
    <x v="14"/>
    <s v="1"/>
    <s v="543405"/>
    <s v="3T0853754  2ZZ"/>
    <m/>
    <x v="3"/>
    <m/>
    <s v="00:00"/>
  </r>
  <r>
    <x v="14"/>
    <s v="1"/>
    <s v="541801"/>
    <s v="4A0698151C"/>
    <s v="2"/>
    <x v="0"/>
    <s v="14/04/2017"/>
    <s v="11:48"/>
  </r>
  <r>
    <x v="14"/>
    <s v="1"/>
    <s v="543104"/>
    <s v="4B0698151J"/>
    <s v="2"/>
    <x v="2"/>
    <s v="14/04/2017"/>
    <s v="12:09"/>
  </r>
  <r>
    <x v="14"/>
    <s v="1"/>
    <s v="542103"/>
    <s v="4B0698451E"/>
    <s v="4"/>
    <x v="2"/>
    <s v="17/04/2017"/>
    <s v="09:58"/>
  </r>
  <r>
    <x v="14"/>
    <s v="1"/>
    <s v="541701"/>
    <s v="4B0951177A"/>
    <s v="1"/>
    <x v="1"/>
    <s v="17/04/2017"/>
    <s v="10:39"/>
  </r>
  <r>
    <x v="14"/>
    <s v="1"/>
    <s v="543004"/>
    <s v="4E0498099AX"/>
    <s v="1"/>
    <x v="0"/>
    <s v="14/04/2017"/>
    <s v="18:13"/>
  </r>
  <r>
    <x v="14"/>
    <s v="1"/>
    <s v="541601"/>
    <s v="4E0698151J"/>
    <s v="16"/>
    <x v="0"/>
    <s v="14/04/2017"/>
    <s v="11:19"/>
  </r>
  <r>
    <x v="14"/>
    <s v="1"/>
    <s v="542006"/>
    <s v="4E0698151K"/>
    <s v="1"/>
    <x v="0"/>
    <s v="14/04/2017"/>
    <s v="12:13"/>
  </r>
  <r>
    <x v="14"/>
    <s v="1"/>
    <s v="542801"/>
    <s v="4F0698139C 801"/>
    <s v="3"/>
    <x v="0"/>
    <s v="14/04/2017"/>
    <s v="16:55"/>
  </r>
  <r>
    <x v="14"/>
    <s v="1"/>
    <s v="542305"/>
    <s v="4F0698151D"/>
    <s v="31"/>
    <x v="2"/>
    <s v="17/04/2017"/>
    <s v="09:29"/>
  </r>
  <r>
    <x v="14"/>
    <s v="1"/>
    <s v="543003"/>
    <s v="4F0698451D"/>
    <s v="10"/>
    <x v="0"/>
    <s v="14/04/2017"/>
    <s v="18:13"/>
  </r>
  <r>
    <x v="14"/>
    <s v="1"/>
    <s v="543302"/>
    <s v="4F0698451H"/>
    <s v="1"/>
    <x v="2"/>
    <s v="14/04/2017"/>
    <s v="11:44"/>
  </r>
  <r>
    <x v="14"/>
    <s v="1"/>
    <s v="541701"/>
    <s v="4F0941951"/>
    <s v="1"/>
    <x v="1"/>
    <s v="17/04/2017"/>
    <s v="10:38"/>
  </r>
  <r>
    <x v="14"/>
    <s v="1"/>
    <s v="543405"/>
    <s v="4F0971259"/>
    <s v="1"/>
    <x v="2"/>
    <s v="17/04/2017"/>
    <s v="11:00"/>
  </r>
  <r>
    <x v="14"/>
    <s v="1"/>
    <s v="544803"/>
    <s v="4F1955425F"/>
    <s v="4"/>
    <x v="1"/>
    <s v="17/04/2017"/>
    <s v="10:54"/>
  </r>
  <r>
    <x v="14"/>
    <s v="1"/>
    <s v="541904"/>
    <s v="4G0698151AA"/>
    <s v="27"/>
    <x v="2"/>
    <s v="17/04/2017"/>
    <s v="10:14"/>
  </r>
  <r>
    <x v="14"/>
    <s v="1"/>
    <s v="543106"/>
    <s v="4G0698151M"/>
    <s v="2"/>
    <x v="2"/>
    <s v="14/04/2017"/>
    <s v="12:03"/>
  </r>
  <r>
    <x v="14"/>
    <s v="1"/>
    <s v="543006"/>
    <s v="4G0698451"/>
    <s v="3"/>
    <x v="0"/>
    <s v="14/04/2017"/>
    <s v="18:22"/>
  </r>
  <r>
    <x v="14"/>
    <s v="1"/>
    <s v="541503"/>
    <s v="4G0805608A"/>
    <s v="2"/>
    <x v="1"/>
    <s v="17/04/2017"/>
    <s v="09:53"/>
  </r>
  <r>
    <x v="14"/>
    <s v="1"/>
    <s v="542206"/>
    <s v="4G0839019  4PK"/>
    <s v="2"/>
    <x v="0"/>
    <s v="14/04/2017"/>
    <s v="12:55"/>
  </r>
  <r>
    <x v="14"/>
    <s v="1"/>
    <s v="541906"/>
    <s v="4G0839020  4PK"/>
    <s v="2"/>
    <x v="2"/>
    <s v="17/04/2017"/>
    <s v="10:29"/>
  </r>
  <r>
    <x v="14"/>
    <s v="1"/>
    <s v="540706"/>
    <s v="4G0858524  01C"/>
    <s v="7"/>
    <x v="1"/>
    <s v="14/04/2017"/>
    <s v="12:26"/>
  </r>
  <r>
    <x v="14"/>
    <s v="1"/>
    <s v="542002"/>
    <s v="4G0907658A"/>
    <s v="2"/>
    <x v="0"/>
    <s v="14/04/2017"/>
    <s v="12:03"/>
  </r>
  <r>
    <x v="14"/>
    <s v="1"/>
    <s v="542204"/>
    <s v="4G0919673B"/>
    <s v="2"/>
    <x v="0"/>
    <s v="14/04/2017"/>
    <s v="12:36"/>
  </r>
  <r>
    <x v="14"/>
    <s v="1"/>
    <s v="542003"/>
    <s v="4G0959851  5PR"/>
    <s v="3"/>
    <x v="0"/>
    <s v="14/04/2017"/>
    <s v="12:04"/>
  </r>
  <r>
    <x v="14"/>
    <s v="1"/>
    <s v="542203"/>
    <s v="4G1927225B"/>
    <s v="2"/>
    <x v="0"/>
    <s v="14/04/2017"/>
    <s v="12:33"/>
  </r>
  <r>
    <x v="14"/>
    <s v="1"/>
    <s v="542203"/>
    <s v="4G2611021A"/>
    <s v="2"/>
    <x v="0"/>
    <s v="14/04/2017"/>
    <s v="12:32"/>
  </r>
  <r>
    <x v="14"/>
    <s v="1"/>
    <s v="544406"/>
    <s v="4G5807393"/>
    <s v="2"/>
    <x v="0"/>
    <s v="17/04/2017"/>
    <s v="11:16"/>
  </r>
  <r>
    <x v="14"/>
    <s v="1"/>
    <s v="541802"/>
    <s v="4G8949101"/>
    <s v="4"/>
    <x v="0"/>
    <s v="14/04/2017"/>
    <s v="11:49"/>
  </r>
  <r>
    <x v="14"/>
    <s v="1"/>
    <s v="542202"/>
    <s v="4G8949102"/>
    <s v="4"/>
    <x v="0"/>
    <s v="14/04/2017"/>
    <s v="12:31"/>
  </r>
  <r>
    <x v="14"/>
    <s v="1"/>
    <s v="541601"/>
    <s v="4H0498203"/>
    <s v="3"/>
    <x v="0"/>
    <s v="14/04/2017"/>
    <s v="11:20"/>
  </r>
  <r>
    <x v="14"/>
    <s v="1"/>
    <s v="543205"/>
    <s v="4H0698451A"/>
    <s v="2"/>
    <x v="0"/>
    <s v="17/04/2017"/>
    <s v="09:54"/>
  </r>
  <r>
    <x v="14"/>
    <s v="1"/>
    <s v="543304"/>
    <s v="4H0698451F"/>
    <s v="1"/>
    <x v="2"/>
    <s v="14/04/2017"/>
    <s v="12:09"/>
  </r>
  <r>
    <x v="14"/>
    <s v="1"/>
    <s v="540506"/>
    <s v="4L0807697B 01C"/>
    <s v="2"/>
    <x v="1"/>
    <s v="14/04/2017"/>
    <s v="12:15"/>
  </r>
  <r>
    <x v="14"/>
    <s v="1"/>
    <s v="541106"/>
    <s v="4L0807698B 01C"/>
    <s v="1"/>
    <x v="1"/>
    <s v="14/04/2017"/>
    <s v="15:20"/>
  </r>
  <r>
    <x v="14"/>
    <s v="1"/>
    <s v="540901"/>
    <s v="4L0971095CA"/>
    <s v="1"/>
    <x v="1"/>
    <s v="14/04/2017"/>
    <s v="15:12"/>
  </r>
  <r>
    <x v="14"/>
    <s v="1"/>
    <s v="541307"/>
    <s v="4L1857409BE01C"/>
    <s v="2"/>
    <x v="1"/>
    <s v="14/04/2017"/>
    <s v="16:14"/>
  </r>
  <r>
    <x v="14"/>
    <s v="1"/>
    <s v="541605"/>
    <s v="4M0698151H"/>
    <s v="2"/>
    <x v="0"/>
    <s v="14/04/2017"/>
    <s v="11:35"/>
  </r>
  <r>
    <x v="14"/>
    <s v="1"/>
    <s v="543203"/>
    <s v="4M0698451F"/>
    <m/>
    <x v="3"/>
    <m/>
    <s v="00:00"/>
  </r>
  <r>
    <x v="14"/>
    <s v="1"/>
    <s v="543103"/>
    <s v="4M0698451N"/>
    <s v="4"/>
    <x v="2"/>
    <s v="14/04/2017"/>
    <s v="12:16"/>
  </r>
  <r>
    <x v="14"/>
    <s v="1"/>
    <s v="543804"/>
    <s v="4Z7601165A 7ZJ"/>
    <s v="2"/>
    <x v="2"/>
    <s v="17/04/2017"/>
    <s v="11:18"/>
  </r>
  <r>
    <x v="14"/>
    <s v="1"/>
    <s v="544005"/>
    <s v="576955425  03C"/>
    <s v="10"/>
    <x v="0"/>
    <s v="17/04/2017"/>
    <s v="11:20"/>
  </r>
  <r>
    <x v="14"/>
    <s v="1"/>
    <s v="544005"/>
    <s v="576955426  03C"/>
    <m/>
    <x v="3"/>
    <m/>
    <s v="00:00"/>
  </r>
  <r>
    <x v="14"/>
    <s v="1"/>
    <s v="541705"/>
    <s v="5C6821112A"/>
    <s v="3"/>
    <x v="1"/>
    <s v="17/04/2017"/>
    <s v="10:17"/>
  </r>
  <r>
    <x v="14"/>
    <s v="1"/>
    <s v="541603"/>
    <s v="5C6839113A ZNX"/>
    <s v="2"/>
    <x v="0"/>
    <s v="14/04/2017"/>
    <s v="11:22"/>
  </r>
  <r>
    <x v="14"/>
    <s v="1"/>
    <s v="541705"/>
    <s v="5C6867256  81U"/>
    <s v="2"/>
    <x v="1"/>
    <s v="17/04/2017"/>
    <s v="10:10"/>
  </r>
  <r>
    <x v="14"/>
    <s v="1"/>
    <s v="543603"/>
    <s v="5C7837113H ZNX"/>
    <s v="2"/>
    <x v="2"/>
    <s v="17/04/2017"/>
    <s v="11:07"/>
  </r>
  <r>
    <x v="14"/>
    <s v="1"/>
    <s v="543202"/>
    <s v="5C7837114C ZNX"/>
    <s v="1"/>
    <x v="0"/>
    <s v="17/04/2017"/>
    <s v="09:52"/>
  </r>
  <r>
    <x v="14"/>
    <s v="1"/>
    <s v="544202"/>
    <s v="5E0857531"/>
    <s v="2"/>
    <x v="0"/>
    <s v="17/04/2017"/>
    <s v="11:00"/>
  </r>
  <r>
    <x v="14"/>
    <s v="1"/>
    <s v="540705"/>
    <s v="5F0821184A"/>
    <s v="1"/>
    <x v="1"/>
    <s v="14/04/2017"/>
    <s v="12:27"/>
  </r>
  <r>
    <x v="14"/>
    <s v="1"/>
    <s v="542602"/>
    <s v="5F0827565A RYP"/>
    <s v="3"/>
    <x v="0"/>
    <s v="14/04/2017"/>
    <s v="16:09"/>
  </r>
  <r>
    <x v="14"/>
    <s v="1"/>
    <s v="543201"/>
    <s v="5F0857552CJ2F4"/>
    <s v="1"/>
    <x v="0"/>
    <s v="17/04/2017"/>
    <s v="09:52"/>
  </r>
  <r>
    <x v="14"/>
    <s v="1"/>
    <s v="543003"/>
    <s v="5F0945232"/>
    <s v="2"/>
    <x v="0"/>
    <s v="14/04/2017"/>
    <s v="18:12"/>
  </r>
  <r>
    <x v="14"/>
    <s v="1"/>
    <s v="541903"/>
    <s v="5F0947105BAWRC"/>
    <m/>
    <x v="3"/>
    <m/>
    <s v="00:00"/>
  </r>
  <r>
    <x v="14"/>
    <s v="1"/>
    <s v="544003"/>
    <s v="5F0955985"/>
    <s v="3"/>
    <x v="0"/>
    <s v="17/04/2017"/>
    <s v="10:48"/>
  </r>
  <r>
    <x v="14"/>
    <s v="1"/>
    <s v="543202"/>
    <s v="5F0959565E WHI"/>
    <s v="2"/>
    <x v="0"/>
    <s v="17/04/2017"/>
    <s v="09:53"/>
  </r>
  <r>
    <x v="14"/>
    <s v="1"/>
    <s v="543202"/>
    <s v="5F1837113  041"/>
    <s v="1"/>
    <x v="0"/>
    <s v="17/04/2017"/>
    <s v="09:53"/>
  </r>
  <r>
    <x v="14"/>
    <s v="1"/>
    <s v="541704"/>
    <s v="5F4839114A RYP"/>
    <m/>
    <x v="3"/>
    <m/>
    <s v="00:00"/>
  </r>
  <r>
    <x v="14"/>
    <s v="1"/>
    <s v="541702"/>
    <s v="5F4839614A"/>
    <s v="2"/>
    <x v="1"/>
    <s v="17/04/2017"/>
    <s v="10:34"/>
  </r>
  <r>
    <x v="14"/>
    <s v="1"/>
    <s v="544404"/>
    <s v="5F4955427A"/>
    <s v="16"/>
    <x v="0"/>
    <s v="17/04/2017"/>
    <s v="11:14"/>
  </r>
  <r>
    <x v="14"/>
    <s v="1"/>
    <s v="541604"/>
    <s v="5G0823709A"/>
    <s v="2"/>
    <x v="0"/>
    <s v="14/04/2017"/>
    <s v="11:34"/>
  </r>
  <r>
    <x v="14"/>
    <s v="1"/>
    <s v="541703"/>
    <s v="5G0853765  2ZZ"/>
    <s v="2"/>
    <x v="1"/>
    <s v="17/04/2017"/>
    <s v="10:28"/>
  </r>
  <r>
    <x v="14"/>
    <s v="1"/>
    <s v="543804"/>
    <s v="5G4837915G"/>
    <s v="2"/>
    <x v="2"/>
    <s v="17/04/2017"/>
    <s v="11:19"/>
  </r>
  <r>
    <x v="14"/>
    <s v="1"/>
    <s v="540704"/>
    <s v="5J0833401C"/>
    <s v="2"/>
    <x v="1"/>
    <s v="14/04/2017"/>
    <s v="12:31"/>
  </r>
  <r>
    <x v="14"/>
    <s v="1"/>
    <s v="541504"/>
    <s v="5J0833402C"/>
    <s v="2"/>
    <x v="1"/>
    <s v="17/04/2017"/>
    <s v="09:51"/>
  </r>
  <r>
    <x v="14"/>
    <s v="1"/>
    <s v="540905"/>
    <s v="5J0833411B"/>
    <s v="2"/>
    <x v="1"/>
    <s v="14/04/2017"/>
    <s v="15:06"/>
  </r>
  <r>
    <x v="14"/>
    <s v="1"/>
    <s v="541506"/>
    <s v="5J0833412B"/>
    <s v="2"/>
    <x v="1"/>
    <s v="17/04/2017"/>
    <s v="09:46"/>
  </r>
  <r>
    <x v="14"/>
    <s v="1"/>
    <s v="543803"/>
    <s v="5JA857531A"/>
    <s v="1"/>
    <x v="2"/>
    <s v="17/04/2017"/>
    <s v="11:16"/>
  </r>
  <r>
    <x v="14"/>
    <s v="1"/>
    <s v="543402"/>
    <s v="5JA959855A WHS"/>
    <s v="5"/>
    <x v="2"/>
    <s v="17/04/2017"/>
    <s v="10:43"/>
  </r>
  <r>
    <x v="14"/>
    <s v="1"/>
    <s v="544003"/>
    <s v="5JB955409"/>
    <s v="2"/>
    <x v="0"/>
    <s v="17/04/2017"/>
    <s v="10:48"/>
  </r>
  <r>
    <x v="14"/>
    <s v="1"/>
    <s v="541504"/>
    <s v="5JH807394A"/>
    <s v="2"/>
    <x v="1"/>
    <s v="17/04/2017"/>
    <s v="09:50"/>
  </r>
  <r>
    <x v="14"/>
    <s v="1"/>
    <s v="541504"/>
    <s v="5JJ807394"/>
    <s v="3"/>
    <x v="1"/>
    <s v="17/04/2017"/>
    <s v="09:51"/>
  </r>
  <r>
    <x v="14"/>
    <s v="1"/>
    <s v="542703"/>
    <s v="5K0698151"/>
    <s v="73"/>
    <x v="2"/>
    <s v="14/04/2017"/>
    <s v="12:43"/>
  </r>
  <r>
    <x v="14"/>
    <s v="1"/>
    <s v="542204"/>
    <s v="5K0698451C"/>
    <s v="4"/>
    <x v="0"/>
    <s v="14/04/2017"/>
    <s v="12:36"/>
  </r>
  <r>
    <x v="14"/>
    <s v="1"/>
    <s v="542604"/>
    <s v="5K0698451C"/>
    <m/>
    <x v="3"/>
    <m/>
    <s v="00:00"/>
  </r>
  <r>
    <x v="14"/>
    <s v="1"/>
    <s v="540501"/>
    <s v="5K0854319C 5AP"/>
    <s v="2"/>
    <x v="1"/>
    <s v="14/04/2017"/>
    <s v="12:17"/>
  </r>
  <r>
    <x v="14"/>
    <s v="1"/>
    <s v="545002"/>
    <s v="5K0857522"/>
    <s v="10"/>
    <x v="1"/>
    <s v="17/04/2017"/>
    <s v="10:49"/>
  </r>
  <r>
    <x v="14"/>
    <s v="1"/>
    <s v="544404"/>
    <s v="5K0857961  9B9"/>
    <s v="1"/>
    <x v="0"/>
    <s v="17/04/2017"/>
    <s v="11:12"/>
  </r>
  <r>
    <x v="14"/>
    <s v="1"/>
    <s v="540302"/>
    <s v="5K4837477D 5AP"/>
    <s v="5"/>
    <x v="1"/>
    <s v="14/04/2017"/>
    <s v="11:59"/>
  </r>
  <r>
    <x v="14"/>
    <s v="1"/>
    <s v="541501"/>
    <s v="5K4971120BE"/>
    <s v="1"/>
    <x v="1"/>
    <s v="17/04/2017"/>
    <s v="09:58"/>
  </r>
  <r>
    <x v="14"/>
    <s v="1"/>
    <s v="540102"/>
    <s v="5K6807046"/>
    <s v="1"/>
    <x v="1"/>
    <s v="14/04/2017"/>
    <s v="11:43"/>
  </r>
  <r>
    <x v="14"/>
    <s v="1"/>
    <s v="541304"/>
    <s v="5K6807393"/>
    <s v="0"/>
    <x v="1"/>
    <s v="14/04/2017"/>
    <s v="16:39"/>
  </r>
  <r>
    <x v="14"/>
    <s v="1"/>
    <s v="541304"/>
    <s v="5K6807393C"/>
    <s v="10"/>
    <x v="1"/>
    <s v="14/04/2017"/>
    <s v="16:35"/>
  </r>
  <r>
    <x v="14"/>
    <s v="1"/>
    <s v="540502"/>
    <s v="5K6839477D 5AP"/>
    <s v="1"/>
    <x v="1"/>
    <s v="14/04/2017"/>
    <s v="12:16"/>
  </r>
  <r>
    <x v="14"/>
    <s v="1"/>
    <s v="540701"/>
    <s v="5K6839478D 5AP"/>
    <s v="1"/>
    <x v="1"/>
    <s v="14/04/2017"/>
    <s v="12:54"/>
  </r>
  <r>
    <x v="14"/>
    <s v="1"/>
    <s v="540904"/>
    <s v="5K6955435"/>
    <s v="54"/>
    <x v="1"/>
    <s v="14/04/2017"/>
    <s v="15:10"/>
  </r>
  <r>
    <x v="14"/>
    <s v="1"/>
    <s v="541505"/>
    <s v="5K6955707B"/>
    <s v="5"/>
    <x v="1"/>
    <s v="17/04/2017"/>
    <s v="09:48"/>
  </r>
  <r>
    <x v="14"/>
    <s v="1"/>
    <s v="542706"/>
    <s v="5N0698151"/>
    <s v="16"/>
    <x v="2"/>
    <s v="14/04/2017"/>
    <s v="15:12"/>
  </r>
  <r>
    <x v="14"/>
    <s v="1"/>
    <s v="541503"/>
    <s v="5N0839016"/>
    <s v="3"/>
    <x v="1"/>
    <s v="17/04/2017"/>
    <s v="09:53"/>
  </r>
  <r>
    <x v="14"/>
    <s v="1"/>
    <s v="541602"/>
    <s v="5N0955109A GRU"/>
    <s v="1"/>
    <x v="0"/>
    <s v="14/04/2017"/>
    <s v="11:22"/>
  </r>
  <r>
    <x v="14"/>
    <s v="1"/>
    <s v="543404"/>
    <s v="5N1837114D UAQ"/>
    <s v="3"/>
    <x v="2"/>
    <s v="17/04/2017"/>
    <s v="10:55"/>
  </r>
  <r>
    <x v="14"/>
    <s v="1"/>
    <s v="544205"/>
    <s v="5N1998002"/>
    <s v="3"/>
    <x v="0"/>
    <s v="17/04/2017"/>
    <s v="11:04"/>
  </r>
  <r>
    <x v="14"/>
    <s v="1"/>
    <s v="544204"/>
    <s v="5P0945112F 9B9"/>
    <s v="1"/>
    <x v="0"/>
    <s v="17/04/2017"/>
    <s v="11:01"/>
  </r>
  <r>
    <x v="14"/>
    <s v="1"/>
    <s v="543805"/>
    <s v="5P0955707B"/>
    <s v="4"/>
    <x v="2"/>
    <s v="17/04/2017"/>
    <s v="11:20"/>
  </r>
  <r>
    <x v="14"/>
    <s v="1"/>
    <s v="541705"/>
    <s v="5P8807441  GRU"/>
    <s v="4"/>
    <x v="1"/>
    <s v="17/04/2017"/>
    <s v="10:11"/>
  </r>
  <r>
    <x v="14"/>
    <s v="1"/>
    <s v="542105"/>
    <s v="5Q0698151C"/>
    <m/>
    <x v="3"/>
    <m/>
    <s v="00:00"/>
  </r>
  <r>
    <x v="14"/>
    <s v="1"/>
    <s v="542306"/>
    <s v="5Q0698151F"/>
    <s v="5"/>
    <x v="2"/>
    <s v="14/04/2017"/>
    <s v="16:31"/>
  </r>
  <r>
    <x v="14"/>
    <s v="1"/>
    <s v="542603"/>
    <s v="5Q0698151H"/>
    <s v="31"/>
    <x v="0"/>
    <s v="14/04/2017"/>
    <s v="16:14"/>
  </r>
  <r>
    <x v="14"/>
    <s v="1"/>
    <s v="542205"/>
    <s v="5Q0698451A"/>
    <s v="1"/>
    <x v="0"/>
    <s v="14/04/2017"/>
    <s v="12:53"/>
  </r>
  <r>
    <x v="14"/>
    <s v="1"/>
    <s v="542204"/>
    <s v="5Q0698451F"/>
    <s v="12"/>
    <x v="0"/>
    <s v="14/04/2017"/>
    <s v="12:37"/>
  </r>
  <r>
    <x v="14"/>
    <s v="1"/>
    <s v="541804"/>
    <s v="5Q0698451M"/>
    <s v="10"/>
    <x v="0"/>
    <s v="14/04/2017"/>
    <s v="11:52"/>
  </r>
  <r>
    <x v="14"/>
    <s v="1"/>
    <s v="543205"/>
    <s v="5Q0698451M"/>
    <s v="10"/>
    <x v="0"/>
    <s v="17/04/2017"/>
    <s v="09:54"/>
  </r>
  <r>
    <x v="14"/>
    <s v="1"/>
    <s v="542805"/>
    <s v="5Q0698451N"/>
    <s v="38"/>
    <x v="0"/>
    <s v="14/04/2017"/>
    <s v="17:04"/>
  </r>
  <r>
    <x v="14"/>
    <s v="1"/>
    <s v="543305"/>
    <s v="5Q0698451N"/>
    <s v="16"/>
    <x v="2"/>
    <s v="14/04/2017"/>
    <s v="11:57"/>
  </r>
  <r>
    <x v="14"/>
    <s v="1"/>
    <s v="541903"/>
    <s v="5Q0698451P"/>
    <s v="4"/>
    <x v="2"/>
    <s v="17/04/2017"/>
    <s v="10:11"/>
  </r>
  <r>
    <x v="14"/>
    <s v="1"/>
    <s v="542605"/>
    <s v="5Q0919294B Z00"/>
    <m/>
    <x v="3"/>
    <m/>
    <s v="00:00"/>
  </r>
  <r>
    <x v="14"/>
    <s v="1"/>
    <s v="543402"/>
    <s v="5Q0951605"/>
    <s v="4"/>
    <x v="2"/>
    <s v="17/04/2017"/>
    <s v="10:41"/>
  </r>
  <r>
    <x v="14"/>
    <s v="1"/>
    <s v="542603"/>
    <s v="5Q4959592  Z00"/>
    <s v="1"/>
    <x v="0"/>
    <s v="14/04/2017"/>
    <s v="16:14"/>
  </r>
  <r>
    <x v="14"/>
    <s v="1"/>
    <s v="540305"/>
    <s v="5Z0837114A 55U"/>
    <s v="1"/>
    <x v="1"/>
    <s v="14/04/2017"/>
    <s v="11:57"/>
  </r>
  <r>
    <x v="14"/>
    <s v="1"/>
    <s v="542602"/>
    <s v="5Z0945258"/>
    <s v="1"/>
    <x v="0"/>
    <s v="14/04/2017"/>
    <s v="16:09"/>
  </r>
  <r>
    <x v="14"/>
    <s v="1"/>
    <s v="545004"/>
    <s v="5Z1857537  9B9"/>
    <s v="24"/>
    <x v="1"/>
    <s v="17/04/2017"/>
    <s v="10:45"/>
  </r>
  <r>
    <x v="14"/>
    <s v="1"/>
    <s v="541905"/>
    <s v="6C0498103"/>
    <s v="1"/>
    <x v="2"/>
    <s v="17/04/2017"/>
    <s v="10:29"/>
  </r>
  <r>
    <x v="14"/>
    <s v="1"/>
    <s v="542604"/>
    <s v="6C0698151B"/>
    <m/>
    <x v="3"/>
    <m/>
    <s v="00:00"/>
  </r>
  <r>
    <x v="14"/>
    <s v="1"/>
    <s v="545005"/>
    <s v="6C0959655  ZZZ"/>
    <s v="32"/>
    <x v="1"/>
    <s v="17/04/2017"/>
    <s v="10:44"/>
  </r>
  <r>
    <x v="14"/>
    <s v="1"/>
    <s v="543403"/>
    <s v="6C0959655H 744"/>
    <m/>
    <x v="3"/>
    <m/>
    <s v="00:00"/>
  </r>
  <r>
    <x v="14"/>
    <s v="1"/>
    <s v="544201"/>
    <s v="6J0853679  739"/>
    <s v="8"/>
    <x v="0"/>
    <s v="17/04/2017"/>
    <s v="10:59"/>
  </r>
  <r>
    <x v="14"/>
    <s v="1"/>
    <s v="544606"/>
    <s v="6J1857507F 9B9"/>
    <s v="6"/>
    <x v="1"/>
    <s v="17/04/2017"/>
    <s v="11:13"/>
  </r>
  <r>
    <x v="14"/>
    <s v="1"/>
    <s v="540507"/>
    <s v="6J1857508F 9B9"/>
    <s v="9"/>
    <x v="1"/>
    <s v="14/04/2017"/>
    <s v="12:07"/>
  </r>
  <r>
    <x v="14"/>
    <s v="1"/>
    <s v="542206"/>
    <s v="6J1857508G 9B9"/>
    <s v="13"/>
    <x v="0"/>
    <s v="14/04/2017"/>
    <s v="12:55"/>
  </r>
  <r>
    <x v="14"/>
    <s v="1"/>
    <s v="544603"/>
    <s v="6J1955409"/>
    <s v="2"/>
    <x v="1"/>
    <s v="17/04/2017"/>
    <s v="11:17"/>
  </r>
  <r>
    <x v="14"/>
    <s v="1"/>
    <s v="543806"/>
    <s v="6J1955426"/>
    <s v="17"/>
    <x v="2"/>
    <s v="17/04/2017"/>
    <s v="11:22"/>
  </r>
  <r>
    <x v="14"/>
    <s v="1"/>
    <s v="544202"/>
    <s v="6J4807378B"/>
    <s v="3"/>
    <x v="0"/>
    <s v="17/04/2017"/>
    <s v="11:00"/>
  </r>
  <r>
    <x v="14"/>
    <s v="1"/>
    <s v="544402"/>
    <s v="6J8839972  4W4"/>
    <s v="1"/>
    <x v="0"/>
    <s v="17/04/2017"/>
    <s v="11:09"/>
  </r>
  <r>
    <x v="14"/>
    <s v="1"/>
    <s v="540704"/>
    <s v="6L6807049F"/>
    <m/>
    <x v="3"/>
    <m/>
    <s v="00:00"/>
  </r>
  <r>
    <x v="14"/>
    <s v="1"/>
    <s v="544401"/>
    <s v="6L6955425"/>
    <s v="12"/>
    <x v="0"/>
    <s v="17/04/2017"/>
    <s v="11:08"/>
  </r>
  <r>
    <x v="14"/>
    <s v="1"/>
    <s v="543206"/>
    <s v="6Q0199293J"/>
    <s v="1"/>
    <x v="0"/>
    <s v="17/04/2017"/>
    <s v="09:56"/>
  </r>
  <r>
    <x v="14"/>
    <s v="1"/>
    <s v="543205"/>
    <s v="6Q0199294J"/>
    <m/>
    <x v="3"/>
    <m/>
    <s v="00:00"/>
  </r>
  <r>
    <x v="14"/>
    <s v="1"/>
    <s v="543204"/>
    <s v="6Q0698151"/>
    <s v="6"/>
    <x v="0"/>
    <s v="17/04/2017"/>
    <s v="09:54"/>
  </r>
  <r>
    <x v="14"/>
    <s v="1"/>
    <s v="542405"/>
    <s v="6Q0698151C"/>
    <s v="50"/>
    <x v="0"/>
    <s v="14/04/2017"/>
    <s v="15:49"/>
  </r>
  <r>
    <x v="14"/>
    <s v="1"/>
    <s v="543805"/>
    <s v="6Q0807184"/>
    <s v="9"/>
    <x v="2"/>
    <s v="17/04/2017"/>
    <s v="11:20"/>
  </r>
  <r>
    <x v="14"/>
    <s v="1"/>
    <s v="543502"/>
    <s v="6Q0819422A"/>
    <s v="3"/>
    <x v="2"/>
    <s v="14/04/2017"/>
    <s v="11:18"/>
  </r>
  <r>
    <x v="14"/>
    <s v="1"/>
    <s v="544404"/>
    <s v="6Q0959535A"/>
    <s v="31"/>
    <x v="0"/>
    <s v="17/04/2017"/>
    <s v="11:14"/>
  </r>
  <r>
    <x v="14"/>
    <s v="1"/>
    <s v="543404"/>
    <s v="6Q5845237"/>
    <s v="10"/>
    <x v="2"/>
    <s v="17/04/2017"/>
    <s v="10:52"/>
  </r>
  <r>
    <x v="14"/>
    <s v="1"/>
    <s v="541104"/>
    <s v="6R0035501F"/>
    <s v="3"/>
    <x v="1"/>
    <s v="14/04/2017"/>
    <s v="15:26"/>
  </r>
  <r>
    <x v="14"/>
    <s v="1"/>
    <s v="542101"/>
    <s v="6R0711113AFISM"/>
    <s v="1"/>
    <x v="2"/>
    <s v="17/04/2017"/>
    <s v="09:57"/>
  </r>
  <r>
    <x v="14"/>
    <s v="1"/>
    <s v="544005"/>
    <s v="6R0711461L 82V"/>
    <s v="3"/>
    <x v="0"/>
    <s v="17/04/2017"/>
    <s v="10:52"/>
  </r>
  <r>
    <x v="14"/>
    <s v="1"/>
    <s v="544401"/>
    <s v="6R0810773F"/>
    <s v="2"/>
    <x v="0"/>
    <s v="17/04/2017"/>
    <s v="11:09"/>
  </r>
  <r>
    <x v="14"/>
    <s v="1"/>
    <s v="544201"/>
    <s v="6R0819045"/>
    <s v="2"/>
    <x v="0"/>
    <s v="17/04/2017"/>
    <s v="10:59"/>
  </r>
  <r>
    <x v="14"/>
    <s v="1"/>
    <s v="543402"/>
    <s v="6R0827505D 9B9"/>
    <s v="38"/>
    <x v="2"/>
    <s v="17/04/2017"/>
    <s v="10:46"/>
  </r>
  <r>
    <x v="14"/>
    <s v="1"/>
    <s v="541704"/>
    <s v="6R0839040A"/>
    <s v="2"/>
    <x v="1"/>
    <s v="17/04/2017"/>
    <s v="10:22"/>
  </r>
  <r>
    <x v="14"/>
    <s v="1"/>
    <s v="541804"/>
    <s v="6R0857521F"/>
    <s v="7"/>
    <x v="0"/>
    <s v="14/04/2017"/>
    <s v="11:53"/>
  </r>
  <r>
    <x v="14"/>
    <s v="1"/>
    <s v="541306"/>
    <s v="6R0857601B 9B9"/>
    <s v="5"/>
    <x v="1"/>
    <s v="14/04/2017"/>
    <s v="16:18"/>
  </r>
  <r>
    <x v="14"/>
    <s v="1"/>
    <s v="543406"/>
    <s v="6R0867173  DKB"/>
    <m/>
    <x v="3"/>
    <m/>
    <s v="00:00"/>
  </r>
  <r>
    <x v="14"/>
    <s v="1"/>
    <s v="544404"/>
    <s v="6R0867255J 9B9"/>
    <m/>
    <x v="3"/>
    <m/>
    <s v="00:00"/>
  </r>
  <r>
    <x v="14"/>
    <s v="1"/>
    <s v="542402"/>
    <s v="6R0907044J"/>
    <s v="1"/>
    <x v="0"/>
    <s v="14/04/2017"/>
    <s v="15:25"/>
  </r>
  <r>
    <x v="14"/>
    <s v="1"/>
    <s v="541707"/>
    <s v="6R0941061B"/>
    <s v="1"/>
    <x v="1"/>
    <s v="17/04/2017"/>
    <s v="10:01"/>
  </r>
  <r>
    <x v="14"/>
    <s v="1"/>
    <s v="543802"/>
    <s v="6R0971830"/>
    <s v="10"/>
    <x v="2"/>
    <s v="17/04/2017"/>
    <s v="11:15"/>
  </r>
  <r>
    <x v="14"/>
    <s v="1"/>
    <s v="541305"/>
    <s v="6R1721141"/>
    <s v="1"/>
    <x v="1"/>
    <s v="14/04/2017"/>
    <s v="16:32"/>
  </r>
  <r>
    <x v="14"/>
    <s v="1"/>
    <s v="542706"/>
    <s v="6R4839015A"/>
    <s v="1"/>
    <x v="2"/>
    <s v="14/04/2017"/>
    <s v="15:11"/>
  </r>
  <r>
    <x v="14"/>
    <s v="1"/>
    <s v="540502"/>
    <s v="6R4839016A"/>
    <s v="3"/>
    <x v="1"/>
    <s v="14/04/2017"/>
    <s v="12:16"/>
  </r>
  <r>
    <x v="14"/>
    <s v="1"/>
    <s v="543404"/>
    <s v="6R4839167  3FZ"/>
    <s v="8"/>
    <x v="2"/>
    <s v="17/04/2017"/>
    <s v="10:53"/>
  </r>
  <r>
    <x v="14"/>
    <s v="1"/>
    <s v="540703"/>
    <s v="6R4839915D"/>
    <s v="4"/>
    <x v="1"/>
    <s v="14/04/2017"/>
    <s v="12:33"/>
  </r>
  <r>
    <x v="14"/>
    <s v="1"/>
    <s v="541701"/>
    <s v="6R4839916D"/>
    <s v="4"/>
    <x v="1"/>
    <s v="17/04/2017"/>
    <s v="10:43"/>
  </r>
  <r>
    <x v="14"/>
    <s v="1"/>
    <s v="541902"/>
    <s v="6R7937087P Z14"/>
    <s v="1"/>
    <x v="2"/>
    <s v="17/04/2017"/>
    <s v="10:10"/>
  </r>
  <r>
    <x v="14"/>
    <s v="1"/>
    <s v="543602"/>
    <s v="6RF853842"/>
    <s v="2"/>
    <x v="2"/>
    <s v="17/04/2017"/>
    <s v="11:10"/>
  </r>
  <r>
    <x v="14"/>
    <s v="1"/>
    <s v="544004"/>
    <s v="6RF857537  GRU"/>
    <s v="8"/>
    <x v="0"/>
    <s v="17/04/2017"/>
    <s v="10:50"/>
  </r>
  <r>
    <x v="14"/>
    <s v="1"/>
    <s v="544006"/>
    <s v="6RF857538  GRU"/>
    <s v="4"/>
    <x v="0"/>
    <s v="17/04/2017"/>
    <s v="10:58"/>
  </r>
  <r>
    <x v="14"/>
    <s v="1"/>
    <s v="543604"/>
    <s v="6RF857601  9B9"/>
    <s v="2"/>
    <x v="2"/>
    <s v="17/04/2017"/>
    <s v="11:05"/>
  </r>
  <r>
    <x v="14"/>
    <s v="1"/>
    <s v="541703"/>
    <s v="6RG121283D"/>
    <s v="12"/>
    <x v="1"/>
    <s v="17/04/2017"/>
    <s v="10:30"/>
  </r>
  <r>
    <x v="14"/>
    <s v="1"/>
    <s v="543504"/>
    <s v="6RU698151A"/>
    <s v="3"/>
    <x v="2"/>
    <s v="14/04/2017"/>
    <s v="11:21"/>
  </r>
  <r>
    <x v="14"/>
    <s v="1"/>
    <s v="543005"/>
    <s v="6RU827505C"/>
    <s v="7"/>
    <x v="0"/>
    <s v="14/04/2017"/>
    <s v="18:21"/>
  </r>
  <r>
    <x v="14"/>
    <s v="1"/>
    <s v="541703"/>
    <s v="6RU839698A 5AP"/>
    <m/>
    <x v="3"/>
    <m/>
    <s v="00:00"/>
  </r>
  <r>
    <x v="14"/>
    <s v="1"/>
    <s v="545002"/>
    <s v="6RU853666A 9B9"/>
    <s v="1"/>
    <x v="1"/>
    <s v="17/04/2017"/>
    <s v="10:50"/>
  </r>
  <r>
    <x v="14"/>
    <s v="1"/>
    <s v="544004"/>
    <s v="6RU857521A"/>
    <s v="5"/>
    <x v="0"/>
    <s v="17/04/2017"/>
    <s v="10:49"/>
  </r>
  <r>
    <x v="14"/>
    <s v="1"/>
    <s v="543403"/>
    <s v="6RU857522"/>
    <s v="3"/>
    <x v="2"/>
    <s v="17/04/2017"/>
    <s v="10:48"/>
  </r>
  <r>
    <x v="14"/>
    <s v="1"/>
    <s v="544406"/>
    <s v="6V0853665  9B9"/>
    <s v="5"/>
    <x v="0"/>
    <s v="17/04/2017"/>
    <s v="11:16"/>
  </r>
  <r>
    <x v="14"/>
    <s v="1"/>
    <s v="544405"/>
    <s v="6V1955425A"/>
    <s v="11"/>
    <x v="0"/>
    <s v="17/04/2017"/>
    <s v="11:15"/>
  </r>
  <r>
    <x v="14"/>
    <s v="1"/>
    <s v="543405"/>
    <s v="6V6945258"/>
    <s v="5"/>
    <x v="2"/>
    <s v="17/04/2017"/>
    <s v="11:00"/>
  </r>
  <r>
    <x v="14"/>
    <s v="1"/>
    <s v="543803"/>
    <s v="6X0867180B 7DE"/>
    <s v="1"/>
    <x v="2"/>
    <s v="17/04/2017"/>
    <s v="11:17"/>
  </r>
  <r>
    <x v="14"/>
    <s v="1"/>
    <s v="541501"/>
    <s v="701867162A U71"/>
    <s v="1"/>
    <x v="1"/>
    <s v="17/04/2017"/>
    <s v="09:59"/>
  </r>
  <r>
    <x v="14"/>
    <s v="1"/>
    <s v="542401"/>
    <s v="7D0698451E"/>
    <s v="3"/>
    <x v="0"/>
    <s v="14/04/2017"/>
    <s v="15:25"/>
  </r>
  <r>
    <x v="14"/>
    <s v="1"/>
    <s v="542105"/>
    <s v="7D0698451J"/>
    <s v="18"/>
    <x v="2"/>
    <s v="17/04/2017"/>
    <s v="10:06"/>
  </r>
  <r>
    <x v="14"/>
    <s v="1"/>
    <s v="542506"/>
    <s v="7E0698151B"/>
    <s v="5"/>
    <x v="2"/>
    <s v="14/04/2017"/>
    <s v="16:11"/>
  </r>
  <r>
    <x v="14"/>
    <s v="1"/>
    <s v="542804"/>
    <s v="7E0698451"/>
    <s v="76"/>
    <x v="0"/>
    <s v="14/04/2017"/>
    <s v="17:01"/>
  </r>
  <r>
    <x v="14"/>
    <s v="1"/>
    <s v="541105"/>
    <s v="7E0825210"/>
    <s v="1"/>
    <x v="1"/>
    <s v="14/04/2017"/>
    <s v="15:23"/>
  </r>
  <r>
    <x v="14"/>
    <s v="1"/>
    <s v="541706"/>
    <s v="7E0945106E"/>
    <m/>
    <x v="3"/>
    <m/>
    <s v="00:00"/>
  </r>
  <r>
    <x v="14"/>
    <s v="1"/>
    <s v="543403"/>
    <s v="7E5919491"/>
    <s v="2"/>
    <x v="2"/>
    <s v="17/04/2017"/>
    <s v="10:47"/>
  </r>
  <r>
    <x v="14"/>
    <s v="1"/>
    <s v="543401"/>
    <s v="7H0411063A"/>
    <s v="4"/>
    <x v="2"/>
    <s v="17/04/2017"/>
    <s v="10:41"/>
  </r>
  <r>
    <x v="14"/>
    <s v="1"/>
    <s v="543803"/>
    <s v="7H0867179B 9B9"/>
    <s v="2"/>
    <x v="2"/>
    <s v="17/04/2017"/>
    <s v="11:17"/>
  </r>
  <r>
    <x v="14"/>
    <s v="1"/>
    <s v="542204"/>
    <s v="7H0898615"/>
    <s v="1"/>
    <x v="0"/>
    <s v="14/04/2017"/>
    <s v="12:36"/>
  </r>
  <r>
    <x v="14"/>
    <s v="1"/>
    <s v="544204"/>
    <s v="7H0998003"/>
    <s v="29"/>
    <x v="0"/>
    <s v="17/04/2017"/>
    <s v="11:04"/>
  </r>
  <r>
    <x v="14"/>
    <s v="1"/>
    <s v="541603"/>
    <s v="7J0825271A"/>
    <s v="1"/>
    <x v="0"/>
    <s v="14/04/2017"/>
    <s v="11:23"/>
  </r>
  <r>
    <x v="14"/>
    <s v="1"/>
    <s v="540504"/>
    <s v="7L0121079A"/>
    <s v="20"/>
    <x v="1"/>
    <s v="14/04/2017"/>
    <s v="12:12"/>
  </r>
  <r>
    <x v="14"/>
    <s v="1"/>
    <s v="543405"/>
    <s v="7L0407151H"/>
    <m/>
    <x v="3"/>
    <m/>
    <s v="00:00"/>
  </r>
  <r>
    <x v="14"/>
    <s v="1"/>
    <s v="543404"/>
    <s v="7L0411190"/>
    <s v="1"/>
    <x v="2"/>
    <s v="17/04/2017"/>
    <s v="10:55"/>
  </r>
  <r>
    <x v="14"/>
    <s v="1"/>
    <s v="543004"/>
    <s v="7L0698151S"/>
    <s v="6"/>
    <x v="0"/>
    <s v="14/04/2017"/>
    <s v="18:14"/>
  </r>
  <r>
    <x v="14"/>
    <s v="1"/>
    <s v="542103"/>
    <s v="7L0698451F"/>
    <s v="4"/>
    <x v="2"/>
    <s v="17/04/2017"/>
    <s v="09:58"/>
  </r>
  <r>
    <x v="14"/>
    <s v="1"/>
    <s v="541705"/>
    <s v="7L0805670"/>
    <s v="13"/>
    <x v="1"/>
    <s v="17/04/2017"/>
    <s v="10:19"/>
  </r>
  <r>
    <x v="14"/>
    <s v="1"/>
    <s v="540501"/>
    <s v="7L0805733"/>
    <s v="2"/>
    <x v="1"/>
    <s v="14/04/2017"/>
    <s v="12:17"/>
  </r>
  <r>
    <x v="14"/>
    <s v="1"/>
    <s v="541305"/>
    <s v="7L5919275B GRU"/>
    <s v="2"/>
    <x v="1"/>
    <s v="14/04/2017"/>
    <s v="16:19"/>
  </r>
  <r>
    <x v="14"/>
    <s v="1"/>
    <s v="541705"/>
    <s v="7L6601149G"/>
    <s v="1"/>
    <x v="1"/>
    <s v="17/04/2017"/>
    <s v="10:14"/>
  </r>
  <r>
    <x v="14"/>
    <s v="1"/>
    <s v="541705"/>
    <s v="7L6601149G 8Z8"/>
    <m/>
    <x v="3"/>
    <m/>
    <s v="00:00"/>
  </r>
  <r>
    <x v="14"/>
    <s v="1"/>
    <s v="542902"/>
    <s v="7L6698151B"/>
    <s v="4"/>
    <x v="2"/>
    <s v="14/04/2017"/>
    <s v="12:28"/>
  </r>
  <r>
    <x v="14"/>
    <s v="1"/>
    <s v="543203"/>
    <s v="7L6698151J"/>
    <s v="5"/>
    <x v="0"/>
    <s v="17/04/2017"/>
    <s v="09:53"/>
  </r>
  <r>
    <x v="14"/>
    <s v="1"/>
    <s v="542502"/>
    <s v="7L6698451"/>
    <s v="7"/>
    <x v="2"/>
    <s v="14/04/2017"/>
    <s v="16:09"/>
  </r>
  <r>
    <x v="14"/>
    <s v="1"/>
    <s v="542201"/>
    <s v="7L6698451B"/>
    <s v="4"/>
    <x v="0"/>
    <s v="14/04/2017"/>
    <s v="12:30"/>
  </r>
  <r>
    <x v="14"/>
    <s v="1"/>
    <s v="544403"/>
    <s v="7L6839787G 9B9"/>
    <s v="1"/>
    <x v="0"/>
    <s v="17/04/2017"/>
    <s v="11:11"/>
  </r>
  <r>
    <x v="14"/>
    <s v="1"/>
    <s v="541601"/>
    <s v="7L6953513  B41"/>
    <s v="2"/>
    <x v="0"/>
    <s v="14/04/2017"/>
    <s v="11:19"/>
  </r>
  <r>
    <x v="14"/>
    <s v="1"/>
    <s v="542902"/>
    <s v="7M3698151A"/>
    <s v="2"/>
    <x v="2"/>
    <s v="14/04/2017"/>
    <s v="12:28"/>
  </r>
  <r>
    <x v="14"/>
    <s v="1"/>
    <s v="542201"/>
    <s v="7M3698451E"/>
    <s v="2"/>
    <x v="0"/>
    <s v="14/04/2017"/>
    <s v="12:30"/>
  </r>
  <r>
    <x v="14"/>
    <s v="1"/>
    <s v="541707"/>
    <s v="7M3857521F"/>
    <s v="3"/>
    <x v="1"/>
    <s v="17/04/2017"/>
    <s v="10:00"/>
  </r>
  <r>
    <x v="14"/>
    <s v="1"/>
    <s v="541805"/>
    <s v="7N0698451A"/>
    <s v="17"/>
    <x v="0"/>
    <s v="14/04/2017"/>
    <s v="11:58"/>
  </r>
  <r>
    <x v="14"/>
    <s v="1"/>
    <s v="542606"/>
    <s v="7P0698151"/>
    <s v="2"/>
    <x v="0"/>
    <s v="14/04/2017"/>
    <s v="16:52"/>
  </r>
  <r>
    <x v="14"/>
    <s v="1"/>
    <s v="542606"/>
    <s v="7P0698451"/>
    <s v="15"/>
    <x v="0"/>
    <s v="14/04/2017"/>
    <s v="16:51"/>
  </r>
  <r>
    <x v="14"/>
    <s v="1"/>
    <s v="543601"/>
    <s v="7P0955409B"/>
    <s v="2"/>
    <x v="2"/>
    <s v="17/04/2017"/>
    <s v="11:11"/>
  </r>
  <r>
    <x v="14"/>
    <s v="1"/>
    <s v="544601"/>
    <s v="7P0955410B"/>
    <s v="2"/>
    <x v="1"/>
    <s v="17/04/2017"/>
    <s v="11:25"/>
  </r>
  <r>
    <x v="14"/>
    <s v="1"/>
    <s v="542402"/>
    <s v="7P6837205E GRU"/>
    <s v="1"/>
    <x v="0"/>
    <s v="14/04/2017"/>
    <s v="15:26"/>
  </r>
  <r>
    <x v="14"/>
    <s v="1"/>
    <s v="541602"/>
    <s v="7P6837206E GRU"/>
    <s v="1"/>
    <x v="0"/>
    <s v="14/04/2017"/>
    <s v="11:20"/>
  </r>
  <r>
    <x v="14"/>
    <s v="1"/>
    <s v="541301"/>
    <s v="7P6919475"/>
    <s v="1"/>
    <x v="1"/>
    <s v="14/04/2017"/>
    <s v="17:07"/>
  </r>
  <r>
    <x v="14"/>
    <s v="1"/>
    <s v="540301"/>
    <s v="7P6941291"/>
    <s v="2"/>
    <x v="1"/>
    <s v="14/04/2017"/>
    <s v="12:04"/>
  </r>
  <r>
    <x v="14"/>
    <s v="1"/>
    <s v="540301"/>
    <s v="7P6941292"/>
    <s v="2"/>
    <x v="1"/>
    <s v="14/04/2017"/>
    <s v="12:03"/>
  </r>
  <r>
    <x v="14"/>
    <s v="1"/>
    <s v="540903"/>
    <s v="7P6941431D"/>
    <s v="1"/>
    <x v="1"/>
    <s v="14/04/2017"/>
    <s v="15:11"/>
  </r>
  <r>
    <x v="14"/>
    <s v="1"/>
    <s v="541305"/>
    <s v="7P6951171"/>
    <m/>
    <x v="3"/>
    <m/>
    <s v="00:00"/>
  </r>
  <r>
    <x v="14"/>
    <s v="1"/>
    <s v="541801"/>
    <s v="8D0698151L"/>
    <s v="1"/>
    <x v="0"/>
    <s v="14/04/2017"/>
    <s v="11:48"/>
  </r>
  <r>
    <x v="14"/>
    <s v="1"/>
    <s v="542202"/>
    <s v="8D0858555  1RS"/>
    <s v="1"/>
    <x v="0"/>
    <s v="14/04/2017"/>
    <s v="12:31"/>
  </r>
  <r>
    <x v="14"/>
    <s v="1"/>
    <s v="542702"/>
    <s v="8E0698151K"/>
    <s v="4"/>
    <x v="2"/>
    <s v="14/04/2017"/>
    <s v="15:46"/>
  </r>
  <r>
    <x v="14"/>
    <s v="1"/>
    <s v="543002"/>
    <s v="8E0698451L"/>
    <s v="2"/>
    <x v="0"/>
    <s v="14/04/2017"/>
    <s v="18:11"/>
  </r>
  <r>
    <x v="14"/>
    <s v="1"/>
    <s v="543604"/>
    <s v="8E0821136B"/>
    <s v="1"/>
    <x v="2"/>
    <s v="17/04/2017"/>
    <s v="11:06"/>
  </r>
  <r>
    <x v="14"/>
    <s v="1"/>
    <s v="541502"/>
    <s v="8E0853834E"/>
    <s v="1"/>
    <x v="1"/>
    <s v="17/04/2017"/>
    <s v="09:57"/>
  </r>
  <r>
    <x v="14"/>
    <s v="1"/>
    <s v="542906"/>
    <s v="8E1422891AM"/>
    <s v="1"/>
    <x v="2"/>
    <s v="14/04/2017"/>
    <s v="12:23"/>
  </r>
  <r>
    <x v="14"/>
    <s v="1"/>
    <s v="541701"/>
    <s v="8E5860285A 01C"/>
    <s v="1"/>
    <x v="1"/>
    <s v="17/04/2017"/>
    <s v="10:40"/>
  </r>
  <r>
    <x v="14"/>
    <s v="1"/>
    <s v="541903"/>
    <s v="8J0498203"/>
    <s v="1"/>
    <x v="2"/>
    <s v="17/04/2017"/>
    <s v="10:11"/>
  </r>
  <r>
    <x v="14"/>
    <s v="1"/>
    <s v="542405"/>
    <s v="8J0698151C"/>
    <s v="1"/>
    <x v="0"/>
    <s v="14/04/2017"/>
    <s v="15:49"/>
  </r>
  <r>
    <x v="14"/>
    <s v="1"/>
    <s v="541303"/>
    <s v="8K0129617"/>
    <s v="1"/>
    <x v="1"/>
    <s v="14/04/2017"/>
    <s v="16:53"/>
  </r>
  <r>
    <x v="14"/>
    <s v="1"/>
    <s v="540307"/>
    <s v="8K0254250RX"/>
    <s v="1"/>
    <x v="1"/>
    <s v="14/04/2017"/>
    <s v="11:45"/>
  </r>
  <r>
    <x v="14"/>
    <s v="1"/>
    <s v="541805"/>
    <s v="8K0411327A"/>
    <s v="6"/>
    <x v="0"/>
    <s v="14/04/2017"/>
    <s v="11:59"/>
  </r>
  <r>
    <x v="14"/>
    <s v="1"/>
    <s v="542104"/>
    <s v="8K0698151F"/>
    <s v="56"/>
    <x v="2"/>
    <s v="17/04/2017"/>
    <s v="10:01"/>
  </r>
  <r>
    <x v="14"/>
    <s v="1"/>
    <s v="543303"/>
    <s v="8K0698151H"/>
    <s v="1"/>
    <x v="2"/>
    <s v="14/04/2017"/>
    <s v="11:45"/>
  </r>
  <r>
    <x v="14"/>
    <s v="1"/>
    <s v="542803"/>
    <s v="8K0698151L"/>
    <s v="14"/>
    <x v="0"/>
    <s v="14/04/2017"/>
    <s v="17:01"/>
  </r>
  <r>
    <x v="14"/>
    <s v="1"/>
    <s v="543103"/>
    <s v="8K0698451A"/>
    <s v="14"/>
    <x v="2"/>
    <s v="14/04/2017"/>
    <s v="12:12"/>
  </r>
  <r>
    <x v="14"/>
    <s v="1"/>
    <s v="542004"/>
    <s v="8K0698451F"/>
    <s v="5"/>
    <x v="0"/>
    <s v="14/04/2017"/>
    <s v="12:05"/>
  </r>
  <r>
    <x v="14"/>
    <s v="1"/>
    <s v="544403"/>
    <s v="8K0721257E"/>
    <s v="3"/>
    <x v="0"/>
    <s v="17/04/2017"/>
    <s v="11:11"/>
  </r>
  <r>
    <x v="14"/>
    <s v="1"/>
    <s v="541307"/>
    <s v="8K0805608B"/>
    <s v="1"/>
    <x v="1"/>
    <s v="14/04/2017"/>
    <s v="16:15"/>
  </r>
  <r>
    <x v="14"/>
    <s v="1"/>
    <s v="544601"/>
    <s v="8K0809387"/>
    <s v="2"/>
    <x v="1"/>
    <s v="17/04/2017"/>
    <s v="11:24"/>
  </r>
  <r>
    <x v="14"/>
    <s v="1"/>
    <s v="542601"/>
    <s v="8K0809907  GRU"/>
    <s v="1"/>
    <x v="0"/>
    <s v="14/04/2017"/>
    <s v="16:04"/>
  </r>
  <r>
    <x v="14"/>
    <s v="1"/>
    <s v="541803"/>
    <s v="8K0809992"/>
    <s v="2"/>
    <x v="0"/>
    <s v="14/04/2017"/>
    <s v="11:51"/>
  </r>
  <r>
    <x v="14"/>
    <s v="1"/>
    <s v="543403"/>
    <s v="8K0821197A"/>
    <s v="1"/>
    <x v="2"/>
    <s v="17/04/2017"/>
    <s v="10:47"/>
  </r>
  <r>
    <x v="14"/>
    <s v="1"/>
    <s v="541102"/>
    <s v="8K0823721"/>
    <m/>
    <x v="3"/>
    <m/>
    <s v="00:00"/>
  </r>
  <r>
    <x v="14"/>
    <s v="1"/>
    <s v="541102"/>
    <s v="8K0823722"/>
    <s v="8"/>
    <x v="1"/>
    <s v="14/04/2017"/>
    <s v="15:37"/>
  </r>
  <r>
    <x v="14"/>
    <s v="1"/>
    <s v="543503"/>
    <s v="8K0837020E 7PE"/>
    <s v="4"/>
    <x v="2"/>
    <s v="14/04/2017"/>
    <s v="11:19"/>
  </r>
  <r>
    <x v="14"/>
    <s v="1"/>
    <s v="541803"/>
    <s v="8K0839019E AZ3"/>
    <s v="2"/>
    <x v="0"/>
    <s v="14/04/2017"/>
    <s v="11:51"/>
  </r>
  <r>
    <x v="14"/>
    <s v="1"/>
    <s v="542202"/>
    <s v="8K0839020E AZ3"/>
    <s v="2"/>
    <x v="0"/>
    <s v="14/04/2017"/>
    <s v="12:32"/>
  </r>
  <r>
    <x v="14"/>
    <s v="1"/>
    <s v="541604"/>
    <s v="8K0853375  01C"/>
    <s v="1"/>
    <x v="0"/>
    <s v="14/04/2017"/>
    <s v="11:33"/>
  </r>
  <r>
    <x v="14"/>
    <s v="1"/>
    <s v="541304"/>
    <s v="8K0853887A"/>
    <s v="4"/>
    <x v="1"/>
    <s v="14/04/2017"/>
    <s v="16:37"/>
  </r>
  <r>
    <x v="14"/>
    <s v="1"/>
    <s v="541303"/>
    <s v="8K0853888A"/>
    <m/>
    <x v="3"/>
    <m/>
    <s v="00:00"/>
  </r>
  <r>
    <x v="14"/>
    <s v="1"/>
    <s v="543605"/>
    <s v="8K0857536H"/>
    <s v="2"/>
    <x v="2"/>
    <s v="17/04/2017"/>
    <s v="11:03"/>
  </r>
  <r>
    <x v="14"/>
    <s v="1"/>
    <s v="540102"/>
    <s v="8K0951221"/>
    <s v="2"/>
    <x v="1"/>
    <s v="14/04/2017"/>
    <s v="11:43"/>
  </r>
  <r>
    <x v="14"/>
    <s v="1"/>
    <s v="544204"/>
    <s v="8K0955275G GRU"/>
    <s v="1"/>
    <x v="0"/>
    <s v="17/04/2017"/>
    <s v="11:01"/>
  </r>
  <r>
    <x v="14"/>
    <s v="1"/>
    <s v="541101"/>
    <s v="8K0959655N"/>
    <s v="2"/>
    <x v="1"/>
    <s v="14/04/2017"/>
    <s v="15:39"/>
  </r>
  <r>
    <x v="14"/>
    <s v="1"/>
    <s v="542601"/>
    <s v="8K0959851F V10"/>
    <s v="2"/>
    <x v="0"/>
    <s v="14/04/2017"/>
    <s v="16:04"/>
  </r>
  <r>
    <x v="14"/>
    <s v="1"/>
    <s v="541603"/>
    <s v="8K0959855B V10"/>
    <s v="2"/>
    <x v="0"/>
    <s v="14/04/2017"/>
    <s v="11:23"/>
  </r>
  <r>
    <x v="14"/>
    <s v="1"/>
    <s v="543206"/>
    <s v="8K0972251C"/>
    <s v="6"/>
    <x v="0"/>
    <s v="17/04/2017"/>
    <s v="09:55"/>
  </r>
  <r>
    <x v="14"/>
    <s v="1"/>
    <s v="544004"/>
    <s v="8K1721523A"/>
    <s v="1"/>
    <x v="0"/>
    <s v="17/04/2017"/>
    <s v="10:49"/>
  </r>
  <r>
    <x v="14"/>
    <s v="1"/>
    <s v="544006"/>
    <s v="8K1907613C"/>
    <s v="2"/>
    <x v="0"/>
    <s v="17/04/2017"/>
    <s v="10:57"/>
  </r>
  <r>
    <x v="14"/>
    <s v="1"/>
    <s v="541803"/>
    <s v="8K1941509A V10"/>
    <s v="1"/>
    <x v="0"/>
    <s v="14/04/2017"/>
    <s v="11:52"/>
  </r>
  <r>
    <x v="14"/>
    <s v="1"/>
    <s v="544604"/>
    <s v="8K1955426A"/>
    <s v="2"/>
    <x v="1"/>
    <s v="17/04/2017"/>
    <s v="11:15"/>
  </r>
  <r>
    <x v="14"/>
    <s v="1"/>
    <s v="544806"/>
    <s v="8K5945095K"/>
    <s v="3"/>
    <x v="1"/>
    <s v="17/04/2017"/>
    <s v="10:51"/>
  </r>
  <r>
    <x v="14"/>
    <s v="1"/>
    <s v="543504"/>
    <s v="8K9955425"/>
    <s v="5"/>
    <x v="2"/>
    <s v="14/04/2017"/>
    <s v="11:31"/>
  </r>
  <r>
    <x v="14"/>
    <s v="1"/>
    <s v="542005"/>
    <s v="8P0012615A"/>
    <s v="1"/>
    <x v="0"/>
    <s v="14/04/2017"/>
    <s v="12:07"/>
  </r>
  <r>
    <x v="14"/>
    <s v="1"/>
    <s v="542205"/>
    <s v="8P0807133A"/>
    <s v="4"/>
    <x v="0"/>
    <s v="14/04/2017"/>
    <s v="12:53"/>
  </r>
  <r>
    <x v="14"/>
    <s v="1"/>
    <s v="541305"/>
    <s v="8P0807152A"/>
    <s v="1"/>
    <x v="1"/>
    <s v="14/04/2017"/>
    <s v="16:19"/>
  </r>
  <r>
    <x v="14"/>
    <s v="1"/>
    <s v="542003"/>
    <s v="8P1858532EB01C"/>
    <s v="1"/>
    <x v="0"/>
    <s v="14/04/2017"/>
    <s v="12:04"/>
  </r>
  <r>
    <x v="14"/>
    <s v="1"/>
    <s v="541101"/>
    <s v="8P4807441A GRU"/>
    <s v="1"/>
    <x v="1"/>
    <s v="14/04/2017"/>
    <s v="15:43"/>
  </r>
  <r>
    <x v="14"/>
    <s v="1"/>
    <s v="540902"/>
    <s v="8P4863471A 4PK"/>
    <s v="2"/>
    <x v="1"/>
    <s v="14/04/2017"/>
    <s v="15:12"/>
  </r>
  <r>
    <x v="14"/>
    <s v="1"/>
    <s v="544003"/>
    <s v="8P4867409E 1NK"/>
    <s v="2"/>
    <x v="0"/>
    <s v="17/04/2017"/>
    <s v="10:48"/>
  </r>
  <r>
    <x v="14"/>
    <s v="1"/>
    <s v="541604"/>
    <s v="8P4867410E 1NK"/>
    <s v="2"/>
    <x v="0"/>
    <s v="14/04/2017"/>
    <s v="11:32"/>
  </r>
  <r>
    <x v="14"/>
    <s v="1"/>
    <s v="542006"/>
    <s v="8R0498099"/>
    <s v="2"/>
    <x v="0"/>
    <s v="14/04/2017"/>
    <s v="12:14"/>
  </r>
  <r>
    <x v="14"/>
    <s v="1"/>
    <s v="541904"/>
    <s v="8R0698151"/>
    <s v="7"/>
    <x v="2"/>
    <s v="17/04/2017"/>
    <s v="10:14"/>
  </r>
  <r>
    <x v="14"/>
    <s v="1"/>
    <s v="541906"/>
    <s v="8R0698151AB"/>
    <s v="25"/>
    <x v="2"/>
    <s v="17/04/2017"/>
    <s v="10:29"/>
  </r>
  <r>
    <x v="14"/>
    <s v="1"/>
    <s v="543304"/>
    <s v="8R0698151H"/>
    <s v="3"/>
    <x v="2"/>
    <s v="14/04/2017"/>
    <s v="11:46"/>
  </r>
  <r>
    <x v="14"/>
    <s v="1"/>
    <s v="545003"/>
    <s v="8R0807134"/>
    <s v="1"/>
    <x v="1"/>
    <s v="17/04/2017"/>
    <s v="10:49"/>
  </r>
  <r>
    <x v="14"/>
    <s v="1"/>
    <s v="545003"/>
    <s v="8R0807134B"/>
    <s v="1"/>
    <x v="1"/>
    <s v="17/04/2017"/>
    <s v="10:48"/>
  </r>
  <r>
    <x v="14"/>
    <s v="1"/>
    <s v="540504"/>
    <s v="8R0807454B"/>
    <s v="4"/>
    <x v="1"/>
    <s v="14/04/2017"/>
    <s v="12:11"/>
  </r>
  <r>
    <x v="14"/>
    <s v="1"/>
    <s v="544601"/>
    <s v="8R0845454A"/>
    <s v="2"/>
    <x v="1"/>
    <s v="17/04/2017"/>
    <s v="11:25"/>
  </r>
  <r>
    <x v="14"/>
    <s v="1"/>
    <s v="544606"/>
    <s v="8R0853959B GRU"/>
    <s v="3"/>
    <x v="1"/>
    <s v="17/04/2017"/>
    <s v="11:12"/>
  </r>
  <r>
    <x v="14"/>
    <s v="1"/>
    <s v="543605"/>
    <s v="8R0857511  Y22"/>
    <s v="1"/>
    <x v="2"/>
    <s v="17/04/2017"/>
    <s v="11:03"/>
  </r>
  <r>
    <x v="14"/>
    <s v="1"/>
    <s v="544605"/>
    <s v="8R0857535H"/>
    <s v="2"/>
    <x v="1"/>
    <s v="17/04/2017"/>
    <s v="11:14"/>
  </r>
  <r>
    <x v="14"/>
    <s v="1"/>
    <s v="540105"/>
    <s v="8R0919673"/>
    <s v="2"/>
    <x v="1"/>
    <s v="14/04/2017"/>
    <s v="11:34"/>
  </r>
  <r>
    <x v="14"/>
    <s v="1"/>
    <s v="541301"/>
    <s v="8R0971589A"/>
    <s v="1"/>
    <x v="1"/>
    <s v="14/04/2017"/>
    <s v="17:06"/>
  </r>
  <r>
    <x v="14"/>
    <s v="1"/>
    <s v="544206"/>
    <s v="8R1857409J 01C"/>
    <s v="1"/>
    <x v="0"/>
    <s v="17/04/2017"/>
    <s v="11:06"/>
  </r>
  <r>
    <x v="14"/>
    <s v="1"/>
    <s v="540306"/>
    <s v="8R1857409K 01C"/>
    <s v="2"/>
    <x v="1"/>
    <s v="14/04/2017"/>
    <s v="11:55"/>
  </r>
  <r>
    <x v="14"/>
    <s v="1"/>
    <s v="542906"/>
    <s v="8T0498103"/>
    <s v="1"/>
    <x v="2"/>
    <s v="14/04/2017"/>
    <s v="12:23"/>
  </r>
  <r>
    <x v="14"/>
    <s v="1"/>
    <s v="544804"/>
    <s v="8T0823722H"/>
    <s v="10"/>
    <x v="1"/>
    <s v="17/04/2017"/>
    <s v="10:52"/>
  </r>
  <r>
    <x v="14"/>
    <s v="1"/>
    <s v="543401"/>
    <s v="8T0837019A 6PS"/>
    <s v="1"/>
    <x v="2"/>
    <s v="17/04/2017"/>
    <s v="10:38"/>
  </r>
  <r>
    <x v="14"/>
    <s v="1"/>
    <s v="541804"/>
    <s v="8T0837109"/>
    <s v="1"/>
    <x v="0"/>
    <s v="14/04/2017"/>
    <s v="11:53"/>
  </r>
  <r>
    <x v="14"/>
    <s v="1"/>
    <s v="543105"/>
    <s v="8T0837886B"/>
    <s v="3"/>
    <x v="2"/>
    <s v="14/04/2017"/>
    <s v="12:03"/>
  </r>
  <r>
    <x v="14"/>
    <s v="1"/>
    <s v="542401"/>
    <s v="8T0857511ABDX6"/>
    <s v="1"/>
    <x v="0"/>
    <s v="14/04/2017"/>
    <s v="15:25"/>
  </r>
  <r>
    <x v="14"/>
    <s v="1"/>
    <s v="541507"/>
    <s v="8T1857409G 3FZ"/>
    <s v="1"/>
    <x v="1"/>
    <s v="17/04/2017"/>
    <s v="09:27"/>
  </r>
  <r>
    <x v="14"/>
    <s v="1"/>
    <s v="540104"/>
    <s v="8T1857410E 3FZ"/>
    <s v="1"/>
    <x v="1"/>
    <s v="14/04/2017"/>
    <s v="11:35"/>
  </r>
  <r>
    <x v="14"/>
    <s v="1"/>
    <s v="540503"/>
    <s v="8U0807453A"/>
    <s v="1"/>
    <x v="1"/>
    <s v="14/04/2017"/>
    <s v="12:14"/>
  </r>
  <r>
    <x v="14"/>
    <s v="1"/>
    <s v="543001"/>
    <s v="8U0857552H FT9"/>
    <s v="2"/>
    <x v="0"/>
    <s v="14/04/2017"/>
    <s v="18:10"/>
  </r>
  <r>
    <x v="14"/>
    <s v="1"/>
    <s v="540707"/>
    <s v="8U0955453Q"/>
    <m/>
    <x v="3"/>
    <m/>
    <s v="00:00"/>
  </r>
  <r>
    <x v="14"/>
    <s v="1"/>
    <s v="542402"/>
    <s v="8U0959565A 5PR"/>
    <s v="2"/>
    <x v="0"/>
    <s v="14/04/2017"/>
    <s v="15:27"/>
  </r>
  <r>
    <x v="14"/>
    <s v="1"/>
    <s v="542203"/>
    <s v="8U1962107  5PR"/>
    <s v="2"/>
    <x v="0"/>
    <s v="14/04/2017"/>
    <s v="12:33"/>
  </r>
  <r>
    <x v="14"/>
    <s v="1"/>
    <s v="540703"/>
    <s v="8V0121285A"/>
    <s v="8"/>
    <x v="1"/>
    <s v="14/04/2017"/>
    <s v="12:32"/>
  </r>
  <r>
    <x v="14"/>
    <s v="1"/>
    <s v="542505"/>
    <s v="8V0698151"/>
    <s v="6"/>
    <x v="2"/>
    <s v="14/04/2017"/>
    <s v="16:12"/>
  </r>
  <r>
    <x v="14"/>
    <s v="1"/>
    <s v="542305"/>
    <s v="8V0698151B"/>
    <s v="26"/>
    <x v="2"/>
    <s v="17/04/2017"/>
    <s v="09:51"/>
  </r>
  <r>
    <x v="14"/>
    <s v="1"/>
    <s v="542303"/>
    <s v="8V0698151C"/>
    <s v="3"/>
    <x v="2"/>
    <s v="14/04/2017"/>
    <s v="16:41"/>
  </r>
  <r>
    <x v="14"/>
    <s v="1"/>
    <s v="543804"/>
    <s v="8V0947135A ET1"/>
    <s v="1"/>
    <x v="2"/>
    <s v="17/04/2017"/>
    <s v="11:18"/>
  </r>
  <r>
    <x v="14"/>
    <s v="1"/>
    <s v="541506"/>
    <s v="8V3807329B"/>
    <s v="9"/>
    <x v="1"/>
    <s v="17/04/2017"/>
    <s v="09:45"/>
  </r>
  <r>
    <x v="14"/>
    <s v="1"/>
    <s v="544005"/>
    <s v="8V3807330A"/>
    <s v="1"/>
    <x v="0"/>
    <s v="17/04/2017"/>
    <s v="10:52"/>
  </r>
  <r>
    <x v="14"/>
    <s v="1"/>
    <s v="541505"/>
    <s v="8V3955276C GRU"/>
    <s v="1"/>
    <x v="1"/>
    <s v="17/04/2017"/>
    <s v="09:47"/>
  </r>
  <r>
    <x v="14"/>
    <s v="1"/>
    <s v="541104"/>
    <s v="8V5807241  GRU"/>
    <s v="2"/>
    <x v="1"/>
    <s v="14/04/2017"/>
    <s v="15:25"/>
  </r>
  <r>
    <x v="14"/>
    <s v="1"/>
    <s v="543805"/>
    <s v="8V5807319"/>
    <s v="2"/>
    <x v="2"/>
    <s v="17/04/2017"/>
    <s v="11:21"/>
  </r>
  <r>
    <x v="14"/>
    <s v="1"/>
    <s v="541705"/>
    <s v="8W0501530D"/>
    <s v="3"/>
    <x v="1"/>
    <s v="17/04/2017"/>
    <s v="10:13"/>
  </r>
  <r>
    <x v="14"/>
    <s v="1"/>
    <s v="542705"/>
    <s v="8W0698151AG"/>
    <s v="30"/>
    <x v="2"/>
    <s v="14/04/2017"/>
    <s v="15:23"/>
  </r>
  <r>
    <x v="14"/>
    <s v="1"/>
    <s v="543004"/>
    <s v="8W0698151Q"/>
    <m/>
    <x v="3"/>
    <m/>
    <s v="00:00"/>
  </r>
  <r>
    <x v="14"/>
    <s v="1"/>
    <s v="541704"/>
    <s v="8W0807900"/>
    <s v="1"/>
    <x v="1"/>
    <s v="17/04/2017"/>
    <s v="10:23"/>
  </r>
  <r>
    <x v="14"/>
    <s v="1"/>
    <s v="543804"/>
    <s v="8W0833405A"/>
    <m/>
    <x v="3"/>
    <m/>
    <s v="00:00"/>
  </r>
  <r>
    <x v="14"/>
    <s v="1"/>
    <s v="540504"/>
    <s v="8W0833406A"/>
    <m/>
    <x v="3"/>
    <m/>
    <s v="00:00"/>
  </r>
  <r>
    <x v="14"/>
    <s v="1"/>
    <s v="543404"/>
    <s v="8W0839901A 5FQ"/>
    <s v="2"/>
    <x v="2"/>
    <s v="17/04/2017"/>
    <s v="10:52"/>
  </r>
  <r>
    <x v="14"/>
    <s v="1"/>
    <s v="543804"/>
    <s v="8W0839902A 5FQ"/>
    <s v="2"/>
    <x v="2"/>
    <s v="17/04/2017"/>
    <s v="11:19"/>
  </r>
  <r>
    <x v="14"/>
    <s v="1"/>
    <s v="544005"/>
    <s v="8W0854327C 9B9"/>
    <s v="2"/>
    <x v="0"/>
    <s v="17/04/2017"/>
    <s v="10:53"/>
  </r>
  <r>
    <x v="14"/>
    <s v="1"/>
    <s v="541504"/>
    <s v="8W1611931N"/>
    <s v="1"/>
    <x v="1"/>
    <s v="17/04/2017"/>
    <s v="09:50"/>
  </r>
  <r>
    <x v="14"/>
    <s v="1"/>
    <s v="540503"/>
    <s v="8W1857131  6PS"/>
    <s v="1"/>
    <x v="1"/>
    <s v="14/04/2017"/>
    <s v="12:14"/>
  </r>
  <r>
    <x v="14"/>
    <s v="1"/>
    <s v="540705"/>
    <s v="8W5807889"/>
    <s v="17"/>
    <x v="1"/>
    <s v="14/04/2017"/>
    <s v="12:27"/>
  </r>
  <r>
    <x v="14"/>
    <s v="1"/>
    <s v="544805"/>
    <s v="8W5853345  2ZZ"/>
    <s v="1"/>
    <x v="1"/>
    <s v="17/04/2017"/>
    <s v="10:51"/>
  </r>
  <r>
    <x v="14"/>
    <s v="1"/>
    <s v="543606"/>
    <s v="8W5945075"/>
    <s v="6"/>
    <x v="2"/>
    <s v="17/04/2017"/>
    <s v="11:03"/>
  </r>
  <r>
    <x v="14"/>
    <s v="1"/>
    <s v="540906"/>
    <s v="8W5945255"/>
    <s v="4"/>
    <x v="1"/>
    <s v="14/04/2017"/>
    <s v="15:05"/>
  </r>
  <r>
    <x v="14"/>
    <s v="1"/>
    <s v="542705"/>
    <s v="8X0598611"/>
    <s v="5"/>
    <x v="2"/>
    <s v="14/04/2017"/>
    <s v="15:14"/>
  </r>
  <r>
    <x v="14"/>
    <s v="1"/>
    <s v="543604"/>
    <s v="8X0898191A"/>
    <s v="1"/>
    <x v="2"/>
    <s v="17/04/2017"/>
    <s v="11:04"/>
  </r>
  <r>
    <x v="14"/>
    <s v="1"/>
    <s v="541602"/>
    <s v="8X0919475F"/>
    <s v="1"/>
    <x v="0"/>
    <s v="14/04/2017"/>
    <s v="11:20"/>
  </r>
  <r>
    <x v="14"/>
    <s v="1"/>
    <s v="542001"/>
    <s v="8X0919475M"/>
    <s v="2"/>
    <x v="0"/>
    <s v="14/04/2017"/>
    <s v="12:03"/>
  </r>
  <r>
    <x v="14"/>
    <s v="1"/>
    <s v="544403"/>
    <s v="8X4833407A"/>
    <s v="1"/>
    <x v="0"/>
    <s v="17/04/2017"/>
    <s v="11:11"/>
  </r>
  <r>
    <x v="14"/>
    <s v="1"/>
    <s v="543605"/>
    <s v="8X4839020C 4PK"/>
    <s v="1"/>
    <x v="2"/>
    <s v="17/04/2017"/>
    <s v="11:03"/>
  </r>
  <r>
    <x v="14"/>
    <s v="1"/>
    <s v="544604"/>
    <s v="8XA857527A GRU"/>
    <s v="1"/>
    <x v="1"/>
    <s v="17/04/2017"/>
    <s v="11:15"/>
  </r>
  <r>
    <x v="14"/>
    <s v="1"/>
    <s v="543402"/>
    <s v="8XA857528A GRU"/>
    <s v="2"/>
    <x v="2"/>
    <s v="17/04/2017"/>
    <s v="10:41"/>
  </r>
  <r>
    <x v="14"/>
    <s v="1"/>
    <s v="544602"/>
    <s v="8XA941699"/>
    <s v="2"/>
    <x v="1"/>
    <s v="17/04/2017"/>
    <s v="11:17"/>
  </r>
  <r>
    <x v="14"/>
    <s v="1"/>
    <s v="544002"/>
    <s v="8XA941700"/>
    <s v="1"/>
    <x v="0"/>
    <s v="17/04/2017"/>
    <s v="10:48"/>
  </r>
  <r>
    <x v="14"/>
    <s v="1"/>
    <s v="540107"/>
    <s v="JNV971051AD"/>
    <m/>
    <x v="3"/>
    <m/>
    <s v="00:00"/>
  </r>
  <r>
    <x v="14"/>
    <s v="1"/>
    <s v="542205"/>
    <s v="JZW698151"/>
    <s v="260"/>
    <x v="0"/>
    <s v="14/04/2017"/>
    <s v="12:53"/>
  </r>
  <r>
    <x v="14"/>
    <s v="1"/>
    <s v="543304"/>
    <s v="JZW698151A"/>
    <s v="72"/>
    <x v="2"/>
    <s v="14/04/2017"/>
    <s v="11:53"/>
  </r>
  <r>
    <x v="14"/>
    <s v="1"/>
    <s v="541905"/>
    <s v="JZW698151B"/>
    <s v="33"/>
    <x v="2"/>
    <s v="17/04/2017"/>
    <s v="10:23"/>
  </r>
  <r>
    <x v="14"/>
    <s v="1"/>
    <s v="542706"/>
    <s v="JZW698151G"/>
    <s v="3"/>
    <x v="2"/>
    <s v="14/04/2017"/>
    <s v="15:11"/>
  </r>
  <r>
    <x v="14"/>
    <s v="1"/>
    <s v="541604"/>
    <s v="JZW698151N"/>
    <s v="2"/>
    <x v="0"/>
    <s v="14/04/2017"/>
    <s v="11:33"/>
  </r>
  <r>
    <x v="14"/>
    <s v="1"/>
    <s v="542802"/>
    <s v="JZW698451"/>
    <s v="51"/>
    <x v="0"/>
    <s v="14/04/2017"/>
    <s v="16:57"/>
  </r>
  <r>
    <x v="14"/>
    <s v="1"/>
    <s v="542602"/>
    <s v="JZW698451A"/>
    <s v="36"/>
    <x v="0"/>
    <s v="14/04/2017"/>
    <s v="16:08"/>
  </r>
  <r>
    <x v="14"/>
    <s v="1"/>
    <s v="543105"/>
    <s v="JZW698451D"/>
    <s v="39"/>
    <x v="2"/>
    <s v="14/04/2017"/>
    <s v="12:07"/>
  </r>
  <r>
    <x v="14"/>
    <s v="1"/>
    <s v="544601"/>
    <s v="N  90451902"/>
    <s v="47"/>
    <x v="1"/>
    <s v="17/04/2017"/>
    <s v="11:23"/>
  </r>
  <r>
    <x v="14"/>
    <s v="1"/>
    <s v="543101"/>
    <s v="N  90763001"/>
    <s v="25"/>
    <x v="2"/>
    <s v="14/04/2017"/>
    <s v="12:17"/>
  </r>
  <r>
    <x v="14"/>
    <s v="1"/>
    <s v="543402"/>
    <s v="N  91048802"/>
    <s v="21"/>
    <x v="2"/>
    <s v="17/04/2017"/>
    <s v="10:42"/>
  </r>
  <r>
    <x v="14"/>
    <s v="1"/>
    <s v="543401"/>
    <s v="WHT004648D"/>
    <m/>
    <x v="3"/>
    <m/>
    <s v="00:00"/>
  </r>
  <r>
    <x v="14"/>
    <s v="1"/>
    <s v="541603"/>
    <s v="8U0951209"/>
    <s v="1"/>
    <x v="0"/>
    <s v="14/04/2017"/>
    <s v="11:24"/>
  </r>
  <r>
    <x v="14"/>
    <s v="1"/>
    <s v="541605"/>
    <s v="06L903133D"/>
    <s v="2"/>
    <x v="0"/>
    <s v="14/04/2017"/>
    <s v="11:36"/>
  </r>
  <r>
    <x v="14"/>
    <s v="1"/>
    <s v="540103"/>
    <s v="06H103226A"/>
    <s v="4"/>
    <x v="1"/>
    <s v="14/04/2017"/>
    <s v="11:39"/>
  </r>
  <r>
    <x v="14"/>
    <s v="1"/>
    <s v="541801"/>
    <s v="3C8857521C"/>
    <s v="1"/>
    <x v="0"/>
    <s v="14/04/2017"/>
    <s v="11:49"/>
  </r>
  <r>
    <x v="14"/>
    <s v="1"/>
    <s v="540305"/>
    <s v="0B1105266AG"/>
    <s v="1"/>
    <x v="1"/>
    <s v="14/04/2017"/>
    <s v="11:55"/>
  </r>
  <r>
    <x v="14"/>
    <s v="1"/>
    <s v="540304"/>
    <s v="5K0857538  GRU"/>
    <s v="1"/>
    <x v="1"/>
    <s v="14/04/2017"/>
    <s v="11:58"/>
  </r>
  <r>
    <x v="14"/>
    <s v="1"/>
    <s v="540303"/>
    <s v="5K0857538  GRU"/>
    <s v="7"/>
    <x v="1"/>
    <s v="14/04/2017"/>
    <s v="11:58"/>
  </r>
  <r>
    <x v="14"/>
    <s v="1"/>
    <s v="540506"/>
    <s v="3C0825962"/>
    <s v="14"/>
    <x v="1"/>
    <s v="14/04/2017"/>
    <s v="12:08"/>
  </r>
  <r>
    <x v="14"/>
    <s v="1"/>
    <s v="540907"/>
    <s v="3C0885081F TDD"/>
    <s v="1"/>
    <x v="1"/>
    <s v="14/04/2017"/>
    <s v="15:03"/>
  </r>
  <r>
    <x v="14"/>
    <s v="1"/>
    <s v="540905"/>
    <s v="5C5941053B"/>
    <s v="1"/>
    <x v="1"/>
    <s v="14/04/2017"/>
    <s v="15:06"/>
  </r>
  <r>
    <x v="14"/>
    <s v="1"/>
    <s v="541107"/>
    <s v="5K6807393C"/>
    <s v="12"/>
    <x v="1"/>
    <s v="14/04/2017"/>
    <s v="15:18"/>
  </r>
  <r>
    <x v="14"/>
    <s v="1"/>
    <s v="541105"/>
    <s v="6R0965561A"/>
    <s v="1"/>
    <x v="1"/>
    <s v="14/04/2017"/>
    <s v="15:22"/>
  </r>
  <r>
    <x v="14"/>
    <s v="1"/>
    <s v="542402"/>
    <s v="8E0698151K"/>
    <s v="2"/>
    <x v="0"/>
    <s v="14/04/2017"/>
    <s v="15:26"/>
  </r>
  <r>
    <x v="14"/>
    <s v="1"/>
    <s v="541101"/>
    <s v="2H7807155  GRU"/>
    <s v="6"/>
    <x v="1"/>
    <s v="14/04/2017"/>
    <s v="15:41"/>
  </r>
  <r>
    <x v="14"/>
    <s v="1"/>
    <s v="542503"/>
    <s v="JZW698151S"/>
    <s v="4"/>
    <x v="2"/>
    <s v="14/04/2017"/>
    <s v="16:13"/>
  </r>
  <r>
    <x v="14"/>
    <s v="1"/>
    <s v="541306"/>
    <s v="1K0868188H 75R"/>
    <s v="10"/>
    <x v="1"/>
    <s v="14/04/2017"/>
    <s v="16:16"/>
  </r>
  <r>
    <x v="14"/>
    <s v="1"/>
    <s v="541306"/>
    <s v="7P6951171"/>
    <s v="1"/>
    <x v="1"/>
    <s v="14/04/2017"/>
    <s v="16:19"/>
  </r>
  <r>
    <x v="14"/>
    <s v="1"/>
    <s v="541305"/>
    <s v="6R0805072E"/>
    <s v="8"/>
    <x v="1"/>
    <s v="14/04/2017"/>
    <s v="16:30"/>
  </r>
  <r>
    <x v="14"/>
    <s v="1"/>
    <s v="542301"/>
    <s v="8V0831401"/>
    <s v="2"/>
    <x v="2"/>
    <s v="14/04/2017"/>
    <s v="16:43"/>
  </r>
  <r>
    <x v="14"/>
    <s v="1"/>
    <s v="542404"/>
    <s v="6C0698151B"/>
    <s v="51"/>
    <x v="0"/>
    <s v="14/04/2017"/>
    <s v="16:47"/>
  </r>
  <r>
    <x v="14"/>
    <s v="1"/>
    <s v="541303"/>
    <s v="8K0853887A"/>
    <s v="5"/>
    <x v="1"/>
    <s v="14/04/2017"/>
    <s v="16:49"/>
  </r>
  <r>
    <x v="14"/>
    <s v="1"/>
    <s v="542605"/>
    <s v="5Q0919294B"/>
    <s v="2"/>
    <x v="0"/>
    <s v="14/04/2017"/>
    <s v="16:49"/>
  </r>
  <r>
    <x v="14"/>
    <s v="1"/>
    <s v="542605"/>
    <s v="5K0698451C"/>
    <s v="80"/>
    <x v="0"/>
    <s v="14/04/2017"/>
    <s v="16:51"/>
  </r>
  <r>
    <x v="14"/>
    <s v="1"/>
    <s v="542606"/>
    <s v="7L0698151R"/>
    <s v="11"/>
    <x v="0"/>
    <s v="14/04/2017"/>
    <s v="16:52"/>
  </r>
  <r>
    <x v="14"/>
    <s v="1"/>
    <s v="541303"/>
    <s v="6R0805072E"/>
    <s v="24"/>
    <x v="1"/>
    <s v="14/04/2017"/>
    <s v="16:54"/>
  </r>
  <r>
    <x v="14"/>
    <s v="1"/>
    <s v="541302"/>
    <s v="6R0805071E"/>
    <s v="7"/>
    <x v="1"/>
    <s v="14/04/2017"/>
    <s v="17:05"/>
  </r>
  <r>
    <x v="14"/>
    <s v="1"/>
    <s v="541504"/>
    <s v="2E1837015E"/>
    <s v="2"/>
    <x v="1"/>
    <s v="17/04/2017"/>
    <s v="09:49"/>
  </r>
  <r>
    <x v="14"/>
    <s v="1"/>
    <s v="543204"/>
    <s v="4M0698451F"/>
    <s v="2"/>
    <x v="0"/>
    <s v="17/04/2017"/>
    <s v="09:53"/>
  </r>
  <r>
    <x v="14"/>
    <s v="1"/>
    <s v="543204"/>
    <s v="6Q0199294J"/>
    <s v="1"/>
    <x v="0"/>
    <s v="17/04/2017"/>
    <s v="09:54"/>
  </r>
  <r>
    <x v="14"/>
    <s v="1"/>
    <s v="541503"/>
    <s v="6RU839698A 5AP"/>
    <s v="3"/>
    <x v="1"/>
    <s v="17/04/2017"/>
    <s v="09:54"/>
  </r>
  <r>
    <x v="14"/>
    <s v="1"/>
    <s v="541501"/>
    <s v="1T0853515F GRU"/>
    <s v="2"/>
    <x v="1"/>
    <s v="17/04/2017"/>
    <s v="09:58"/>
  </r>
  <r>
    <x v="14"/>
    <s v="1"/>
    <s v="541706"/>
    <s v="076121301D"/>
    <s v="1"/>
    <x v="1"/>
    <s v="17/04/2017"/>
    <s v="10:03"/>
  </r>
  <r>
    <x v="14"/>
    <s v="1"/>
    <s v="541703"/>
    <s v="1P0807864"/>
    <s v="1"/>
    <x v="1"/>
    <s v="17/04/2017"/>
    <s v="10:34"/>
  </r>
  <r>
    <x v="14"/>
    <s v="1"/>
    <s v="543401"/>
    <s v="WHT0046480"/>
    <s v="32"/>
    <x v="2"/>
    <s v="17/04/2017"/>
    <s v="10:39"/>
  </r>
  <r>
    <x v="14"/>
    <s v="1"/>
    <s v="543403"/>
    <s v="6C0959655H 10E"/>
    <s v="1"/>
    <x v="2"/>
    <s v="17/04/2017"/>
    <s v="10:48"/>
  </r>
  <r>
    <x v="14"/>
    <s v="1"/>
    <s v="544005"/>
    <s v="6Q0807184"/>
    <s v="1"/>
    <x v="0"/>
    <s v="17/04/2017"/>
    <s v="10:52"/>
  </r>
  <r>
    <x v="14"/>
    <s v="1"/>
    <s v="543404"/>
    <s v="2E0498104A"/>
    <s v="1"/>
    <x v="2"/>
    <s v="17/04/2017"/>
    <s v="10:52"/>
  </r>
  <r>
    <x v="14"/>
    <s v="1"/>
    <s v="543404"/>
    <s v="1K8953041E"/>
    <s v="2"/>
    <x v="2"/>
    <s v="17/04/2017"/>
    <s v="10:52"/>
  </r>
  <r>
    <x v="14"/>
    <s v="1"/>
    <s v="544006"/>
    <s v="8V5061512  041"/>
    <s v="1"/>
    <x v="0"/>
    <s v="17/04/2017"/>
    <s v="10:59"/>
  </r>
  <r>
    <x v="14"/>
    <s v="1"/>
    <s v="544606"/>
    <s v="6R0821142B"/>
    <s v="34"/>
    <x v="1"/>
    <s v="17/04/2017"/>
    <s v="10:59"/>
  </r>
  <r>
    <x v="14"/>
    <s v="1"/>
    <s v="543405"/>
    <s v="6R0867173  DKB"/>
    <s v="1"/>
    <x v="2"/>
    <s v="17/04/2017"/>
    <s v="11:00"/>
  </r>
  <r>
    <x v="14"/>
    <s v="1"/>
    <s v="543405"/>
    <s v="7L0407151E"/>
    <s v="3"/>
    <x v="2"/>
    <s v="17/04/2017"/>
    <s v="11:02"/>
  </r>
  <r>
    <x v="14"/>
    <s v="1"/>
    <s v="543604"/>
    <s v="6Q0867179D 9B9"/>
    <s v="2"/>
    <x v="2"/>
    <s v="17/04/2017"/>
    <s v="11:05"/>
  </r>
  <r>
    <x v="14"/>
    <s v="1"/>
    <s v="544604"/>
    <s v="6R0867255J 9B9"/>
    <s v="2"/>
    <x v="1"/>
    <s v="17/04/2017"/>
    <s v="11:14"/>
  </r>
  <r>
    <x v="14"/>
    <s v="1"/>
    <s v="544604"/>
    <s v="5K6821135"/>
    <s v="7"/>
    <x v="1"/>
    <s v="17/04/2017"/>
    <s v="11:15"/>
  </r>
  <r>
    <x v="14"/>
    <s v="1"/>
    <s v="543804"/>
    <s v="1T1998002A"/>
    <s v="29"/>
    <x v="2"/>
    <s v="17/04/2017"/>
    <s v="11:18"/>
  </r>
  <r>
    <x v="15"/>
    <s v="1"/>
    <s v="563605"/>
    <s v="030109423"/>
    <s v="20"/>
    <x v="2"/>
    <s v="18/04/2017"/>
    <s v="16:24"/>
  </r>
  <r>
    <x v="15"/>
    <s v="1"/>
    <s v="563605"/>
    <s v="070103407"/>
    <s v="9"/>
    <x v="2"/>
    <s v="18/04/2017"/>
    <s v="16:21"/>
  </r>
  <r>
    <x v="15"/>
    <s v="1"/>
    <s v="562004"/>
    <s v="423955425"/>
    <s v="4"/>
    <x v="0"/>
    <s v="17/04/2017"/>
    <s v="15:55"/>
  </r>
  <r>
    <x v="15"/>
    <s v="1"/>
    <s v="562003"/>
    <s v="423955426"/>
    <s v="4"/>
    <x v="0"/>
    <s v="17/04/2017"/>
    <s v="15:53"/>
  </r>
  <r>
    <x v="15"/>
    <s v="1"/>
    <s v="561502"/>
    <s v="000979019EA"/>
    <s v="17"/>
    <x v="1"/>
    <s v="18/04/2017"/>
    <s v="12:24"/>
  </r>
  <r>
    <x v="15"/>
    <s v="1"/>
    <s v="561801"/>
    <s v="01E941521B"/>
    <s v="1"/>
    <x v="0"/>
    <s v="17/04/2017"/>
    <s v="15:41"/>
  </r>
  <r>
    <x v="15"/>
    <s v="1"/>
    <s v="562804"/>
    <s v="021115562A"/>
    <s v="9"/>
    <x v="0"/>
    <s v="17/04/2017"/>
    <s v="17:51"/>
  </r>
  <r>
    <x v="15"/>
    <s v="1"/>
    <s v="561602"/>
    <s v="028127435A"/>
    <s v="4"/>
    <x v="0"/>
    <s v="17/04/2017"/>
    <s v="12:48"/>
  </r>
  <r>
    <x v="15"/>
    <s v="1"/>
    <s v="562203"/>
    <s v="02E911287D"/>
    <s v="2"/>
    <x v="0"/>
    <s v="17/04/2017"/>
    <s v="16:01"/>
  </r>
  <r>
    <x v="15"/>
    <s v="1"/>
    <s v="560704"/>
    <s v="02K311207"/>
    <s v="2"/>
    <x v="1"/>
    <s v="17/04/2017"/>
    <s v="16:30"/>
  </r>
  <r>
    <x v="15"/>
    <s v="1"/>
    <s v="562806"/>
    <s v="02T301230H"/>
    <s v="1"/>
    <x v="0"/>
    <s v="17/04/2017"/>
    <s v="17:52"/>
  </r>
  <r>
    <x v="15"/>
    <s v="1"/>
    <s v="561904"/>
    <s v="02T311261K"/>
    <s v="1"/>
    <x v="2"/>
    <s v="18/04/2017"/>
    <s v="11:24"/>
  </r>
  <r>
    <x v="15"/>
    <s v="1"/>
    <s v="562706"/>
    <s v="030109243K"/>
    <s v="5"/>
    <x v="2"/>
    <s v="17/04/2017"/>
    <s v="16:00"/>
  </r>
  <r>
    <x v="15"/>
    <s v="1"/>
    <s v="562203"/>
    <s v="036105591D 007"/>
    <s v="12"/>
    <x v="0"/>
    <s v="17/04/2017"/>
    <s v="16:02"/>
  </r>
  <r>
    <x v="15"/>
    <s v="1"/>
    <s v="562306"/>
    <s v="036109244J"/>
    <s v="9"/>
    <x v="2"/>
    <s v="17/04/2017"/>
    <s v="17:49"/>
  </r>
  <r>
    <x v="15"/>
    <s v="1"/>
    <s v="562102"/>
    <s v="036115105D"/>
    <s v="1"/>
    <x v="2"/>
    <s v="17/04/2017"/>
    <s v="17:52"/>
  </r>
  <r>
    <x v="15"/>
    <s v="1"/>
    <s v="564805"/>
    <s v="036906262D"/>
    <s v="4"/>
    <x v="1"/>
    <s v="18/04/2017"/>
    <s v="16:54"/>
  </r>
  <r>
    <x v="15"/>
    <s v="1"/>
    <s v="561502"/>
    <s v="036906262G"/>
    <s v="1"/>
    <x v="1"/>
    <s v="18/04/2017"/>
    <s v="12:26"/>
  </r>
  <r>
    <x v="15"/>
    <s v="1"/>
    <s v="562105"/>
    <s v="037903137G"/>
    <s v="23"/>
    <x v="2"/>
    <s v="17/04/2017"/>
    <s v="17:58"/>
  </r>
  <r>
    <x v="15"/>
    <s v="1"/>
    <s v="563106"/>
    <s v="038109243M"/>
    <s v="33"/>
    <x v="2"/>
    <s v="17/04/2017"/>
    <s v="15:46"/>
  </r>
  <r>
    <x v="15"/>
    <s v="1"/>
    <s v="563306"/>
    <s v="038109244J"/>
    <m/>
    <x v="3"/>
    <m/>
    <s v="00:00"/>
  </r>
  <r>
    <x v="15"/>
    <s v="1"/>
    <s v="561806"/>
    <s v="03C103475BC"/>
    <s v="1"/>
    <x v="0"/>
    <s v="17/04/2017"/>
    <s v="15:51"/>
  </r>
  <r>
    <x v="15"/>
    <s v="1"/>
    <s v="562202"/>
    <s v="03C128063B"/>
    <s v="10"/>
    <x v="0"/>
    <s v="17/04/2017"/>
    <s v="15:59"/>
  </r>
  <r>
    <x v="15"/>
    <s v="1"/>
    <s v="560906"/>
    <s v="03C133062M"/>
    <s v="5"/>
    <x v="1"/>
    <s v="17/04/2017"/>
    <s v="16:37"/>
  </r>
  <r>
    <x v="15"/>
    <s v="1"/>
    <s v="564803"/>
    <s v="03C145288"/>
    <s v="8"/>
    <x v="1"/>
    <s v="18/04/2017"/>
    <s v="17:01"/>
  </r>
  <r>
    <x v="15"/>
    <s v="1"/>
    <s v="560304"/>
    <s v="03C145718R"/>
    <s v="1"/>
    <x v="1"/>
    <s v="17/04/2017"/>
    <s v="13:09"/>
  </r>
  <r>
    <x v="15"/>
    <s v="1"/>
    <s v="564603"/>
    <s v="03C198149"/>
    <s v="2"/>
    <x v="1"/>
    <s v="18/04/2017"/>
    <s v="16:56"/>
  </r>
  <r>
    <x v="15"/>
    <s v="1"/>
    <s v="560905"/>
    <s v="03E109507AE"/>
    <s v="6"/>
    <x v="1"/>
    <s v="17/04/2017"/>
    <s v="17:00"/>
  </r>
  <r>
    <x v="15"/>
    <s v="1"/>
    <s v="562506"/>
    <s v="03E109507S"/>
    <m/>
    <x v="3"/>
    <m/>
    <s v="00:00"/>
  </r>
  <r>
    <x v="15"/>
    <s v="1"/>
    <s v="564403"/>
    <s v="03E906262C"/>
    <s v="2"/>
    <x v="0"/>
    <s v="18/04/2017"/>
    <s v="15:04"/>
  </r>
  <r>
    <x v="15"/>
    <s v="1"/>
    <s v="565009"/>
    <s v="03E971612AE"/>
    <s v="1"/>
    <x v="1"/>
    <s v="18/04/2017"/>
    <s v="15:56"/>
  </r>
  <r>
    <x v="15"/>
    <s v="1"/>
    <s v="563403"/>
    <s v="03F103175A"/>
    <s v="1"/>
    <x v="2"/>
    <s v="18/04/2017"/>
    <s v="15:08"/>
  </r>
  <r>
    <x v="15"/>
    <s v="1"/>
    <s v="561704"/>
    <s v="03G103184C"/>
    <s v="16"/>
    <x v="1"/>
    <s v="18/04/2017"/>
    <s v="14:59"/>
  </r>
  <r>
    <x v="15"/>
    <s v="1"/>
    <s v="563501"/>
    <s v="03G121113"/>
    <s v="1"/>
    <x v="2"/>
    <s v="17/04/2017"/>
    <s v="12:53"/>
  </r>
  <r>
    <x v="15"/>
    <s v="1"/>
    <s v="563402"/>
    <s v="03G145276"/>
    <s v="54"/>
    <x v="2"/>
    <s v="18/04/2017"/>
    <s v="15:04"/>
  </r>
  <r>
    <x v="15"/>
    <s v="1"/>
    <s v="562304"/>
    <s v="03H115562"/>
    <s v="1"/>
    <x v="2"/>
    <s v="17/04/2017"/>
    <s v="16:12"/>
  </r>
  <r>
    <x v="15"/>
    <s v="1"/>
    <s v="563305"/>
    <s v="03L107065G 001"/>
    <s v="1"/>
    <x v="2"/>
    <s v="17/04/2017"/>
    <s v="15:39"/>
  </r>
  <r>
    <x v="15"/>
    <s v="1"/>
    <s v="561802"/>
    <s v="03L109022D"/>
    <s v="1"/>
    <x v="0"/>
    <s v="17/04/2017"/>
    <s v="15:43"/>
  </r>
  <r>
    <x v="15"/>
    <s v="1"/>
    <s v="561802"/>
    <s v="03L109145B"/>
    <s v="2"/>
    <x v="0"/>
    <s v="17/04/2017"/>
    <s v="15:42"/>
  </r>
  <r>
    <x v="15"/>
    <s v="1"/>
    <s v="563604"/>
    <s v="03L121093"/>
    <s v="1"/>
    <x v="2"/>
    <s v="18/04/2017"/>
    <s v="16:31"/>
  </r>
  <r>
    <x v="15"/>
    <s v="1"/>
    <s v="564405"/>
    <s v="03L131512B"/>
    <s v="2"/>
    <x v="0"/>
    <s v="18/04/2017"/>
    <s v="15:22"/>
  </r>
  <r>
    <x v="15"/>
    <s v="1"/>
    <s v="562805"/>
    <s v="03L131512DP"/>
    <s v="6"/>
    <x v="0"/>
    <s v="17/04/2017"/>
    <s v="17:52"/>
  </r>
  <r>
    <x v="15"/>
    <s v="1"/>
    <s v="562304"/>
    <s v="03L906088FQ"/>
    <s v="1"/>
    <x v="2"/>
    <s v="17/04/2017"/>
    <s v="16:12"/>
  </r>
  <r>
    <x v="15"/>
    <s v="1"/>
    <s v="564404"/>
    <s v="03L906088HG"/>
    <s v="1"/>
    <x v="0"/>
    <s v="18/04/2017"/>
    <s v="15:16"/>
  </r>
  <r>
    <x v="15"/>
    <s v="1"/>
    <s v="561805"/>
    <s v="03L998037"/>
    <s v="2"/>
    <x v="0"/>
    <s v="17/04/2017"/>
    <s v="15:50"/>
  </r>
  <r>
    <x v="15"/>
    <s v="1"/>
    <s v="563605"/>
    <s v="03P103333A"/>
    <s v="2"/>
    <x v="2"/>
    <s v="18/04/2017"/>
    <s v="16:25"/>
  </r>
  <r>
    <x v="15"/>
    <s v="1"/>
    <s v="563205"/>
    <s v="03P129711D"/>
    <m/>
    <x v="3"/>
    <m/>
    <s v="00:00"/>
  </r>
  <r>
    <x v="15"/>
    <s v="1"/>
    <s v="564003"/>
    <s v="045109243F"/>
    <s v="5"/>
    <x v="2"/>
    <s v="18/04/2017"/>
    <s v="16:51"/>
  </r>
  <r>
    <x v="15"/>
    <s v="1"/>
    <s v="560505"/>
    <s v="045115389H"/>
    <s v="1"/>
    <x v="1"/>
    <s v="17/04/2017"/>
    <s v="15:04"/>
  </r>
  <r>
    <x v="15"/>
    <s v="1"/>
    <s v="561906"/>
    <s v="04C103464E"/>
    <s v="1"/>
    <x v="2"/>
    <s v="18/04/2017"/>
    <s v="10:19"/>
  </r>
  <r>
    <x v="15"/>
    <s v="1"/>
    <s v="562103"/>
    <s v="04C105263B"/>
    <s v="3"/>
    <x v="2"/>
    <s v="17/04/2017"/>
    <s v="17:52"/>
  </r>
  <r>
    <x v="15"/>
    <s v="1"/>
    <s v="563103"/>
    <s v="04C109111B"/>
    <s v="3"/>
    <x v="2"/>
    <s v="17/04/2017"/>
    <s v="15:42"/>
  </r>
  <r>
    <x v="15"/>
    <s v="1"/>
    <s v="561904"/>
    <s v="04C109111D"/>
    <s v="1"/>
    <x v="2"/>
    <s v="18/04/2017"/>
    <s v="11:24"/>
  </r>
  <r>
    <x v="15"/>
    <s v="1"/>
    <s v="561906"/>
    <s v="04C260849E"/>
    <m/>
    <x v="3"/>
    <m/>
    <s v="00:00"/>
  </r>
  <r>
    <x v="15"/>
    <s v="1"/>
    <s v="563802"/>
    <s v="04C903119"/>
    <s v="2"/>
    <x v="2"/>
    <s v="18/04/2017"/>
    <s v="16:40"/>
  </r>
  <r>
    <x v="15"/>
    <s v="1"/>
    <s v="563204"/>
    <s v="04C903803"/>
    <s v="2"/>
    <x v="0"/>
    <s v="18/04/2017"/>
    <s v="10:19"/>
  </r>
  <r>
    <x v="15"/>
    <s v="1"/>
    <s v="563804"/>
    <s v="04C906057AF"/>
    <m/>
    <x v="3"/>
    <m/>
    <s v="00:00"/>
  </r>
  <r>
    <x v="15"/>
    <s v="1"/>
    <s v="563604"/>
    <s v="04E103485B"/>
    <s v="1"/>
    <x v="2"/>
    <s v="18/04/2017"/>
    <s v="16:30"/>
  </r>
  <r>
    <x v="15"/>
    <s v="1"/>
    <s v="561503"/>
    <s v="04E109088L"/>
    <s v="1"/>
    <x v="1"/>
    <s v="18/04/2017"/>
    <s v="12:22"/>
  </r>
  <r>
    <x v="15"/>
    <s v="1"/>
    <s v="562106"/>
    <s v="04E109119C"/>
    <m/>
    <x v="3"/>
    <m/>
    <s v="00:00"/>
  </r>
  <r>
    <x v="15"/>
    <s v="1"/>
    <s v="562005"/>
    <s v="04E109244B"/>
    <s v="363"/>
    <x v="0"/>
    <s v="17/04/2017"/>
    <s v="15:55"/>
  </r>
  <r>
    <x v="15"/>
    <s v="1"/>
    <s v="562605"/>
    <s v="04E109479A"/>
    <m/>
    <x v="3"/>
    <m/>
    <s v="00:00"/>
  </r>
  <r>
    <x v="15"/>
    <s v="1"/>
    <s v="563102"/>
    <s v="04E115105N"/>
    <s v="2"/>
    <x v="2"/>
    <s v="17/04/2017"/>
    <s v="15:41"/>
  </r>
  <r>
    <x v="15"/>
    <s v="1"/>
    <s v="562004"/>
    <s v="04E127026AA"/>
    <s v="1"/>
    <x v="0"/>
    <s v="17/04/2017"/>
    <s v="15:55"/>
  </r>
  <r>
    <x v="15"/>
    <s v="1"/>
    <s v="560505"/>
    <s v="04E129611G"/>
    <s v="1"/>
    <x v="1"/>
    <s v="17/04/2017"/>
    <s v="15:05"/>
  </r>
  <r>
    <x v="15"/>
    <s v="1"/>
    <s v="562204"/>
    <s v="04E906016"/>
    <s v="1"/>
    <x v="0"/>
    <s v="17/04/2017"/>
    <s v="16:05"/>
  </r>
  <r>
    <x v="15"/>
    <s v="1"/>
    <s v="563204"/>
    <s v="04E906262E"/>
    <s v="2"/>
    <x v="0"/>
    <s v="18/04/2017"/>
    <s v="10:18"/>
  </r>
  <r>
    <x v="15"/>
    <s v="1"/>
    <s v="560504"/>
    <s v="04E907660A"/>
    <s v="1"/>
    <x v="1"/>
    <s v="17/04/2017"/>
    <s v="15:10"/>
  </r>
  <r>
    <x v="15"/>
    <s v="1"/>
    <s v="563105"/>
    <s v="04E907660D"/>
    <s v="1"/>
    <x v="2"/>
    <s v="17/04/2017"/>
    <s v="15:45"/>
  </r>
  <r>
    <x v="15"/>
    <s v="1"/>
    <s v="564005"/>
    <s v="04L109283C"/>
    <s v="1"/>
    <x v="2"/>
    <s v="18/04/2017"/>
    <s v="16:53"/>
  </r>
  <r>
    <x v="15"/>
    <s v="1"/>
    <s v="561303"/>
    <s v="04L906433E"/>
    <s v="2"/>
    <x v="1"/>
    <s v="18/04/2017"/>
    <s v="11:17"/>
  </r>
  <r>
    <x v="15"/>
    <s v="1"/>
    <s v="561604"/>
    <s v="057127435D"/>
    <s v="3"/>
    <x v="0"/>
    <s v="17/04/2017"/>
    <s v="12:49"/>
  </r>
  <r>
    <x v="15"/>
    <s v="1"/>
    <s v="565005"/>
    <s v="057130764AB"/>
    <s v="20"/>
    <x v="1"/>
    <s v="18/04/2017"/>
    <s v="15:59"/>
  </r>
  <r>
    <x v="15"/>
    <s v="1"/>
    <s v="562702"/>
    <s v="059103483M"/>
    <s v="1"/>
    <x v="2"/>
    <s v="17/04/2017"/>
    <s v="15:56"/>
  </r>
  <r>
    <x v="15"/>
    <s v="1"/>
    <s v="561903"/>
    <s v="059103525F"/>
    <s v="1"/>
    <x v="2"/>
    <s v="18/04/2017"/>
    <s v="11:30"/>
  </r>
  <r>
    <x v="15"/>
    <s v="1"/>
    <s v="563602"/>
    <s v="059103937B"/>
    <s v="10"/>
    <x v="2"/>
    <s v="18/04/2017"/>
    <s v="16:34"/>
  </r>
  <r>
    <x v="15"/>
    <s v="1"/>
    <s v="561904"/>
    <s v="059109119F"/>
    <s v="3"/>
    <x v="2"/>
    <s v="18/04/2017"/>
    <s v="11:23"/>
  </r>
  <r>
    <x v="15"/>
    <s v="1"/>
    <s v="561802"/>
    <s v="059109243P"/>
    <s v="5"/>
    <x v="0"/>
    <s v="17/04/2017"/>
    <s v="15:42"/>
  </r>
  <r>
    <x v="15"/>
    <s v="1"/>
    <s v="560906"/>
    <s v="059129711CK"/>
    <s v="2"/>
    <x v="1"/>
    <s v="17/04/2017"/>
    <s v="16:43"/>
  </r>
  <r>
    <x v="15"/>
    <s v="1"/>
    <s v="564607"/>
    <s v="059129712BQ"/>
    <s v="3"/>
    <x v="1"/>
    <s v="18/04/2017"/>
    <s v="17:04"/>
  </r>
  <r>
    <x v="15"/>
    <s v="1"/>
    <s v="562303"/>
    <s v="059131503H"/>
    <s v="1"/>
    <x v="2"/>
    <s v="17/04/2017"/>
    <s v="16:11"/>
  </r>
  <r>
    <x v="15"/>
    <s v="1"/>
    <s v="563302"/>
    <s v="059903137AC"/>
    <s v="19"/>
    <x v="2"/>
    <s v="17/04/2017"/>
    <s v="15:36"/>
  </r>
  <r>
    <x v="15"/>
    <s v="1"/>
    <s v="562002"/>
    <s v="059919081H"/>
    <s v="2"/>
    <x v="0"/>
    <s v="17/04/2017"/>
    <s v="15:52"/>
  </r>
  <r>
    <x v="15"/>
    <s v="1"/>
    <s v="561105"/>
    <s v="066103601F"/>
    <s v="1"/>
    <x v="1"/>
    <s v="18/04/2017"/>
    <s v="10:13"/>
  </r>
  <r>
    <x v="15"/>
    <s v="1"/>
    <s v="562204"/>
    <s v="068115561B"/>
    <s v="14"/>
    <x v="0"/>
    <s v="17/04/2017"/>
    <s v="16:03"/>
  </r>
  <r>
    <x v="15"/>
    <s v="1"/>
    <s v="561905"/>
    <s v="06A109479F"/>
    <s v="70"/>
    <x v="2"/>
    <s v="18/04/2017"/>
    <s v="11:19"/>
  </r>
  <r>
    <x v="15"/>
    <s v="1"/>
    <s v="563103"/>
    <s v="06E121016G"/>
    <s v="1"/>
    <x v="2"/>
    <s v="17/04/2017"/>
    <s v="15:43"/>
  </r>
  <r>
    <x v="15"/>
    <s v="1"/>
    <s v="562402"/>
    <s v="06E903137S"/>
    <s v="6"/>
    <x v="0"/>
    <s v="17/04/2017"/>
    <s v="16:11"/>
  </r>
  <r>
    <x v="15"/>
    <s v="1"/>
    <s v="561104"/>
    <s v="06H105591M GLB"/>
    <s v="3"/>
    <x v="1"/>
    <s v="18/04/2017"/>
    <s v="10:22"/>
  </r>
  <r>
    <x v="15"/>
    <s v="1"/>
    <s v="563406"/>
    <s v="06H107065DM"/>
    <s v="7"/>
    <x v="2"/>
    <s v="18/04/2017"/>
    <s v="15:21"/>
  </r>
  <r>
    <x v="15"/>
    <s v="1"/>
    <s v="564205"/>
    <s v="06H109467AE"/>
    <s v="8"/>
    <x v="0"/>
    <s v="18/04/2017"/>
    <s v="16:09"/>
  </r>
  <r>
    <x v="15"/>
    <s v="1"/>
    <s v="563605"/>
    <s v="06H115105DF"/>
    <s v="4"/>
    <x v="2"/>
    <s v="18/04/2017"/>
    <s v="16:20"/>
  </r>
  <r>
    <x v="15"/>
    <s v="1"/>
    <s v="561803"/>
    <s v="06H911021E"/>
    <s v="1"/>
    <x v="0"/>
    <s v="17/04/2017"/>
    <s v="15:43"/>
  </r>
  <r>
    <x v="15"/>
    <s v="1"/>
    <s v="562706"/>
    <s v="06J115403Q"/>
    <s v="96"/>
    <x v="2"/>
    <s v="17/04/2017"/>
    <s v="16:01"/>
  </r>
  <r>
    <x v="15"/>
    <s v="1"/>
    <s v="565003"/>
    <s v="06J906262M"/>
    <m/>
    <x v="3"/>
    <m/>
    <s v="00:00"/>
  </r>
  <r>
    <x v="15"/>
    <s v="1"/>
    <s v="564803"/>
    <s v="06J906262N"/>
    <m/>
    <x v="3"/>
    <m/>
    <s v="00:00"/>
  </r>
  <r>
    <x v="15"/>
    <s v="1"/>
    <s v="563606"/>
    <s v="06K103495AS"/>
    <m/>
    <x v="3"/>
    <m/>
    <s v="00:00"/>
  </r>
  <r>
    <x v="15"/>
    <s v="1"/>
    <s v="563104"/>
    <s v="06K906262C"/>
    <s v="1"/>
    <x v="2"/>
    <s v="17/04/2017"/>
    <s v="15:44"/>
  </r>
  <r>
    <x v="15"/>
    <s v="1"/>
    <s v="563204"/>
    <s v="06L115401D"/>
    <s v="1"/>
    <x v="0"/>
    <s v="18/04/2017"/>
    <s v="10:25"/>
  </r>
  <r>
    <x v="15"/>
    <s v="1"/>
    <s v="563105"/>
    <s v="06L127025P"/>
    <s v="1"/>
    <x v="2"/>
    <s v="17/04/2017"/>
    <s v="15:45"/>
  </r>
  <r>
    <x v="15"/>
    <s v="1"/>
    <s v="562103"/>
    <s v="076109119A"/>
    <s v="2"/>
    <x v="2"/>
    <s v="17/04/2017"/>
    <s v="17:53"/>
  </r>
  <r>
    <x v="15"/>
    <s v="1"/>
    <s v="563306"/>
    <s v="079117015A"/>
    <s v="2"/>
    <x v="2"/>
    <s v="17/04/2017"/>
    <s v="15:40"/>
  </r>
  <r>
    <x v="15"/>
    <s v="1"/>
    <s v="563202"/>
    <s v="079198405E"/>
    <s v="2"/>
    <x v="0"/>
    <s v="18/04/2017"/>
    <s v="10:14"/>
  </r>
  <r>
    <x v="15"/>
    <s v="1"/>
    <s v="561305"/>
    <s v="07P907660"/>
    <s v="4"/>
    <x v="1"/>
    <s v="18/04/2017"/>
    <s v="11:08"/>
  </r>
  <r>
    <x v="15"/>
    <s v="1"/>
    <s v="562905"/>
    <s v="07Z115562"/>
    <s v="7"/>
    <x v="2"/>
    <s v="17/04/2017"/>
    <s v="15:50"/>
  </r>
  <r>
    <x v="15"/>
    <s v="1"/>
    <s v="563403"/>
    <s v="084409374A"/>
    <s v="4"/>
    <x v="2"/>
    <s v="18/04/2017"/>
    <s v="15:08"/>
  </r>
  <r>
    <x v="15"/>
    <s v="1"/>
    <s v="560902"/>
    <s v="09G409061"/>
    <s v="2"/>
    <x v="1"/>
    <s v="17/04/2017"/>
    <s v="18:01"/>
  </r>
  <r>
    <x v="15"/>
    <s v="1"/>
    <s v="561304"/>
    <s v="09G927750FD"/>
    <s v="1"/>
    <x v="1"/>
    <s v="18/04/2017"/>
    <s v="11:09"/>
  </r>
  <r>
    <x v="15"/>
    <s v="1"/>
    <s v="562002"/>
    <s v="0AW301516E"/>
    <s v="2"/>
    <x v="0"/>
    <s v="17/04/2017"/>
    <s v="15:52"/>
  </r>
  <r>
    <x v="15"/>
    <s v="1"/>
    <s v="562104"/>
    <s v="0B4409400D"/>
    <s v="1"/>
    <x v="2"/>
    <s v="17/04/2017"/>
    <s v="17:54"/>
  </r>
  <r>
    <x v="15"/>
    <s v="1"/>
    <s v="561902"/>
    <s v="1C0806521E"/>
    <s v="1"/>
    <x v="2"/>
    <s v="18/04/2017"/>
    <s v="11:31"/>
  </r>
  <r>
    <x v="15"/>
    <s v="1"/>
    <s v="561303"/>
    <s v="1C0807241A GRU"/>
    <s v="1"/>
    <x v="1"/>
    <s v="18/04/2017"/>
    <s v="11:18"/>
  </r>
  <r>
    <x v="15"/>
    <s v="1"/>
    <s v="561502"/>
    <s v="1C0857240"/>
    <s v="4"/>
    <x v="1"/>
    <s v="18/04/2017"/>
    <s v="12:27"/>
  </r>
  <r>
    <x v="15"/>
    <s v="1"/>
    <s v="564402"/>
    <s v="1C0857962D 3SG"/>
    <s v="2"/>
    <x v="0"/>
    <s v="18/04/2017"/>
    <s v="15:02"/>
  </r>
  <r>
    <x v="15"/>
    <s v="1"/>
    <s v="563401"/>
    <s v="1C0909605A 027"/>
    <s v="1"/>
    <x v="2"/>
    <s v="18/04/2017"/>
    <s v="15:01"/>
  </r>
  <r>
    <x v="15"/>
    <s v="1"/>
    <s v="563404"/>
    <s v="1C2857522"/>
    <m/>
    <x v="3"/>
    <m/>
    <s v="00:00"/>
  </r>
  <r>
    <x v="15"/>
    <s v="1"/>
    <s v="564201"/>
    <s v="1J0721173E"/>
    <m/>
    <x v="3"/>
    <m/>
    <s v="00:00"/>
  </r>
  <r>
    <x v="15"/>
    <s v="1"/>
    <s v="561304"/>
    <s v="1J0853675A 739"/>
    <s v="1"/>
    <x v="1"/>
    <s v="18/04/2017"/>
    <s v="11:14"/>
  </r>
  <r>
    <x v="15"/>
    <s v="1"/>
    <s v="565004"/>
    <s v="1J1959565E 01C"/>
    <s v="38"/>
    <x v="1"/>
    <s v="18/04/2017"/>
    <s v="16:01"/>
  </r>
  <r>
    <x v="15"/>
    <s v="1"/>
    <s v="563606"/>
    <s v="1J6827297G"/>
    <s v="2"/>
    <x v="2"/>
    <s v="18/04/2017"/>
    <s v="15:23"/>
  </r>
  <r>
    <x v="15"/>
    <s v="1"/>
    <s v="561702"/>
    <s v="1J6943021B"/>
    <s v="85"/>
    <x v="1"/>
    <s v="18/04/2017"/>
    <s v="15:22"/>
  </r>
  <r>
    <x v="15"/>
    <s v="1"/>
    <s v="560905"/>
    <s v="1K0121063T"/>
    <s v="2"/>
    <x v="1"/>
    <s v="17/04/2017"/>
    <s v="17:04"/>
  </r>
  <r>
    <x v="15"/>
    <s v="1"/>
    <s v="563403"/>
    <s v="1K0121093AT"/>
    <s v="2"/>
    <x v="2"/>
    <s v="18/04/2017"/>
    <s v="15:09"/>
  </r>
  <r>
    <x v="15"/>
    <s v="1"/>
    <s v="561504"/>
    <s v="1K0121113A"/>
    <s v="5"/>
    <x v="1"/>
    <s v="18/04/2017"/>
    <s v="12:10"/>
  </r>
  <r>
    <x v="15"/>
    <s v="1"/>
    <s v="564006"/>
    <s v="1K0121345AS"/>
    <s v="6"/>
    <x v="2"/>
    <s v="18/04/2017"/>
    <s v="16:53"/>
  </r>
  <r>
    <x v="15"/>
    <s v="1"/>
    <s v="563602"/>
    <s v="1K0127400L"/>
    <s v="3"/>
    <x v="2"/>
    <s v="18/04/2017"/>
    <s v="16:34"/>
  </r>
  <r>
    <x v="15"/>
    <s v="1"/>
    <s v="561706"/>
    <s v="1K0253141P"/>
    <s v="1"/>
    <x v="1"/>
    <s v="18/04/2017"/>
    <s v="12:35"/>
  </r>
  <r>
    <x v="15"/>
    <s v="1"/>
    <s v="563506"/>
    <s v="1K0407183E"/>
    <s v="135"/>
    <x v="2"/>
    <s v="17/04/2017"/>
    <s v="13:06"/>
  </r>
  <r>
    <x v="15"/>
    <s v="1"/>
    <s v="562404"/>
    <s v="1K0498201H"/>
    <s v="2"/>
    <x v="0"/>
    <s v="17/04/2017"/>
    <s v="16:12"/>
  </r>
  <r>
    <x v="15"/>
    <s v="1"/>
    <s v="560702"/>
    <s v="1K0598203"/>
    <s v="4"/>
    <x v="1"/>
    <s v="17/04/2017"/>
    <s v="16:31"/>
  </r>
  <r>
    <x v="15"/>
    <s v="1"/>
    <s v="560905"/>
    <s v="1K0713061"/>
    <s v="1"/>
    <x v="1"/>
    <s v="17/04/2017"/>
    <s v="17:03"/>
  </r>
  <r>
    <x v="15"/>
    <s v="1"/>
    <s v="560904"/>
    <s v="1K0802068A"/>
    <s v="1"/>
    <x v="1"/>
    <s v="17/04/2017"/>
    <s v="17:05"/>
  </r>
  <r>
    <x v="15"/>
    <s v="1"/>
    <s v="561303"/>
    <s v="1K0803128"/>
    <s v="1"/>
    <x v="1"/>
    <s v="18/04/2017"/>
    <s v="11:18"/>
  </r>
  <r>
    <x v="15"/>
    <s v="1"/>
    <s v="560704"/>
    <s v="1K0804055A"/>
    <s v="1"/>
    <x v="1"/>
    <s v="17/04/2017"/>
    <s v="16:29"/>
  </r>
  <r>
    <x v="15"/>
    <s v="1"/>
    <s v="561703"/>
    <s v="1K0804056"/>
    <s v="1"/>
    <x v="1"/>
    <s v="18/04/2017"/>
    <s v="15:04"/>
  </r>
  <r>
    <x v="15"/>
    <s v="1"/>
    <s v="561701"/>
    <s v="1K0804182B"/>
    <s v="4"/>
    <x v="1"/>
    <s v="18/04/2017"/>
    <s v="15:41"/>
  </r>
  <r>
    <x v="15"/>
    <s v="1"/>
    <s v="563405"/>
    <s v="1K0805965C 9B9"/>
    <s v="1"/>
    <x v="2"/>
    <s v="18/04/2017"/>
    <s v="15:19"/>
  </r>
  <r>
    <x v="15"/>
    <s v="1"/>
    <s v="561804"/>
    <s v="1K0805965J 9B9"/>
    <s v="41"/>
    <x v="0"/>
    <s v="17/04/2017"/>
    <s v="15:48"/>
  </r>
  <r>
    <x v="15"/>
    <s v="1"/>
    <s v="564806"/>
    <s v="1K0819466B"/>
    <s v="2"/>
    <x v="1"/>
    <s v="18/04/2017"/>
    <s v="16:47"/>
  </r>
  <r>
    <x v="15"/>
    <s v="1"/>
    <s v="563401"/>
    <s v="1K0831281B"/>
    <s v="12"/>
    <x v="2"/>
    <s v="18/04/2017"/>
    <s v="15:00"/>
  </r>
  <r>
    <x v="15"/>
    <s v="1"/>
    <s v="562801"/>
    <s v="1K0857551N 2F4"/>
    <s v="4"/>
    <x v="0"/>
    <s v="17/04/2017"/>
    <s v="17:48"/>
  </r>
  <r>
    <x v="15"/>
    <s v="1"/>
    <s v="564202"/>
    <s v="1K0867234G 6K8"/>
    <s v="1"/>
    <x v="0"/>
    <s v="18/04/2017"/>
    <s v="16:06"/>
  </r>
  <r>
    <x v="15"/>
    <s v="1"/>
    <s v="564204"/>
    <s v="1K0907375BD"/>
    <s v="1"/>
    <x v="0"/>
    <s v="18/04/2017"/>
    <s v="16:08"/>
  </r>
  <r>
    <x v="15"/>
    <s v="1"/>
    <s v="563602"/>
    <s v="1K0907511Q"/>
    <s v="1"/>
    <x v="2"/>
    <s v="18/04/2017"/>
    <s v="16:34"/>
  </r>
  <r>
    <x v="15"/>
    <s v="1"/>
    <s v="561502"/>
    <s v="1K0907530AF"/>
    <s v="1"/>
    <x v="1"/>
    <s v="18/04/2017"/>
    <s v="12:27"/>
  </r>
  <r>
    <x v="15"/>
    <s v="1"/>
    <s v="565003"/>
    <s v="1K0937087E Z1Z"/>
    <s v="1"/>
    <x v="1"/>
    <s v="18/04/2017"/>
    <s v="16:33"/>
  </r>
  <r>
    <x v="15"/>
    <s v="1"/>
    <s v="560501"/>
    <s v="1K0937125D"/>
    <s v="2"/>
    <x v="1"/>
    <s v="17/04/2017"/>
    <s v="15:54"/>
  </r>
  <r>
    <x v="15"/>
    <s v="1"/>
    <s v="562104"/>
    <s v="1K0959433CP"/>
    <s v="1"/>
    <x v="2"/>
    <s v="17/04/2017"/>
    <s v="17:58"/>
  </r>
  <r>
    <x v="15"/>
    <s v="1"/>
    <s v="562402"/>
    <s v="1K0959831  REH"/>
    <m/>
    <x v="3"/>
    <m/>
    <s v="00:00"/>
  </r>
  <r>
    <x v="15"/>
    <s v="1"/>
    <s v="560901"/>
    <s v="1K0971858AS"/>
    <s v="1"/>
    <x v="1"/>
    <s v="18/04/2017"/>
    <s v="10:09"/>
  </r>
  <r>
    <x v="15"/>
    <s v="1"/>
    <s v="560904"/>
    <s v="1K0998213"/>
    <s v="2"/>
    <x v="1"/>
    <s v="17/04/2017"/>
    <s v="17:07"/>
  </r>
  <r>
    <x v="15"/>
    <s v="1"/>
    <s v="562503"/>
    <s v="1K1611301D"/>
    <s v="1"/>
    <x v="2"/>
    <s v="17/04/2017"/>
    <s v="16:04"/>
  </r>
  <r>
    <x v="15"/>
    <s v="1"/>
    <s v="561306"/>
    <s v="1K1857508BT9B9"/>
    <s v="1"/>
    <x v="1"/>
    <s v="18/04/2017"/>
    <s v="11:03"/>
  </r>
  <r>
    <x v="15"/>
    <s v="1"/>
    <s v="564804"/>
    <s v="1K3959857C REH"/>
    <s v="24"/>
    <x v="1"/>
    <s v="18/04/2017"/>
    <s v="16:59"/>
  </r>
  <r>
    <x v="15"/>
    <s v="1"/>
    <s v="561503"/>
    <s v="1K4857755M QVZ"/>
    <s v="1"/>
    <x v="1"/>
    <s v="18/04/2017"/>
    <s v="12:22"/>
  </r>
  <r>
    <x v="15"/>
    <s v="1"/>
    <s v="562605"/>
    <s v="1K5819447"/>
    <s v="12"/>
    <x v="0"/>
    <s v="17/04/2017"/>
    <s v="16:42"/>
  </r>
  <r>
    <x v="15"/>
    <s v="1"/>
    <s v="562101"/>
    <s v="1K5819448"/>
    <s v="10"/>
    <x v="2"/>
    <s v="17/04/2017"/>
    <s v="17:51"/>
  </r>
  <r>
    <x v="15"/>
    <s v="1"/>
    <s v="563403"/>
    <s v="1K5919491J"/>
    <s v="3"/>
    <x v="2"/>
    <s v="18/04/2017"/>
    <s v="15:09"/>
  </r>
  <r>
    <x v="15"/>
    <s v="1"/>
    <s v="564202"/>
    <s v="1K5949102"/>
    <s v="1"/>
    <x v="0"/>
    <s v="18/04/2017"/>
    <s v="16:06"/>
  </r>
  <r>
    <x v="15"/>
    <s v="1"/>
    <s v="564603"/>
    <s v="1K6827505E 9B9"/>
    <s v="23"/>
    <x v="1"/>
    <s v="18/04/2017"/>
    <s v="16:57"/>
  </r>
  <r>
    <x v="15"/>
    <s v="1"/>
    <s v="563301"/>
    <s v="1K6863447A 9B9"/>
    <s v="9"/>
    <x v="2"/>
    <s v="17/04/2017"/>
    <s v="15:36"/>
  </r>
  <r>
    <x v="15"/>
    <s v="1"/>
    <s v="565007"/>
    <s v="1K8121284A"/>
    <s v="1"/>
    <x v="1"/>
    <s v="18/04/2017"/>
    <s v="15:58"/>
  </r>
  <r>
    <x v="15"/>
    <s v="1"/>
    <s v="562604"/>
    <s v="1K8823186D 9B9"/>
    <s v="1"/>
    <x v="0"/>
    <s v="17/04/2017"/>
    <s v="16:41"/>
  </r>
  <r>
    <x v="15"/>
    <s v="1"/>
    <s v="563403"/>
    <s v="1K8823186F 9B9"/>
    <s v="9"/>
    <x v="2"/>
    <s v="18/04/2017"/>
    <s v="15:06"/>
  </r>
  <r>
    <x v="15"/>
    <s v="1"/>
    <s v="564406"/>
    <s v="1K8853666C 9B9"/>
    <s v="1"/>
    <x v="0"/>
    <s v="18/04/2017"/>
    <s v="15:23"/>
  </r>
  <r>
    <x v="15"/>
    <s v="1"/>
    <s v="563203"/>
    <s v="1K8943021"/>
    <s v="24"/>
    <x v="0"/>
    <s v="18/04/2017"/>
    <s v="10:16"/>
  </r>
  <r>
    <x v="15"/>
    <s v="1"/>
    <s v="561603"/>
    <s v="1K8951605B"/>
    <s v="1"/>
    <x v="0"/>
    <s v="17/04/2017"/>
    <s v="12:49"/>
  </r>
  <r>
    <x v="15"/>
    <s v="1"/>
    <s v="560304"/>
    <s v="1P0839016A"/>
    <s v="1"/>
    <x v="1"/>
    <s v="17/04/2017"/>
    <s v="13:10"/>
  </r>
  <r>
    <x v="15"/>
    <s v="1"/>
    <s v="560701"/>
    <s v="1P1941431BP1MM"/>
    <s v="4"/>
    <x v="1"/>
    <s v="17/04/2017"/>
    <s v="16:34"/>
  </r>
  <r>
    <x v="15"/>
    <s v="1"/>
    <s v="563803"/>
    <s v="1S0512335A"/>
    <s v="2"/>
    <x v="2"/>
    <s v="18/04/2017"/>
    <s v="16:43"/>
  </r>
  <r>
    <x v="15"/>
    <s v="1"/>
    <s v="562406"/>
    <s v="1S0598611"/>
    <s v="2"/>
    <x v="0"/>
    <s v="17/04/2017"/>
    <s v="16:15"/>
  </r>
  <r>
    <x v="15"/>
    <s v="1"/>
    <s v="561903"/>
    <s v="1S0721261E"/>
    <m/>
    <x v="3"/>
    <m/>
    <s v="00:00"/>
  </r>
  <r>
    <x v="15"/>
    <s v="1"/>
    <s v="560704"/>
    <s v="1S0807183A"/>
    <m/>
    <x v="3"/>
    <m/>
    <s v="00:00"/>
  </r>
  <r>
    <x v="15"/>
    <s v="1"/>
    <s v="564406"/>
    <s v="1S0809857K GRU"/>
    <s v="2"/>
    <x v="0"/>
    <s v="18/04/2017"/>
    <s v="15:23"/>
  </r>
  <r>
    <x v="15"/>
    <s v="1"/>
    <s v="561704"/>
    <s v="1S0857602  9B9"/>
    <s v="2"/>
    <x v="1"/>
    <s v="18/04/2017"/>
    <s v="15:01"/>
  </r>
  <r>
    <x v="15"/>
    <s v="1"/>
    <s v="563202"/>
    <s v="1S0898191"/>
    <s v="2"/>
    <x v="0"/>
    <s v="18/04/2017"/>
    <s v="10:14"/>
  </r>
  <r>
    <x v="15"/>
    <s v="1"/>
    <s v="564402"/>
    <s v="1S0943021"/>
    <s v="4"/>
    <x v="0"/>
    <s v="18/04/2017"/>
    <s v="15:02"/>
  </r>
  <r>
    <x v="15"/>
    <s v="1"/>
    <s v="564406"/>
    <s v="1S0951223A"/>
    <s v="4"/>
    <x v="0"/>
    <s v="18/04/2017"/>
    <s v="15:23"/>
  </r>
  <r>
    <x v="15"/>
    <s v="1"/>
    <s v="562703"/>
    <s v="1S0959263A"/>
    <s v="1"/>
    <x v="2"/>
    <s v="17/04/2017"/>
    <s v="15:58"/>
  </r>
  <r>
    <x v="15"/>
    <s v="1"/>
    <s v="561304"/>
    <s v="1S1857147  AM1"/>
    <s v="2"/>
    <x v="1"/>
    <s v="18/04/2017"/>
    <s v="11:14"/>
  </r>
  <r>
    <x v="15"/>
    <s v="1"/>
    <s v="561304"/>
    <s v="1S4837403B"/>
    <s v="1"/>
    <x v="1"/>
    <s v="18/04/2017"/>
    <s v="11:12"/>
  </r>
  <r>
    <x v="15"/>
    <s v="1"/>
    <s v="563405"/>
    <s v="1S4839016B"/>
    <s v="1"/>
    <x v="2"/>
    <s v="18/04/2017"/>
    <s v="15:18"/>
  </r>
  <r>
    <x v="15"/>
    <s v="1"/>
    <s v="561703"/>
    <s v="1T0513029R"/>
    <s v="0"/>
    <x v="1"/>
    <s v="18/04/2017"/>
    <s v="15:09"/>
  </r>
  <r>
    <x v="15"/>
    <s v="1"/>
    <s v="565002"/>
    <s v="1T0807184C"/>
    <m/>
    <x v="3"/>
    <m/>
    <s v="00:00"/>
  </r>
  <r>
    <x v="15"/>
    <s v="1"/>
    <s v="561701"/>
    <s v="1T0807369  GRU"/>
    <s v="2"/>
    <x v="1"/>
    <s v="18/04/2017"/>
    <s v="15:45"/>
  </r>
  <r>
    <x v="15"/>
    <s v="1"/>
    <s v="561101"/>
    <s v="1T0810333A"/>
    <s v="5"/>
    <x v="1"/>
    <s v="18/04/2017"/>
    <s v="10:35"/>
  </r>
  <r>
    <x v="15"/>
    <s v="1"/>
    <s v="562202"/>
    <s v="1T0837198A"/>
    <s v="4"/>
    <x v="0"/>
    <s v="17/04/2017"/>
    <s v="16:00"/>
  </r>
  <r>
    <x v="15"/>
    <s v="1"/>
    <s v="560501"/>
    <s v="1T0837477C 9B9"/>
    <s v="3"/>
    <x v="1"/>
    <s v="17/04/2017"/>
    <s v="15:54"/>
  </r>
  <r>
    <x v="15"/>
    <s v="1"/>
    <s v="564801"/>
    <s v="1T0839478C 9B9"/>
    <m/>
    <x v="3"/>
    <m/>
    <s v="00:00"/>
  </r>
  <r>
    <x v="15"/>
    <s v="1"/>
    <s v="564001"/>
    <s v="1T0853753F GRU"/>
    <s v="2"/>
    <x v="2"/>
    <s v="18/04/2017"/>
    <s v="16:50"/>
  </r>
  <r>
    <x v="15"/>
    <s v="1"/>
    <s v="561602"/>
    <s v="1T0867297G 71N"/>
    <s v="1"/>
    <x v="0"/>
    <s v="17/04/2017"/>
    <s v="12:48"/>
  </r>
  <r>
    <x v="15"/>
    <s v="1"/>
    <s v="564806"/>
    <s v="1T0945106A"/>
    <m/>
    <x v="3"/>
    <m/>
    <s v="00:00"/>
  </r>
  <r>
    <x v="15"/>
    <s v="1"/>
    <s v="560502"/>
    <s v="1T0955103B"/>
    <m/>
    <x v="3"/>
    <m/>
    <s v="00:00"/>
  </r>
  <r>
    <x v="15"/>
    <s v="1"/>
    <s v="561301"/>
    <s v="1T0959701L Z17"/>
    <s v="1"/>
    <x v="1"/>
    <s v="18/04/2017"/>
    <s v="11:33"/>
  </r>
  <r>
    <x v="15"/>
    <s v="1"/>
    <s v="561504"/>
    <s v="1T0959702L Z14"/>
    <s v="1"/>
    <x v="1"/>
    <s v="18/04/2017"/>
    <s v="12:15"/>
  </r>
  <r>
    <x v="15"/>
    <s v="1"/>
    <s v="564807"/>
    <s v="1T1998981"/>
    <s v="2"/>
    <x v="1"/>
    <s v="18/04/2017"/>
    <s v="16:43"/>
  </r>
  <r>
    <x v="15"/>
    <s v="1"/>
    <s v="564201"/>
    <s v="1U0827299"/>
    <s v="3"/>
    <x v="0"/>
    <s v="18/04/2017"/>
    <s v="16:05"/>
  </r>
  <r>
    <x v="15"/>
    <s v="1"/>
    <s v="564405"/>
    <s v="1Z0601173  041"/>
    <m/>
    <x v="3"/>
    <m/>
    <s v="00:00"/>
  </r>
  <r>
    <x v="15"/>
    <s v="1"/>
    <s v="564405"/>
    <s v="1Z0601173  UZ7"/>
    <s v="49"/>
    <x v="0"/>
    <s v="18/04/2017"/>
    <s v="15:21"/>
  </r>
  <r>
    <x v="15"/>
    <s v="1"/>
    <s v="563204"/>
    <s v="1Z0823480G"/>
    <s v="2"/>
    <x v="0"/>
    <s v="18/04/2017"/>
    <s v="10:18"/>
  </r>
  <r>
    <x v="15"/>
    <s v="1"/>
    <s v="563401"/>
    <s v="1Z5945097A"/>
    <s v="2"/>
    <x v="2"/>
    <s v="18/04/2017"/>
    <s v="14:58"/>
  </r>
  <r>
    <x v="15"/>
    <s v="1"/>
    <s v="564405"/>
    <s v="2D0511413"/>
    <s v="1"/>
    <x v="0"/>
    <s v="18/04/2017"/>
    <s v="15:22"/>
  </r>
  <r>
    <x v="15"/>
    <s v="1"/>
    <s v="562903"/>
    <s v="2E0411085"/>
    <s v="23"/>
    <x v="2"/>
    <s v="17/04/2017"/>
    <s v="15:52"/>
  </r>
  <r>
    <x v="15"/>
    <s v="1"/>
    <s v="562002"/>
    <s v="2E0611017E"/>
    <s v="1"/>
    <x v="0"/>
    <s v="17/04/2017"/>
    <s v="15:52"/>
  </r>
  <r>
    <x v="15"/>
    <s v="1"/>
    <s v="561305"/>
    <s v="2E0611017G"/>
    <s v="1"/>
    <x v="1"/>
    <s v="18/04/2017"/>
    <s v="11:07"/>
  </r>
  <r>
    <x v="15"/>
    <s v="1"/>
    <s v="562202"/>
    <s v="2E0614117"/>
    <s v="2"/>
    <x v="0"/>
    <s v="17/04/2017"/>
    <s v="15:59"/>
  </r>
  <r>
    <x v="15"/>
    <s v="1"/>
    <s v="564206"/>
    <s v="2E0807819"/>
    <s v="3"/>
    <x v="0"/>
    <s v="18/04/2017"/>
    <s v="16:09"/>
  </r>
  <r>
    <x v="15"/>
    <s v="1"/>
    <s v="564203"/>
    <s v="2E0905843C"/>
    <s v="2"/>
    <x v="0"/>
    <s v="18/04/2017"/>
    <s v="16:08"/>
  </r>
  <r>
    <x v="15"/>
    <s v="1"/>
    <s v="562405"/>
    <s v="2E0907271D"/>
    <s v="1"/>
    <x v="0"/>
    <s v="17/04/2017"/>
    <s v="16:13"/>
  </r>
  <r>
    <x v="15"/>
    <s v="1"/>
    <s v="562701"/>
    <s v="2E0919816"/>
    <s v="1"/>
    <x v="2"/>
    <s v="17/04/2017"/>
    <s v="15:55"/>
  </r>
  <r>
    <x v="15"/>
    <s v="1"/>
    <s v="562902"/>
    <s v="2E0955951"/>
    <s v="2"/>
    <x v="2"/>
    <s v="17/04/2017"/>
    <s v="15:53"/>
  </r>
  <r>
    <x v="15"/>
    <s v="1"/>
    <s v="561703"/>
    <s v="2E1847773"/>
    <s v="2"/>
    <x v="1"/>
    <s v="18/04/2017"/>
    <s v="15:04"/>
  </r>
  <r>
    <x v="15"/>
    <s v="1"/>
    <s v="560703"/>
    <s v="2E1857587"/>
    <s v="1"/>
    <x v="1"/>
    <s v="17/04/2017"/>
    <s v="16:30"/>
  </r>
  <r>
    <x v="15"/>
    <s v="1"/>
    <s v="560303"/>
    <s v="2H0598181"/>
    <s v="2"/>
    <x v="1"/>
    <s v="17/04/2017"/>
    <s v="13:10"/>
  </r>
  <r>
    <x v="15"/>
    <s v="1"/>
    <s v="562206"/>
    <s v="2H0614417D BEF"/>
    <s v="3"/>
    <x v="0"/>
    <s v="17/04/2017"/>
    <s v="16:06"/>
  </r>
  <r>
    <x v="15"/>
    <s v="1"/>
    <s v="563506"/>
    <s v="2H0698151A"/>
    <s v="141"/>
    <x v="2"/>
    <s v="17/04/2017"/>
    <s v="13:06"/>
  </r>
  <r>
    <x v="15"/>
    <s v="1"/>
    <s v="563805"/>
    <s v="2H0807183B"/>
    <m/>
    <x v="3"/>
    <m/>
    <s v="00:00"/>
  </r>
  <r>
    <x v="15"/>
    <s v="1"/>
    <s v="562606"/>
    <s v="2H0821809G 9B9"/>
    <m/>
    <x v="3"/>
    <m/>
    <s v="00:00"/>
  </r>
  <r>
    <x v="15"/>
    <s v="1"/>
    <s v="560105"/>
    <s v="2H0857604A 2ZZ"/>
    <s v="5"/>
    <x v="1"/>
    <s v="17/04/2017"/>
    <s v="12:46"/>
  </r>
  <r>
    <x v="15"/>
    <s v="1"/>
    <s v="561103"/>
    <s v="2H0868565C Y20"/>
    <s v="2"/>
    <x v="1"/>
    <s v="18/04/2017"/>
    <s v="10:28"/>
  </r>
  <r>
    <x v="15"/>
    <s v="1"/>
    <s v="563001"/>
    <s v="2H0953235  REH"/>
    <s v="3"/>
    <x v="0"/>
    <s v="17/04/2017"/>
    <s v="17:53"/>
  </r>
  <r>
    <x v="15"/>
    <s v="1"/>
    <s v="562103"/>
    <s v="2H0953235B REH"/>
    <m/>
    <x v="3"/>
    <m/>
    <s v="00:00"/>
  </r>
  <r>
    <x v="15"/>
    <s v="1"/>
    <s v="564203"/>
    <s v="2H7839167"/>
    <s v="15"/>
    <x v="0"/>
    <s v="18/04/2017"/>
    <s v="16:07"/>
  </r>
  <r>
    <x v="15"/>
    <s v="1"/>
    <s v="564403"/>
    <s v="2K0599193"/>
    <s v="4"/>
    <x v="0"/>
    <s v="18/04/2017"/>
    <s v="15:04"/>
  </r>
  <r>
    <x v="15"/>
    <s v="1"/>
    <s v="562702"/>
    <s v="2K0813180C"/>
    <s v="1"/>
    <x v="2"/>
    <s v="17/04/2017"/>
    <s v="15:56"/>
  </r>
  <r>
    <x v="15"/>
    <s v="1"/>
    <s v="564601"/>
    <s v="2K0837113B 9B9"/>
    <s v="1"/>
    <x v="1"/>
    <s v="18/04/2017"/>
    <s v="16:55"/>
  </r>
  <r>
    <x v="15"/>
    <s v="1"/>
    <s v="560704"/>
    <s v="2K0843436B 9B9"/>
    <s v="2"/>
    <x v="1"/>
    <s v="17/04/2017"/>
    <s v="16:29"/>
  </r>
  <r>
    <x v="15"/>
    <s v="1"/>
    <s v="565006"/>
    <s v="2K0853196  905"/>
    <s v="5"/>
    <x v="1"/>
    <s v="18/04/2017"/>
    <s v="15:59"/>
  </r>
  <r>
    <x v="15"/>
    <s v="1"/>
    <s v="562502"/>
    <s v="2K0858336  Y20"/>
    <s v="13"/>
    <x v="2"/>
    <s v="17/04/2017"/>
    <s v="16:02"/>
  </r>
  <r>
    <x v="15"/>
    <s v="1"/>
    <s v="563104"/>
    <s v="2K0955712C"/>
    <s v="1"/>
    <x v="2"/>
    <s v="17/04/2017"/>
    <s v="15:43"/>
  </r>
  <r>
    <x v="15"/>
    <s v="1"/>
    <s v="563405"/>
    <s v="2K5837471A 9B9"/>
    <s v="2"/>
    <x v="2"/>
    <s v="18/04/2017"/>
    <s v="15:19"/>
  </r>
  <r>
    <x v="15"/>
    <s v="1"/>
    <s v="563804"/>
    <s v="2K5837472A 9B9"/>
    <s v="2"/>
    <x v="2"/>
    <s v="18/04/2017"/>
    <s v="16:48"/>
  </r>
  <r>
    <x v="15"/>
    <s v="1"/>
    <s v="563201"/>
    <s v="2K5843654D"/>
    <s v="12"/>
    <x v="0"/>
    <s v="18/04/2017"/>
    <s v="10:12"/>
  </r>
  <r>
    <x v="15"/>
    <s v="1"/>
    <s v="560302"/>
    <s v="2K5858061  9B9"/>
    <s v="3"/>
    <x v="1"/>
    <s v="17/04/2017"/>
    <s v="13:12"/>
  </r>
  <r>
    <x v="15"/>
    <s v="1"/>
    <s v="563204"/>
    <s v="2K5953123B"/>
    <s v="11"/>
    <x v="0"/>
    <s v="18/04/2017"/>
    <s v="10:23"/>
  </r>
  <r>
    <x v="15"/>
    <s v="1"/>
    <s v="564605"/>
    <s v="3AA121284A"/>
    <s v="2"/>
    <x v="1"/>
    <s v="18/04/2017"/>
    <s v="16:59"/>
  </r>
  <r>
    <x v="15"/>
    <s v="1"/>
    <s v="564608"/>
    <s v="3AA821142"/>
    <s v="2"/>
    <x v="1"/>
    <s v="18/04/2017"/>
    <s v="17:05"/>
  </r>
  <r>
    <x v="15"/>
    <s v="1"/>
    <s v="563105"/>
    <s v="3AA898814A"/>
    <s v="2"/>
    <x v="2"/>
    <s v="17/04/2017"/>
    <s v="15:45"/>
  </r>
  <r>
    <x v="15"/>
    <s v="1"/>
    <s v="564003"/>
    <s v="3AA905107B"/>
    <s v="2"/>
    <x v="2"/>
    <s v="18/04/2017"/>
    <s v="16:52"/>
  </r>
  <r>
    <x v="15"/>
    <s v="1"/>
    <s v="561804"/>
    <s v="3AA937087J Z9W"/>
    <s v="2"/>
    <x v="0"/>
    <s v="17/04/2017"/>
    <s v="15:45"/>
  </r>
  <r>
    <x v="15"/>
    <s v="1"/>
    <s v="563604"/>
    <s v="3AA951221B"/>
    <s v="2"/>
    <x v="2"/>
    <s v="18/04/2017"/>
    <s v="16:27"/>
  </r>
  <r>
    <x v="15"/>
    <s v="1"/>
    <s v="564205"/>
    <s v="3AA953236A"/>
    <s v="6"/>
    <x v="0"/>
    <s v="18/04/2017"/>
    <s v="16:09"/>
  </r>
  <r>
    <x v="15"/>
    <s v="1"/>
    <s v="564801"/>
    <s v="3AA955104"/>
    <s v="5"/>
    <x v="1"/>
    <s v="18/04/2017"/>
    <s v="17:08"/>
  </r>
  <r>
    <x v="15"/>
    <s v="1"/>
    <s v="563604"/>
    <s v="3AA962125  3X1"/>
    <s v="2"/>
    <x v="2"/>
    <s v="18/04/2017"/>
    <s v="16:29"/>
  </r>
  <r>
    <x v="15"/>
    <s v="1"/>
    <s v="564003"/>
    <s v="3AA998225"/>
    <s v="11"/>
    <x v="2"/>
    <s v="18/04/2017"/>
    <s v="16:51"/>
  </r>
  <r>
    <x v="15"/>
    <s v="1"/>
    <s v="561505"/>
    <s v="3AA998226"/>
    <s v="11"/>
    <x v="1"/>
    <s v="18/04/2017"/>
    <s v="12:06"/>
  </r>
  <r>
    <x v="15"/>
    <s v="1"/>
    <s v="563205"/>
    <s v="3AE827469B FXC"/>
    <s v="2"/>
    <x v="0"/>
    <s v="18/04/2017"/>
    <s v="11:18"/>
  </r>
  <r>
    <x v="15"/>
    <s v="1"/>
    <s v="562405"/>
    <s v="3AE853630A FXC"/>
    <s v="4"/>
    <x v="0"/>
    <s v="17/04/2017"/>
    <s v="16:13"/>
  </r>
  <r>
    <x v="15"/>
    <s v="1"/>
    <s v="561802"/>
    <s v="3B0947105C 8YS"/>
    <s v="2"/>
    <x v="0"/>
    <s v="17/04/2017"/>
    <s v="15:43"/>
  </r>
  <r>
    <x v="15"/>
    <s v="1"/>
    <s v="563101"/>
    <s v="3B0947291B Y20"/>
    <s v="1"/>
    <x v="2"/>
    <s v="17/04/2017"/>
    <s v="15:41"/>
  </r>
  <r>
    <x v="15"/>
    <s v="1"/>
    <s v="561105"/>
    <s v="3B1857101H A94"/>
    <s v="1"/>
    <x v="1"/>
    <s v="18/04/2017"/>
    <s v="10:12"/>
  </r>
  <r>
    <x v="15"/>
    <s v="1"/>
    <s v="563004"/>
    <s v="3C0129363"/>
    <m/>
    <x v="3"/>
    <m/>
    <s v="00:00"/>
  </r>
  <r>
    <x v="15"/>
    <s v="1"/>
    <s v="563004"/>
    <s v="3C0129607AS"/>
    <s v="2"/>
    <x v="0"/>
    <s v="17/04/2017"/>
    <s v="17:56"/>
  </r>
  <r>
    <x v="15"/>
    <s v="1"/>
    <s v="562201"/>
    <s v="3C0199555AD"/>
    <s v="1"/>
    <x v="0"/>
    <s v="17/04/2017"/>
    <s v="15:58"/>
  </r>
  <r>
    <x v="15"/>
    <s v="1"/>
    <s v="561505"/>
    <s v="3C0199855H"/>
    <s v="1"/>
    <x v="1"/>
    <s v="18/04/2017"/>
    <s v="12:07"/>
  </r>
  <r>
    <x v="15"/>
    <s v="1"/>
    <s v="561605"/>
    <s v="3C0407254F"/>
    <s v="1"/>
    <x v="0"/>
    <s v="17/04/2017"/>
    <s v="12:53"/>
  </r>
  <r>
    <x v="15"/>
    <s v="1"/>
    <s v="560905"/>
    <s v="3C0505224F"/>
    <s v="2"/>
    <x v="1"/>
    <s v="17/04/2017"/>
    <s v="17:01"/>
  </r>
  <r>
    <x v="15"/>
    <s v="1"/>
    <s v="562803"/>
    <s v="3C0721388L"/>
    <s v="8"/>
    <x v="0"/>
    <s v="17/04/2017"/>
    <s v="17:49"/>
  </r>
  <r>
    <x v="15"/>
    <s v="1"/>
    <s v="561104"/>
    <s v="3C0721388N"/>
    <s v="2"/>
    <x v="1"/>
    <s v="18/04/2017"/>
    <s v="10:13"/>
  </r>
  <r>
    <x v="15"/>
    <s v="1"/>
    <s v="561104"/>
    <s v="3C0802068"/>
    <s v="1"/>
    <x v="1"/>
    <s v="18/04/2017"/>
    <s v="10:24"/>
  </r>
  <r>
    <x v="15"/>
    <s v="1"/>
    <s v="564201"/>
    <s v="3C0803230"/>
    <s v="1"/>
    <x v="0"/>
    <s v="18/04/2017"/>
    <s v="16:05"/>
  </r>
  <r>
    <x v="15"/>
    <s v="1"/>
    <s v="563601"/>
    <s v="3C0825271B"/>
    <s v="23"/>
    <x v="2"/>
    <s v="18/04/2017"/>
    <s v="16:36"/>
  </r>
  <r>
    <x v="15"/>
    <s v="1"/>
    <s v="562603"/>
    <s v="3C0839205D GRU"/>
    <s v="2"/>
    <x v="0"/>
    <s v="17/04/2017"/>
    <s v="16:39"/>
  </r>
  <r>
    <x v="15"/>
    <s v="1"/>
    <s v="562203"/>
    <s v="3C0839206D GRU"/>
    <s v="2"/>
    <x v="0"/>
    <s v="17/04/2017"/>
    <s v="16:01"/>
  </r>
  <r>
    <x v="15"/>
    <s v="1"/>
    <s v="562702"/>
    <s v="3C0858407M 33N"/>
    <s v="2"/>
    <x v="2"/>
    <s v="17/04/2017"/>
    <s v="15:56"/>
  </r>
  <r>
    <x v="15"/>
    <s v="1"/>
    <s v="564205"/>
    <s v="3C0898191A"/>
    <s v="1"/>
    <x v="0"/>
    <s v="18/04/2017"/>
    <s v="16:09"/>
  </r>
  <r>
    <x v="15"/>
    <s v="1"/>
    <s v="563102"/>
    <s v="3C0909605T 006"/>
    <s v="2"/>
    <x v="2"/>
    <s v="17/04/2017"/>
    <s v="15:42"/>
  </r>
  <r>
    <x v="15"/>
    <s v="1"/>
    <s v="562403"/>
    <s v="3C0919673J"/>
    <s v="1"/>
    <x v="0"/>
    <s v="17/04/2017"/>
    <s v="16:11"/>
  </r>
  <r>
    <x v="15"/>
    <s v="1"/>
    <s v="563405"/>
    <s v="3C0937125A"/>
    <s v="1"/>
    <x v="2"/>
    <s v="18/04/2017"/>
    <s v="15:19"/>
  </r>
  <r>
    <x v="15"/>
    <s v="1"/>
    <s v="564802"/>
    <s v="3C0971584D"/>
    <s v="1"/>
    <x v="1"/>
    <s v="18/04/2017"/>
    <s v="17:06"/>
  </r>
  <r>
    <x v="15"/>
    <s v="1"/>
    <s v="563802"/>
    <s v="3C0998281A"/>
    <s v="2"/>
    <x v="2"/>
    <s v="18/04/2017"/>
    <s v="16:40"/>
  </r>
  <r>
    <x v="15"/>
    <s v="1"/>
    <s v="563005"/>
    <s v="3C1857200H 1QB"/>
    <s v="1"/>
    <x v="0"/>
    <s v="17/04/2017"/>
    <s v="17:59"/>
  </r>
  <r>
    <x v="15"/>
    <s v="1"/>
    <s v="560103"/>
    <s v="3C4839768C"/>
    <s v="11"/>
    <x v="1"/>
    <s v="17/04/2017"/>
    <s v="12:58"/>
  </r>
  <r>
    <x v="15"/>
    <s v="1"/>
    <s v="562806"/>
    <s v="3C5860251"/>
    <s v="1"/>
    <x v="0"/>
    <s v="17/04/2017"/>
    <s v="17:52"/>
  </r>
  <r>
    <x v="15"/>
    <s v="1"/>
    <s v="561904"/>
    <s v="3C8807183A"/>
    <s v="2"/>
    <x v="2"/>
    <s v="18/04/2017"/>
    <s v="11:27"/>
  </r>
  <r>
    <x v="15"/>
    <s v="1"/>
    <s v="562204"/>
    <s v="3C8837973C 9B9"/>
    <s v="2"/>
    <x v="0"/>
    <s v="17/04/2017"/>
    <s v="16:03"/>
  </r>
  <r>
    <x v="15"/>
    <s v="1"/>
    <s v="562202"/>
    <s v="3C8839885"/>
    <s v="1"/>
    <x v="0"/>
    <s v="17/04/2017"/>
    <s v="15:58"/>
  </r>
  <r>
    <x v="15"/>
    <s v="1"/>
    <s v="562204"/>
    <s v="3C8853601A FXC"/>
    <s v="1"/>
    <x v="0"/>
    <s v="17/04/2017"/>
    <s v="16:03"/>
  </r>
  <r>
    <x v="15"/>
    <s v="1"/>
    <s v="561603"/>
    <s v="3C8857857D R48"/>
    <s v="1"/>
    <x v="0"/>
    <s v="17/04/2017"/>
    <s v="12:48"/>
  </r>
  <r>
    <x v="15"/>
    <s v="1"/>
    <s v="561803"/>
    <s v="3C8857858G R48"/>
    <s v="2"/>
    <x v="0"/>
    <s v="17/04/2017"/>
    <s v="15:43"/>
  </r>
  <r>
    <x v="15"/>
    <s v="1"/>
    <s v="560703"/>
    <s v="3C8907336ABZJU"/>
    <m/>
    <x v="3"/>
    <m/>
    <s v="00:00"/>
  </r>
  <r>
    <x v="15"/>
    <s v="1"/>
    <s v="561801"/>
    <s v="3C8941041"/>
    <s v="10"/>
    <x v="0"/>
    <s v="17/04/2017"/>
    <s v="15:41"/>
  </r>
  <r>
    <x v="15"/>
    <s v="1"/>
    <s v="563404"/>
    <s v="3C8941431K XSH"/>
    <s v="1"/>
    <x v="2"/>
    <s v="18/04/2017"/>
    <s v="15:11"/>
  </r>
  <r>
    <x v="15"/>
    <s v="1"/>
    <s v="564803"/>
    <s v="3C8941431Q XSH"/>
    <s v="2"/>
    <x v="1"/>
    <s v="18/04/2017"/>
    <s v="17:04"/>
  </r>
  <r>
    <x v="15"/>
    <s v="1"/>
    <s v="560904"/>
    <s v="3C8945105B"/>
    <s v="4"/>
    <x v="1"/>
    <s v="17/04/2017"/>
    <s v="17:05"/>
  </r>
  <r>
    <x v="15"/>
    <s v="1"/>
    <s v="563404"/>
    <s v="3C8945106B"/>
    <s v="2"/>
    <x v="2"/>
    <s v="18/04/2017"/>
    <s v="15:16"/>
  </r>
  <r>
    <x v="15"/>
    <s v="1"/>
    <s v="561601"/>
    <s v="3C8945291"/>
    <s v="5"/>
    <x v="0"/>
    <s v="17/04/2017"/>
    <s v="12:47"/>
  </r>
  <r>
    <x v="15"/>
    <s v="1"/>
    <s v="564004"/>
    <s v="3C8951527  YCR"/>
    <s v="2"/>
    <x v="2"/>
    <s v="18/04/2017"/>
    <s v="16:52"/>
  </r>
  <r>
    <x v="15"/>
    <s v="1"/>
    <s v="562202"/>
    <s v="3C8959701  Z0K"/>
    <s v="1"/>
    <x v="0"/>
    <s v="17/04/2017"/>
    <s v="16:00"/>
  </r>
  <r>
    <x v="15"/>
    <s v="1"/>
    <s v="560704"/>
    <s v="3C9955425"/>
    <s v="2"/>
    <x v="1"/>
    <s v="17/04/2017"/>
    <s v="16:30"/>
  </r>
  <r>
    <x v="15"/>
    <s v="1"/>
    <s v="562702"/>
    <s v="3D0909157"/>
    <s v="1"/>
    <x v="2"/>
    <s v="17/04/2017"/>
    <s v="15:57"/>
  </r>
  <r>
    <x v="15"/>
    <s v="1"/>
    <s v="562703"/>
    <s v="3D0959126D"/>
    <s v="1"/>
    <x v="2"/>
    <s v="17/04/2017"/>
    <s v="15:57"/>
  </r>
  <r>
    <x v="15"/>
    <s v="1"/>
    <s v="563305"/>
    <s v="3G0821141A"/>
    <s v="2"/>
    <x v="2"/>
    <s v="17/04/2017"/>
    <s v="15:39"/>
  </r>
  <r>
    <x v="15"/>
    <s v="1"/>
    <s v="564604"/>
    <s v="3G0927225  WZU"/>
    <s v="5"/>
    <x v="1"/>
    <s v="18/04/2017"/>
    <s v="16:58"/>
  </r>
  <r>
    <x v="15"/>
    <s v="1"/>
    <s v="561503"/>
    <s v="3G0955104A"/>
    <s v="0"/>
    <x v="1"/>
    <s v="18/04/2017"/>
    <s v="12:21"/>
  </r>
  <r>
    <x v="15"/>
    <s v="1"/>
    <s v="563304"/>
    <s v="3G0998225"/>
    <s v="4"/>
    <x v="2"/>
    <s v="17/04/2017"/>
    <s v="15:38"/>
  </r>
  <r>
    <x v="15"/>
    <s v="1"/>
    <s v="561904"/>
    <s v="3G0998226"/>
    <s v="4"/>
    <x v="2"/>
    <s v="18/04/2017"/>
    <s v="11:26"/>
  </r>
  <r>
    <x v="15"/>
    <s v="1"/>
    <s v="563804"/>
    <s v="3Q0998281"/>
    <s v="2"/>
    <x v="2"/>
    <s v="18/04/2017"/>
    <s v="16:45"/>
  </r>
  <r>
    <x v="15"/>
    <s v="1"/>
    <s v="561903"/>
    <s v="3Q0998281A"/>
    <s v="2"/>
    <x v="2"/>
    <s v="18/04/2017"/>
    <s v="11:29"/>
  </r>
  <r>
    <x v="15"/>
    <s v="1"/>
    <s v="561506"/>
    <s v="3T0807184"/>
    <s v="2"/>
    <x v="1"/>
    <s v="18/04/2017"/>
    <s v="12:03"/>
  </r>
  <r>
    <x v="15"/>
    <s v="1"/>
    <s v="561904"/>
    <s v="3W0971838"/>
    <s v="23"/>
    <x v="2"/>
    <s v="18/04/2017"/>
    <s v="11:25"/>
  </r>
  <r>
    <x v="15"/>
    <s v="1"/>
    <s v="562004"/>
    <s v="420133843B"/>
    <s v="7"/>
    <x v="0"/>
    <s v="17/04/2017"/>
    <s v="15:54"/>
  </r>
  <r>
    <x v="15"/>
    <s v="1"/>
    <s v="562006"/>
    <s v="420615301B"/>
    <s v="8"/>
    <x v="0"/>
    <s v="17/04/2017"/>
    <s v="15:56"/>
  </r>
  <r>
    <x v="15"/>
    <s v="1"/>
    <s v="562006"/>
    <s v="420615601C"/>
    <m/>
    <x v="3"/>
    <m/>
    <s v="00:00"/>
  </r>
  <r>
    <x v="15"/>
    <s v="1"/>
    <s v="562005"/>
    <s v="420698151C"/>
    <s v="2"/>
    <x v="0"/>
    <s v="17/04/2017"/>
    <s v="15:55"/>
  </r>
  <r>
    <x v="15"/>
    <s v="1"/>
    <s v="563806"/>
    <s v="4B0941191"/>
    <s v="2"/>
    <x v="2"/>
    <s v="18/04/2017"/>
    <s v="16:49"/>
  </r>
  <r>
    <x v="15"/>
    <s v="1"/>
    <s v="562104"/>
    <s v="4E0951527AEWEP"/>
    <s v="2"/>
    <x v="2"/>
    <s v="17/04/2017"/>
    <s v="17:53"/>
  </r>
  <r>
    <x v="15"/>
    <s v="1"/>
    <s v="563201"/>
    <s v="4E0953503F 4PK"/>
    <s v="1"/>
    <x v="0"/>
    <s v="18/04/2017"/>
    <s v="10:12"/>
  </r>
  <r>
    <x v="15"/>
    <s v="1"/>
    <s v="562603"/>
    <s v="4F0498811"/>
    <s v="1"/>
    <x v="0"/>
    <s v="17/04/2017"/>
    <s v="16:39"/>
  </r>
  <r>
    <x v="15"/>
    <s v="1"/>
    <s v="563304"/>
    <s v="4F0501652A"/>
    <s v="2"/>
    <x v="2"/>
    <s v="17/04/2017"/>
    <s v="15:38"/>
  </r>
  <r>
    <x v="15"/>
    <s v="1"/>
    <s v="563501"/>
    <s v="4F0505465Q"/>
    <s v="1"/>
    <x v="2"/>
    <s v="17/04/2017"/>
    <s v="12:53"/>
  </r>
  <r>
    <x v="15"/>
    <s v="1"/>
    <s v="562205"/>
    <s v="4F0601165B SRA"/>
    <m/>
    <x v="3"/>
    <m/>
    <s v="00:00"/>
  </r>
  <r>
    <x v="15"/>
    <s v="1"/>
    <s v="562904"/>
    <s v="4F0615124"/>
    <s v="2"/>
    <x v="2"/>
    <s v="17/04/2017"/>
    <s v="15:50"/>
  </r>
  <r>
    <x v="15"/>
    <s v="1"/>
    <s v="561601"/>
    <s v="4F0853273C Y9B"/>
    <s v="2"/>
    <x v="0"/>
    <s v="17/04/2017"/>
    <s v="12:47"/>
  </r>
  <r>
    <x v="15"/>
    <s v="1"/>
    <s v="563001"/>
    <s v="4F0898173D 6PS"/>
    <s v="1"/>
    <x v="0"/>
    <s v="17/04/2017"/>
    <s v="17:54"/>
  </r>
  <r>
    <x v="15"/>
    <s v="1"/>
    <s v="560306"/>
    <s v="4F0898266"/>
    <s v="2"/>
    <x v="1"/>
    <s v="17/04/2017"/>
    <s v="13:03"/>
  </r>
  <r>
    <x v="15"/>
    <s v="1"/>
    <s v="563204"/>
    <s v="4F0927353C"/>
    <s v="1"/>
    <x v="0"/>
    <s v="18/04/2017"/>
    <s v="10:18"/>
  </r>
  <r>
    <x v="15"/>
    <s v="1"/>
    <s v="562702"/>
    <s v="4F0941285F"/>
    <s v="1"/>
    <x v="2"/>
    <s v="17/04/2017"/>
    <s v="15:56"/>
  </r>
  <r>
    <x v="15"/>
    <s v="1"/>
    <s v="562302"/>
    <s v="4F0959760D"/>
    <s v="2"/>
    <x v="2"/>
    <s v="17/04/2017"/>
    <s v="16:10"/>
  </r>
  <r>
    <x v="15"/>
    <s v="1"/>
    <s v="563504"/>
    <s v="4F0998122"/>
    <s v="5"/>
    <x v="2"/>
    <s v="17/04/2017"/>
    <s v="12:57"/>
  </r>
  <r>
    <x v="15"/>
    <s v="1"/>
    <s v="563803"/>
    <s v="4F1837015G"/>
    <s v="2"/>
    <x v="2"/>
    <s v="18/04/2017"/>
    <s v="16:42"/>
  </r>
  <r>
    <x v="15"/>
    <s v="1"/>
    <s v="562606"/>
    <s v="4F5945093E"/>
    <s v="1"/>
    <x v="0"/>
    <s v="17/04/2017"/>
    <s v="16:43"/>
  </r>
  <r>
    <x v="15"/>
    <s v="1"/>
    <s v="561605"/>
    <s v="4G0127400C"/>
    <s v="31"/>
    <x v="0"/>
    <s v="17/04/2017"/>
    <s v="12:51"/>
  </r>
  <r>
    <x v="15"/>
    <s v="1"/>
    <s v="563605"/>
    <s v="4G0129616B"/>
    <s v="1"/>
    <x v="2"/>
    <s v="18/04/2017"/>
    <s v="16:23"/>
  </r>
  <r>
    <x v="15"/>
    <s v="1"/>
    <s v="563004"/>
    <s v="4G0129618B"/>
    <s v="1"/>
    <x v="0"/>
    <s v="17/04/2017"/>
    <s v="17:58"/>
  </r>
  <r>
    <x v="15"/>
    <s v="1"/>
    <s v="561906"/>
    <s v="4G0805608"/>
    <s v="1"/>
    <x v="2"/>
    <s v="18/04/2017"/>
    <s v="10:18"/>
  </r>
  <r>
    <x v="15"/>
    <s v="1"/>
    <s v="560106"/>
    <s v="4G0837020A 4PK"/>
    <s v="1"/>
    <x v="1"/>
    <s v="17/04/2017"/>
    <s v="12:43"/>
  </r>
  <r>
    <x v="15"/>
    <s v="1"/>
    <s v="561504"/>
    <s v="4G0898956"/>
    <s v="2"/>
    <x v="1"/>
    <s v="18/04/2017"/>
    <s v="12:14"/>
  </r>
  <r>
    <x v="15"/>
    <s v="1"/>
    <s v="561703"/>
    <s v="4G0906093F"/>
    <s v="1"/>
    <x v="1"/>
    <s v="18/04/2017"/>
    <s v="15:08"/>
  </r>
  <r>
    <x v="15"/>
    <s v="1"/>
    <s v="561104"/>
    <s v="4G0919267A T94"/>
    <s v="2"/>
    <x v="1"/>
    <s v="18/04/2017"/>
    <s v="10:22"/>
  </r>
  <r>
    <x v="15"/>
    <s v="1"/>
    <s v="563405"/>
    <s v="4G0919673C"/>
    <s v="2"/>
    <x v="2"/>
    <s v="18/04/2017"/>
    <s v="15:19"/>
  </r>
  <r>
    <x v="15"/>
    <s v="1"/>
    <s v="561303"/>
    <s v="4G0941509  5PR"/>
    <s v="2"/>
    <x v="1"/>
    <s v="18/04/2017"/>
    <s v="11:15"/>
  </r>
  <r>
    <x v="15"/>
    <s v="1"/>
    <s v="562102"/>
    <s v="4G0955102A"/>
    <s v="2"/>
    <x v="2"/>
    <s v="17/04/2017"/>
    <s v="17:52"/>
  </r>
  <r>
    <x v="15"/>
    <s v="1"/>
    <s v="561902"/>
    <s v="4G0955276B GRU"/>
    <s v="1"/>
    <x v="2"/>
    <s v="18/04/2017"/>
    <s v="11:33"/>
  </r>
  <r>
    <x v="15"/>
    <s v="1"/>
    <s v="563401"/>
    <s v="4G0955665"/>
    <s v="2"/>
    <x v="2"/>
    <s v="18/04/2017"/>
    <s v="15:02"/>
  </r>
  <r>
    <x v="15"/>
    <s v="1"/>
    <s v="561101"/>
    <s v="4G0959747A"/>
    <s v="2"/>
    <x v="1"/>
    <s v="18/04/2017"/>
    <s v="10:35"/>
  </r>
  <r>
    <x v="15"/>
    <s v="1"/>
    <s v="563304"/>
    <s v="4G1611021"/>
    <s v="1"/>
    <x v="2"/>
    <s v="17/04/2017"/>
    <s v="15:38"/>
  </r>
  <r>
    <x v="15"/>
    <s v="1"/>
    <s v="564202"/>
    <s v="4G5945097"/>
    <s v="2"/>
    <x v="0"/>
    <s v="18/04/2017"/>
    <s v="16:06"/>
  </r>
  <r>
    <x v="15"/>
    <s v="1"/>
    <s v="561903"/>
    <s v="4H0827505A"/>
    <s v="2"/>
    <x v="2"/>
    <s v="18/04/2017"/>
    <s v="11:30"/>
  </r>
  <r>
    <x v="15"/>
    <s v="1"/>
    <s v="562005"/>
    <s v="4H0837206B GRU"/>
    <s v="1"/>
    <x v="0"/>
    <s v="17/04/2017"/>
    <s v="15:55"/>
  </r>
  <r>
    <x v="15"/>
    <s v="1"/>
    <s v="562205"/>
    <s v="4H0837886"/>
    <m/>
    <x v="3"/>
    <m/>
    <s v="00:00"/>
  </r>
  <r>
    <x v="15"/>
    <s v="1"/>
    <s v="562003"/>
    <s v="4H0949101"/>
    <s v="2"/>
    <x v="0"/>
    <s v="17/04/2017"/>
    <s v="15:54"/>
  </r>
  <r>
    <x v="15"/>
    <s v="1"/>
    <s v="562003"/>
    <s v="4H0949102"/>
    <s v="1"/>
    <x v="0"/>
    <s v="17/04/2017"/>
    <s v="15:54"/>
  </r>
  <r>
    <x v="15"/>
    <s v="1"/>
    <s v="561103"/>
    <s v="4H0955557"/>
    <s v="2"/>
    <x v="1"/>
    <s v="18/04/2017"/>
    <s v="10:30"/>
  </r>
  <r>
    <x v="15"/>
    <s v="1"/>
    <s v="562904"/>
    <s v="4H0955987C"/>
    <s v="4"/>
    <x v="2"/>
    <s v="17/04/2017"/>
    <s v="15:51"/>
  </r>
  <r>
    <x v="15"/>
    <s v="1"/>
    <s v="562302"/>
    <s v="4H0955988C"/>
    <s v="4"/>
    <x v="2"/>
    <s v="17/04/2017"/>
    <s v="16:10"/>
  </r>
  <r>
    <x v="15"/>
    <s v="1"/>
    <s v="561303"/>
    <s v="4H0959651A"/>
    <s v="1"/>
    <x v="1"/>
    <s v="18/04/2017"/>
    <s v="11:18"/>
  </r>
  <r>
    <x v="15"/>
    <s v="1"/>
    <s v="561303"/>
    <s v="4H0959831A 5PR"/>
    <s v="2"/>
    <x v="1"/>
    <s v="18/04/2017"/>
    <s v="11:17"/>
  </r>
  <r>
    <x v="15"/>
    <s v="1"/>
    <s v="563803"/>
    <s v="4L0611346"/>
    <s v="12"/>
    <x v="2"/>
    <s v="18/04/2017"/>
    <s v="16:43"/>
  </r>
  <r>
    <x v="15"/>
    <s v="1"/>
    <s v="560106"/>
    <s v="4L0807283B"/>
    <s v="5"/>
    <x v="1"/>
    <s v="17/04/2017"/>
    <s v="12:42"/>
  </r>
  <r>
    <x v="15"/>
    <s v="1"/>
    <s v="564403"/>
    <s v="4L0807675C 01C"/>
    <s v="3"/>
    <x v="0"/>
    <s v="18/04/2017"/>
    <s v="15:07"/>
  </r>
  <r>
    <x v="15"/>
    <s v="1"/>
    <s v="561603"/>
    <s v="4L0998961"/>
    <s v="2"/>
    <x v="0"/>
    <s v="17/04/2017"/>
    <s v="12:48"/>
  </r>
  <r>
    <x v="15"/>
    <s v="1"/>
    <s v="562302"/>
    <s v="4L1853190C AR8"/>
    <s v="1"/>
    <x v="2"/>
    <s v="17/04/2017"/>
    <s v="16:10"/>
  </r>
  <r>
    <x v="15"/>
    <s v="1"/>
    <s v="560305"/>
    <s v="4L1857409Q 01C"/>
    <s v="1"/>
    <x v="1"/>
    <s v="17/04/2017"/>
    <s v="13:04"/>
  </r>
  <r>
    <x v="15"/>
    <s v="1"/>
    <s v="562505"/>
    <s v="4M0498625A"/>
    <s v="5"/>
    <x v="2"/>
    <s v="17/04/2017"/>
    <s v="16:06"/>
  </r>
  <r>
    <x v="15"/>
    <s v="1"/>
    <s v="563806"/>
    <s v="4M0807548E"/>
    <s v="2"/>
    <x v="2"/>
    <s v="18/04/2017"/>
    <s v="16:49"/>
  </r>
  <r>
    <x v="15"/>
    <s v="1"/>
    <s v="564807"/>
    <s v="4M0807952B 4W3"/>
    <s v="1"/>
    <x v="1"/>
    <s v="18/04/2017"/>
    <s v="16:44"/>
  </r>
  <r>
    <x v="15"/>
    <s v="1"/>
    <s v="562004"/>
    <s v="4M0857511  4PK"/>
    <s v="3"/>
    <x v="0"/>
    <s v="17/04/2017"/>
    <s v="15:55"/>
  </r>
  <r>
    <x v="15"/>
    <s v="1"/>
    <s v="563602"/>
    <s v="4M0857536A"/>
    <m/>
    <x v="3"/>
    <m/>
    <s v="00:00"/>
  </r>
  <r>
    <x v="15"/>
    <s v="1"/>
    <s v="562404"/>
    <s v="4M0951210"/>
    <m/>
    <x v="3"/>
    <m/>
    <s v="00:00"/>
  </r>
  <r>
    <x v="15"/>
    <s v="1"/>
    <s v="563003"/>
    <s v="4M0959793G"/>
    <s v="2"/>
    <x v="0"/>
    <s v="17/04/2017"/>
    <s v="17:56"/>
  </r>
  <r>
    <x v="15"/>
    <s v="1"/>
    <s v="560904"/>
    <s v="561941778B"/>
    <s v="2"/>
    <x v="1"/>
    <s v="17/04/2017"/>
    <s v="17:05"/>
  </r>
  <r>
    <x v="15"/>
    <s v="1"/>
    <s v="562404"/>
    <s v="575854643B 2ZZ"/>
    <s v="4"/>
    <x v="0"/>
    <s v="17/04/2017"/>
    <s v="16:18"/>
  </r>
  <r>
    <x v="15"/>
    <s v="1"/>
    <s v="563405"/>
    <s v="5C0959655C 02B"/>
    <s v="3"/>
    <x v="2"/>
    <s v="18/04/2017"/>
    <s v="15:18"/>
  </r>
  <r>
    <x v="15"/>
    <s v="1"/>
    <s v="563403"/>
    <s v="5C6807184A"/>
    <s v="2"/>
    <x v="2"/>
    <s v="18/04/2017"/>
    <s v="15:05"/>
  </r>
  <r>
    <x v="15"/>
    <s v="1"/>
    <s v="563405"/>
    <s v="5C6807241F GRU"/>
    <s v="1"/>
    <x v="2"/>
    <s v="18/04/2017"/>
    <s v="15:20"/>
  </r>
  <r>
    <x v="15"/>
    <s v="1"/>
    <s v="561506"/>
    <s v="5C6827566D"/>
    <s v="2"/>
    <x v="1"/>
    <s v="18/04/2017"/>
    <s v="12:03"/>
  </r>
  <r>
    <x v="15"/>
    <s v="1"/>
    <s v="563405"/>
    <s v="5C6837197A"/>
    <s v="1"/>
    <x v="2"/>
    <s v="18/04/2017"/>
    <s v="15:20"/>
  </r>
  <r>
    <x v="15"/>
    <s v="1"/>
    <s v="564402"/>
    <s v="5C6857522B"/>
    <s v="10"/>
    <x v="0"/>
    <s v="18/04/2017"/>
    <s v="15:01"/>
  </r>
  <r>
    <x v="15"/>
    <s v="1"/>
    <s v="560705"/>
    <s v="5C6945105A"/>
    <s v="8"/>
    <x v="1"/>
    <s v="17/04/2017"/>
    <s v="16:26"/>
  </r>
  <r>
    <x v="15"/>
    <s v="1"/>
    <s v="561705"/>
    <s v="5C6945105B"/>
    <s v="8"/>
    <x v="1"/>
    <s v="18/04/2017"/>
    <s v="14:57"/>
  </r>
  <r>
    <x v="15"/>
    <s v="1"/>
    <s v="561705"/>
    <s v="5C6945106B"/>
    <m/>
    <x v="3"/>
    <m/>
    <s v="00:00"/>
  </r>
  <r>
    <x v="15"/>
    <s v="1"/>
    <s v="560306"/>
    <s v="5C6955453Q"/>
    <m/>
    <x v="3"/>
    <m/>
    <s v="00:00"/>
  </r>
  <r>
    <x v="15"/>
    <s v="1"/>
    <s v="561504"/>
    <s v="5C6962125  REH"/>
    <s v="5"/>
    <x v="1"/>
    <s v="18/04/2017"/>
    <s v="12:12"/>
  </r>
  <r>
    <x v="15"/>
    <s v="1"/>
    <s v="564401"/>
    <s v="5C7998225"/>
    <s v="5"/>
    <x v="0"/>
    <s v="18/04/2017"/>
    <s v="15:00"/>
  </r>
  <r>
    <x v="15"/>
    <s v="1"/>
    <s v="561103"/>
    <s v="5E0809909A GRU"/>
    <s v="4"/>
    <x v="1"/>
    <s v="18/04/2017"/>
    <s v="10:29"/>
  </r>
  <r>
    <x v="15"/>
    <s v="1"/>
    <s v="563204"/>
    <s v="5E0827034B"/>
    <s v="1"/>
    <x v="0"/>
    <s v="18/04/2017"/>
    <s v="10:18"/>
  </r>
  <r>
    <x v="15"/>
    <s v="1"/>
    <s v="563205"/>
    <s v="5E0827505A"/>
    <s v="1"/>
    <x v="0"/>
    <s v="18/04/2017"/>
    <s v="11:17"/>
  </r>
  <r>
    <x v="15"/>
    <s v="1"/>
    <s v="562203"/>
    <s v="5E0827566"/>
    <s v="2"/>
    <x v="0"/>
    <s v="17/04/2017"/>
    <s v="16:01"/>
  </r>
  <r>
    <x v="15"/>
    <s v="1"/>
    <s v="561902"/>
    <s v="5E0998225B"/>
    <s v="2"/>
    <x v="2"/>
    <s v="18/04/2017"/>
    <s v="11:32"/>
  </r>
  <r>
    <x v="15"/>
    <s v="1"/>
    <s v="561904"/>
    <s v="5E0998226B"/>
    <s v="2"/>
    <x v="2"/>
    <s v="18/04/2017"/>
    <s v="11:28"/>
  </r>
  <r>
    <x v="15"/>
    <s v="1"/>
    <s v="563204"/>
    <s v="5E5827566B"/>
    <s v="2"/>
    <x v="0"/>
    <s v="18/04/2017"/>
    <s v="10:18"/>
  </r>
  <r>
    <x v="15"/>
    <s v="1"/>
    <s v="563403"/>
    <s v="5E5945312"/>
    <s v="1"/>
    <x v="2"/>
    <s v="18/04/2017"/>
    <s v="15:07"/>
  </r>
  <r>
    <x v="15"/>
    <s v="1"/>
    <s v="560705"/>
    <s v="5F0807393"/>
    <s v="7"/>
    <x v="1"/>
    <s v="17/04/2017"/>
    <s v="15:58"/>
  </r>
  <r>
    <x v="15"/>
    <s v="1"/>
    <s v="560503"/>
    <s v="5F0807394"/>
    <s v="7"/>
    <x v="1"/>
    <s v="17/04/2017"/>
    <s v="15:16"/>
  </r>
  <r>
    <x v="15"/>
    <s v="1"/>
    <s v="560902"/>
    <s v="5F0837111"/>
    <s v="12"/>
    <x v="1"/>
    <s v="17/04/2017"/>
    <s v="18:01"/>
  </r>
  <r>
    <x v="15"/>
    <s v="1"/>
    <s v="563406"/>
    <s v="5F0853665G 9B9"/>
    <s v="10"/>
    <x v="2"/>
    <s v="18/04/2017"/>
    <s v="15:22"/>
  </r>
  <r>
    <x v="15"/>
    <s v="1"/>
    <s v="561704"/>
    <s v="5F0853833"/>
    <s v="2"/>
    <x v="1"/>
    <s v="18/04/2017"/>
    <s v="15:01"/>
  </r>
  <r>
    <x v="15"/>
    <s v="1"/>
    <s v="561502"/>
    <s v="5F0919487B"/>
    <s v="6"/>
    <x v="1"/>
    <s v="18/04/2017"/>
    <s v="12:25"/>
  </r>
  <r>
    <x v="15"/>
    <s v="1"/>
    <s v="561304"/>
    <s v="5F0919487C"/>
    <s v="8"/>
    <x v="1"/>
    <s v="18/04/2017"/>
    <s v="11:12"/>
  </r>
  <r>
    <x v="15"/>
    <s v="1"/>
    <s v="561304"/>
    <s v="5F0941475"/>
    <s v="1"/>
    <x v="1"/>
    <s v="18/04/2017"/>
    <s v="11:11"/>
  </r>
  <r>
    <x v="15"/>
    <s v="1"/>
    <s v="563204"/>
    <s v="5F0951182G"/>
    <s v="1"/>
    <x v="0"/>
    <s v="18/04/2017"/>
    <s v="10:19"/>
  </r>
  <r>
    <x v="15"/>
    <s v="1"/>
    <s v="561502"/>
    <s v="5F0955985A"/>
    <s v="5"/>
    <x v="1"/>
    <s v="18/04/2017"/>
    <s v="12:27"/>
  </r>
  <r>
    <x v="15"/>
    <s v="1"/>
    <s v="561504"/>
    <s v="5F0955986"/>
    <s v="4"/>
    <x v="1"/>
    <s v="18/04/2017"/>
    <s v="12:11"/>
  </r>
  <r>
    <x v="15"/>
    <s v="1"/>
    <s v="561504"/>
    <s v="5F0971584A"/>
    <s v="2"/>
    <x v="1"/>
    <s v="18/04/2017"/>
    <s v="12:14"/>
  </r>
  <r>
    <x v="15"/>
    <s v="1"/>
    <s v="561103"/>
    <s v="5F0998225"/>
    <m/>
    <x v="3"/>
    <m/>
    <s v="00:00"/>
  </r>
  <r>
    <x v="15"/>
    <s v="1"/>
    <s v="563604"/>
    <s v="5F0998226"/>
    <s v="3"/>
    <x v="2"/>
    <s v="18/04/2017"/>
    <s v="16:28"/>
  </r>
  <r>
    <x v="15"/>
    <s v="1"/>
    <s v="562503"/>
    <s v="5F1837114  041"/>
    <s v="1"/>
    <x v="2"/>
    <s v="17/04/2017"/>
    <s v="16:04"/>
  </r>
  <r>
    <x v="15"/>
    <s v="1"/>
    <s v="563805"/>
    <s v="5F4809905F GRU"/>
    <s v="2"/>
    <x v="2"/>
    <s v="18/04/2017"/>
    <s v="16:48"/>
  </r>
  <r>
    <x v="15"/>
    <s v="1"/>
    <s v="560702"/>
    <s v="5F4839613A"/>
    <s v="2"/>
    <x v="1"/>
    <s v="17/04/2017"/>
    <s v="16:32"/>
  </r>
  <r>
    <x v="15"/>
    <s v="1"/>
    <s v="562604"/>
    <s v="5G0121332H"/>
    <s v="1"/>
    <x v="0"/>
    <s v="17/04/2017"/>
    <s v="16:40"/>
  </r>
  <r>
    <x v="15"/>
    <s v="1"/>
    <s v="562506"/>
    <s v="5G0807723D"/>
    <s v="9"/>
    <x v="2"/>
    <s v="17/04/2017"/>
    <s v="16:08"/>
  </r>
  <r>
    <x v="15"/>
    <s v="1"/>
    <s v="560906"/>
    <s v="5G0809857"/>
    <m/>
    <x v="3"/>
    <m/>
    <s v="00:00"/>
  </r>
  <r>
    <x v="15"/>
    <s v="1"/>
    <s v="561905"/>
    <s v="5G0827469F FOD"/>
    <s v="1"/>
    <x v="2"/>
    <s v="18/04/2017"/>
    <s v="11:18"/>
  </r>
  <r>
    <x v="15"/>
    <s v="1"/>
    <s v="564608"/>
    <s v="5G0837206N GRU"/>
    <s v="4"/>
    <x v="1"/>
    <s v="18/04/2017"/>
    <s v="17:05"/>
  </r>
  <r>
    <x v="15"/>
    <s v="1"/>
    <s v="561704"/>
    <s v="5G0867660D"/>
    <s v="6"/>
    <x v="1"/>
    <s v="18/04/2017"/>
    <s v="15:02"/>
  </r>
  <r>
    <x v="15"/>
    <s v="1"/>
    <s v="564403"/>
    <s v="5G0945105"/>
    <s v="12"/>
    <x v="0"/>
    <s v="18/04/2017"/>
    <s v="15:07"/>
  </r>
  <r>
    <x v="15"/>
    <s v="1"/>
    <s v="560902"/>
    <s v="5G0945106"/>
    <s v="6822"/>
    <x v="1"/>
    <s v="17/04/2017"/>
    <s v="18:02"/>
  </r>
  <r>
    <x v="15"/>
    <s v="1"/>
    <s v="562603"/>
    <s v="5G0945258"/>
    <s v="2"/>
    <x v="0"/>
    <s v="17/04/2017"/>
    <s v="16:39"/>
  </r>
  <r>
    <x v="15"/>
    <s v="1"/>
    <s v="562201"/>
    <s v="5G0955993"/>
    <s v="2"/>
    <x v="0"/>
    <s v="17/04/2017"/>
    <s v="15:57"/>
  </r>
  <r>
    <x v="15"/>
    <s v="1"/>
    <s v="562001"/>
    <s v="5G0959855D WHS"/>
    <s v="6"/>
    <x v="0"/>
    <s v="17/04/2017"/>
    <s v="15:51"/>
  </r>
  <r>
    <x v="15"/>
    <s v="1"/>
    <s v="564803"/>
    <s v="5G0959855K WHS"/>
    <s v="1"/>
    <x v="1"/>
    <s v="18/04/2017"/>
    <s v="17:01"/>
  </r>
  <r>
    <x v="15"/>
    <s v="1"/>
    <s v="562104"/>
    <s v="5G0959893B FOD"/>
    <m/>
    <x v="3"/>
    <m/>
    <s v="00:00"/>
  </r>
  <r>
    <x v="15"/>
    <s v="1"/>
    <s v="563603"/>
    <s v="5G0962125A WHS"/>
    <s v="2"/>
    <x v="2"/>
    <s v="18/04/2017"/>
    <s v="16:32"/>
  </r>
  <r>
    <x v="15"/>
    <s v="1"/>
    <s v="563102"/>
    <s v="5G1947105Q WHI"/>
    <s v="2"/>
    <x v="2"/>
    <s v="17/04/2017"/>
    <s v="15:41"/>
  </r>
  <r>
    <x v="15"/>
    <s v="1"/>
    <s v="564204"/>
    <s v="5G4857755C YLZ"/>
    <s v="1"/>
    <x v="0"/>
    <s v="18/04/2017"/>
    <s v="16:08"/>
  </r>
  <r>
    <x v="15"/>
    <s v="1"/>
    <s v="562804"/>
    <s v="5J0837767A"/>
    <s v="2"/>
    <x v="0"/>
    <s v="17/04/2017"/>
    <s v="17:51"/>
  </r>
  <r>
    <x v="15"/>
    <s v="1"/>
    <s v="561903"/>
    <s v="5J6853687AA2ZZ"/>
    <s v="3"/>
    <x v="2"/>
    <s v="18/04/2017"/>
    <s v="11:30"/>
  </r>
  <r>
    <x v="15"/>
    <s v="1"/>
    <s v="560506"/>
    <s v="5JA809967"/>
    <s v="19"/>
    <x v="1"/>
    <s v="17/04/2017"/>
    <s v="13:15"/>
  </r>
  <r>
    <x v="15"/>
    <s v="1"/>
    <s v="561703"/>
    <s v="5JA898225K"/>
    <s v="1"/>
    <x v="1"/>
    <s v="18/04/2017"/>
    <s v="15:04"/>
  </r>
  <r>
    <x v="15"/>
    <s v="1"/>
    <s v="563003"/>
    <s v="5JB959857  WHS"/>
    <s v="2"/>
    <x v="0"/>
    <s v="17/04/2017"/>
    <s v="17:55"/>
  </r>
  <r>
    <x v="15"/>
    <s v="1"/>
    <s v="564201"/>
    <s v="5JJ809909"/>
    <s v="1"/>
    <x v="0"/>
    <s v="18/04/2017"/>
    <s v="16:06"/>
  </r>
  <r>
    <x v="15"/>
    <s v="1"/>
    <s v="564607"/>
    <s v="5JJ821821"/>
    <s v="2"/>
    <x v="1"/>
    <s v="18/04/2017"/>
    <s v="17:04"/>
  </r>
  <r>
    <x v="15"/>
    <s v="1"/>
    <s v="564606"/>
    <s v="5JJ821822"/>
    <s v="2"/>
    <x v="1"/>
    <s v="18/04/2017"/>
    <s v="17:01"/>
  </r>
  <r>
    <x v="15"/>
    <s v="1"/>
    <s v="564605"/>
    <s v="5JJ945311"/>
    <s v="2"/>
    <x v="1"/>
    <s v="18/04/2017"/>
    <s v="17:00"/>
  </r>
  <r>
    <x v="15"/>
    <s v="1"/>
    <s v="561306"/>
    <s v="5K0601147G BSM"/>
    <s v="3"/>
    <x v="1"/>
    <s v="18/04/2017"/>
    <s v="11:04"/>
  </r>
  <r>
    <x v="15"/>
    <s v="1"/>
    <s v="561104"/>
    <s v="5K0807241E GRU"/>
    <s v="31"/>
    <x v="1"/>
    <s v="18/04/2017"/>
    <s v="10:15"/>
  </r>
  <r>
    <x v="15"/>
    <s v="1"/>
    <s v="563402"/>
    <s v="5K0837206D 3FZ"/>
    <s v="2"/>
    <x v="2"/>
    <s v="18/04/2017"/>
    <s v="15:03"/>
  </r>
  <r>
    <x v="15"/>
    <s v="1"/>
    <s v="563401"/>
    <s v="5K0837879  3FZ"/>
    <s v="3"/>
    <x v="2"/>
    <s v="18/04/2017"/>
    <s v="15:00"/>
  </r>
  <r>
    <x v="15"/>
    <s v="1"/>
    <s v="564805"/>
    <s v="5K0837974K 82V"/>
    <s v="1"/>
    <x v="1"/>
    <s v="18/04/2017"/>
    <s v="16:56"/>
  </r>
  <r>
    <x v="15"/>
    <s v="1"/>
    <s v="565003"/>
    <s v="5K0839167A 3FZ"/>
    <s v="1"/>
    <x v="1"/>
    <s v="18/04/2017"/>
    <s v="16:28"/>
  </r>
  <r>
    <x v="15"/>
    <s v="1"/>
    <s v="564804"/>
    <s v="5K0839168B 3FZ"/>
    <s v="1"/>
    <x v="1"/>
    <s v="18/04/2017"/>
    <s v="17:00"/>
  </r>
  <r>
    <x v="15"/>
    <s v="1"/>
    <s v="564002"/>
    <s v="5K0853101B 2ZZ"/>
    <s v="5"/>
    <x v="2"/>
    <s v="18/04/2017"/>
    <s v="16:51"/>
  </r>
  <r>
    <x v="15"/>
    <s v="1"/>
    <s v="561301"/>
    <s v="5K0853102  2ZZ"/>
    <s v="8"/>
    <x v="1"/>
    <s v="18/04/2017"/>
    <s v="11:29"/>
  </r>
  <r>
    <x v="15"/>
    <s v="1"/>
    <s v="561103"/>
    <s v="5K0857537  GRU"/>
    <s v="4"/>
    <x v="1"/>
    <s v="18/04/2017"/>
    <s v="10:31"/>
  </r>
  <r>
    <x v="15"/>
    <s v="1"/>
    <s v="564001"/>
    <s v="5K0867255A 81U"/>
    <s v="1"/>
    <x v="2"/>
    <s v="18/04/2017"/>
    <s v="16:50"/>
  </r>
  <r>
    <x v="15"/>
    <s v="1"/>
    <s v="563003"/>
    <s v="5K0905217A REH"/>
    <s v="1"/>
    <x v="0"/>
    <s v="17/04/2017"/>
    <s v="17:55"/>
  </r>
  <r>
    <x v="15"/>
    <s v="1"/>
    <s v="560905"/>
    <s v="5K0907539"/>
    <s v="1"/>
    <x v="1"/>
    <s v="17/04/2017"/>
    <s v="17:02"/>
  </r>
  <r>
    <x v="15"/>
    <s v="1"/>
    <s v="560904"/>
    <s v="5K0919068"/>
    <s v="1"/>
    <x v="1"/>
    <s v="17/04/2017"/>
    <s v="17:09"/>
  </r>
  <r>
    <x v="15"/>
    <s v="1"/>
    <s v="562901"/>
    <s v="5K0937087S Z0H"/>
    <s v="1"/>
    <x v="2"/>
    <s v="17/04/2017"/>
    <s v="15:54"/>
  </r>
  <r>
    <x v="15"/>
    <s v="1"/>
    <s v="563404"/>
    <s v="5K0945105G"/>
    <s v="25"/>
    <x v="2"/>
    <s v="18/04/2017"/>
    <s v="15:16"/>
  </r>
  <r>
    <x v="15"/>
    <s v="1"/>
    <s v="562403"/>
    <s v="5K0949101A"/>
    <s v="5"/>
    <x v="0"/>
    <s v="17/04/2017"/>
    <s v="16:11"/>
  </r>
  <r>
    <x v="15"/>
    <s v="1"/>
    <s v="562405"/>
    <s v="5K0953502K 9B9"/>
    <s v="3"/>
    <x v="0"/>
    <s v="17/04/2017"/>
    <s v="16:14"/>
  </r>
  <r>
    <x v="15"/>
    <s v="1"/>
    <s v="561603"/>
    <s v="5K0953569BC"/>
    <s v="1"/>
    <x v="0"/>
    <s v="17/04/2017"/>
    <s v="12:49"/>
  </r>
  <r>
    <x v="15"/>
    <s v="1"/>
    <s v="561503"/>
    <s v="5K4839015AF"/>
    <s v="1"/>
    <x v="1"/>
    <s v="18/04/2017"/>
    <s v="12:20"/>
  </r>
  <r>
    <x v="15"/>
    <s v="1"/>
    <s v="561604"/>
    <s v="5K4839015Q"/>
    <s v="2"/>
    <x v="0"/>
    <s v="17/04/2017"/>
    <s v="12:50"/>
  </r>
  <r>
    <x v="15"/>
    <s v="1"/>
    <s v="561503"/>
    <s v="5K4867440  4AR"/>
    <s v="1"/>
    <x v="1"/>
    <s v="18/04/2017"/>
    <s v="12:20"/>
  </r>
  <r>
    <x v="15"/>
    <s v="1"/>
    <s v="564807"/>
    <s v="5K6807394A"/>
    <s v="4"/>
    <x v="1"/>
    <s v="18/04/2017"/>
    <s v="16:45"/>
  </r>
  <r>
    <x v="15"/>
    <s v="1"/>
    <s v="562101"/>
    <s v="5K6807397F 9B9"/>
    <s v="1"/>
    <x v="2"/>
    <s v="17/04/2017"/>
    <s v="17:50"/>
  </r>
  <r>
    <x v="15"/>
    <s v="1"/>
    <s v="561102"/>
    <s v="5M0807355  V7F"/>
    <s v="1"/>
    <x v="1"/>
    <s v="18/04/2017"/>
    <s v="10:33"/>
  </r>
  <r>
    <x v="15"/>
    <s v="1"/>
    <s v="563804"/>
    <s v="5M0907357E Z0B"/>
    <s v="2"/>
    <x v="2"/>
    <s v="18/04/2017"/>
    <s v="16:44"/>
  </r>
  <r>
    <x v="15"/>
    <s v="1"/>
    <s v="564401"/>
    <s v="5M0945105G"/>
    <s v="2"/>
    <x v="0"/>
    <s v="18/04/2017"/>
    <s v="15:00"/>
  </r>
  <r>
    <x v="15"/>
    <s v="1"/>
    <s v="560505"/>
    <s v="5N0614109Q BEF"/>
    <s v="1"/>
    <x v="1"/>
    <s v="17/04/2017"/>
    <s v="15:05"/>
  </r>
  <r>
    <x v="15"/>
    <s v="1"/>
    <s v="564403"/>
    <s v="5N0614517N BEF"/>
    <s v="1"/>
    <x v="0"/>
    <s v="18/04/2017"/>
    <s v="15:04"/>
  </r>
  <r>
    <x v="15"/>
    <s v="1"/>
    <s v="561701"/>
    <s v="5N0823411A"/>
    <s v="3"/>
    <x v="1"/>
    <s v="18/04/2017"/>
    <s v="15:38"/>
  </r>
  <r>
    <x v="15"/>
    <s v="1"/>
    <s v="564005"/>
    <s v="5N0854732A 9B9"/>
    <s v="4"/>
    <x v="2"/>
    <s v="18/04/2017"/>
    <s v="16:53"/>
  </r>
  <r>
    <x v="15"/>
    <s v="1"/>
    <s v="564609"/>
    <s v="5N0919088E"/>
    <s v="1"/>
    <x v="1"/>
    <s v="18/04/2017"/>
    <s v="17:06"/>
  </r>
  <r>
    <x v="15"/>
    <s v="1"/>
    <s v="563505"/>
    <s v="5N0945107B"/>
    <m/>
    <x v="3"/>
    <m/>
    <s v="00:00"/>
  </r>
  <r>
    <x v="15"/>
    <s v="1"/>
    <s v="564002"/>
    <s v="5N0955195A"/>
    <s v="2"/>
    <x v="2"/>
    <s v="18/04/2017"/>
    <s v="16:51"/>
  </r>
  <r>
    <x v="15"/>
    <s v="1"/>
    <s v="564401"/>
    <s v="5N0959655R 702"/>
    <s v="2"/>
    <x v="0"/>
    <s v="18/04/2017"/>
    <s v="14:59"/>
  </r>
  <r>
    <x v="15"/>
    <s v="1"/>
    <s v="563403"/>
    <s v="5N0998226A"/>
    <s v="2"/>
    <x v="2"/>
    <s v="18/04/2017"/>
    <s v="15:10"/>
  </r>
  <r>
    <x v="15"/>
    <s v="1"/>
    <s v="564605"/>
    <s v="5N1837016G"/>
    <s v="3"/>
    <x v="1"/>
    <s v="18/04/2017"/>
    <s v="16:59"/>
  </r>
  <r>
    <x v="15"/>
    <s v="1"/>
    <s v="560505"/>
    <s v="5NA807393A"/>
    <s v="1"/>
    <x v="1"/>
    <s v="17/04/2017"/>
    <s v="15:04"/>
  </r>
  <r>
    <x v="15"/>
    <s v="1"/>
    <s v="564005"/>
    <s v="5NA854819G 9B9"/>
    <m/>
    <x v="3"/>
    <m/>
    <s v="00:00"/>
  </r>
  <r>
    <x v="15"/>
    <s v="1"/>
    <s v="564602"/>
    <s v="5NA854855B"/>
    <s v="2"/>
    <x v="1"/>
    <s v="18/04/2017"/>
    <s v="16:56"/>
  </r>
  <r>
    <x v="15"/>
    <s v="1"/>
    <s v="564403"/>
    <s v="5NA945105A"/>
    <s v="1"/>
    <x v="0"/>
    <s v="18/04/2017"/>
    <s v="15:08"/>
  </r>
  <r>
    <x v="15"/>
    <s v="1"/>
    <s v="564403"/>
    <s v="5NA945106A"/>
    <s v="2"/>
    <x v="0"/>
    <s v="18/04/2017"/>
    <s v="15:07"/>
  </r>
  <r>
    <x v="15"/>
    <s v="1"/>
    <s v="564203"/>
    <s v="5P0839614A"/>
    <s v="1"/>
    <x v="0"/>
    <s v="18/04/2017"/>
    <s v="16:07"/>
  </r>
  <r>
    <x v="15"/>
    <s v="1"/>
    <s v="561701"/>
    <s v="5P0857511F Y20"/>
    <s v="2"/>
    <x v="1"/>
    <s v="18/04/2017"/>
    <s v="15:45"/>
  </r>
  <r>
    <x v="15"/>
    <s v="1"/>
    <s v="561701"/>
    <s v="5P0857511G Y20"/>
    <s v="3"/>
    <x v="1"/>
    <s v="18/04/2017"/>
    <s v="15:40"/>
  </r>
  <r>
    <x v="15"/>
    <s v="1"/>
    <s v="561904"/>
    <s v="5P0955119E"/>
    <s v="1"/>
    <x v="2"/>
    <s v="18/04/2017"/>
    <s v="11:23"/>
  </r>
  <r>
    <x v="15"/>
    <s v="1"/>
    <s v="562306"/>
    <s v="5Q0129849"/>
    <s v="3"/>
    <x v="2"/>
    <s v="17/04/2017"/>
    <s v="17:49"/>
  </r>
  <r>
    <x v="15"/>
    <s v="1"/>
    <s v="564004"/>
    <s v="5Q0298403"/>
    <s v="3"/>
    <x v="2"/>
    <s v="18/04/2017"/>
    <s v="16:52"/>
  </r>
  <r>
    <x v="15"/>
    <s v="1"/>
    <s v="562201"/>
    <s v="5Q0413175C"/>
    <s v="6"/>
    <x v="0"/>
    <s v="17/04/2017"/>
    <s v="15:57"/>
  </r>
  <r>
    <x v="15"/>
    <s v="1"/>
    <s v="562402"/>
    <s v="5Q0614517N BEF"/>
    <s v="1"/>
    <x v="0"/>
    <s v="17/04/2017"/>
    <s v="16:10"/>
  </r>
  <r>
    <x v="15"/>
    <s v="1"/>
    <s v="560503"/>
    <s v="5Q0615123"/>
    <s v="1"/>
    <x v="1"/>
    <s v="17/04/2017"/>
    <s v="15:16"/>
  </r>
  <r>
    <x v="15"/>
    <s v="1"/>
    <s v="560502"/>
    <s v="5Q0615124"/>
    <s v="1"/>
    <x v="1"/>
    <s v="17/04/2017"/>
    <s v="15:52"/>
  </r>
  <r>
    <x v="15"/>
    <s v="1"/>
    <s v="562604"/>
    <s v="5Q0815689"/>
    <s v="2"/>
    <x v="0"/>
    <s v="17/04/2017"/>
    <s v="16:41"/>
  </r>
  <r>
    <x v="15"/>
    <s v="1"/>
    <s v="563304"/>
    <s v="5Q0819031"/>
    <s v="2"/>
    <x v="2"/>
    <s v="17/04/2017"/>
    <s v="15:37"/>
  </r>
  <r>
    <x v="15"/>
    <s v="1"/>
    <s v="562003"/>
    <s v="5Q0898511B"/>
    <s v="2"/>
    <x v="0"/>
    <s v="17/04/2017"/>
    <s v="15:54"/>
  </r>
  <r>
    <x v="15"/>
    <s v="1"/>
    <s v="563002"/>
    <s v="5Q0907357  Z00"/>
    <m/>
    <x v="3"/>
    <m/>
    <s v="00:00"/>
  </r>
  <r>
    <x v="15"/>
    <s v="1"/>
    <s v="561602"/>
    <s v="5Q0919673C"/>
    <s v="6"/>
    <x v="0"/>
    <s v="17/04/2017"/>
    <s v="12:47"/>
  </r>
  <r>
    <x v="15"/>
    <s v="1"/>
    <s v="562304"/>
    <s v="5Q0937084AEZ1K"/>
    <s v="2"/>
    <x v="2"/>
    <s v="17/04/2017"/>
    <s v="16:13"/>
  </r>
  <r>
    <x v="15"/>
    <s v="1"/>
    <s v="563404"/>
    <s v="5Q0951223"/>
    <s v="6"/>
    <x v="2"/>
    <s v="18/04/2017"/>
    <s v="15:10"/>
  </r>
  <r>
    <x v="15"/>
    <s v="1"/>
    <s v="562102"/>
    <s v="5Q1611021A"/>
    <s v="3"/>
    <x v="2"/>
    <s v="17/04/2017"/>
    <s v="17:52"/>
  </r>
  <r>
    <x v="15"/>
    <s v="1"/>
    <s v="562603"/>
    <s v="5Q1611301"/>
    <s v="4"/>
    <x v="0"/>
    <s v="17/04/2017"/>
    <s v="16:39"/>
  </r>
  <r>
    <x v="15"/>
    <s v="1"/>
    <s v="561802"/>
    <s v="5Q4959593  Z00"/>
    <s v="1"/>
    <x v="0"/>
    <s v="17/04/2017"/>
    <s v="15:42"/>
  </r>
  <r>
    <x v="15"/>
    <s v="1"/>
    <s v="562406"/>
    <s v="5TA839015E"/>
    <m/>
    <x v="3"/>
    <m/>
    <s v="00:00"/>
  </r>
  <r>
    <x v="15"/>
    <s v="1"/>
    <s v="562604"/>
    <s v="5TA839015E"/>
    <m/>
    <x v="3"/>
    <m/>
    <s v="00:00"/>
  </r>
  <r>
    <x v="15"/>
    <s v="1"/>
    <s v="562406"/>
    <s v="5TA839016E"/>
    <s v="1"/>
    <x v="0"/>
    <s v="17/04/2017"/>
    <s v="16:17"/>
  </r>
  <r>
    <x v="15"/>
    <s v="1"/>
    <s v="561606"/>
    <s v="5TB837016A"/>
    <s v="2"/>
    <x v="0"/>
    <s v="17/04/2017"/>
    <s v="12:55"/>
  </r>
  <r>
    <x v="15"/>
    <s v="1"/>
    <s v="563204"/>
    <s v="5X0201511"/>
    <m/>
    <x v="3"/>
    <m/>
    <s v="00:00"/>
  </r>
  <r>
    <x v="15"/>
    <s v="1"/>
    <s v="563603"/>
    <s v="5Z0857511C 9B9"/>
    <s v="1"/>
    <x v="2"/>
    <s v="18/04/2017"/>
    <s v="16:31"/>
  </r>
  <r>
    <x v="15"/>
    <s v="1"/>
    <s v="563403"/>
    <s v="5Z0857537A GRU"/>
    <s v="1"/>
    <x v="2"/>
    <s v="18/04/2017"/>
    <s v="15:06"/>
  </r>
  <r>
    <x v="15"/>
    <s v="1"/>
    <s v="563004"/>
    <s v="6C0614517E BEF"/>
    <s v="1"/>
    <x v="0"/>
    <s v="17/04/2017"/>
    <s v="17:57"/>
  </r>
  <r>
    <x v="15"/>
    <s v="1"/>
    <s v="561902"/>
    <s v="6C0819031"/>
    <s v="2"/>
    <x v="2"/>
    <s v="18/04/2017"/>
    <s v="11:31"/>
  </r>
  <r>
    <x v="15"/>
    <s v="1"/>
    <s v="561501"/>
    <s v="6C0919673E"/>
    <s v="1"/>
    <x v="1"/>
    <s v="18/04/2017"/>
    <s v="12:28"/>
  </r>
  <r>
    <x v="15"/>
    <s v="1"/>
    <s v="564405"/>
    <s v="6C0937089D"/>
    <s v="3"/>
    <x v="0"/>
    <s v="18/04/2017"/>
    <s v="15:21"/>
  </r>
  <r>
    <x v="15"/>
    <s v="1"/>
    <s v="561903"/>
    <s v="6C0945105B"/>
    <s v="11"/>
    <x v="2"/>
    <s v="18/04/2017"/>
    <s v="11:29"/>
  </r>
  <r>
    <x v="15"/>
    <s v="1"/>
    <s v="562602"/>
    <s v="6C1721503B"/>
    <s v="1"/>
    <x v="0"/>
    <s v="17/04/2017"/>
    <s v="16:38"/>
  </r>
  <r>
    <x v="15"/>
    <s v="1"/>
    <s v="562104"/>
    <s v="6C1909144AJ"/>
    <m/>
    <x v="3"/>
    <m/>
    <s v="00:00"/>
  </r>
  <r>
    <x v="15"/>
    <s v="1"/>
    <s v="562106"/>
    <s v="6J0853654G 9B9"/>
    <s v="12"/>
    <x v="2"/>
    <s v="17/04/2017"/>
    <s v="18:01"/>
  </r>
  <r>
    <x v="15"/>
    <s v="1"/>
    <s v="562106"/>
    <s v="6J0854643B 739"/>
    <m/>
    <x v="3"/>
    <m/>
    <s v="00:00"/>
  </r>
  <r>
    <x v="15"/>
    <s v="1"/>
    <s v="560903"/>
    <s v="6J8945257"/>
    <s v="2"/>
    <x v="1"/>
    <s v="17/04/2017"/>
    <s v="17:57"/>
  </r>
  <r>
    <x v="15"/>
    <s v="1"/>
    <s v="564609"/>
    <s v="6L2857521A"/>
    <s v="4"/>
    <x v="1"/>
    <s v="18/04/2017"/>
    <s v="17:06"/>
  </r>
  <r>
    <x v="15"/>
    <s v="1"/>
    <s v="562401"/>
    <s v="6L6827939D GRU"/>
    <s v="1"/>
    <x v="0"/>
    <s v="17/04/2017"/>
    <s v="16:10"/>
  </r>
  <r>
    <x v="15"/>
    <s v="1"/>
    <s v="563205"/>
    <s v="6Q0127400H"/>
    <s v="17"/>
    <x v="0"/>
    <s v="18/04/2017"/>
    <s v="11:18"/>
  </r>
  <r>
    <x v="15"/>
    <s v="1"/>
    <s v="563003"/>
    <s v="6Q0127401F"/>
    <s v="9"/>
    <x v="0"/>
    <s v="17/04/2017"/>
    <s v="17:55"/>
  </r>
  <r>
    <x v="15"/>
    <s v="1"/>
    <s v="565004"/>
    <s v="6Q0612151F"/>
    <s v="1"/>
    <x v="1"/>
    <s v="18/04/2017"/>
    <s v="16:04"/>
  </r>
  <r>
    <x v="15"/>
    <s v="1"/>
    <s v="564004"/>
    <s v="6Q0819703  9B9"/>
    <s v="1"/>
    <x v="2"/>
    <s v="18/04/2017"/>
    <s v="16:52"/>
  </r>
  <r>
    <x v="15"/>
    <s v="1"/>
    <s v="562806"/>
    <s v="6Q0858559AG9B9"/>
    <s v="2"/>
    <x v="0"/>
    <s v="17/04/2017"/>
    <s v="17:53"/>
  </r>
  <r>
    <x v="15"/>
    <s v="1"/>
    <s v="562801"/>
    <s v="6Q0881053B"/>
    <s v="1"/>
    <x v="0"/>
    <s v="17/04/2017"/>
    <s v="17:48"/>
  </r>
  <r>
    <x v="15"/>
    <s v="1"/>
    <s v="564604"/>
    <s v="6Q0937049F"/>
    <m/>
    <x v="3"/>
    <m/>
    <s v="00:00"/>
  </r>
  <r>
    <x v="15"/>
    <s v="1"/>
    <s v="564604"/>
    <s v="6Q0937049F Z1N"/>
    <s v="1"/>
    <x v="1"/>
    <s v="18/04/2017"/>
    <s v="16:58"/>
  </r>
  <r>
    <x v="15"/>
    <s v="1"/>
    <s v="561803"/>
    <s v="6Q0941531R 20H"/>
    <s v="1"/>
    <x v="0"/>
    <s v="17/04/2017"/>
    <s v="15:43"/>
  </r>
  <r>
    <x v="15"/>
    <s v="1"/>
    <s v="560104"/>
    <s v="6Q0962109B 20H"/>
    <s v="3"/>
    <x v="1"/>
    <s v="17/04/2017"/>
    <s v="12:54"/>
  </r>
  <r>
    <x v="15"/>
    <s v="1"/>
    <s v="561505"/>
    <s v="6Q3867243B X30"/>
    <s v="1"/>
    <x v="1"/>
    <s v="18/04/2017"/>
    <s v="12:08"/>
  </r>
  <r>
    <x v="15"/>
    <s v="1"/>
    <s v="560104"/>
    <s v="6Q4853754A GRU"/>
    <s v="1"/>
    <x v="1"/>
    <s v="17/04/2017"/>
    <s v="12:57"/>
  </r>
  <r>
    <x v="15"/>
    <s v="1"/>
    <s v="563501"/>
    <s v="6Q6827601F"/>
    <s v="2"/>
    <x v="2"/>
    <s v="17/04/2017"/>
    <s v="12:52"/>
  </r>
  <r>
    <x v="15"/>
    <s v="1"/>
    <s v="563604"/>
    <s v="6R0611053B"/>
    <s v="2"/>
    <x v="2"/>
    <s v="18/04/2017"/>
    <s v="16:29"/>
  </r>
  <r>
    <x v="15"/>
    <s v="1"/>
    <s v="562104"/>
    <s v="6R0698545"/>
    <s v="2"/>
    <x v="2"/>
    <s v="17/04/2017"/>
    <s v="17:58"/>
  </r>
  <r>
    <x v="15"/>
    <s v="1"/>
    <s v="563806"/>
    <s v="6R0721261A"/>
    <s v="6"/>
    <x v="2"/>
    <s v="18/04/2017"/>
    <s v="16:49"/>
  </r>
  <r>
    <x v="15"/>
    <s v="1"/>
    <s v="564202"/>
    <s v="6R0721363"/>
    <s v="5"/>
    <x v="0"/>
    <s v="18/04/2017"/>
    <s v="16:07"/>
  </r>
  <r>
    <x v="15"/>
    <s v="1"/>
    <s v="561603"/>
    <s v="6R0721405B"/>
    <s v="1"/>
    <x v="0"/>
    <s v="17/04/2017"/>
    <s v="12:48"/>
  </r>
  <r>
    <x v="15"/>
    <s v="1"/>
    <s v="564606"/>
    <s v="6R0853600A ULM"/>
    <s v="1"/>
    <x v="1"/>
    <s v="18/04/2017"/>
    <s v="17:00"/>
  </r>
  <r>
    <x v="15"/>
    <s v="1"/>
    <s v="563004"/>
    <s v="6R0857537B GRU"/>
    <s v="1"/>
    <x v="0"/>
    <s v="18/04/2017"/>
    <s v="10:17"/>
  </r>
  <r>
    <x v="15"/>
    <s v="1"/>
    <s v="561302"/>
    <s v="6R0885682B 82V"/>
    <s v="11"/>
    <x v="1"/>
    <s v="18/04/2017"/>
    <s v="11:26"/>
  </r>
  <r>
    <x v="15"/>
    <s v="1"/>
    <s v="561905"/>
    <s v="6R0898191"/>
    <s v="3"/>
    <x v="2"/>
    <s v="18/04/2017"/>
    <s v="11:18"/>
  </r>
  <r>
    <x v="15"/>
    <s v="1"/>
    <s v="562706"/>
    <s v="6R0919050L"/>
    <s v="2"/>
    <x v="2"/>
    <s v="17/04/2017"/>
    <s v="16:00"/>
  </r>
  <r>
    <x v="15"/>
    <s v="1"/>
    <s v="561504"/>
    <s v="6R0919501"/>
    <s v="8"/>
    <x v="1"/>
    <s v="18/04/2017"/>
    <s v="12:13"/>
  </r>
  <r>
    <x v="15"/>
    <s v="1"/>
    <s v="561302"/>
    <s v="6R0919673"/>
    <s v="4"/>
    <x v="1"/>
    <s v="18/04/2017"/>
    <s v="11:25"/>
  </r>
  <r>
    <x v="15"/>
    <s v="1"/>
    <s v="561901"/>
    <s v="6R0937087P Z04"/>
    <s v="3"/>
    <x v="2"/>
    <s v="18/04/2017"/>
    <s v="11:32"/>
  </r>
  <r>
    <x v="15"/>
    <s v="1"/>
    <s v="564604"/>
    <s v="6R0941531G APV"/>
    <s v="1"/>
    <x v="1"/>
    <s v="18/04/2017"/>
    <s v="16:58"/>
  </r>
  <r>
    <x v="15"/>
    <s v="1"/>
    <s v="564606"/>
    <s v="6R0945257A"/>
    <s v="1"/>
    <x v="1"/>
    <s v="18/04/2017"/>
    <s v="17:00"/>
  </r>
  <r>
    <x v="15"/>
    <s v="1"/>
    <s v="563503"/>
    <s v="6R0959655J U08"/>
    <s v="2"/>
    <x v="2"/>
    <s v="17/04/2017"/>
    <s v="12:54"/>
  </r>
  <r>
    <x v="15"/>
    <s v="1"/>
    <s v="562402"/>
    <s v="6R0959812K SE1"/>
    <s v="2"/>
    <x v="0"/>
    <s v="17/04/2017"/>
    <s v="16:10"/>
  </r>
  <r>
    <x v="15"/>
    <s v="1"/>
    <s v="563605"/>
    <s v="6R0971615L"/>
    <s v="2"/>
    <x v="2"/>
    <s v="18/04/2017"/>
    <s v="16:23"/>
  </r>
  <r>
    <x v="15"/>
    <s v="1"/>
    <s v="563606"/>
    <s v="6R1880261C 81U"/>
    <s v="3"/>
    <x v="2"/>
    <s v="18/04/2017"/>
    <s v="15:22"/>
  </r>
  <r>
    <x v="15"/>
    <s v="1"/>
    <s v="560706"/>
    <s v="6R6863459D 82V"/>
    <s v="2"/>
    <x v="1"/>
    <s v="17/04/2017"/>
    <s v="15:56"/>
  </r>
  <r>
    <x v="15"/>
    <s v="1"/>
    <s v="561103"/>
    <s v="6R7937087P Z0A"/>
    <s v="3"/>
    <x v="1"/>
    <s v="18/04/2017"/>
    <s v="10:25"/>
  </r>
  <r>
    <x v="15"/>
    <s v="1"/>
    <s v="564807"/>
    <s v="6R7937087R Z00"/>
    <s v="1"/>
    <x v="1"/>
    <s v="18/04/2017"/>
    <s v="16:44"/>
  </r>
  <r>
    <x v="15"/>
    <s v="1"/>
    <s v="562104"/>
    <s v="6R7937087R Z0D"/>
    <s v="1"/>
    <x v="2"/>
    <s v="17/04/2017"/>
    <s v="17:54"/>
  </r>
  <r>
    <x v="15"/>
    <s v="1"/>
    <s v="561302"/>
    <s v="6RA953513E"/>
    <s v="1"/>
    <x v="1"/>
    <s v="18/04/2017"/>
    <s v="11:25"/>
  </r>
  <r>
    <x v="15"/>
    <s v="1"/>
    <s v="562701"/>
    <s v="6RD423812B"/>
    <s v="10"/>
    <x v="2"/>
    <s v="17/04/2017"/>
    <s v="15:56"/>
  </r>
  <r>
    <x v="15"/>
    <s v="1"/>
    <s v="560504"/>
    <s v="6RF614117C BEF"/>
    <s v="6"/>
    <x v="1"/>
    <s v="17/04/2017"/>
    <s v="15:11"/>
  </r>
  <r>
    <x v="15"/>
    <s v="1"/>
    <s v="563002"/>
    <s v="6RF837015"/>
    <s v="2"/>
    <x v="0"/>
    <s v="17/04/2017"/>
    <s v="17:54"/>
  </r>
  <r>
    <x v="15"/>
    <s v="1"/>
    <s v="560303"/>
    <s v="6RF853842A"/>
    <s v="9"/>
    <x v="1"/>
    <s v="17/04/2017"/>
    <s v="13:11"/>
  </r>
  <r>
    <x v="15"/>
    <s v="1"/>
    <s v="563202"/>
    <s v="6RF945105"/>
    <s v="11"/>
    <x v="0"/>
    <s v="18/04/2017"/>
    <s v="10:15"/>
  </r>
  <r>
    <x v="15"/>
    <s v="1"/>
    <s v="563206"/>
    <s v="6RF945106"/>
    <s v="6"/>
    <x v="0"/>
    <s v="18/04/2017"/>
    <s v="11:19"/>
  </r>
  <r>
    <x v="15"/>
    <s v="1"/>
    <s v="562703"/>
    <s v="6RG805932B"/>
    <s v="1"/>
    <x v="2"/>
    <s v="17/04/2017"/>
    <s v="15:58"/>
  </r>
  <r>
    <x v="15"/>
    <s v="1"/>
    <s v="561705"/>
    <s v="6RG839167  GRU"/>
    <s v="1"/>
    <x v="1"/>
    <s v="18/04/2017"/>
    <s v="12:38"/>
  </r>
  <r>
    <x v="15"/>
    <s v="1"/>
    <s v="563604"/>
    <s v="6RU827499A"/>
    <s v="5"/>
    <x v="2"/>
    <s v="18/04/2017"/>
    <s v="16:30"/>
  </r>
  <r>
    <x v="15"/>
    <s v="1"/>
    <s v="560502"/>
    <s v="6RU839901  041"/>
    <s v="1"/>
    <x v="1"/>
    <s v="17/04/2017"/>
    <s v="15:53"/>
  </r>
  <r>
    <x v="15"/>
    <s v="1"/>
    <s v="562606"/>
    <s v="6RU853274  9B9"/>
    <s v="7"/>
    <x v="0"/>
    <s v="17/04/2017"/>
    <s v="16:46"/>
  </r>
  <r>
    <x v="15"/>
    <s v="1"/>
    <s v="561606"/>
    <s v="6RU853289  041"/>
    <s v="6"/>
    <x v="0"/>
    <s v="17/04/2017"/>
    <s v="12:53"/>
  </r>
  <r>
    <x v="15"/>
    <s v="1"/>
    <s v="564603"/>
    <s v="6RU941333  9B9"/>
    <s v="1"/>
    <x v="1"/>
    <s v="18/04/2017"/>
    <s v="16:56"/>
  </r>
  <r>
    <x v="15"/>
    <s v="1"/>
    <s v="560503"/>
    <s v="6RU945087A"/>
    <s v="1"/>
    <x v="1"/>
    <s v="17/04/2017"/>
    <s v="15:16"/>
  </r>
  <r>
    <x v="15"/>
    <s v="1"/>
    <s v="562902"/>
    <s v="6RU959802"/>
    <s v="1"/>
    <x v="2"/>
    <s v="17/04/2017"/>
    <s v="15:53"/>
  </r>
  <r>
    <x v="15"/>
    <s v="1"/>
    <s v="562903"/>
    <s v="6RU959855A 9B9"/>
    <s v="1"/>
    <x v="2"/>
    <s v="17/04/2017"/>
    <s v="15:52"/>
  </r>
  <r>
    <x v="15"/>
    <s v="1"/>
    <s v="564004"/>
    <s v="6RU959858C 9B9"/>
    <m/>
    <x v="3"/>
    <m/>
    <s v="00:00"/>
  </r>
  <r>
    <x v="15"/>
    <s v="1"/>
    <s v="561304"/>
    <s v="6V0821142"/>
    <s v="6"/>
    <x v="1"/>
    <s v="18/04/2017"/>
    <s v="11:08"/>
  </r>
  <r>
    <x v="15"/>
    <s v="1"/>
    <s v="561505"/>
    <s v="6V0823301"/>
    <s v="1"/>
    <x v="1"/>
    <s v="18/04/2017"/>
    <s v="12:07"/>
  </r>
  <r>
    <x v="15"/>
    <s v="1"/>
    <s v="561305"/>
    <s v="6V0823302"/>
    <s v="1"/>
    <x v="1"/>
    <s v="18/04/2017"/>
    <s v="11:05"/>
  </r>
  <r>
    <x v="15"/>
    <s v="1"/>
    <s v="563604"/>
    <s v="6V0998295"/>
    <s v="2"/>
    <x v="2"/>
    <s v="18/04/2017"/>
    <s v="16:28"/>
  </r>
  <r>
    <x v="15"/>
    <s v="1"/>
    <s v="561504"/>
    <s v="6V6807394"/>
    <s v="7"/>
    <x v="1"/>
    <s v="18/04/2017"/>
    <s v="12:17"/>
  </r>
  <r>
    <x v="15"/>
    <s v="1"/>
    <s v="562802"/>
    <s v="701857507F 01C"/>
    <s v="1"/>
    <x v="0"/>
    <s v="17/04/2017"/>
    <s v="17:49"/>
  </r>
  <r>
    <x v="15"/>
    <s v="1"/>
    <s v="563804"/>
    <s v="7E0805283C"/>
    <s v="1"/>
    <x v="2"/>
    <s v="18/04/2017"/>
    <s v="16:47"/>
  </r>
  <r>
    <x v="15"/>
    <s v="1"/>
    <s v="563405"/>
    <s v="7E0807322D GRU"/>
    <s v="1"/>
    <x v="2"/>
    <s v="18/04/2017"/>
    <s v="15:20"/>
  </r>
  <r>
    <x v="15"/>
    <s v="1"/>
    <s v="560106"/>
    <s v="7E0827329F 9B9"/>
    <m/>
    <x v="3"/>
    <m/>
    <s v="00:00"/>
  </r>
  <r>
    <x v="15"/>
    <s v="1"/>
    <s v="563504"/>
    <s v="7E0837885"/>
    <s v="1"/>
    <x v="2"/>
    <s v="17/04/2017"/>
    <s v="12:56"/>
  </r>
  <r>
    <x v="15"/>
    <s v="1"/>
    <s v="561102"/>
    <s v="7E0857538A 9B9"/>
    <s v="2"/>
    <x v="1"/>
    <s v="18/04/2017"/>
    <s v="10:33"/>
  </r>
  <r>
    <x v="15"/>
    <s v="1"/>
    <s v="561706"/>
    <s v="7E0919088B"/>
    <s v="1"/>
    <x v="1"/>
    <s v="18/04/2017"/>
    <s v="12:36"/>
  </r>
  <r>
    <x v="15"/>
    <s v="1"/>
    <s v="564802"/>
    <s v="7E0919673C"/>
    <s v="1"/>
    <x v="1"/>
    <s v="18/04/2017"/>
    <s v="17:06"/>
  </r>
  <r>
    <x v="15"/>
    <s v="1"/>
    <s v="560504"/>
    <s v="7E0955425"/>
    <s v="21"/>
    <x v="1"/>
    <s v="17/04/2017"/>
    <s v="15:07"/>
  </r>
  <r>
    <x v="15"/>
    <s v="1"/>
    <s v="561604"/>
    <s v="7E0959655B 03W"/>
    <s v="4"/>
    <x v="0"/>
    <s v="17/04/2017"/>
    <s v="12:50"/>
  </r>
  <r>
    <x v="15"/>
    <s v="1"/>
    <s v="561901"/>
    <s v="7E0959802  Z04"/>
    <s v="1"/>
    <x v="2"/>
    <s v="18/04/2017"/>
    <s v="11:32"/>
  </r>
  <r>
    <x v="15"/>
    <s v="1"/>
    <s v="562302"/>
    <s v="7E5827505A"/>
    <m/>
    <x v="3"/>
    <m/>
    <s v="00:00"/>
  </r>
  <r>
    <x v="15"/>
    <s v="1"/>
    <s v="565004"/>
    <s v="7E5907047BAWZU"/>
    <s v="1"/>
    <x v="1"/>
    <s v="18/04/2017"/>
    <s v="16:04"/>
  </r>
  <r>
    <x v="15"/>
    <s v="1"/>
    <s v="563802"/>
    <s v="7H0721401C"/>
    <s v="1"/>
    <x v="2"/>
    <s v="18/04/2017"/>
    <s v="16:40"/>
  </r>
  <r>
    <x v="15"/>
    <s v="1"/>
    <s v="561703"/>
    <s v="7H0805177"/>
    <s v="7"/>
    <x v="1"/>
    <s v="18/04/2017"/>
    <s v="15:04"/>
  </r>
  <r>
    <x v="15"/>
    <s v="1"/>
    <s v="563602"/>
    <s v="7H0805178"/>
    <s v="9"/>
    <x v="2"/>
    <s v="18/04/2017"/>
    <s v="16:35"/>
  </r>
  <r>
    <x v="15"/>
    <s v="1"/>
    <s v="562104"/>
    <s v="7H0829733C"/>
    <s v="1"/>
    <x v="2"/>
    <s v="17/04/2017"/>
    <s v="17:54"/>
  </r>
  <r>
    <x v="15"/>
    <s v="1"/>
    <s v="561706"/>
    <s v="7H0843188A 9B9"/>
    <s v="6"/>
    <x v="1"/>
    <s v="18/04/2017"/>
    <s v="12:34"/>
  </r>
  <r>
    <x v="15"/>
    <s v="1"/>
    <s v="561901"/>
    <s v="7H0847773"/>
    <s v="4"/>
    <x v="2"/>
    <s v="18/04/2017"/>
    <s v="11:32"/>
  </r>
  <r>
    <x v="15"/>
    <s v="1"/>
    <s v="563401"/>
    <s v="7H0919275C 1QP"/>
    <s v="3"/>
    <x v="2"/>
    <s v="18/04/2017"/>
    <s v="14:59"/>
  </r>
  <r>
    <x v="15"/>
    <s v="1"/>
    <s v="563605"/>
    <s v="7H0919275C GRU"/>
    <s v="2"/>
    <x v="2"/>
    <s v="18/04/2017"/>
    <s v="16:25"/>
  </r>
  <r>
    <x v="15"/>
    <s v="1"/>
    <s v="562301"/>
    <s v="7H0937087H Z0A"/>
    <s v="2"/>
    <x v="2"/>
    <s v="17/04/2017"/>
    <s v="16:09"/>
  </r>
  <r>
    <x v="15"/>
    <s v="1"/>
    <s v="563104"/>
    <s v="7H0959433B ZTL"/>
    <s v="3"/>
    <x v="2"/>
    <s v="17/04/2017"/>
    <s v="15:43"/>
  </r>
  <r>
    <x v="15"/>
    <s v="1"/>
    <s v="561501"/>
    <s v="7H5511414"/>
    <s v="6"/>
    <x v="1"/>
    <s v="18/04/2017"/>
    <s v="12:30"/>
  </r>
  <r>
    <x v="15"/>
    <s v="1"/>
    <s v="562305"/>
    <s v="7J0898812"/>
    <s v="3"/>
    <x v="2"/>
    <s v="17/04/2017"/>
    <s v="16:13"/>
  </r>
  <r>
    <x v="15"/>
    <s v="1"/>
    <s v="564804"/>
    <s v="7L0407077"/>
    <s v="1"/>
    <x v="1"/>
    <s v="18/04/2017"/>
    <s v="17:00"/>
  </r>
  <r>
    <x v="15"/>
    <s v="1"/>
    <s v="563803"/>
    <s v="7L0411313H"/>
    <s v="12"/>
    <x v="2"/>
    <s v="18/04/2017"/>
    <s v="16:42"/>
  </r>
  <r>
    <x v="15"/>
    <s v="1"/>
    <s v="561705"/>
    <s v="7L0711266A"/>
    <s v="1"/>
    <x v="1"/>
    <s v="18/04/2017"/>
    <s v="14:59"/>
  </r>
  <r>
    <x v="15"/>
    <s v="1"/>
    <s v="564202"/>
    <s v="7L0803409"/>
    <s v="1"/>
    <x v="0"/>
    <s v="18/04/2017"/>
    <s v="16:06"/>
  </r>
  <r>
    <x v="15"/>
    <s v="1"/>
    <s v="561704"/>
    <s v="7L0858548  9B9"/>
    <s v="7"/>
    <x v="1"/>
    <s v="18/04/2017"/>
    <s v="15:03"/>
  </r>
  <r>
    <x v="15"/>
    <s v="1"/>
    <s v="563602"/>
    <s v="7L0955693"/>
    <s v="3"/>
    <x v="2"/>
    <s v="18/04/2017"/>
    <s v="16:34"/>
  </r>
  <r>
    <x v="15"/>
    <s v="1"/>
    <s v="563603"/>
    <s v="7L0959655A 002"/>
    <s v="2"/>
    <x v="2"/>
    <s v="18/04/2017"/>
    <s v="16:31"/>
  </r>
  <r>
    <x v="15"/>
    <s v="1"/>
    <s v="562405"/>
    <s v="7L6127434C"/>
    <s v="12"/>
    <x v="0"/>
    <s v="17/04/2017"/>
    <s v="16:12"/>
  </r>
  <r>
    <x v="15"/>
    <s v="1"/>
    <s v="561902"/>
    <s v="7L6867161B 2V4"/>
    <s v="1"/>
    <x v="2"/>
    <s v="18/04/2017"/>
    <s v="11:31"/>
  </r>
  <r>
    <x v="15"/>
    <s v="1"/>
    <s v="564806"/>
    <s v="7L6906131C"/>
    <s v="1"/>
    <x v="1"/>
    <s v="18/04/2017"/>
    <s v="16:51"/>
  </r>
  <r>
    <x v="15"/>
    <s v="1"/>
    <s v="562104"/>
    <s v="7M3919673D"/>
    <s v="2"/>
    <x v="2"/>
    <s v="17/04/2017"/>
    <s v="17:53"/>
  </r>
  <r>
    <x v="15"/>
    <s v="1"/>
    <s v="562605"/>
    <s v="7N0907530Q Z04"/>
    <s v="1"/>
    <x v="0"/>
    <s v="17/04/2017"/>
    <s v="16:42"/>
  </r>
  <r>
    <x v="15"/>
    <s v="1"/>
    <s v="561503"/>
    <s v="7P1959769A"/>
    <s v="2"/>
    <x v="1"/>
    <s v="18/04/2017"/>
    <s v="12:22"/>
  </r>
  <r>
    <x v="15"/>
    <s v="1"/>
    <s v="563603"/>
    <s v="7P6127401"/>
    <s v="1"/>
    <x v="2"/>
    <s v="18/04/2017"/>
    <s v="16:31"/>
  </r>
  <r>
    <x v="15"/>
    <s v="1"/>
    <s v="563804"/>
    <s v="7P6823509B"/>
    <s v="1"/>
    <x v="2"/>
    <s v="18/04/2017"/>
    <s v="16:46"/>
  </r>
  <r>
    <x v="15"/>
    <s v="1"/>
    <s v="560306"/>
    <s v="7P6845297AKNVB"/>
    <s v="3"/>
    <x v="1"/>
    <s v="17/04/2017"/>
    <s v="13:04"/>
  </r>
  <r>
    <x v="15"/>
    <s v="1"/>
    <s v="565005"/>
    <s v="7P6857601  9B9"/>
    <s v="1"/>
    <x v="1"/>
    <s v="18/04/2017"/>
    <s v="16:00"/>
  </r>
  <r>
    <x v="15"/>
    <s v="1"/>
    <s v="563204"/>
    <s v="7P6945702G"/>
    <s v="1"/>
    <x v="0"/>
    <s v="18/04/2017"/>
    <s v="10:18"/>
  </r>
  <r>
    <x v="15"/>
    <s v="1"/>
    <s v="563005"/>
    <s v="7P6951221B"/>
    <m/>
    <x v="3"/>
    <m/>
    <s v="00:00"/>
  </r>
  <r>
    <x v="15"/>
    <s v="1"/>
    <s v="562605"/>
    <s v="7P6951223B"/>
    <s v="3"/>
    <x v="0"/>
    <s v="17/04/2017"/>
    <s v="16:42"/>
  </r>
  <r>
    <x v="15"/>
    <s v="1"/>
    <s v="561305"/>
    <s v="7P6953502"/>
    <s v="0"/>
    <x v="1"/>
    <s v="18/04/2017"/>
    <s v="11:06"/>
  </r>
  <r>
    <x v="15"/>
    <s v="1"/>
    <s v="562602"/>
    <s v="8D0199339D"/>
    <s v="5"/>
    <x v="0"/>
    <s v="17/04/2017"/>
    <s v="16:38"/>
  </r>
  <r>
    <x v="15"/>
    <s v="1"/>
    <s v="561301"/>
    <s v="8D0601165B Z17"/>
    <s v="1"/>
    <x v="1"/>
    <s v="18/04/2017"/>
    <s v="11:31"/>
  </r>
  <r>
    <x v="15"/>
    <s v="1"/>
    <s v="562303"/>
    <s v="8D0955875"/>
    <s v="10"/>
    <x v="2"/>
    <s v="17/04/2017"/>
    <s v="16:11"/>
  </r>
  <r>
    <x v="15"/>
    <s v="1"/>
    <s v="563804"/>
    <s v="8D5877481"/>
    <s v="1"/>
    <x v="2"/>
    <s v="18/04/2017"/>
    <s v="16:47"/>
  </r>
  <r>
    <x v="15"/>
    <s v="1"/>
    <s v="563101"/>
    <s v="8D9955205A"/>
    <s v="3"/>
    <x v="2"/>
    <s v="17/04/2017"/>
    <s v="15:41"/>
  </r>
  <r>
    <x v="15"/>
    <s v="1"/>
    <s v="563204"/>
    <s v="8E0199308A"/>
    <s v="1"/>
    <x v="0"/>
    <s v="18/04/2017"/>
    <s v="10:26"/>
  </r>
  <r>
    <x v="15"/>
    <s v="1"/>
    <s v="564202"/>
    <s v="8E0201550G"/>
    <s v="1"/>
    <x v="0"/>
    <s v="18/04/2017"/>
    <s v="16:07"/>
  </r>
  <r>
    <x v="15"/>
    <s v="1"/>
    <s v="561305"/>
    <s v="8E0853579C 7DL"/>
    <s v="1"/>
    <x v="1"/>
    <s v="18/04/2017"/>
    <s v="11:07"/>
  </r>
  <r>
    <x v="15"/>
    <s v="1"/>
    <s v="561304"/>
    <s v="8E0947133  9NQ"/>
    <s v="1"/>
    <x v="1"/>
    <s v="18/04/2017"/>
    <s v="11:10"/>
  </r>
  <r>
    <x v="15"/>
    <s v="1"/>
    <s v="561501"/>
    <s v="8E0955102E"/>
    <s v="1"/>
    <x v="1"/>
    <s v="18/04/2017"/>
    <s v="12:30"/>
  </r>
  <r>
    <x v="15"/>
    <s v="1"/>
    <s v="561304"/>
    <s v="8E0959851C 5PR"/>
    <m/>
    <x v="3"/>
    <m/>
    <s v="00:00"/>
  </r>
  <r>
    <x v="15"/>
    <s v="1"/>
    <s v="563604"/>
    <s v="8E0959855A 5PR"/>
    <s v="1"/>
    <x v="2"/>
    <s v="18/04/2017"/>
    <s v="16:29"/>
  </r>
  <r>
    <x v="15"/>
    <s v="1"/>
    <s v="564204"/>
    <s v="8E1837019G 27X"/>
    <s v="1"/>
    <x v="0"/>
    <s v="18/04/2017"/>
    <s v="16:08"/>
  </r>
  <r>
    <x v="15"/>
    <s v="1"/>
    <s v="563404"/>
    <s v="8E1919094A 5PR"/>
    <s v="1"/>
    <x v="2"/>
    <s v="18/04/2017"/>
    <s v="15:12"/>
  </r>
  <r>
    <x v="15"/>
    <s v="1"/>
    <s v="560104"/>
    <s v="8H0853743H 2ZZ"/>
    <s v="2"/>
    <x v="1"/>
    <s v="17/04/2017"/>
    <s v="12:57"/>
  </r>
  <r>
    <x v="15"/>
    <s v="1"/>
    <s v="562204"/>
    <s v="8J0915459"/>
    <s v="3"/>
    <x v="0"/>
    <s v="17/04/2017"/>
    <s v="16:05"/>
  </r>
  <r>
    <x v="15"/>
    <s v="1"/>
    <s v="564805"/>
    <s v="8K0011221"/>
    <s v="1"/>
    <x v="1"/>
    <s v="18/04/2017"/>
    <s v="16:55"/>
  </r>
  <r>
    <x v="15"/>
    <s v="1"/>
    <s v="562504"/>
    <s v="8K0098617A"/>
    <s v="2"/>
    <x v="2"/>
    <s v="17/04/2017"/>
    <s v="16:04"/>
  </r>
  <r>
    <x v="15"/>
    <s v="1"/>
    <s v="562904"/>
    <s v="8K0098627"/>
    <s v="1"/>
    <x v="2"/>
    <s v="17/04/2017"/>
    <s v="15:51"/>
  </r>
  <r>
    <x v="15"/>
    <s v="1"/>
    <s v="562404"/>
    <s v="8K0201511A"/>
    <s v="6"/>
    <x v="0"/>
    <s v="17/04/2017"/>
    <s v="16:12"/>
  </r>
  <r>
    <x v="15"/>
    <s v="1"/>
    <s v="564206"/>
    <s v="8K0260707P"/>
    <s v="2"/>
    <x v="0"/>
    <s v="18/04/2017"/>
    <s v="16:10"/>
  </r>
  <r>
    <x v="15"/>
    <s v="1"/>
    <s v="562804"/>
    <s v="8K0399059"/>
    <s v="11"/>
    <x v="0"/>
    <s v="17/04/2017"/>
    <s v="17:51"/>
  </r>
  <r>
    <x v="15"/>
    <s v="1"/>
    <s v="563004"/>
    <s v="8K0399059A"/>
    <s v="1"/>
    <x v="0"/>
    <s v="17/04/2017"/>
    <s v="17:58"/>
  </r>
  <r>
    <x v="15"/>
    <s v="1"/>
    <s v="562804"/>
    <s v="8K0399060"/>
    <s v="7"/>
    <x v="0"/>
    <s v="17/04/2017"/>
    <s v="17:51"/>
  </r>
  <r>
    <x v="15"/>
    <s v="1"/>
    <s v="565005"/>
    <s v="8K0407152F"/>
    <s v="3"/>
    <x v="1"/>
    <s v="18/04/2017"/>
    <s v="16:01"/>
  </r>
  <r>
    <x v="15"/>
    <s v="1"/>
    <s v="564604"/>
    <s v="8K0407505N"/>
    <s v="5"/>
    <x v="1"/>
    <s v="18/04/2017"/>
    <s v="16:58"/>
  </r>
  <r>
    <x v="15"/>
    <s v="1"/>
    <s v="564607"/>
    <s v="8K0407509N"/>
    <m/>
    <x v="3"/>
    <m/>
    <s v="00:00"/>
  </r>
  <r>
    <x v="15"/>
    <s v="1"/>
    <s v="564606"/>
    <s v="8K0407510N"/>
    <s v="3"/>
    <x v="1"/>
    <s v="18/04/2017"/>
    <s v="17:00"/>
  </r>
  <r>
    <x v="15"/>
    <s v="1"/>
    <s v="562803"/>
    <s v="8K0412377C"/>
    <s v="1"/>
    <x v="0"/>
    <s v="17/04/2017"/>
    <s v="17:50"/>
  </r>
  <r>
    <x v="15"/>
    <s v="1"/>
    <s v="561806"/>
    <s v="8K0505432AQ"/>
    <s v="1"/>
    <x v="0"/>
    <s v="17/04/2017"/>
    <s v="15:50"/>
  </r>
  <r>
    <x v="15"/>
    <s v="1"/>
    <s v="560106"/>
    <s v="8K0615301A"/>
    <m/>
    <x v="3"/>
    <m/>
    <s v="00:00"/>
  </r>
  <r>
    <x v="15"/>
    <s v="1"/>
    <s v="561702"/>
    <s v="8K0804899"/>
    <m/>
    <x v="3"/>
    <m/>
    <s v="00:00"/>
  </r>
  <r>
    <x v="15"/>
    <s v="1"/>
    <s v="565007"/>
    <s v="8K0805499"/>
    <s v="8"/>
    <x v="1"/>
    <s v="18/04/2017"/>
    <s v="15:58"/>
  </r>
  <r>
    <x v="15"/>
    <s v="1"/>
    <s v="561501"/>
    <s v="8K0807333A"/>
    <s v="2"/>
    <x v="1"/>
    <s v="18/04/2017"/>
    <s v="12:29"/>
  </r>
  <r>
    <x v="15"/>
    <s v="1"/>
    <s v="562203"/>
    <s v="8K0821467B"/>
    <s v="2"/>
    <x v="0"/>
    <s v="17/04/2017"/>
    <s v="16:01"/>
  </r>
  <r>
    <x v="15"/>
    <s v="1"/>
    <s v="561804"/>
    <s v="8K0831401D"/>
    <s v="11"/>
    <x v="0"/>
    <s v="17/04/2017"/>
    <s v="15:50"/>
  </r>
  <r>
    <x v="15"/>
    <s v="1"/>
    <s v="563503"/>
    <s v="8K0831402D"/>
    <s v="8"/>
    <x v="2"/>
    <s v="17/04/2017"/>
    <s v="12:55"/>
  </r>
  <r>
    <x v="15"/>
    <s v="1"/>
    <s v="563503"/>
    <s v="8K0831402P"/>
    <s v="1"/>
    <x v="2"/>
    <s v="17/04/2017"/>
    <s v="12:56"/>
  </r>
  <r>
    <x v="15"/>
    <s v="1"/>
    <s v="562002"/>
    <s v="8K0837267B"/>
    <s v="6"/>
    <x v="0"/>
    <s v="17/04/2017"/>
    <s v="15:52"/>
  </r>
  <r>
    <x v="15"/>
    <s v="1"/>
    <s v="564204"/>
    <s v="8K0839019E 7PE"/>
    <s v="1"/>
    <x v="0"/>
    <s v="18/04/2017"/>
    <s v="16:08"/>
  </r>
  <r>
    <x v="15"/>
    <s v="1"/>
    <s v="563804"/>
    <s v="8K0839901K 5FQ"/>
    <s v="4"/>
    <x v="2"/>
    <s v="18/04/2017"/>
    <s v="16:46"/>
  </r>
  <r>
    <x v="15"/>
    <s v="1"/>
    <s v="564002"/>
    <s v="8K0857535F"/>
    <s v="8"/>
    <x v="2"/>
    <s v="18/04/2017"/>
    <s v="16:50"/>
  </r>
  <r>
    <x v="15"/>
    <s v="1"/>
    <s v="561503"/>
    <s v="8K0857536F"/>
    <m/>
    <x v="3"/>
    <m/>
    <s v="00:00"/>
  </r>
  <r>
    <x v="15"/>
    <s v="1"/>
    <s v="562704"/>
    <s v="8K0857951C V10"/>
    <s v="3"/>
    <x v="2"/>
    <s v="17/04/2017"/>
    <s v="15:59"/>
  </r>
  <r>
    <x v="15"/>
    <s v="1"/>
    <s v="563606"/>
    <s v="8K0868307"/>
    <s v="18"/>
    <x v="2"/>
    <s v="18/04/2017"/>
    <s v="16:19"/>
  </r>
  <r>
    <x v="15"/>
    <s v="1"/>
    <s v="563205"/>
    <s v="8K0907064GR"/>
    <s v="1"/>
    <x v="0"/>
    <s v="18/04/2017"/>
    <s v="11:18"/>
  </r>
  <r>
    <x v="15"/>
    <s v="1"/>
    <s v="563205"/>
    <s v="8K0907064HR"/>
    <s v="1"/>
    <x v="0"/>
    <s v="18/04/2017"/>
    <s v="11:17"/>
  </r>
  <r>
    <x v="15"/>
    <s v="1"/>
    <s v="563003"/>
    <s v="8K0907658E"/>
    <s v="2"/>
    <x v="0"/>
    <s v="17/04/2017"/>
    <s v="17:55"/>
  </r>
  <r>
    <x v="15"/>
    <s v="1"/>
    <s v="562905"/>
    <s v="8K0941699B"/>
    <s v="3"/>
    <x v="2"/>
    <s v="17/04/2017"/>
    <s v="15:49"/>
  </r>
  <r>
    <x v="15"/>
    <s v="1"/>
    <s v="560903"/>
    <s v="8K0949102D"/>
    <s v="18"/>
    <x v="1"/>
    <s v="17/04/2017"/>
    <s v="17:58"/>
  </r>
  <r>
    <x v="15"/>
    <s v="1"/>
    <s v="562603"/>
    <s v="8K0953502BK4PK"/>
    <m/>
    <x v="3"/>
    <m/>
    <s v="00:00"/>
  </r>
  <r>
    <x v="15"/>
    <s v="1"/>
    <s v="563401"/>
    <s v="8K0955102B"/>
    <s v="1"/>
    <x v="2"/>
    <s v="18/04/2017"/>
    <s v="14:59"/>
  </r>
  <r>
    <x v="15"/>
    <s v="1"/>
    <s v="561704"/>
    <s v="8K0955276G GRU"/>
    <s v="1"/>
    <x v="1"/>
    <s v="18/04/2017"/>
    <s v="15:00"/>
  </r>
  <r>
    <x v="15"/>
    <s v="1"/>
    <s v="564002"/>
    <s v="8K0955557C"/>
    <s v="1"/>
    <x v="2"/>
    <s v="18/04/2017"/>
    <s v="16:51"/>
  </r>
  <r>
    <x v="15"/>
    <s v="1"/>
    <s v="565003"/>
    <s v="8K0959565C WEP"/>
    <s v="0"/>
    <x v="1"/>
    <s v="18/04/2017"/>
    <s v="16:27"/>
  </r>
  <r>
    <x v="15"/>
    <s v="1"/>
    <s v="565003"/>
    <s v="8K0959651"/>
    <s v="1"/>
    <x v="1"/>
    <s v="18/04/2017"/>
    <s v="16:28"/>
  </r>
  <r>
    <x v="15"/>
    <s v="1"/>
    <s v="563404"/>
    <s v="8K0959655L"/>
    <s v="2"/>
    <x v="2"/>
    <s v="18/04/2017"/>
    <s v="15:12"/>
  </r>
  <r>
    <x v="15"/>
    <s v="1"/>
    <s v="563403"/>
    <s v="8K0959811A"/>
    <s v="4"/>
    <x v="2"/>
    <s v="18/04/2017"/>
    <s v="15:04"/>
  </r>
  <r>
    <x v="15"/>
    <s v="1"/>
    <s v="561804"/>
    <s v="8K0971104T"/>
    <s v="1"/>
    <x v="0"/>
    <s v="17/04/2017"/>
    <s v="15:44"/>
  </r>
  <r>
    <x v="15"/>
    <s v="1"/>
    <s v="560504"/>
    <s v="8K1713105L"/>
    <s v="1"/>
    <x v="1"/>
    <s v="17/04/2017"/>
    <s v="15:12"/>
  </r>
  <r>
    <x v="15"/>
    <s v="1"/>
    <s v="563801"/>
    <s v="8K1721401H"/>
    <s v="9"/>
    <x v="2"/>
    <s v="18/04/2017"/>
    <s v="16:39"/>
  </r>
  <r>
    <x v="15"/>
    <s v="1"/>
    <s v="564203"/>
    <s v="8K5945192A"/>
    <s v="3"/>
    <x v="0"/>
    <s v="18/04/2017"/>
    <s v="16:08"/>
  </r>
  <r>
    <x v="15"/>
    <s v="1"/>
    <s v="560304"/>
    <s v="8K5945258J"/>
    <s v="4"/>
    <x v="1"/>
    <s v="17/04/2017"/>
    <s v="13:05"/>
  </r>
  <r>
    <x v="15"/>
    <s v="1"/>
    <s v="563606"/>
    <s v="8K5971822AB01C"/>
    <s v="1"/>
    <x v="2"/>
    <s v="18/04/2017"/>
    <s v="15:23"/>
  </r>
  <r>
    <x v="15"/>
    <s v="1"/>
    <s v="562001"/>
    <s v="8N0807683A 3FZ"/>
    <s v="1"/>
    <x v="0"/>
    <s v="17/04/2017"/>
    <s v="15:52"/>
  </r>
  <r>
    <x v="15"/>
    <s v="1"/>
    <s v="563404"/>
    <s v="8P0853992B GRU"/>
    <s v="1"/>
    <x v="2"/>
    <s v="18/04/2017"/>
    <s v="15:12"/>
  </r>
  <r>
    <x v="15"/>
    <s v="1"/>
    <s v="563603"/>
    <s v="8P0857607R J50"/>
    <m/>
    <x v="3"/>
    <m/>
    <s v="00:00"/>
  </r>
  <r>
    <x v="15"/>
    <s v="1"/>
    <s v="561904"/>
    <s v="8P0881671A E59"/>
    <s v="1"/>
    <x v="2"/>
    <s v="18/04/2017"/>
    <s v="11:27"/>
  </r>
  <r>
    <x v="15"/>
    <s v="1"/>
    <s v="563402"/>
    <s v="8P0907539A 4PK"/>
    <s v="4"/>
    <x v="2"/>
    <s v="18/04/2017"/>
    <s v="15:03"/>
  </r>
  <r>
    <x v="15"/>
    <s v="1"/>
    <s v="563803"/>
    <s v="8P0937548"/>
    <s v="2"/>
    <x v="2"/>
    <s v="18/04/2017"/>
    <s v="16:41"/>
  </r>
  <r>
    <x v="15"/>
    <s v="1"/>
    <s v="563804"/>
    <s v="8P4853969F GRU"/>
    <s v="4"/>
    <x v="2"/>
    <s v="18/04/2017"/>
    <s v="16:47"/>
  </r>
  <r>
    <x v="15"/>
    <s v="1"/>
    <s v="562606"/>
    <s v="8R0096151A"/>
    <s v="5"/>
    <x v="0"/>
    <s v="17/04/2017"/>
    <s v="16:43"/>
  </r>
  <r>
    <x v="15"/>
    <s v="1"/>
    <s v="563805"/>
    <s v="8R0199381N"/>
    <s v="2"/>
    <x v="2"/>
    <s v="18/04/2017"/>
    <s v="16:48"/>
  </r>
  <r>
    <x v="15"/>
    <s v="1"/>
    <s v="563006"/>
    <s v="8R0201196B"/>
    <s v="83"/>
    <x v="0"/>
    <s v="18/04/2017"/>
    <s v="09:59"/>
  </r>
  <r>
    <x v="15"/>
    <s v="1"/>
    <s v="562504"/>
    <s v="8R0615121"/>
    <m/>
    <x v="3"/>
    <m/>
    <s v="00:00"/>
  </r>
  <r>
    <x v="15"/>
    <s v="1"/>
    <s v="563603"/>
    <s v="8R0857607H Y22"/>
    <s v="3"/>
    <x v="2"/>
    <s v="18/04/2017"/>
    <s v="16:32"/>
  </r>
  <r>
    <x v="15"/>
    <s v="1"/>
    <s v="562501"/>
    <s v="8R0864773"/>
    <m/>
    <x v="3"/>
    <m/>
    <s v="00:00"/>
  </r>
  <r>
    <x v="15"/>
    <s v="1"/>
    <s v="562501"/>
    <s v="8R0864774"/>
    <s v="2"/>
    <x v="2"/>
    <s v="17/04/2017"/>
    <s v="16:02"/>
  </r>
  <r>
    <x v="15"/>
    <s v="1"/>
    <s v="562206"/>
    <s v="8R0941454A"/>
    <s v="1"/>
    <x v="0"/>
    <s v="17/04/2017"/>
    <s v="16:06"/>
  </r>
  <r>
    <x v="15"/>
    <s v="1"/>
    <s v="562202"/>
    <s v="8R0941475A"/>
    <s v="2"/>
    <x v="0"/>
    <s v="17/04/2017"/>
    <s v="15:59"/>
  </r>
  <r>
    <x v="15"/>
    <s v="1"/>
    <s v="561804"/>
    <s v="8R0971104BN"/>
    <s v="1"/>
    <x v="0"/>
    <s v="17/04/2017"/>
    <s v="15:44"/>
  </r>
  <r>
    <x v="15"/>
    <s v="1"/>
    <s v="563404"/>
    <s v="8T0807284C"/>
    <s v="1"/>
    <x v="2"/>
    <s v="18/04/2017"/>
    <s v="15:13"/>
  </r>
  <r>
    <x v="15"/>
    <s v="1"/>
    <s v="562605"/>
    <s v="8T0807571"/>
    <s v="1"/>
    <x v="0"/>
    <s v="17/04/2017"/>
    <s v="16:42"/>
  </r>
  <r>
    <x v="15"/>
    <s v="1"/>
    <s v="560105"/>
    <s v="8T0807682D 01C"/>
    <s v="3"/>
    <x v="1"/>
    <s v="17/04/2017"/>
    <s v="12:52"/>
  </r>
  <r>
    <x v="15"/>
    <s v="1"/>
    <s v="560304"/>
    <s v="8T0821468"/>
    <s v="4"/>
    <x v="1"/>
    <s v="17/04/2017"/>
    <s v="13:06"/>
  </r>
  <r>
    <x v="15"/>
    <s v="1"/>
    <s v="560304"/>
    <s v="8T0821468A"/>
    <m/>
    <x v="3"/>
    <m/>
    <s v="00:00"/>
  </r>
  <r>
    <x v="15"/>
    <s v="1"/>
    <s v="563406"/>
    <s v="8T0827301F"/>
    <s v="1"/>
    <x v="2"/>
    <s v="18/04/2017"/>
    <s v="15:21"/>
  </r>
  <r>
    <x v="15"/>
    <s v="1"/>
    <s v="561904"/>
    <s v="8T0827569E"/>
    <s v="1"/>
    <x v="2"/>
    <s v="18/04/2017"/>
    <s v="11:28"/>
  </r>
  <r>
    <x v="15"/>
    <s v="1"/>
    <s v="563404"/>
    <s v="8T0831135C"/>
    <s v="3"/>
    <x v="2"/>
    <s v="18/04/2017"/>
    <s v="15:13"/>
  </r>
  <r>
    <x v="15"/>
    <s v="1"/>
    <s v="563604"/>
    <s v="8T0853345B 2ZZ"/>
    <m/>
    <x v="3"/>
    <m/>
    <s v="00:00"/>
  </r>
  <r>
    <x v="15"/>
    <s v="1"/>
    <s v="563002"/>
    <s v="8T0857511AFEP5"/>
    <s v="1"/>
    <x v="0"/>
    <s v="17/04/2017"/>
    <s v="17:54"/>
  </r>
  <r>
    <x v="15"/>
    <s v="1"/>
    <s v="562804"/>
    <s v="8T0941454A"/>
    <s v="1"/>
    <x v="0"/>
    <s v="17/04/2017"/>
    <s v="17:51"/>
  </r>
  <r>
    <x v="15"/>
    <s v="1"/>
    <s v="563006"/>
    <s v="8T0941454D"/>
    <s v="5"/>
    <x v="0"/>
    <s v="17/04/2017"/>
    <s v="18:00"/>
  </r>
  <r>
    <x v="15"/>
    <s v="1"/>
    <s v="563403"/>
    <s v="8T0955987C"/>
    <s v="4"/>
    <x v="2"/>
    <s v="18/04/2017"/>
    <s v="15:07"/>
  </r>
  <r>
    <x v="15"/>
    <s v="1"/>
    <s v="563604"/>
    <s v="8T0955988C"/>
    <s v="2"/>
    <x v="2"/>
    <s v="18/04/2017"/>
    <s v="16:30"/>
  </r>
  <r>
    <x v="15"/>
    <s v="1"/>
    <s v="562902"/>
    <s v="8T0959578"/>
    <s v="3"/>
    <x v="2"/>
    <s v="17/04/2017"/>
    <s v="15:54"/>
  </r>
  <r>
    <x v="15"/>
    <s v="1"/>
    <s v="564204"/>
    <s v="8T1857186D R66"/>
    <m/>
    <x v="3"/>
    <m/>
    <s v="00:00"/>
  </r>
  <r>
    <x v="15"/>
    <s v="1"/>
    <s v="563405"/>
    <s v="8T8839911D"/>
    <s v="1"/>
    <x v="2"/>
    <s v="18/04/2017"/>
    <s v="15:20"/>
  </r>
  <r>
    <x v="15"/>
    <s v="1"/>
    <s v="560903"/>
    <s v="8U0805334"/>
    <s v="11"/>
    <x v="1"/>
    <s v="17/04/2017"/>
    <s v="17:11"/>
  </r>
  <r>
    <x v="15"/>
    <s v="1"/>
    <s v="561706"/>
    <s v="8U0839019C 4PK"/>
    <s v="2"/>
    <x v="1"/>
    <s v="18/04/2017"/>
    <s v="12:34"/>
  </r>
  <r>
    <x v="15"/>
    <s v="1"/>
    <s v="561506"/>
    <s v="8U0839020C 4PK"/>
    <s v="2"/>
    <x v="1"/>
    <s v="18/04/2017"/>
    <s v="12:03"/>
  </r>
  <r>
    <x v="15"/>
    <s v="1"/>
    <s v="560104"/>
    <s v="8U0845453A"/>
    <s v="5"/>
    <x v="1"/>
    <s v="17/04/2017"/>
    <s v="12:56"/>
  </r>
  <r>
    <x v="15"/>
    <s v="1"/>
    <s v="561102"/>
    <s v="8U0919305"/>
    <s v="2"/>
    <x v="1"/>
    <s v="18/04/2017"/>
    <s v="10:33"/>
  </r>
  <r>
    <x v="15"/>
    <s v="1"/>
    <s v="561504"/>
    <s v="8U0941121"/>
    <s v="3"/>
    <x v="1"/>
    <s v="18/04/2017"/>
    <s v="12:11"/>
  </r>
  <r>
    <x v="15"/>
    <s v="1"/>
    <s v="564003"/>
    <s v="8U0941122"/>
    <s v="4"/>
    <x v="2"/>
    <s v="18/04/2017"/>
    <s v="16:52"/>
  </r>
  <r>
    <x v="15"/>
    <s v="1"/>
    <s v="562003"/>
    <s v="8U0971589C"/>
    <s v="1"/>
    <x v="0"/>
    <s v="17/04/2017"/>
    <s v="15:53"/>
  </r>
  <r>
    <x v="15"/>
    <s v="1"/>
    <s v="561305"/>
    <s v="8U0998281A"/>
    <s v="2"/>
    <x v="1"/>
    <s v="18/04/2017"/>
    <s v="11:05"/>
  </r>
  <r>
    <x v="15"/>
    <s v="1"/>
    <s v="561304"/>
    <s v="8V0121230"/>
    <s v="1"/>
    <x v="1"/>
    <s v="18/04/2017"/>
    <s v="11:14"/>
  </r>
  <r>
    <x v="15"/>
    <s v="1"/>
    <s v="562304"/>
    <s v="8V0823509"/>
    <s v="3"/>
    <x v="2"/>
    <s v="17/04/2017"/>
    <s v="16:12"/>
  </r>
  <r>
    <x v="15"/>
    <s v="1"/>
    <s v="563005"/>
    <s v="8V0837109"/>
    <s v="10"/>
    <x v="0"/>
    <s v="17/04/2017"/>
    <s v="17:59"/>
  </r>
  <r>
    <x v="15"/>
    <s v="1"/>
    <s v="564003"/>
    <s v="8V0837168  GRU"/>
    <s v="2"/>
    <x v="2"/>
    <s v="18/04/2017"/>
    <s v="16:51"/>
  </r>
  <r>
    <x v="15"/>
    <s v="1"/>
    <s v="563002"/>
    <s v="8V0837205  GRU"/>
    <s v="1"/>
    <x v="0"/>
    <s v="17/04/2017"/>
    <s v="17:54"/>
  </r>
  <r>
    <x v="15"/>
    <s v="1"/>
    <s v="560904"/>
    <s v="8V0837206  GRU"/>
    <s v="1"/>
    <x v="1"/>
    <s v="17/04/2017"/>
    <s v="17:06"/>
  </r>
  <r>
    <x v="15"/>
    <s v="1"/>
    <s v="560304"/>
    <s v="8V0857240  9B9"/>
    <s v="2"/>
    <x v="1"/>
    <s v="17/04/2017"/>
    <s v="13:05"/>
  </r>
  <r>
    <x v="15"/>
    <s v="1"/>
    <s v="564204"/>
    <s v="8V0857819"/>
    <s v="1"/>
    <x v="0"/>
    <s v="18/04/2017"/>
    <s v="16:09"/>
  </r>
  <r>
    <x v="15"/>
    <s v="1"/>
    <s v="564202"/>
    <s v="8V0945097B"/>
    <s v="1"/>
    <x v="0"/>
    <s v="18/04/2017"/>
    <s v="16:06"/>
  </r>
  <r>
    <x v="15"/>
    <s v="1"/>
    <s v="560304"/>
    <s v="8V0949102"/>
    <s v="7"/>
    <x v="1"/>
    <s v="17/04/2017"/>
    <s v="13:09"/>
  </r>
  <r>
    <x v="15"/>
    <s v="1"/>
    <s v="561605"/>
    <s v="8V0951209C"/>
    <s v="2"/>
    <x v="0"/>
    <s v="17/04/2017"/>
    <s v="12:52"/>
  </r>
  <r>
    <x v="15"/>
    <s v="1"/>
    <s v="561604"/>
    <s v="8V0951210D"/>
    <s v="2"/>
    <x v="0"/>
    <s v="17/04/2017"/>
    <s v="12:50"/>
  </r>
  <r>
    <x v="15"/>
    <s v="1"/>
    <s v="562103"/>
    <s v="8V0955102A"/>
    <s v="2"/>
    <x v="2"/>
    <s v="17/04/2017"/>
    <s v="17:52"/>
  </r>
  <r>
    <x v="15"/>
    <s v="1"/>
    <s v="564204"/>
    <s v="8V0955465"/>
    <s v="12"/>
    <x v="0"/>
    <s v="18/04/2017"/>
    <s v="16:09"/>
  </r>
  <r>
    <x v="15"/>
    <s v="1"/>
    <s v="562104"/>
    <s v="8V0959855A"/>
    <s v="4"/>
    <x v="2"/>
    <s v="17/04/2017"/>
    <s v="17:57"/>
  </r>
  <r>
    <x v="15"/>
    <s v="1"/>
    <s v="563202"/>
    <s v="8V0998281A"/>
    <s v="1"/>
    <x v="0"/>
    <s v="18/04/2017"/>
    <s v="10:14"/>
  </r>
  <r>
    <x v="15"/>
    <s v="1"/>
    <s v="565008"/>
    <s v="8V1611021A"/>
    <s v="3"/>
    <x v="1"/>
    <s v="18/04/2017"/>
    <s v="15:57"/>
  </r>
  <r>
    <x v="15"/>
    <s v="1"/>
    <s v="564205"/>
    <s v="8V1955023C"/>
    <m/>
    <x v="3"/>
    <m/>
    <s v="00:00"/>
  </r>
  <r>
    <x v="15"/>
    <s v="1"/>
    <s v="563604"/>
    <s v="8V3807007"/>
    <m/>
    <x v="3"/>
    <m/>
    <s v="00:00"/>
  </r>
  <r>
    <x v="15"/>
    <s v="1"/>
    <s v="563604"/>
    <s v="8V3807008"/>
    <s v="4"/>
    <x v="2"/>
    <s v="18/04/2017"/>
    <s v="16:28"/>
  </r>
  <r>
    <x v="15"/>
    <s v="1"/>
    <s v="563603"/>
    <s v="8V3807241C GRU"/>
    <s v="1"/>
    <x v="2"/>
    <s v="18/04/2017"/>
    <s v="16:33"/>
  </r>
  <r>
    <x v="15"/>
    <s v="1"/>
    <s v="563604"/>
    <s v="8V3919267F 3FZ"/>
    <m/>
    <x v="3"/>
    <m/>
    <s v="00:00"/>
  </r>
  <r>
    <x v="15"/>
    <s v="1"/>
    <s v="563604"/>
    <s v="8V3919267F RN4"/>
    <s v="1"/>
    <x v="2"/>
    <s v="18/04/2017"/>
    <s v="16:30"/>
  </r>
  <r>
    <x v="15"/>
    <s v="1"/>
    <s v="563603"/>
    <s v="8V3919268F 3FZ"/>
    <m/>
    <x v="3"/>
    <m/>
    <s v="00:00"/>
  </r>
  <r>
    <x v="15"/>
    <s v="1"/>
    <s v="563603"/>
    <s v="8V3919268F RN4"/>
    <s v="1"/>
    <x v="2"/>
    <s v="18/04/2017"/>
    <s v="16:33"/>
  </r>
  <r>
    <x v="15"/>
    <s v="1"/>
    <s v="562604"/>
    <s v="8V3955275  GRU"/>
    <s v="2"/>
    <x v="0"/>
    <s v="17/04/2017"/>
    <s v="16:41"/>
  </r>
  <r>
    <x v="15"/>
    <s v="1"/>
    <s v="564606"/>
    <s v="8V4839019A 4PK"/>
    <s v="1"/>
    <x v="1"/>
    <s v="18/04/2017"/>
    <s v="17:01"/>
  </r>
  <r>
    <x v="15"/>
    <s v="1"/>
    <s v="563005"/>
    <s v="8V4839020A 4PK"/>
    <s v="2"/>
    <x v="0"/>
    <s v="17/04/2017"/>
    <s v="17:59"/>
  </r>
  <r>
    <x v="15"/>
    <s v="1"/>
    <s v="562203"/>
    <s v="8V4945257"/>
    <s v="2"/>
    <x v="0"/>
    <s v="17/04/2017"/>
    <s v="16:00"/>
  </r>
  <r>
    <x v="15"/>
    <s v="1"/>
    <s v="561802"/>
    <s v="8V4945257A"/>
    <s v="2"/>
    <x v="0"/>
    <s v="17/04/2017"/>
    <s v="15:41"/>
  </r>
  <r>
    <x v="15"/>
    <s v="1"/>
    <s v="563603"/>
    <s v="8V5807083B"/>
    <s v="1"/>
    <x v="2"/>
    <s v="18/04/2017"/>
    <s v="16:32"/>
  </r>
  <r>
    <x v="15"/>
    <s v="1"/>
    <s v="561803"/>
    <s v="8V5807084B"/>
    <s v="1"/>
    <x v="0"/>
    <s v="17/04/2017"/>
    <s v="15:44"/>
  </r>
  <r>
    <x v="15"/>
    <s v="1"/>
    <s v="564806"/>
    <s v="8V5807329"/>
    <s v="10"/>
    <x v="1"/>
    <s v="18/04/2017"/>
    <s v="16:50"/>
  </r>
  <r>
    <x v="15"/>
    <s v="1"/>
    <s v="564403"/>
    <s v="8V5807409B"/>
    <s v="2"/>
    <x v="0"/>
    <s v="18/04/2017"/>
    <s v="15:09"/>
  </r>
  <r>
    <x v="15"/>
    <s v="1"/>
    <s v="564403"/>
    <s v="8V5807410B"/>
    <s v="2"/>
    <x v="0"/>
    <s v="18/04/2017"/>
    <s v="15:09"/>
  </r>
  <r>
    <x v="15"/>
    <s v="1"/>
    <s v="563604"/>
    <s v="8V5807571A"/>
    <s v="1"/>
    <x v="2"/>
    <s v="18/04/2017"/>
    <s v="16:29"/>
  </r>
  <r>
    <x v="15"/>
    <s v="1"/>
    <s v="563603"/>
    <s v="8V5807572A"/>
    <s v="1"/>
    <x v="2"/>
    <s v="18/04/2017"/>
    <s v="16:33"/>
  </r>
  <r>
    <x v="15"/>
    <s v="1"/>
    <s v="564004"/>
    <s v="8V5945253A"/>
    <s v="4"/>
    <x v="2"/>
    <s v="18/04/2017"/>
    <s v="16:52"/>
  </r>
  <r>
    <x v="15"/>
    <s v="1"/>
    <s v="564607"/>
    <s v="8V5945258B"/>
    <s v="2"/>
    <x v="1"/>
    <s v="18/04/2017"/>
    <s v="17:04"/>
  </r>
  <r>
    <x v="15"/>
    <s v="1"/>
    <s v="562804"/>
    <s v="8W0129618"/>
    <s v="3"/>
    <x v="0"/>
    <s v="17/04/2017"/>
    <s v="17:51"/>
  </r>
  <r>
    <x v="15"/>
    <s v="1"/>
    <s v="563605"/>
    <s v="8W0501529D"/>
    <s v="3"/>
    <x v="2"/>
    <s v="18/04/2017"/>
    <s v="16:19"/>
  </r>
  <r>
    <x v="15"/>
    <s v="1"/>
    <s v="562704"/>
    <s v="8W0821135C"/>
    <s v="3"/>
    <x v="2"/>
    <s v="17/04/2017"/>
    <s v="15:59"/>
  </r>
  <r>
    <x v="15"/>
    <s v="1"/>
    <s v="561106"/>
    <s v="8W0823745"/>
    <m/>
    <x v="3"/>
    <m/>
    <s v="00:00"/>
  </r>
  <r>
    <x v="15"/>
    <s v="1"/>
    <s v="563805"/>
    <s v="8W0839067"/>
    <s v="2"/>
    <x v="2"/>
    <s v="18/04/2017"/>
    <s v="16:48"/>
  </r>
  <r>
    <x v="15"/>
    <s v="1"/>
    <s v="564404"/>
    <s v="8W0839068"/>
    <s v="2"/>
    <x v="0"/>
    <s v="18/04/2017"/>
    <s v="15:16"/>
  </r>
  <r>
    <x v="15"/>
    <s v="1"/>
    <s v="561706"/>
    <s v="8W0949101"/>
    <s v="19"/>
    <x v="1"/>
    <s v="18/04/2017"/>
    <s v="12:32"/>
  </r>
  <r>
    <x v="15"/>
    <s v="1"/>
    <s v="561506"/>
    <s v="8W0955275  GRU"/>
    <s v="4"/>
    <x v="1"/>
    <s v="18/04/2017"/>
    <s v="12:03"/>
  </r>
  <r>
    <x v="15"/>
    <s v="1"/>
    <s v="560506"/>
    <s v="8W0955276  GRU"/>
    <s v="4"/>
    <x v="1"/>
    <s v="17/04/2017"/>
    <s v="13:14"/>
  </r>
  <r>
    <x v="15"/>
    <s v="1"/>
    <s v="561904"/>
    <s v="8W5945254A"/>
    <s v="5"/>
    <x v="2"/>
    <s v="18/04/2017"/>
    <s v="11:26"/>
  </r>
  <r>
    <x v="15"/>
    <s v="1"/>
    <s v="563502"/>
    <s v="8X0098615A"/>
    <s v="1"/>
    <x v="2"/>
    <s v="17/04/2017"/>
    <s v="12:53"/>
  </r>
  <r>
    <x v="15"/>
    <s v="1"/>
    <s v="563404"/>
    <s v="8X0821472B"/>
    <s v="3"/>
    <x v="2"/>
    <s v="18/04/2017"/>
    <s v="15:13"/>
  </r>
  <r>
    <x v="15"/>
    <s v="1"/>
    <s v="564203"/>
    <s v="8X0945097"/>
    <s v="0"/>
    <x v="0"/>
    <s v="18/04/2017"/>
    <s v="16:08"/>
  </r>
  <r>
    <x v="15"/>
    <s v="1"/>
    <s v="563805"/>
    <s v="8X4839019C 4PK"/>
    <s v="1"/>
    <x v="2"/>
    <s v="18/04/2017"/>
    <s v="16:48"/>
  </r>
  <r>
    <x v="15"/>
    <s v="1"/>
    <s v="562501"/>
    <s v="8Z0115611E"/>
    <s v="3"/>
    <x v="2"/>
    <s v="17/04/2017"/>
    <s v="16:02"/>
  </r>
  <r>
    <x v="15"/>
    <s v="1"/>
    <s v="562303"/>
    <s v="8Z0129620"/>
    <s v="3"/>
    <x v="2"/>
    <s v="17/04/2017"/>
    <s v="16:11"/>
  </r>
  <r>
    <x v="15"/>
    <s v="1"/>
    <s v="560904"/>
    <s v="8Z0823431"/>
    <s v="2"/>
    <x v="1"/>
    <s v="17/04/2017"/>
    <s v="17:09"/>
  </r>
  <r>
    <x v="15"/>
    <s v="1"/>
    <s v="561704"/>
    <s v="8Z1819133"/>
    <s v="1"/>
    <x v="1"/>
    <s v="18/04/2017"/>
    <s v="15:01"/>
  </r>
  <r>
    <x v="15"/>
    <s v="1"/>
    <s v="562702"/>
    <s v="N  0245226"/>
    <s v="7"/>
    <x v="2"/>
    <s v="17/04/2017"/>
    <s v="15:57"/>
  </r>
  <r>
    <x v="15"/>
    <s v="1"/>
    <s v="560106"/>
    <s v="03L115389H"/>
    <s v="11"/>
    <x v="1"/>
    <s v="17/04/2017"/>
    <s v="12:42"/>
  </r>
  <r>
    <x v="15"/>
    <s v="1"/>
    <s v="560106"/>
    <s v="5C6955453Q"/>
    <s v="1"/>
    <x v="1"/>
    <s v="17/04/2017"/>
    <s v="12:43"/>
  </r>
  <r>
    <x v="15"/>
    <s v="1"/>
    <s v="561604"/>
    <s v="4F0201511E"/>
    <s v="4"/>
    <x v="0"/>
    <s v="17/04/2017"/>
    <s v="12:49"/>
  </r>
  <r>
    <x v="15"/>
    <s v="1"/>
    <s v="560105"/>
    <s v="4G0837020A 4PK"/>
    <s v="1"/>
    <x v="1"/>
    <s v="17/04/2017"/>
    <s v="12:53"/>
  </r>
  <r>
    <x v="15"/>
    <s v="1"/>
    <s v="563503"/>
    <s v="1K0498103A"/>
    <s v="1"/>
    <x v="2"/>
    <s v="17/04/2017"/>
    <s v="12:54"/>
  </r>
  <r>
    <x v="15"/>
    <s v="1"/>
    <s v="560104"/>
    <s v="6RF853835"/>
    <s v="1"/>
    <x v="1"/>
    <s v="17/04/2017"/>
    <s v="12:57"/>
  </r>
  <r>
    <x v="15"/>
    <s v="1"/>
    <s v="560305"/>
    <s v="6Q0805971F"/>
    <s v="1"/>
    <x v="1"/>
    <s v="17/04/2017"/>
    <s v="13:04"/>
  </r>
  <r>
    <x v="15"/>
    <s v="1"/>
    <s v="560506"/>
    <s v="04E129611G"/>
    <s v="1"/>
    <x v="1"/>
    <s v="17/04/2017"/>
    <s v="13:13"/>
  </r>
  <r>
    <x v="15"/>
    <s v="1"/>
    <s v="560505"/>
    <s v="1S0807183A"/>
    <s v="5"/>
    <x v="1"/>
    <s v="17/04/2017"/>
    <s v="15:06"/>
  </r>
  <r>
    <x v="15"/>
    <s v="1"/>
    <s v="563304"/>
    <s v="1K0805965J 9B9"/>
    <s v="5"/>
    <x v="2"/>
    <s v="17/04/2017"/>
    <s v="15:38"/>
  </r>
  <r>
    <x v="15"/>
    <s v="1"/>
    <s v="563305"/>
    <s v="5N0945107B"/>
    <s v="1"/>
    <x v="2"/>
    <s v="17/04/2017"/>
    <s v="15:39"/>
  </r>
  <r>
    <x v="15"/>
    <s v="1"/>
    <s v="563305"/>
    <s v="076198119"/>
    <s v="3"/>
    <x v="2"/>
    <s v="17/04/2017"/>
    <s v="15:40"/>
  </r>
  <r>
    <x v="15"/>
    <s v="1"/>
    <s v="562906"/>
    <s v="028109243F"/>
    <s v="2"/>
    <x v="2"/>
    <s v="17/04/2017"/>
    <s v="15:48"/>
  </r>
  <r>
    <x v="15"/>
    <s v="1"/>
    <s v="562906"/>
    <s v="030109243K"/>
    <s v="2"/>
    <x v="2"/>
    <s v="17/04/2017"/>
    <s v="15:48"/>
  </r>
  <r>
    <x v="15"/>
    <s v="1"/>
    <s v="562905"/>
    <s v="06J115403Q"/>
    <s v="77"/>
    <x v="2"/>
    <s v="17/04/2017"/>
    <s v="15:50"/>
  </r>
  <r>
    <x v="15"/>
    <s v="1"/>
    <s v="561805"/>
    <s v="2H0857522C"/>
    <s v="1"/>
    <x v="0"/>
    <s v="17/04/2017"/>
    <s v="15:50"/>
  </r>
  <r>
    <x v="15"/>
    <s v="1"/>
    <s v="562903"/>
    <s v="03L115105B"/>
    <s v="2"/>
    <x v="2"/>
    <s v="17/04/2017"/>
    <s v="15:52"/>
  </r>
  <r>
    <x v="15"/>
    <s v="1"/>
    <s v="562002"/>
    <s v="7E0843703B 3FZ"/>
    <s v="3"/>
    <x v="0"/>
    <s v="17/04/2017"/>
    <s v="15:52"/>
  </r>
  <r>
    <x v="15"/>
    <s v="1"/>
    <s v="562003"/>
    <s v="03L117021C"/>
    <s v="2"/>
    <x v="0"/>
    <s v="17/04/2017"/>
    <s v="15:53"/>
  </r>
  <r>
    <x v="15"/>
    <s v="1"/>
    <s v="562902"/>
    <s v="06F903315"/>
    <s v="2"/>
    <x v="2"/>
    <s v="17/04/2017"/>
    <s v="15:54"/>
  </r>
  <r>
    <x v="15"/>
    <s v="1"/>
    <s v="560705"/>
    <s v="8K1857410AG01C"/>
    <s v="2"/>
    <x v="1"/>
    <s v="17/04/2017"/>
    <s v="15:57"/>
  </r>
  <r>
    <x v="15"/>
    <s v="1"/>
    <s v="562703"/>
    <s v="03F198725A"/>
    <s v="1"/>
    <x v="2"/>
    <s v="17/04/2017"/>
    <s v="15:58"/>
  </r>
  <r>
    <x v="15"/>
    <s v="1"/>
    <s v="562204"/>
    <s v="4M0951210"/>
    <s v="1"/>
    <x v="0"/>
    <s v="17/04/2017"/>
    <s v="16:03"/>
  </r>
  <r>
    <x v="15"/>
    <s v="1"/>
    <s v="562503"/>
    <s v="8K0953502BK4PK"/>
    <s v="1"/>
    <x v="2"/>
    <s v="17/04/2017"/>
    <s v="16:04"/>
  </r>
  <r>
    <x v="15"/>
    <s v="1"/>
    <s v="562505"/>
    <s v="5C6823707"/>
    <s v="2"/>
    <x v="2"/>
    <s v="17/04/2017"/>
    <s v="16:05"/>
  </r>
  <r>
    <x v="15"/>
    <s v="1"/>
    <s v="562505"/>
    <s v="03E109507S"/>
    <s v="4"/>
    <x v="2"/>
    <s v="17/04/2017"/>
    <s v="16:05"/>
  </r>
  <r>
    <x v="15"/>
    <s v="1"/>
    <s v="562505"/>
    <s v="8K0399060"/>
    <s v="1"/>
    <x v="2"/>
    <s v="17/04/2017"/>
    <s v="16:05"/>
  </r>
  <r>
    <x v="15"/>
    <s v="1"/>
    <s v="562506"/>
    <s v="2H0821809G 9B9"/>
    <s v="1"/>
    <x v="2"/>
    <s v="17/04/2017"/>
    <s v="16:07"/>
  </r>
  <r>
    <x v="15"/>
    <s v="1"/>
    <s v="562402"/>
    <s v="1S0919275C GRU"/>
    <s v="2"/>
    <x v="0"/>
    <s v="17/04/2017"/>
    <s v="16:10"/>
  </r>
  <r>
    <x v="15"/>
    <s v="1"/>
    <s v="562404"/>
    <s v="8V3807184B"/>
    <s v="2"/>
    <x v="0"/>
    <s v="17/04/2017"/>
    <s v="16:12"/>
  </r>
  <r>
    <x v="15"/>
    <s v="1"/>
    <s v="562405"/>
    <s v="4F0601165B SRA"/>
    <s v="1"/>
    <x v="0"/>
    <s v="17/04/2017"/>
    <s v="16:13"/>
  </r>
  <r>
    <x v="15"/>
    <s v="1"/>
    <s v="562405"/>
    <s v="4H0837886"/>
    <s v="1"/>
    <x v="0"/>
    <s v="17/04/2017"/>
    <s v="16:13"/>
  </r>
  <r>
    <x v="15"/>
    <s v="1"/>
    <s v="562305"/>
    <s v="03L129711E"/>
    <s v="1"/>
    <x v="2"/>
    <s v="17/04/2017"/>
    <s v="16:14"/>
  </r>
  <r>
    <x v="15"/>
    <s v="1"/>
    <s v="562306"/>
    <s v="04E109119C"/>
    <s v="929856"/>
    <x v="2"/>
    <s v="17/04/2017"/>
    <s v="16:14"/>
  </r>
  <r>
    <x v="15"/>
    <s v="1"/>
    <s v="562406"/>
    <s v="06H133201AM"/>
    <s v="2"/>
    <x v="0"/>
    <s v="17/04/2017"/>
    <s v="16:14"/>
  </r>
  <r>
    <x v="15"/>
    <s v="1"/>
    <s v="562406"/>
    <s v="8V3807183B"/>
    <s v="2"/>
    <x v="0"/>
    <s v="17/04/2017"/>
    <s v="16:15"/>
  </r>
  <r>
    <x v="15"/>
    <s v="1"/>
    <s v="560906"/>
    <s v="8W0823745"/>
    <s v="10"/>
    <x v="1"/>
    <s v="17/04/2017"/>
    <s v="16:38"/>
  </r>
  <r>
    <x v="15"/>
    <s v="1"/>
    <s v="562601"/>
    <s v="038260849A"/>
    <s v="2"/>
    <x v="0"/>
    <s v="17/04/2017"/>
    <s v="16:38"/>
  </r>
  <r>
    <x v="15"/>
    <s v="1"/>
    <s v="562604"/>
    <s v="03L906088HH"/>
    <s v="2"/>
    <x v="0"/>
    <s v="17/04/2017"/>
    <s v="16:41"/>
  </r>
  <r>
    <x v="15"/>
    <s v="1"/>
    <s v="562605"/>
    <s v="3C0837205E GRU"/>
    <s v="1"/>
    <x v="0"/>
    <s v="17/04/2017"/>
    <s v="16:42"/>
  </r>
  <r>
    <x v="15"/>
    <s v="1"/>
    <s v="560905"/>
    <s v="8V1955023C"/>
    <s v="1"/>
    <x v="1"/>
    <s v="17/04/2017"/>
    <s v="17:00"/>
  </r>
  <r>
    <x v="15"/>
    <s v="1"/>
    <s v="560904"/>
    <s v="8T1857186D R66"/>
    <s v="1"/>
    <x v="1"/>
    <s v="17/04/2017"/>
    <s v="17:10"/>
  </r>
  <r>
    <x v="15"/>
    <s v="1"/>
    <s v="562802"/>
    <s v="03D121005"/>
    <s v="3"/>
    <x v="0"/>
    <s v="17/04/2017"/>
    <s v="17:49"/>
  </r>
  <r>
    <x v="15"/>
    <s v="1"/>
    <s v="562803"/>
    <s v="7E1959565L GGO"/>
    <s v="2"/>
    <x v="0"/>
    <s v="17/04/2017"/>
    <s v="17:49"/>
  </r>
  <r>
    <x v="15"/>
    <s v="1"/>
    <s v="562805"/>
    <s v="04E109479A"/>
    <s v="361"/>
    <x v="0"/>
    <s v="17/04/2017"/>
    <s v="17:51"/>
  </r>
  <r>
    <x v="15"/>
    <s v="1"/>
    <s v="562103"/>
    <s v="2H0953235C REH"/>
    <s v="1"/>
    <x v="2"/>
    <s v="17/04/2017"/>
    <s v="17:53"/>
  </r>
  <r>
    <x v="15"/>
    <s v="1"/>
    <s v="563002"/>
    <s v="5Q0907357"/>
    <s v="1"/>
    <x v="0"/>
    <s v="17/04/2017"/>
    <s v="17:54"/>
  </r>
  <r>
    <x v="15"/>
    <s v="1"/>
    <s v="562104"/>
    <s v="6R0857537B GRU"/>
    <s v="1"/>
    <x v="2"/>
    <s v="17/04/2017"/>
    <s v="17:57"/>
  </r>
  <r>
    <x v="15"/>
    <s v="1"/>
    <s v="563004"/>
    <s v="3C5885894  9B9"/>
    <s v="3"/>
    <x v="0"/>
    <s v="17/04/2017"/>
    <s v="17:58"/>
  </r>
  <r>
    <x v="15"/>
    <s v="1"/>
    <s v="562105"/>
    <s v="04E109119C"/>
    <s v="11"/>
    <x v="2"/>
    <s v="17/04/2017"/>
    <s v="18:00"/>
  </r>
  <r>
    <x v="15"/>
    <s v="1"/>
    <s v="561106"/>
    <s v="5K0837461D"/>
    <s v="2"/>
    <x v="1"/>
    <s v="18/04/2017"/>
    <s v="10:11"/>
  </r>
  <r>
    <x v="15"/>
    <s v="1"/>
    <s v="561105"/>
    <s v="5K0837461D"/>
    <s v="1"/>
    <x v="1"/>
    <s v="18/04/2017"/>
    <s v="10:11"/>
  </r>
  <r>
    <x v="15"/>
    <s v="1"/>
    <s v="563202"/>
    <s v="4L0071633"/>
    <s v="1"/>
    <x v="0"/>
    <s v="18/04/2017"/>
    <s v="10:13"/>
  </r>
  <r>
    <x v="15"/>
    <s v="1"/>
    <s v="563203"/>
    <s v="5X0201511"/>
    <s v="8"/>
    <x v="0"/>
    <s v="18/04/2017"/>
    <s v="10:16"/>
  </r>
  <r>
    <x v="15"/>
    <s v="1"/>
    <s v="561906"/>
    <s v="5G6807394"/>
    <s v="16"/>
    <x v="2"/>
    <s v="18/04/2017"/>
    <s v="10:17"/>
  </r>
  <r>
    <x v="15"/>
    <s v="1"/>
    <s v="563204"/>
    <s v="5K0807248F"/>
    <s v="1"/>
    <x v="0"/>
    <s v="18/04/2017"/>
    <s v="10:21"/>
  </r>
  <r>
    <x v="15"/>
    <s v="1"/>
    <s v="561103"/>
    <s v="3AA905107B"/>
    <s v="0"/>
    <x v="1"/>
    <s v="18/04/2017"/>
    <s v="10:29"/>
  </r>
  <r>
    <x v="15"/>
    <s v="1"/>
    <s v="561304"/>
    <s v="1K0711046M"/>
    <s v="1"/>
    <x v="1"/>
    <s v="18/04/2017"/>
    <s v="11:09"/>
  </r>
  <r>
    <x v="15"/>
    <s v="1"/>
    <s v="563205"/>
    <s v="7P6951221B"/>
    <s v="3"/>
    <x v="0"/>
    <s v="18/04/2017"/>
    <s v="11:17"/>
  </r>
  <r>
    <x v="15"/>
    <s v="1"/>
    <s v="563206"/>
    <s v="03P129711D"/>
    <s v="4"/>
    <x v="0"/>
    <s v="18/04/2017"/>
    <s v="11:18"/>
  </r>
  <r>
    <x v="15"/>
    <s v="1"/>
    <s v="561905"/>
    <s v="04C103464E"/>
    <s v="1"/>
    <x v="2"/>
    <s v="18/04/2017"/>
    <s v="11:19"/>
  </r>
  <r>
    <x v="15"/>
    <s v="1"/>
    <s v="561504"/>
    <s v="8K0857536F"/>
    <s v="3"/>
    <x v="1"/>
    <s v="18/04/2017"/>
    <s v="12:18"/>
  </r>
  <r>
    <x v="15"/>
    <s v="1"/>
    <s v="561502"/>
    <s v="1K0907511Q"/>
    <s v="1"/>
    <x v="1"/>
    <s v="18/04/2017"/>
    <s v="12:26"/>
  </r>
  <r>
    <x v="15"/>
    <s v="1"/>
    <s v="561501"/>
    <s v="5N0823411A"/>
    <s v="1"/>
    <x v="1"/>
    <s v="18/04/2017"/>
    <s v="12:31"/>
  </r>
  <r>
    <x v="15"/>
    <s v="1"/>
    <s v="561705"/>
    <s v="2H0035532"/>
    <s v="6"/>
    <x v="1"/>
    <s v="18/04/2017"/>
    <s v="12:36"/>
  </r>
  <r>
    <x v="15"/>
    <s v="1"/>
    <s v="563402"/>
    <s v="4M0857536A"/>
    <s v="2"/>
    <x v="2"/>
    <s v="18/04/2017"/>
    <s v="15:02"/>
  </r>
  <r>
    <x v="15"/>
    <s v="1"/>
    <s v="564402"/>
    <s v="6RU959856A 9B9"/>
    <s v="2"/>
    <x v="0"/>
    <s v="18/04/2017"/>
    <s v="15:03"/>
  </r>
  <r>
    <x v="15"/>
    <s v="1"/>
    <s v="561704"/>
    <s v="1C2857522"/>
    <s v="1"/>
    <x v="1"/>
    <s v="18/04/2017"/>
    <s v="15:03"/>
  </r>
  <r>
    <x v="15"/>
    <s v="1"/>
    <s v="561703"/>
    <s v="036103464AK"/>
    <s v="2"/>
    <x v="1"/>
    <s v="18/04/2017"/>
    <s v="15:07"/>
  </r>
  <r>
    <x v="15"/>
    <s v="1"/>
    <s v="564403"/>
    <s v="8V3919267F 3FZ"/>
    <s v="2"/>
    <x v="0"/>
    <s v="18/04/2017"/>
    <s v="15:09"/>
  </r>
  <r>
    <x v="15"/>
    <s v="1"/>
    <s v="564403"/>
    <s v="6Q0837173K"/>
    <s v="13"/>
    <x v="0"/>
    <s v="18/04/2017"/>
    <s v="15:10"/>
  </r>
  <r>
    <x v="15"/>
    <s v="1"/>
    <s v="564404"/>
    <s v="5K0806929B"/>
    <s v="40"/>
    <x v="0"/>
    <s v="18/04/2017"/>
    <s v="15:15"/>
  </r>
  <r>
    <x v="15"/>
    <s v="1"/>
    <s v="563406"/>
    <s v="1J6827297G"/>
    <s v="2"/>
    <x v="2"/>
    <s v="18/04/2017"/>
    <s v="15:21"/>
  </r>
  <r>
    <x v="15"/>
    <s v="1"/>
    <s v="563406"/>
    <s v="1K0805965C 9B9"/>
    <s v="1"/>
    <x v="2"/>
    <s v="18/04/2017"/>
    <s v="15:21"/>
  </r>
  <r>
    <x v="15"/>
    <s v="1"/>
    <s v="561702"/>
    <s v="8E0505145AP"/>
    <s v="2"/>
    <x v="1"/>
    <s v="18/04/2017"/>
    <s v="15:28"/>
  </r>
  <r>
    <x v="15"/>
    <s v="1"/>
    <s v="561702"/>
    <s v="4G5949102"/>
    <s v="1"/>
    <x v="1"/>
    <s v="18/04/2017"/>
    <s v="15:28"/>
  </r>
  <r>
    <x v="15"/>
    <s v="1"/>
    <s v="561702"/>
    <s v="8V4807241  GRU"/>
    <s v="2"/>
    <x v="1"/>
    <s v="18/04/2017"/>
    <s v="15:29"/>
  </r>
  <r>
    <x v="15"/>
    <s v="1"/>
    <s v="561702"/>
    <s v="8P0907539A 4PK"/>
    <s v="2"/>
    <x v="1"/>
    <s v="18/04/2017"/>
    <s v="15:33"/>
  </r>
  <r>
    <x v="15"/>
    <s v="1"/>
    <s v="561702"/>
    <s v="7H1819833C"/>
    <s v="14"/>
    <x v="1"/>
    <s v="18/04/2017"/>
    <s v="15:36"/>
  </r>
  <r>
    <x v="15"/>
    <s v="1"/>
    <s v="561701"/>
    <s v="5K0837879  3FZ"/>
    <s v="1"/>
    <x v="1"/>
    <s v="18/04/2017"/>
    <s v="15:40"/>
  </r>
  <r>
    <x v="15"/>
    <s v="1"/>
    <s v="564201"/>
    <s v="1J0721173E 01C"/>
    <s v="5"/>
    <x v="0"/>
    <s v="18/04/2017"/>
    <s v="16:05"/>
  </r>
  <r>
    <x v="15"/>
    <s v="1"/>
    <s v="564204"/>
    <s v="8W0857562A Y22"/>
    <s v="1"/>
    <x v="0"/>
    <s v="18/04/2017"/>
    <s v="16:08"/>
  </r>
  <r>
    <x v="15"/>
    <s v="1"/>
    <s v="563605"/>
    <s v="6RF839168  GRU"/>
    <s v="1"/>
    <x v="2"/>
    <s v="18/04/2017"/>
    <s v="16:24"/>
  </r>
  <r>
    <x v="15"/>
    <s v="1"/>
    <s v="563604"/>
    <s v="8T0853346B 2ZZ"/>
    <s v="2"/>
    <x v="2"/>
    <s v="18/04/2017"/>
    <s v="16:26"/>
  </r>
  <r>
    <x v="15"/>
    <s v="1"/>
    <s v="565003"/>
    <s v="06J906262N"/>
    <s v="1"/>
    <x v="1"/>
    <s v="18/04/2017"/>
    <s v="16:32"/>
  </r>
  <r>
    <x v="15"/>
    <s v="1"/>
    <s v="563602"/>
    <s v="5K4837901A 041"/>
    <s v="10"/>
    <x v="2"/>
    <s v="18/04/2017"/>
    <s v="16:35"/>
  </r>
  <r>
    <x v="15"/>
    <s v="1"/>
    <s v="563802"/>
    <s v="8K0857535F"/>
    <s v="1"/>
    <x v="2"/>
    <s v="18/04/2017"/>
    <s v="16:40"/>
  </r>
  <r>
    <x v="15"/>
    <s v="1"/>
    <s v="563805"/>
    <s v="8E0853579C 7DL"/>
    <s v="1"/>
    <x v="2"/>
    <s v="18/04/2017"/>
    <s v="16:48"/>
  </r>
  <r>
    <x v="15"/>
    <s v="1"/>
    <s v="564806"/>
    <s v="6R0853600A ULM"/>
    <s v="2"/>
    <x v="1"/>
    <s v="18/04/2017"/>
    <s v="16:50"/>
  </r>
  <r>
    <x v="15"/>
    <s v="1"/>
    <s v="564001"/>
    <s v="1H5853687G 01C"/>
    <s v="1"/>
    <x v="2"/>
    <s v="18/04/2017"/>
    <s v="16:50"/>
  </r>
  <r>
    <x v="15"/>
    <s v="1"/>
    <s v="564004"/>
    <s v="3C8951528  YCR"/>
    <s v="2"/>
    <x v="2"/>
    <s v="18/04/2017"/>
    <s v="16:52"/>
  </r>
  <r>
    <x v="15"/>
    <s v="1"/>
    <s v="564004"/>
    <s v="1K0807184"/>
    <s v="1"/>
    <x v="2"/>
    <s v="18/04/2017"/>
    <s v="16:53"/>
  </r>
  <r>
    <x v="15"/>
    <s v="1"/>
    <s v="564805"/>
    <s v="8K1927225E WEP"/>
    <s v="2"/>
    <x v="1"/>
    <s v="18/04/2017"/>
    <s v="16:54"/>
  </r>
  <r>
    <x v="15"/>
    <s v="1"/>
    <s v="564803"/>
    <s v="06J906262M"/>
    <s v="1"/>
    <x v="1"/>
    <s v="18/04/2017"/>
    <s v="17:04"/>
  </r>
  <r>
    <x v="16"/>
    <m/>
    <m/>
    <m/>
    <m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8" firstHeaderRow="1" firstDataRow="1" firstDataCol="1" rowPageCount="1" colPageCount="1"/>
  <pivotFields count="8">
    <pivotField axis="axisPage" multipleItemSelectionAllowed="1" showAll="0">
      <items count="18">
        <item x="0"/>
        <item x="6"/>
        <item x="10"/>
        <item x="12"/>
        <item x="5"/>
        <item x="1"/>
        <item x="7"/>
        <item x="8"/>
        <item x="9"/>
        <item x="11"/>
        <item x="2"/>
        <item x="3"/>
        <item x="14"/>
        <item x="13"/>
        <item x="4"/>
        <item x="16"/>
        <item x="15"/>
        <item t="default"/>
      </items>
    </pivotField>
    <pivotField showAll="0"/>
    <pivotField showAll="0"/>
    <pivotField showAll="0"/>
    <pivotField showAll="0"/>
    <pivotField axis="axisRow" dataField="1" showAll="0">
      <items count="6">
        <item x="3"/>
        <item x="0"/>
        <item x="1"/>
        <item x="2"/>
        <item h="1" x="4"/>
        <item t="default"/>
      </items>
    </pivotField>
    <pivotField showAll="0"/>
    <pivotField showAll="0"/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Nombre de Utilisateur" fld="5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31"/>
  <sheetViews>
    <sheetView tabSelected="1" workbookViewId="0">
      <selection activeCell="E10" sqref="E10"/>
    </sheetView>
  </sheetViews>
  <sheetFormatPr baseColWidth="10" defaultColWidth="9.140625" defaultRowHeight="12.75" x14ac:dyDescent="0.2"/>
  <cols>
    <col min="1" max="1" width="13.7109375" style="19" customWidth="1"/>
    <col min="2" max="2" width="14.28515625" style="19" customWidth="1"/>
    <col min="3" max="4" width="14.28515625" style="26" customWidth="1"/>
    <col min="5" max="5" width="20.85546875" style="19" customWidth="1"/>
    <col min="6" max="6" width="22.5703125" style="19" customWidth="1"/>
    <col min="7" max="7" width="14.28515625" style="19" hidden="1" customWidth="1"/>
    <col min="8" max="8" width="14.7109375" style="19" hidden="1" customWidth="1"/>
    <col min="9" max="9" width="9.140625" style="26"/>
    <col min="10" max="10" width="15.28515625" style="26" customWidth="1"/>
    <col min="11" max="11" width="37.5703125" style="27" customWidth="1"/>
    <col min="12" max="12" width="9.7109375" style="19" bestFit="1" customWidth="1"/>
    <col min="13" max="14" width="9.28515625" style="19" bestFit="1" customWidth="1"/>
    <col min="15" max="15" width="10" style="19" bestFit="1" customWidth="1"/>
    <col min="16" max="16" width="10.28515625" style="19" bestFit="1" customWidth="1"/>
    <col min="17" max="16384" width="9.140625" style="19"/>
  </cols>
  <sheetData>
    <row r="1" spans="1:12" s="13" customFormat="1" ht="24" customHeight="1" x14ac:dyDescent="0.2">
      <c r="A1" s="28" t="s">
        <v>1006</v>
      </c>
      <c r="B1" s="29" t="s">
        <v>1005</v>
      </c>
      <c r="C1" s="30" t="s">
        <v>1004</v>
      </c>
      <c r="D1" s="30" t="s">
        <v>1003</v>
      </c>
      <c r="E1" s="29" t="s">
        <v>1002</v>
      </c>
      <c r="F1" s="29" t="s">
        <v>1001</v>
      </c>
      <c r="G1" s="29" t="s">
        <v>1000</v>
      </c>
      <c r="H1" s="29" t="s">
        <v>999</v>
      </c>
      <c r="I1" s="31" t="s">
        <v>7719</v>
      </c>
      <c r="J1" s="31" t="s">
        <v>7720</v>
      </c>
      <c r="K1" s="32" t="s">
        <v>7721</v>
      </c>
    </row>
    <row r="2" spans="1:12" ht="15" x14ac:dyDescent="0.2">
      <c r="A2" s="14" t="s">
        <v>7</v>
      </c>
      <c r="B2" s="15" t="s">
        <v>6</v>
      </c>
      <c r="C2" s="16" t="s">
        <v>270</v>
      </c>
      <c r="D2" s="16" t="s">
        <v>998</v>
      </c>
      <c r="E2" s="15">
        <v>1</v>
      </c>
      <c r="F2" s="15" t="s">
        <v>2</v>
      </c>
      <c r="G2" s="15" t="s">
        <v>1</v>
      </c>
      <c r="H2" s="15" t="s">
        <v>268</v>
      </c>
      <c r="I2" s="17">
        <v>0</v>
      </c>
      <c r="J2" s="17" t="s">
        <v>270</v>
      </c>
      <c r="K2" s="18" t="str">
        <f>IF(INV.Tournant!$I2=INV.Tournant!$E2,"Quantité OK",IF(INV.Tournant!$I2&lt;INV.Tournant!$E2,"Ecart positif","Ecart négatif"))&amp;" "&amp;IF(INV.Tournant!$C2=INV.Tournant!$J2,"","- Article déclassé")</f>
        <v xml:space="preserve">Ecart positif </v>
      </c>
      <c r="L2" s="19" t="b">
        <f>K2="Ecart positif "</f>
        <v>1</v>
      </c>
    </row>
    <row r="3" spans="1:12" ht="15" x14ac:dyDescent="0.2">
      <c r="A3" s="14" t="s">
        <v>7</v>
      </c>
      <c r="B3" s="15" t="s">
        <v>6</v>
      </c>
      <c r="C3" s="16" t="s">
        <v>614</v>
      </c>
      <c r="D3" s="16" t="s">
        <v>997</v>
      </c>
      <c r="E3" s="15" t="s">
        <v>6</v>
      </c>
      <c r="F3" s="15" t="s">
        <v>2</v>
      </c>
      <c r="G3" s="15" t="s">
        <v>1</v>
      </c>
      <c r="H3" s="15" t="s">
        <v>676</v>
      </c>
      <c r="I3" s="17"/>
      <c r="J3" s="17"/>
      <c r="K3" s="18" t="str">
        <f>IF(INV.Tournant!$I3=INV.Tournant!$E3,"Quantité OK",IF(INV.Tournant!$I3&lt;INV.Tournant!$E3,"Ecart positif","Ecart négatif"))&amp;" "&amp;IF(INV.Tournant!$C3=INV.Tournant!$J3,"","- Article déclassé")</f>
        <v>Ecart positif - Article déclassé</v>
      </c>
    </row>
    <row r="4" spans="1:12" ht="15" x14ac:dyDescent="0.2">
      <c r="A4" s="14" t="s">
        <v>7</v>
      </c>
      <c r="B4" s="15" t="s">
        <v>6</v>
      </c>
      <c r="C4" s="16" t="s">
        <v>248</v>
      </c>
      <c r="D4" s="16" t="s">
        <v>996</v>
      </c>
      <c r="E4" s="15" t="s">
        <v>45</v>
      </c>
      <c r="F4" s="15" t="s">
        <v>2</v>
      </c>
      <c r="G4" s="15" t="s">
        <v>1</v>
      </c>
      <c r="H4" s="15" t="s">
        <v>995</v>
      </c>
      <c r="I4" s="17"/>
      <c r="J4" s="17"/>
      <c r="K4" s="18" t="str">
        <f>IF(INV.Tournant!$I4=INV.Tournant!$E4,"Quantité OK",IF(INV.Tournant!$I4&lt;INV.Tournant!$E4,"Ecart positif","Ecart négatif"))&amp;" "&amp;IF(INV.Tournant!$C4=INV.Tournant!$J4,"","- Article déclassé")</f>
        <v>Ecart positif - Article déclassé</v>
      </c>
    </row>
    <row r="5" spans="1:12" ht="15" x14ac:dyDescent="0.2">
      <c r="A5" s="14" t="s">
        <v>7</v>
      </c>
      <c r="B5" s="15" t="s">
        <v>6</v>
      </c>
      <c r="C5" s="16" t="s">
        <v>134</v>
      </c>
      <c r="D5" s="16" t="s">
        <v>994</v>
      </c>
      <c r="E5" s="15" t="s">
        <v>108</v>
      </c>
      <c r="F5" s="15" t="s">
        <v>9</v>
      </c>
      <c r="G5" s="15" t="s">
        <v>1</v>
      </c>
      <c r="H5" s="15" t="s">
        <v>138</v>
      </c>
      <c r="I5" s="17"/>
      <c r="J5" s="17"/>
      <c r="K5" s="18" t="str">
        <f>IF(INV.Tournant!$I5=INV.Tournant!$E5,"Quantité OK",IF(INV.Tournant!$I5&lt;INV.Tournant!$E5,"Ecart positif","Ecart négatif"))&amp;" "&amp;IF(INV.Tournant!$C5=INV.Tournant!$J5,"","- Article déclassé")</f>
        <v>Ecart positif - Article déclassé</v>
      </c>
    </row>
    <row r="6" spans="1:12" ht="15" x14ac:dyDescent="0.2">
      <c r="A6" s="14" t="s">
        <v>7</v>
      </c>
      <c r="B6" s="15" t="s">
        <v>6</v>
      </c>
      <c r="C6" s="16" t="s">
        <v>188</v>
      </c>
      <c r="D6" s="16" t="s">
        <v>993</v>
      </c>
      <c r="E6" s="15" t="s">
        <v>3</v>
      </c>
      <c r="F6" s="15" t="s">
        <v>21</v>
      </c>
      <c r="G6" s="15" t="s">
        <v>1</v>
      </c>
      <c r="H6" s="15" t="s">
        <v>425</v>
      </c>
      <c r="I6" s="17"/>
      <c r="J6" s="17"/>
      <c r="K6" s="18" t="str">
        <f>IF(INV.Tournant!$I6=INV.Tournant!$E6,"Quantité OK",IF(INV.Tournant!$I6&lt;INV.Tournant!$E6,"Ecart positif","Ecart négatif"))&amp;" "&amp;IF(INV.Tournant!$C6=INV.Tournant!$J6,"","- Article déclassé")</f>
        <v>Ecart positif - Article déclassé</v>
      </c>
    </row>
    <row r="7" spans="1:12" ht="15" x14ac:dyDescent="0.2">
      <c r="A7" s="14" t="s">
        <v>7</v>
      </c>
      <c r="B7" s="15" t="s">
        <v>6</v>
      </c>
      <c r="C7" s="16" t="s">
        <v>777</v>
      </c>
      <c r="D7" s="16" t="s">
        <v>992</v>
      </c>
      <c r="E7" s="15">
        <v>69</v>
      </c>
      <c r="F7" s="15" t="s">
        <v>2</v>
      </c>
      <c r="G7" s="15" t="s">
        <v>1</v>
      </c>
      <c r="H7" s="15" t="s">
        <v>570</v>
      </c>
      <c r="I7" s="17"/>
      <c r="J7" s="17"/>
      <c r="K7" s="18" t="str">
        <f>IF(INV.Tournant!$I7=INV.Tournant!$E7,"Quantité OK",IF(INV.Tournant!$I7&lt;INV.Tournant!$E7,"Ecart positif","Ecart négatif"))&amp;" "&amp;IF(INV.Tournant!$C7=INV.Tournant!$J7,"","- Article déclassé")</f>
        <v>Ecart positif - Article déclassé</v>
      </c>
    </row>
    <row r="8" spans="1:12" ht="15" x14ac:dyDescent="0.2">
      <c r="A8" s="14" t="s">
        <v>7</v>
      </c>
      <c r="B8" s="15" t="s">
        <v>6</v>
      </c>
      <c r="C8" s="16" t="s">
        <v>727</v>
      </c>
      <c r="D8" s="16" t="s">
        <v>991</v>
      </c>
      <c r="E8" s="15" t="s">
        <v>990</v>
      </c>
      <c r="F8" s="15" t="s">
        <v>2</v>
      </c>
      <c r="G8" s="15" t="s">
        <v>1</v>
      </c>
      <c r="H8" s="15" t="s">
        <v>689</v>
      </c>
      <c r="I8" s="17"/>
      <c r="J8" s="17"/>
      <c r="K8" s="18" t="str">
        <f>IF(INV.Tournant!$I8=INV.Tournant!$E8,"Quantité OK",IF(INV.Tournant!$I8&lt;INV.Tournant!$E8,"Ecart positif","Ecart négatif"))&amp;" "&amp;IF(INV.Tournant!$C8=INV.Tournant!$J8,"","- Article déclassé")</f>
        <v>Ecart positif - Article déclassé</v>
      </c>
    </row>
    <row r="9" spans="1:12" ht="15" x14ac:dyDescent="0.2">
      <c r="A9" s="14" t="s">
        <v>7</v>
      </c>
      <c r="B9" s="15" t="s">
        <v>6</v>
      </c>
      <c r="C9" s="16" t="s">
        <v>19</v>
      </c>
      <c r="D9" s="16" t="s">
        <v>989</v>
      </c>
      <c r="E9" s="15" t="s">
        <v>229</v>
      </c>
      <c r="F9" s="15" t="s">
        <v>9</v>
      </c>
      <c r="G9" s="15" t="s">
        <v>1</v>
      </c>
      <c r="H9" s="15" t="s">
        <v>364</v>
      </c>
      <c r="I9" s="17"/>
      <c r="J9" s="17"/>
      <c r="K9" s="18" t="str">
        <f>IF(INV.Tournant!$I9=INV.Tournant!$E9,"Quantité OK",IF(INV.Tournant!$I9&lt;INV.Tournant!$E9,"Ecart positif","Ecart négatif"))&amp;" "&amp;IF(INV.Tournant!$C9=INV.Tournant!$J9,"","- Article déclassé")</f>
        <v>Ecart positif - Article déclassé</v>
      </c>
    </row>
    <row r="10" spans="1:12" ht="15" x14ac:dyDescent="0.2">
      <c r="A10" s="14" t="s">
        <v>7</v>
      </c>
      <c r="B10" s="15" t="s">
        <v>6</v>
      </c>
      <c r="C10" s="16" t="s">
        <v>862</v>
      </c>
      <c r="D10" s="16" t="s">
        <v>988</v>
      </c>
      <c r="E10" s="15" t="s">
        <v>6</v>
      </c>
      <c r="F10" s="15" t="s">
        <v>2</v>
      </c>
      <c r="G10" s="15" t="s">
        <v>1</v>
      </c>
      <c r="H10" s="15" t="s">
        <v>860</v>
      </c>
      <c r="I10" s="17"/>
      <c r="J10" s="17"/>
      <c r="K10" s="18" t="str">
        <f>IF(INV.Tournant!$I10=INV.Tournant!$E10,"Quantité OK",IF(INV.Tournant!$I10&lt;INV.Tournant!$E10,"Ecart positif","Ecart négatif"))&amp;" "&amp;IF(INV.Tournant!$C10=INV.Tournant!$J10,"","- Article déclassé")</f>
        <v>Ecart positif - Article déclassé</v>
      </c>
    </row>
    <row r="11" spans="1:12" ht="15" x14ac:dyDescent="0.2">
      <c r="A11" s="14" t="s">
        <v>7</v>
      </c>
      <c r="B11" s="15" t="s">
        <v>6</v>
      </c>
      <c r="C11" s="16" t="s">
        <v>969</v>
      </c>
      <c r="D11" s="16" t="s">
        <v>987</v>
      </c>
      <c r="E11" s="15" t="s">
        <v>3</v>
      </c>
      <c r="F11" s="15" t="s">
        <v>21</v>
      </c>
      <c r="G11" s="15" t="s">
        <v>1</v>
      </c>
      <c r="H11" s="15" t="s">
        <v>967</v>
      </c>
      <c r="I11" s="17"/>
      <c r="J11" s="17"/>
      <c r="K11" s="18" t="str">
        <f>IF(INV.Tournant!$I11=INV.Tournant!$E11,"Quantité OK",IF(INV.Tournant!$I11&lt;INV.Tournant!$E11,"Ecart positif","Ecart négatif"))&amp;" "&amp;IF(INV.Tournant!$C11=INV.Tournant!$J11,"","- Article déclassé")</f>
        <v>Ecart positif - Article déclassé</v>
      </c>
    </row>
    <row r="12" spans="1:12" ht="15" x14ac:dyDescent="0.2">
      <c r="A12" s="14" t="s">
        <v>7</v>
      </c>
      <c r="B12" s="15" t="s">
        <v>6</v>
      </c>
      <c r="C12" s="16" t="s">
        <v>244</v>
      </c>
      <c r="D12" s="16" t="s">
        <v>986</v>
      </c>
      <c r="E12" s="15" t="s">
        <v>65</v>
      </c>
      <c r="F12" s="15" t="s">
        <v>2</v>
      </c>
      <c r="G12" s="15" t="s">
        <v>1</v>
      </c>
      <c r="H12" s="15" t="s">
        <v>672</v>
      </c>
      <c r="I12" s="17"/>
      <c r="J12" s="17"/>
      <c r="K12" s="18" t="str">
        <f>IF(INV.Tournant!$I12=INV.Tournant!$E12,"Quantité OK",IF(INV.Tournant!$I12&lt;INV.Tournant!$E12,"Ecart positif","Ecart négatif"))&amp;" "&amp;IF(INV.Tournant!$C12=INV.Tournant!$J12,"","- Article déclassé")</f>
        <v>Ecart positif - Article déclassé</v>
      </c>
    </row>
    <row r="13" spans="1:12" ht="15" x14ac:dyDescent="0.2">
      <c r="A13" s="14" t="s">
        <v>7</v>
      </c>
      <c r="B13" s="15" t="s">
        <v>6</v>
      </c>
      <c r="C13" s="16" t="s">
        <v>235</v>
      </c>
      <c r="D13" s="16" t="s">
        <v>985</v>
      </c>
      <c r="E13" s="15" t="s">
        <v>3</v>
      </c>
      <c r="F13" s="15" t="s">
        <v>2</v>
      </c>
      <c r="G13" s="15" t="s">
        <v>1</v>
      </c>
      <c r="H13" s="15" t="s">
        <v>236</v>
      </c>
      <c r="I13" s="17"/>
      <c r="J13" s="17"/>
      <c r="K13" s="18" t="str">
        <f>IF(INV.Tournant!$I13=INV.Tournant!$E13,"Quantité OK",IF(INV.Tournant!$I13&lt;INV.Tournant!$E13,"Ecart positif","Ecart négatif"))&amp;" "&amp;IF(INV.Tournant!$C13=INV.Tournant!$J13,"","- Article déclassé")</f>
        <v>Ecart positif - Article déclassé</v>
      </c>
    </row>
    <row r="14" spans="1:12" ht="15" x14ac:dyDescent="0.2">
      <c r="A14" s="14" t="s">
        <v>7</v>
      </c>
      <c r="B14" s="15" t="s">
        <v>6</v>
      </c>
      <c r="C14" s="16" t="s">
        <v>134</v>
      </c>
      <c r="D14" s="16" t="s">
        <v>984</v>
      </c>
      <c r="E14" s="15" t="s">
        <v>3</v>
      </c>
      <c r="F14" s="15" t="s">
        <v>9</v>
      </c>
      <c r="G14" s="15" t="s">
        <v>1</v>
      </c>
      <c r="H14" s="15" t="s">
        <v>132</v>
      </c>
      <c r="I14" s="17"/>
      <c r="J14" s="17"/>
      <c r="K14" s="18" t="str">
        <f>IF(INV.Tournant!$I14=INV.Tournant!$E14,"Quantité OK",IF(INV.Tournant!$I14&lt;INV.Tournant!$E14,"Ecart positif","Ecart négatif"))&amp;" "&amp;IF(INV.Tournant!$C14=INV.Tournant!$J14,"","- Article déclassé")</f>
        <v>Ecart positif - Article déclassé</v>
      </c>
    </row>
    <row r="15" spans="1:12" ht="15" x14ac:dyDescent="0.2">
      <c r="A15" s="14" t="s">
        <v>7</v>
      </c>
      <c r="B15" s="15" t="s">
        <v>6</v>
      </c>
      <c r="C15" s="16" t="s">
        <v>415</v>
      </c>
      <c r="D15" s="16" t="s">
        <v>983</v>
      </c>
      <c r="E15" s="15" t="s">
        <v>3</v>
      </c>
      <c r="F15" s="15" t="s">
        <v>9</v>
      </c>
      <c r="G15" s="15" t="s">
        <v>1</v>
      </c>
      <c r="H15" s="15" t="s">
        <v>786</v>
      </c>
      <c r="I15" s="17"/>
      <c r="J15" s="17"/>
      <c r="K15" s="18" t="str">
        <f>IF(INV.Tournant!$I15=INV.Tournant!$E15,"Quantité OK",IF(INV.Tournant!$I15&lt;INV.Tournant!$E15,"Ecart positif","Ecart négatif"))&amp;" "&amp;IF(INV.Tournant!$C15=INV.Tournant!$J15,"","- Article déclassé")</f>
        <v>Ecart positif - Article déclassé</v>
      </c>
    </row>
    <row r="16" spans="1:12" ht="15" x14ac:dyDescent="0.2">
      <c r="A16" s="14" t="s">
        <v>7</v>
      </c>
      <c r="B16" s="15" t="s">
        <v>6</v>
      </c>
      <c r="C16" s="16" t="s">
        <v>19</v>
      </c>
      <c r="D16" s="16" t="s">
        <v>982</v>
      </c>
      <c r="E16" s="15" t="s">
        <v>10</v>
      </c>
      <c r="F16" s="15" t="s">
        <v>9</v>
      </c>
      <c r="G16" s="15" t="s">
        <v>1</v>
      </c>
      <c r="H16" s="15" t="s">
        <v>401</v>
      </c>
      <c r="I16" s="17"/>
      <c r="J16" s="17"/>
      <c r="K16" s="18" t="str">
        <f>IF(INV.Tournant!$I16=INV.Tournant!$E16,"Quantité OK",IF(INV.Tournant!$I16&lt;INV.Tournant!$E16,"Ecart positif","Ecart négatif"))&amp;" "&amp;IF(INV.Tournant!$C16=INV.Tournant!$J16,"","- Article déclassé")</f>
        <v>Ecart positif - Article déclassé</v>
      </c>
    </row>
    <row r="17" spans="1:11" ht="15" x14ac:dyDescent="0.2">
      <c r="A17" s="14" t="s">
        <v>7</v>
      </c>
      <c r="B17" s="15" t="s">
        <v>6</v>
      </c>
      <c r="C17" s="16" t="s">
        <v>788</v>
      </c>
      <c r="D17" s="16" t="s">
        <v>981</v>
      </c>
      <c r="E17" s="15" t="s">
        <v>6</v>
      </c>
      <c r="F17" s="15" t="s">
        <v>2</v>
      </c>
      <c r="G17" s="15" t="s">
        <v>1</v>
      </c>
      <c r="H17" s="15" t="s">
        <v>786</v>
      </c>
      <c r="I17" s="17"/>
      <c r="J17" s="17"/>
      <c r="K17" s="18" t="str">
        <f>IF(INV.Tournant!$I17=INV.Tournant!$E17,"Quantité OK",IF(INV.Tournant!$I17&lt;INV.Tournant!$E17,"Ecart positif","Ecart négatif"))&amp;" "&amp;IF(INV.Tournant!$C17=INV.Tournant!$J17,"","- Article déclassé")</f>
        <v>Ecart positif - Article déclassé</v>
      </c>
    </row>
    <row r="18" spans="1:11" ht="15" x14ac:dyDescent="0.2">
      <c r="A18" s="14" t="s">
        <v>7</v>
      </c>
      <c r="B18" s="15" t="s">
        <v>6</v>
      </c>
      <c r="C18" s="16" t="s">
        <v>362</v>
      </c>
      <c r="D18" s="16" t="s">
        <v>980</v>
      </c>
      <c r="E18" s="15" t="s">
        <v>979</v>
      </c>
      <c r="F18" s="15" t="s">
        <v>9</v>
      </c>
      <c r="G18" s="15" t="s">
        <v>1</v>
      </c>
      <c r="H18" s="15" t="s">
        <v>516</v>
      </c>
      <c r="I18" s="17"/>
      <c r="J18" s="17"/>
      <c r="K18" s="18" t="str">
        <f>IF(INV.Tournant!$I18=INV.Tournant!$E18,"Quantité OK",IF(INV.Tournant!$I18&lt;INV.Tournant!$E18,"Ecart positif","Ecart négatif"))&amp;" "&amp;IF(INV.Tournant!$C18=INV.Tournant!$J18,"","- Article déclassé")</f>
        <v>Ecart positif - Article déclassé</v>
      </c>
    </row>
    <row r="19" spans="1:11" ht="15" x14ac:dyDescent="0.2">
      <c r="A19" s="14" t="s">
        <v>7</v>
      </c>
      <c r="B19" s="15" t="s">
        <v>6</v>
      </c>
      <c r="C19" s="16" t="s">
        <v>614</v>
      </c>
      <c r="D19" s="16" t="s">
        <v>978</v>
      </c>
      <c r="E19" s="15" t="s">
        <v>6</v>
      </c>
      <c r="F19" s="15" t="s">
        <v>2</v>
      </c>
      <c r="G19" s="15" t="s">
        <v>1</v>
      </c>
      <c r="H19" s="15" t="s">
        <v>551</v>
      </c>
      <c r="I19" s="17"/>
      <c r="J19" s="17"/>
      <c r="K19" s="18" t="str">
        <f>IF(INV.Tournant!$I19=INV.Tournant!$E19,"Quantité OK",IF(INV.Tournant!$I19&lt;INV.Tournant!$E19,"Ecart positif","Ecart négatif"))&amp;" "&amp;IF(INV.Tournant!$C19=INV.Tournant!$J19,"","- Article déclassé")</f>
        <v>Ecart positif - Article déclassé</v>
      </c>
    </row>
    <row r="20" spans="1:11" ht="15" x14ac:dyDescent="0.2">
      <c r="A20" s="14" t="s">
        <v>7</v>
      </c>
      <c r="B20" s="15" t="s">
        <v>6</v>
      </c>
      <c r="C20" s="16" t="s">
        <v>614</v>
      </c>
      <c r="D20" s="16" t="s">
        <v>977</v>
      </c>
      <c r="E20" s="15" t="s">
        <v>6</v>
      </c>
      <c r="F20" s="15" t="s">
        <v>2</v>
      </c>
      <c r="G20" s="15" t="s">
        <v>1</v>
      </c>
      <c r="H20" s="15" t="s">
        <v>676</v>
      </c>
      <c r="I20" s="17"/>
      <c r="J20" s="17"/>
      <c r="K20" s="18" t="str">
        <f>IF(INV.Tournant!$I20=INV.Tournant!$E20,"Quantité OK",IF(INV.Tournant!$I20&lt;INV.Tournant!$E20,"Ecart positif","Ecart négatif"))&amp;" "&amp;IF(INV.Tournant!$C20=INV.Tournant!$J20,"","- Article déclassé")</f>
        <v>Ecart positif - Article déclassé</v>
      </c>
    </row>
    <row r="21" spans="1:11" ht="15" x14ac:dyDescent="0.2">
      <c r="A21" s="14" t="s">
        <v>7</v>
      </c>
      <c r="B21" s="15" t="s">
        <v>6</v>
      </c>
      <c r="C21" s="16" t="s">
        <v>666</v>
      </c>
      <c r="D21" s="16" t="s">
        <v>976</v>
      </c>
      <c r="E21" s="15" t="s">
        <v>667</v>
      </c>
      <c r="F21" s="15" t="s">
        <v>2</v>
      </c>
      <c r="G21" s="15" t="s">
        <v>1</v>
      </c>
      <c r="H21" s="15" t="s">
        <v>33</v>
      </c>
      <c r="I21" s="17"/>
      <c r="J21" s="17"/>
      <c r="K21" s="18" t="str">
        <f>IF(INV.Tournant!$I21=INV.Tournant!$E21,"Quantité OK",IF(INV.Tournant!$I21&lt;INV.Tournant!$E21,"Ecart positif","Ecart négatif"))&amp;" "&amp;IF(INV.Tournant!$C21=INV.Tournant!$J21,"","- Article déclassé")</f>
        <v>Ecart positif - Article déclassé</v>
      </c>
    </row>
    <row r="22" spans="1:11" ht="15" x14ac:dyDescent="0.2">
      <c r="A22" s="14" t="s">
        <v>7</v>
      </c>
      <c r="B22" s="15" t="s">
        <v>6</v>
      </c>
      <c r="C22" s="16" t="s">
        <v>103</v>
      </c>
      <c r="D22" s="16" t="s">
        <v>142</v>
      </c>
      <c r="E22" s="15" t="s">
        <v>42</v>
      </c>
      <c r="F22" s="15" t="s">
        <v>21</v>
      </c>
      <c r="G22" s="15" t="s">
        <v>1</v>
      </c>
      <c r="H22" s="15" t="s">
        <v>104</v>
      </c>
      <c r="I22" s="17"/>
      <c r="J22" s="17"/>
      <c r="K22" s="18" t="str">
        <f>IF(INV.Tournant!$I22=INV.Tournant!$E22,"Quantité OK",IF(INV.Tournant!$I22&lt;INV.Tournant!$E22,"Ecart positif","Ecart négatif"))&amp;" "&amp;IF(INV.Tournant!$C22=INV.Tournant!$J22,"","- Article déclassé")</f>
        <v>Ecart positif - Article déclassé</v>
      </c>
    </row>
    <row r="23" spans="1:11" ht="15" x14ac:dyDescent="0.2">
      <c r="A23" s="14" t="s">
        <v>7</v>
      </c>
      <c r="B23" s="15" t="s">
        <v>6</v>
      </c>
      <c r="C23" s="16" t="s">
        <v>59</v>
      </c>
      <c r="D23" s="16" t="s">
        <v>975</v>
      </c>
      <c r="E23" s="15" t="s">
        <v>6</v>
      </c>
      <c r="F23" s="15" t="s">
        <v>21</v>
      </c>
      <c r="G23" s="15" t="s">
        <v>1</v>
      </c>
      <c r="H23" s="15" t="s">
        <v>60</v>
      </c>
      <c r="I23" s="17"/>
      <c r="J23" s="17"/>
      <c r="K23" s="18" t="str">
        <f>IF(INV.Tournant!$I23=INV.Tournant!$E23,"Quantité OK",IF(INV.Tournant!$I23&lt;INV.Tournant!$E23,"Ecart positif","Ecart négatif"))&amp;" "&amp;IF(INV.Tournant!$C23=INV.Tournant!$J23,"","- Article déclassé")</f>
        <v>Ecart positif - Article déclassé</v>
      </c>
    </row>
    <row r="24" spans="1:11" ht="15" x14ac:dyDescent="0.2">
      <c r="A24" s="14" t="s">
        <v>7</v>
      </c>
      <c r="B24" s="15" t="s">
        <v>6</v>
      </c>
      <c r="C24" s="16" t="s">
        <v>650</v>
      </c>
      <c r="D24" s="16" t="s">
        <v>974</v>
      </c>
      <c r="E24" s="15" t="s">
        <v>6</v>
      </c>
      <c r="F24" s="15" t="s">
        <v>2</v>
      </c>
      <c r="G24" s="15" t="s">
        <v>1</v>
      </c>
      <c r="H24" s="15" t="s">
        <v>107</v>
      </c>
      <c r="I24" s="17"/>
      <c r="J24" s="17"/>
      <c r="K24" s="18" t="str">
        <f>IF(INV.Tournant!$I24=INV.Tournant!$E24,"Quantité OK",IF(INV.Tournant!$I24&lt;INV.Tournant!$E24,"Ecart positif","Ecart négatif"))&amp;" "&amp;IF(INV.Tournant!$C24=INV.Tournant!$J24,"","- Article déclassé")</f>
        <v>Ecart positif - Article déclassé</v>
      </c>
    </row>
    <row r="25" spans="1:11" ht="15" x14ac:dyDescent="0.2">
      <c r="A25" s="14" t="s">
        <v>7</v>
      </c>
      <c r="B25" s="15" t="s">
        <v>6</v>
      </c>
      <c r="C25" s="16" t="s">
        <v>114</v>
      </c>
      <c r="D25" s="16" t="s">
        <v>973</v>
      </c>
      <c r="E25" s="15" t="s">
        <v>6</v>
      </c>
      <c r="F25" s="15" t="s">
        <v>9</v>
      </c>
      <c r="G25" s="15" t="s">
        <v>1</v>
      </c>
      <c r="H25" s="15" t="s">
        <v>460</v>
      </c>
      <c r="I25" s="17"/>
      <c r="J25" s="17"/>
      <c r="K25" s="18" t="str">
        <f>IF(INV.Tournant!$I25=INV.Tournant!$E25,"Quantité OK",IF(INV.Tournant!$I25&lt;INV.Tournant!$E25,"Ecart positif","Ecart négatif"))&amp;" "&amp;IF(INV.Tournant!$C25=INV.Tournant!$J25,"","- Article déclassé")</f>
        <v>Ecart positif - Article déclassé</v>
      </c>
    </row>
    <row r="26" spans="1:11" ht="15" x14ac:dyDescent="0.2">
      <c r="A26" s="14" t="s">
        <v>7</v>
      </c>
      <c r="B26" s="15" t="s">
        <v>6</v>
      </c>
      <c r="C26" s="16" t="s">
        <v>972</v>
      </c>
      <c r="D26" s="16" t="s">
        <v>971</v>
      </c>
      <c r="E26" s="15" t="s">
        <v>6</v>
      </c>
      <c r="F26" s="15" t="s">
        <v>9</v>
      </c>
      <c r="G26" s="15" t="s">
        <v>1</v>
      </c>
      <c r="H26" s="15" t="s">
        <v>70</v>
      </c>
      <c r="I26" s="17"/>
      <c r="J26" s="17"/>
      <c r="K26" s="18" t="str">
        <f>IF(INV.Tournant!$I26=INV.Tournant!$E26,"Quantité OK",IF(INV.Tournant!$I26&lt;INV.Tournant!$E26,"Ecart positif","Ecart négatif"))&amp;" "&amp;IF(INV.Tournant!$C26=INV.Tournant!$J26,"","- Article déclassé")</f>
        <v>Ecart positif - Article déclassé</v>
      </c>
    </row>
    <row r="27" spans="1:11" ht="15" x14ac:dyDescent="0.2">
      <c r="A27" s="14" t="s">
        <v>7</v>
      </c>
      <c r="B27" s="15" t="s">
        <v>6</v>
      </c>
      <c r="C27" s="16" t="s">
        <v>762</v>
      </c>
      <c r="D27" s="16" t="s">
        <v>970</v>
      </c>
      <c r="E27" s="15" t="s">
        <v>6</v>
      </c>
      <c r="F27" s="15" t="s">
        <v>9</v>
      </c>
      <c r="G27" s="15" t="s">
        <v>1</v>
      </c>
      <c r="H27" s="15" t="s">
        <v>166</v>
      </c>
      <c r="I27" s="17"/>
      <c r="J27" s="17"/>
      <c r="K27" s="18" t="str">
        <f>IF(INV.Tournant!$I27=INV.Tournant!$E27,"Quantité OK",IF(INV.Tournant!$I27&lt;INV.Tournant!$E27,"Ecart positif","Ecart négatif"))&amp;" "&amp;IF(INV.Tournant!$C27=INV.Tournant!$J27,"","- Article déclassé")</f>
        <v>Ecart positif - Article déclassé</v>
      </c>
    </row>
    <row r="28" spans="1:11" ht="15" x14ac:dyDescent="0.2">
      <c r="A28" s="14" t="s">
        <v>7</v>
      </c>
      <c r="B28" s="15" t="s">
        <v>6</v>
      </c>
      <c r="C28" s="16" t="s">
        <v>969</v>
      </c>
      <c r="D28" s="16" t="s">
        <v>968</v>
      </c>
      <c r="E28" s="15" t="s">
        <v>6</v>
      </c>
      <c r="F28" s="15" t="s">
        <v>21</v>
      </c>
      <c r="G28" s="15" t="s">
        <v>1</v>
      </c>
      <c r="H28" s="15" t="s">
        <v>967</v>
      </c>
      <c r="I28" s="17"/>
      <c r="J28" s="17"/>
      <c r="K28" s="18" t="str">
        <f>IF(INV.Tournant!$I28=INV.Tournant!$E28,"Quantité OK",IF(INV.Tournant!$I28&lt;INV.Tournant!$E28,"Ecart positif","Ecart négatif"))&amp;" "&amp;IF(INV.Tournant!$C28=INV.Tournant!$J28,"","- Article déclassé")</f>
        <v>Ecart positif - Article déclassé</v>
      </c>
    </row>
    <row r="29" spans="1:11" ht="15" x14ac:dyDescent="0.2">
      <c r="A29" s="14" t="s">
        <v>7</v>
      </c>
      <c r="B29" s="15" t="s">
        <v>6</v>
      </c>
      <c r="C29" s="16" t="s">
        <v>38</v>
      </c>
      <c r="D29" s="16" t="s">
        <v>966</v>
      </c>
      <c r="E29" s="15" t="s">
        <v>3</v>
      </c>
      <c r="F29" s="15" t="s">
        <v>2</v>
      </c>
      <c r="G29" s="15" t="s">
        <v>1</v>
      </c>
      <c r="H29" s="15" t="s">
        <v>36</v>
      </c>
      <c r="I29" s="17"/>
      <c r="J29" s="17"/>
      <c r="K29" s="18" t="str">
        <f>IF(INV.Tournant!$I29=INV.Tournant!$E29,"Quantité OK",IF(INV.Tournant!$I29&lt;INV.Tournant!$E29,"Ecart positif","Ecart négatif"))&amp;" "&amp;IF(INV.Tournant!$C29=INV.Tournant!$J29,"","- Article déclassé")</f>
        <v>Ecart positif - Article déclassé</v>
      </c>
    </row>
    <row r="30" spans="1:11" ht="15" x14ac:dyDescent="0.2">
      <c r="A30" s="14" t="s">
        <v>7</v>
      </c>
      <c r="B30" s="15" t="s">
        <v>6</v>
      </c>
      <c r="C30" s="16" t="s">
        <v>418</v>
      </c>
      <c r="D30" s="16" t="s">
        <v>965</v>
      </c>
      <c r="E30" s="15" t="s">
        <v>767</v>
      </c>
      <c r="F30" s="15" t="s">
        <v>9</v>
      </c>
      <c r="G30" s="15" t="s">
        <v>1</v>
      </c>
      <c r="H30" s="15" t="s">
        <v>908</v>
      </c>
      <c r="I30" s="17"/>
      <c r="J30" s="17"/>
      <c r="K30" s="18" t="str">
        <f>IF(INV.Tournant!$I30=INV.Tournant!$E30,"Quantité OK",IF(INV.Tournant!$I30&lt;INV.Tournant!$E30,"Ecart positif","Ecart négatif"))&amp;" "&amp;IF(INV.Tournant!$C30=INV.Tournant!$J30,"","- Article déclassé")</f>
        <v>Ecart positif - Article déclassé</v>
      </c>
    </row>
    <row r="31" spans="1:11" ht="15" x14ac:dyDescent="0.2">
      <c r="A31" s="14" t="s">
        <v>7</v>
      </c>
      <c r="B31" s="15" t="s">
        <v>6</v>
      </c>
      <c r="C31" s="16" t="s">
        <v>474</v>
      </c>
      <c r="D31" s="16" t="s">
        <v>964</v>
      </c>
      <c r="E31" s="15" t="s">
        <v>45</v>
      </c>
      <c r="F31" s="15" t="s">
        <v>2</v>
      </c>
      <c r="G31" s="15" t="s">
        <v>1</v>
      </c>
      <c r="H31" s="15" t="s">
        <v>57</v>
      </c>
      <c r="I31" s="17"/>
      <c r="J31" s="17"/>
      <c r="K31" s="18" t="str">
        <f>IF(INV.Tournant!$I31=INV.Tournant!$E31,"Quantité OK",IF(INV.Tournant!$I31&lt;INV.Tournant!$E31,"Ecart positif","Ecart négatif"))&amp;" "&amp;IF(INV.Tournant!$C31=INV.Tournant!$J31,"","- Article déclassé")</f>
        <v>Ecart positif - Article déclassé</v>
      </c>
    </row>
    <row r="32" spans="1:11" ht="15" x14ac:dyDescent="0.2">
      <c r="A32" s="14" t="s">
        <v>7</v>
      </c>
      <c r="B32" s="15" t="s">
        <v>6</v>
      </c>
      <c r="C32" s="16" t="s">
        <v>353</v>
      </c>
      <c r="D32" s="16" t="s">
        <v>963</v>
      </c>
      <c r="E32" s="15" t="s">
        <v>61</v>
      </c>
      <c r="F32" s="15" t="s">
        <v>21</v>
      </c>
      <c r="G32" s="15" t="s">
        <v>1</v>
      </c>
      <c r="H32" s="15" t="s">
        <v>17</v>
      </c>
      <c r="I32" s="17"/>
      <c r="J32" s="17"/>
      <c r="K32" s="18" t="str">
        <f>IF(INV.Tournant!$I32=INV.Tournant!$E32,"Quantité OK",IF(INV.Tournant!$I32&lt;INV.Tournant!$E32,"Ecart positif","Ecart négatif"))&amp;" "&amp;IF(INV.Tournant!$C32=INV.Tournant!$J32,"","- Article déclassé")</f>
        <v>Ecart positif - Article déclassé</v>
      </c>
    </row>
    <row r="33" spans="1:11" ht="15" x14ac:dyDescent="0.2">
      <c r="A33" s="14" t="s">
        <v>7</v>
      </c>
      <c r="B33" s="15" t="s">
        <v>6</v>
      </c>
      <c r="C33" s="16" t="s">
        <v>838</v>
      </c>
      <c r="D33" s="16" t="s">
        <v>962</v>
      </c>
      <c r="E33" s="15" t="s">
        <v>14</v>
      </c>
      <c r="F33" s="15" t="s">
        <v>2</v>
      </c>
      <c r="G33" s="15" t="s">
        <v>1</v>
      </c>
      <c r="H33" s="15" t="s">
        <v>586</v>
      </c>
      <c r="I33" s="17"/>
      <c r="J33" s="17"/>
      <c r="K33" s="18" t="str">
        <f>IF(INV.Tournant!$I33=INV.Tournant!$E33,"Quantité OK",IF(INV.Tournant!$I33&lt;INV.Tournant!$E33,"Ecart positif","Ecart négatif"))&amp;" "&amp;IF(INV.Tournant!$C33=INV.Tournant!$J33,"","- Article déclassé")</f>
        <v>Ecart positif - Article déclassé</v>
      </c>
    </row>
    <row r="34" spans="1:11" ht="15" x14ac:dyDescent="0.2">
      <c r="A34" s="14" t="s">
        <v>7</v>
      </c>
      <c r="B34" s="15" t="s">
        <v>6</v>
      </c>
      <c r="C34" s="16" t="s">
        <v>67</v>
      </c>
      <c r="D34" s="16" t="s">
        <v>961</v>
      </c>
      <c r="E34" s="15" t="s">
        <v>6</v>
      </c>
      <c r="F34" s="15" t="s">
        <v>21</v>
      </c>
      <c r="G34" s="15" t="s">
        <v>1</v>
      </c>
      <c r="H34" s="15" t="s">
        <v>278</v>
      </c>
      <c r="I34" s="17"/>
      <c r="J34" s="17"/>
      <c r="K34" s="18" t="str">
        <f>IF(INV.Tournant!$I34=INV.Tournant!$E34,"Quantité OK",IF(INV.Tournant!$I34&lt;INV.Tournant!$E34,"Ecart positif","Ecart négatif"))&amp;" "&amp;IF(INV.Tournant!$C34=INV.Tournant!$J34,"","- Article déclassé")</f>
        <v>Ecart positif - Article déclassé</v>
      </c>
    </row>
    <row r="35" spans="1:11" ht="15" x14ac:dyDescent="0.2">
      <c r="A35" s="14" t="s">
        <v>7</v>
      </c>
      <c r="B35" s="15" t="s">
        <v>6</v>
      </c>
      <c r="C35" s="16" t="s">
        <v>960</v>
      </c>
      <c r="D35" s="16" t="s">
        <v>959</v>
      </c>
      <c r="E35" s="15" t="s">
        <v>6</v>
      </c>
      <c r="F35" s="15" t="s">
        <v>21</v>
      </c>
      <c r="G35" s="15" t="s">
        <v>1</v>
      </c>
      <c r="H35" s="15" t="s">
        <v>205</v>
      </c>
      <c r="I35" s="17"/>
      <c r="J35" s="17"/>
      <c r="K35" s="18" t="str">
        <f>IF(INV.Tournant!$I35=INV.Tournant!$E35,"Quantité OK",IF(INV.Tournant!$I35&lt;INV.Tournant!$E35,"Ecart positif","Ecart négatif"))&amp;" "&amp;IF(INV.Tournant!$C35=INV.Tournant!$J35,"","- Article déclassé")</f>
        <v>Ecart positif - Article déclassé</v>
      </c>
    </row>
    <row r="36" spans="1:11" ht="15" x14ac:dyDescent="0.2">
      <c r="A36" s="14" t="s">
        <v>7</v>
      </c>
      <c r="B36" s="15" t="s">
        <v>6</v>
      </c>
      <c r="C36" s="16" t="s">
        <v>38</v>
      </c>
      <c r="D36" s="16" t="s">
        <v>958</v>
      </c>
      <c r="E36" s="15" t="s">
        <v>6</v>
      </c>
      <c r="F36" s="15" t="s">
        <v>2</v>
      </c>
      <c r="G36" s="15" t="s">
        <v>1</v>
      </c>
      <c r="H36" s="15" t="s">
        <v>36</v>
      </c>
      <c r="I36" s="17"/>
      <c r="J36" s="17"/>
      <c r="K36" s="18" t="str">
        <f>IF(INV.Tournant!$I36=INV.Tournant!$E36,"Quantité OK",IF(INV.Tournant!$I36&lt;INV.Tournant!$E36,"Ecart positif","Ecart négatif"))&amp;" "&amp;IF(INV.Tournant!$C36=INV.Tournant!$J36,"","- Article déclassé")</f>
        <v>Ecart positif - Article déclassé</v>
      </c>
    </row>
    <row r="37" spans="1:11" ht="15" x14ac:dyDescent="0.2">
      <c r="A37" s="14" t="s">
        <v>7</v>
      </c>
      <c r="B37" s="15" t="s">
        <v>6</v>
      </c>
      <c r="C37" s="16" t="s">
        <v>86</v>
      </c>
      <c r="D37" s="16" t="s">
        <v>957</v>
      </c>
      <c r="E37" s="15" t="s">
        <v>3</v>
      </c>
      <c r="F37" s="15" t="s">
        <v>21</v>
      </c>
      <c r="G37" s="15" t="s">
        <v>1</v>
      </c>
      <c r="H37" s="15" t="s">
        <v>78</v>
      </c>
      <c r="I37" s="17"/>
      <c r="J37" s="17"/>
      <c r="K37" s="18" t="str">
        <f>IF(INV.Tournant!$I37=INV.Tournant!$E37,"Quantité OK",IF(INV.Tournant!$I37&lt;INV.Tournant!$E37,"Ecart positif","Ecart négatif"))&amp;" "&amp;IF(INV.Tournant!$C37=INV.Tournant!$J37,"","- Article déclassé")</f>
        <v>Ecart positif - Article déclassé</v>
      </c>
    </row>
    <row r="38" spans="1:11" ht="15" x14ac:dyDescent="0.2">
      <c r="A38" s="14" t="s">
        <v>7</v>
      </c>
      <c r="B38" s="15" t="s">
        <v>6</v>
      </c>
      <c r="C38" s="16" t="s">
        <v>494</v>
      </c>
      <c r="D38" s="16" t="s">
        <v>956</v>
      </c>
      <c r="E38" s="15" t="s">
        <v>6</v>
      </c>
      <c r="F38" s="15" t="s">
        <v>9</v>
      </c>
      <c r="G38" s="15" t="s">
        <v>1</v>
      </c>
      <c r="H38" s="15" t="s">
        <v>434</v>
      </c>
      <c r="I38" s="17"/>
      <c r="J38" s="17"/>
      <c r="K38" s="18" t="str">
        <f>IF(INV.Tournant!$I38=INV.Tournant!$E38,"Quantité OK",IF(INV.Tournant!$I38&lt;INV.Tournant!$E38,"Ecart positif","Ecart négatif"))&amp;" "&amp;IF(INV.Tournant!$C38=INV.Tournant!$J38,"","- Article déclassé")</f>
        <v>Ecart positif - Article déclassé</v>
      </c>
    </row>
    <row r="39" spans="1:11" ht="15" x14ac:dyDescent="0.2">
      <c r="A39" s="14" t="s">
        <v>7</v>
      </c>
      <c r="B39" s="15" t="s">
        <v>6</v>
      </c>
      <c r="C39" s="16" t="s">
        <v>114</v>
      </c>
      <c r="D39" s="16" t="s">
        <v>955</v>
      </c>
      <c r="E39" s="15" t="s">
        <v>6</v>
      </c>
      <c r="F39" s="15" t="s">
        <v>9</v>
      </c>
      <c r="G39" s="15" t="s">
        <v>1</v>
      </c>
      <c r="H39" s="15" t="s">
        <v>110</v>
      </c>
      <c r="I39" s="17"/>
      <c r="J39" s="17"/>
      <c r="K39" s="18" t="str">
        <f>IF(INV.Tournant!$I39=INV.Tournant!$E39,"Quantité OK",IF(INV.Tournant!$I39&lt;INV.Tournant!$E39,"Ecart positif","Ecart négatif"))&amp;" "&amp;IF(INV.Tournant!$C39=INV.Tournant!$J39,"","- Article déclassé")</f>
        <v>Ecart positif - Article déclassé</v>
      </c>
    </row>
    <row r="40" spans="1:11" ht="15" x14ac:dyDescent="0.2">
      <c r="A40" s="14" t="s">
        <v>7</v>
      </c>
      <c r="B40" s="15" t="s">
        <v>6</v>
      </c>
      <c r="C40" s="16" t="s">
        <v>727</v>
      </c>
      <c r="D40" s="16" t="s">
        <v>954</v>
      </c>
      <c r="E40" s="15" t="s">
        <v>6</v>
      </c>
      <c r="F40" s="15" t="s">
        <v>2</v>
      </c>
      <c r="G40" s="15" t="s">
        <v>1</v>
      </c>
      <c r="H40" s="15" t="s">
        <v>725</v>
      </c>
      <c r="I40" s="17"/>
      <c r="J40" s="17"/>
      <c r="K40" s="18" t="str">
        <f>IF(INV.Tournant!$I40=INV.Tournant!$E40,"Quantité OK",IF(INV.Tournant!$I40&lt;INV.Tournant!$E40,"Ecart positif","Ecart négatif"))&amp;" "&amp;IF(INV.Tournant!$C40=INV.Tournant!$J40,"","- Article déclassé")</f>
        <v>Ecart positif - Article déclassé</v>
      </c>
    </row>
    <row r="41" spans="1:11" ht="15" x14ac:dyDescent="0.2">
      <c r="A41" s="14" t="s">
        <v>7</v>
      </c>
      <c r="B41" s="15" t="s">
        <v>6</v>
      </c>
      <c r="C41" s="16" t="s">
        <v>153</v>
      </c>
      <c r="D41" s="16" t="s">
        <v>953</v>
      </c>
      <c r="E41" s="15" t="s">
        <v>6</v>
      </c>
      <c r="F41" s="15" t="s">
        <v>2</v>
      </c>
      <c r="G41" s="15" t="s">
        <v>1</v>
      </c>
      <c r="H41" s="15" t="s">
        <v>149</v>
      </c>
      <c r="I41" s="17"/>
      <c r="J41" s="17"/>
      <c r="K41" s="18" t="str">
        <f>IF(INV.Tournant!$I41=INV.Tournant!$E41,"Quantité OK",IF(INV.Tournant!$I41&lt;INV.Tournant!$E41,"Ecart positif","Ecart négatif"))&amp;" "&amp;IF(INV.Tournant!$C41=INV.Tournant!$J41,"","- Article déclassé")</f>
        <v>Ecart positif - Article déclassé</v>
      </c>
    </row>
    <row r="42" spans="1:11" ht="15" x14ac:dyDescent="0.2">
      <c r="A42" s="14" t="s">
        <v>7</v>
      </c>
      <c r="B42" s="15" t="s">
        <v>6</v>
      </c>
      <c r="C42" s="16" t="s">
        <v>727</v>
      </c>
      <c r="D42" s="16" t="s">
        <v>952</v>
      </c>
      <c r="E42" s="15" t="s">
        <v>511</v>
      </c>
      <c r="F42" s="15" t="s">
        <v>2</v>
      </c>
      <c r="G42" s="15" t="s">
        <v>1</v>
      </c>
      <c r="H42" s="15" t="s">
        <v>725</v>
      </c>
      <c r="I42" s="17"/>
      <c r="J42" s="17"/>
      <c r="K42" s="18" t="str">
        <f>IF(INV.Tournant!$I42=INV.Tournant!$E42,"Quantité OK",IF(INV.Tournant!$I42&lt;INV.Tournant!$E42,"Ecart positif","Ecart négatif"))&amp;" "&amp;IF(INV.Tournant!$C42=INV.Tournant!$J42,"","- Article déclassé")</f>
        <v>Ecart positif - Article déclassé</v>
      </c>
    </row>
    <row r="43" spans="1:11" ht="15" x14ac:dyDescent="0.2">
      <c r="A43" s="14" t="s">
        <v>7</v>
      </c>
      <c r="B43" s="15" t="s">
        <v>6</v>
      </c>
      <c r="C43" s="16" t="s">
        <v>706</v>
      </c>
      <c r="D43" s="16" t="s">
        <v>951</v>
      </c>
      <c r="E43" s="15" t="s">
        <v>3</v>
      </c>
      <c r="F43" s="15" t="s">
        <v>9</v>
      </c>
      <c r="G43" s="15" t="s">
        <v>1</v>
      </c>
      <c r="H43" s="15" t="s">
        <v>479</v>
      </c>
      <c r="I43" s="17"/>
      <c r="J43" s="17"/>
      <c r="K43" s="18" t="str">
        <f>IF(INV.Tournant!$I43=INV.Tournant!$E43,"Quantité OK",IF(INV.Tournant!$I43&lt;INV.Tournant!$E43,"Ecart positif","Ecart négatif"))&amp;" "&amp;IF(INV.Tournant!$C43=INV.Tournant!$J43,"","- Article déclassé")</f>
        <v>Ecart positif - Article déclassé</v>
      </c>
    </row>
    <row r="44" spans="1:11" ht="15" x14ac:dyDescent="0.2">
      <c r="A44" s="14" t="s">
        <v>7</v>
      </c>
      <c r="B44" s="15" t="s">
        <v>6</v>
      </c>
      <c r="C44" s="16" t="s">
        <v>162</v>
      </c>
      <c r="D44" s="16" t="s">
        <v>950</v>
      </c>
      <c r="E44" s="15" t="s">
        <v>6</v>
      </c>
      <c r="F44" s="15" t="s">
        <v>2</v>
      </c>
      <c r="G44" s="15" t="s">
        <v>1</v>
      </c>
      <c r="H44" s="15" t="s">
        <v>160</v>
      </c>
      <c r="I44" s="17"/>
      <c r="J44" s="17"/>
      <c r="K44" s="18" t="str">
        <f>IF(INV.Tournant!$I44=INV.Tournant!$E44,"Quantité OK",IF(INV.Tournant!$I44&lt;INV.Tournant!$E44,"Ecart positif","Ecart négatif"))&amp;" "&amp;IF(INV.Tournant!$C44=INV.Tournant!$J44,"","- Article déclassé")</f>
        <v>Ecart positif - Article déclassé</v>
      </c>
    </row>
    <row r="45" spans="1:11" ht="15" x14ac:dyDescent="0.2">
      <c r="A45" s="14" t="s">
        <v>7</v>
      </c>
      <c r="B45" s="15" t="s">
        <v>6</v>
      </c>
      <c r="C45" s="16" t="s">
        <v>181</v>
      </c>
      <c r="D45" s="16" t="s">
        <v>949</v>
      </c>
      <c r="E45" s="15" t="s">
        <v>6</v>
      </c>
      <c r="F45" s="15" t="s">
        <v>2</v>
      </c>
      <c r="G45" s="15" t="s">
        <v>1</v>
      </c>
      <c r="H45" s="15" t="s">
        <v>179</v>
      </c>
      <c r="I45" s="17"/>
      <c r="J45" s="17"/>
      <c r="K45" s="18" t="str">
        <f>IF(INV.Tournant!$I45=INV.Tournant!$E45,"Quantité OK",IF(INV.Tournant!$I45&lt;INV.Tournant!$E45,"Ecart positif","Ecart négatif"))&amp;" "&amp;IF(INV.Tournant!$C45=INV.Tournant!$J45,"","- Article déclassé")</f>
        <v>Ecart positif - Article déclassé</v>
      </c>
    </row>
    <row r="46" spans="1:11" ht="15" x14ac:dyDescent="0.2">
      <c r="A46" s="14" t="s">
        <v>7</v>
      </c>
      <c r="B46" s="15" t="s">
        <v>6</v>
      </c>
      <c r="C46" s="16" t="s">
        <v>103</v>
      </c>
      <c r="D46" s="16" t="s">
        <v>948</v>
      </c>
      <c r="E46" s="15" t="s">
        <v>3</v>
      </c>
      <c r="F46" s="15" t="s">
        <v>21</v>
      </c>
      <c r="G46" s="15" t="s">
        <v>1</v>
      </c>
      <c r="H46" s="15" t="s">
        <v>104</v>
      </c>
      <c r="I46" s="17"/>
      <c r="J46" s="17"/>
      <c r="K46" s="18" t="str">
        <f>IF(INV.Tournant!$I46=INV.Tournant!$E46,"Quantité OK",IF(INV.Tournant!$I46&lt;INV.Tournant!$E46,"Ecart positif","Ecart négatif"))&amp;" "&amp;IF(INV.Tournant!$C46=INV.Tournant!$J46,"","- Article déclassé")</f>
        <v>Ecart positif - Article déclassé</v>
      </c>
    </row>
    <row r="47" spans="1:11" ht="15" x14ac:dyDescent="0.2">
      <c r="A47" s="14" t="s">
        <v>7</v>
      </c>
      <c r="B47" s="15" t="s">
        <v>6</v>
      </c>
      <c r="C47" s="16" t="s">
        <v>100</v>
      </c>
      <c r="D47" s="16" t="s">
        <v>947</v>
      </c>
      <c r="E47" s="15" t="s">
        <v>946</v>
      </c>
      <c r="F47" s="15" t="s">
        <v>21</v>
      </c>
      <c r="G47" s="15" t="s">
        <v>1</v>
      </c>
      <c r="H47" s="15" t="s">
        <v>442</v>
      </c>
      <c r="I47" s="17"/>
      <c r="J47" s="17"/>
      <c r="K47" s="18" t="str">
        <f>IF(INV.Tournant!$I47=INV.Tournant!$E47,"Quantité OK",IF(INV.Tournant!$I47&lt;INV.Tournant!$E47,"Ecart positif","Ecart négatif"))&amp;" "&amp;IF(INV.Tournant!$C47=INV.Tournant!$J47,"","- Article déclassé")</f>
        <v>Ecart positif - Article déclassé</v>
      </c>
    </row>
    <row r="48" spans="1:11" ht="15" x14ac:dyDescent="0.2">
      <c r="A48" s="14" t="s">
        <v>7</v>
      </c>
      <c r="B48" s="15" t="s">
        <v>6</v>
      </c>
      <c r="C48" s="16" t="s">
        <v>235</v>
      </c>
      <c r="D48" s="16" t="s">
        <v>945</v>
      </c>
      <c r="E48" s="15" t="s">
        <v>3</v>
      </c>
      <c r="F48" s="15" t="s">
        <v>2</v>
      </c>
      <c r="G48" s="15" t="s">
        <v>1</v>
      </c>
      <c r="H48" s="15" t="s">
        <v>728</v>
      </c>
      <c r="I48" s="17"/>
      <c r="J48" s="17"/>
      <c r="K48" s="18" t="str">
        <f>IF(INV.Tournant!$I48=INV.Tournant!$E48,"Quantité OK",IF(INV.Tournant!$I48&lt;INV.Tournant!$E48,"Ecart positif","Ecart négatif"))&amp;" "&amp;IF(INV.Tournant!$C48=INV.Tournant!$J48,"","- Article déclassé")</f>
        <v>Ecart positif - Article déclassé</v>
      </c>
    </row>
    <row r="49" spans="1:11" ht="15" x14ac:dyDescent="0.2">
      <c r="A49" s="14" t="s">
        <v>7</v>
      </c>
      <c r="B49" s="15" t="s">
        <v>6</v>
      </c>
      <c r="C49" s="16" t="s">
        <v>944</v>
      </c>
      <c r="D49" s="16" t="s">
        <v>943</v>
      </c>
      <c r="E49" s="15" t="s">
        <v>6</v>
      </c>
      <c r="F49" s="15" t="s">
        <v>2</v>
      </c>
      <c r="G49" s="15" t="s">
        <v>1</v>
      </c>
      <c r="H49" s="15" t="s">
        <v>851</v>
      </c>
      <c r="I49" s="17"/>
      <c r="J49" s="17"/>
      <c r="K49" s="18" t="str">
        <f>IF(INV.Tournant!$I49=INV.Tournant!$E49,"Quantité OK",IF(INV.Tournant!$I49&lt;INV.Tournant!$E49,"Ecart positif","Ecart négatif"))&amp;" "&amp;IF(INV.Tournant!$C49=INV.Tournant!$J49,"","- Article déclassé")</f>
        <v>Ecart positif - Article déclassé</v>
      </c>
    </row>
    <row r="50" spans="1:11" ht="15" x14ac:dyDescent="0.2">
      <c r="A50" s="14" t="s">
        <v>7</v>
      </c>
      <c r="B50" s="15" t="s">
        <v>6</v>
      </c>
      <c r="C50" s="16" t="s">
        <v>942</v>
      </c>
      <c r="D50" s="16" t="s">
        <v>941</v>
      </c>
      <c r="E50" s="15" t="s">
        <v>65</v>
      </c>
      <c r="F50" s="15" t="s">
        <v>9</v>
      </c>
      <c r="G50" s="15" t="s">
        <v>1</v>
      </c>
      <c r="H50" s="15" t="s">
        <v>591</v>
      </c>
      <c r="I50" s="17"/>
      <c r="J50" s="17"/>
      <c r="K50" s="18" t="str">
        <f>IF(INV.Tournant!$I50=INV.Tournant!$E50,"Quantité OK",IF(INV.Tournant!$I50&lt;INV.Tournant!$E50,"Ecart positif","Ecart négatif"))&amp;" "&amp;IF(INV.Tournant!$C50=INV.Tournant!$J50,"","- Article déclassé")</f>
        <v>Ecart positif - Article déclassé</v>
      </c>
    </row>
    <row r="51" spans="1:11" ht="15" x14ac:dyDescent="0.2">
      <c r="A51" s="14" t="s">
        <v>7</v>
      </c>
      <c r="B51" s="15" t="s">
        <v>6</v>
      </c>
      <c r="C51" s="16" t="s">
        <v>235</v>
      </c>
      <c r="D51" s="16" t="s">
        <v>940</v>
      </c>
      <c r="E51" s="15" t="s">
        <v>6</v>
      </c>
      <c r="F51" s="15" t="s">
        <v>2</v>
      </c>
      <c r="G51" s="15" t="s">
        <v>1</v>
      </c>
      <c r="H51" s="15" t="s">
        <v>236</v>
      </c>
      <c r="I51" s="17"/>
      <c r="J51" s="17"/>
      <c r="K51" s="18" t="str">
        <f>IF(INV.Tournant!$I51=INV.Tournant!$E51,"Quantité OK",IF(INV.Tournant!$I51&lt;INV.Tournant!$E51,"Ecart positif","Ecart négatif"))&amp;" "&amp;IF(INV.Tournant!$C51=INV.Tournant!$J51,"","- Article déclassé")</f>
        <v>Ecart positif - Article déclassé</v>
      </c>
    </row>
    <row r="52" spans="1:11" ht="15" x14ac:dyDescent="0.2">
      <c r="A52" s="14" t="s">
        <v>7</v>
      </c>
      <c r="B52" s="15" t="s">
        <v>6</v>
      </c>
      <c r="C52" s="16" t="s">
        <v>764</v>
      </c>
      <c r="D52" s="16" t="s">
        <v>939</v>
      </c>
      <c r="E52" s="15" t="s">
        <v>14</v>
      </c>
      <c r="F52" s="15" t="s">
        <v>2</v>
      </c>
      <c r="G52" s="15" t="s">
        <v>1</v>
      </c>
      <c r="H52" s="15" t="s">
        <v>202</v>
      </c>
      <c r="I52" s="17"/>
      <c r="J52" s="17"/>
      <c r="K52" s="18" t="str">
        <f>IF(INV.Tournant!$I52=INV.Tournant!$E52,"Quantité OK",IF(INV.Tournant!$I52&lt;INV.Tournant!$E52,"Ecart positif","Ecart négatif"))&amp;" "&amp;IF(INV.Tournant!$C52=INV.Tournant!$J52,"","- Article déclassé")</f>
        <v>Ecart positif - Article déclassé</v>
      </c>
    </row>
    <row r="53" spans="1:11" ht="15" x14ac:dyDescent="0.2">
      <c r="A53" s="14" t="s">
        <v>7</v>
      </c>
      <c r="B53" s="15" t="s">
        <v>6</v>
      </c>
      <c r="C53" s="16" t="s">
        <v>95</v>
      </c>
      <c r="D53" s="16" t="s">
        <v>938</v>
      </c>
      <c r="E53" s="15" t="s">
        <v>229</v>
      </c>
      <c r="F53" s="15" t="s">
        <v>9</v>
      </c>
      <c r="G53" s="15" t="s">
        <v>1</v>
      </c>
      <c r="H53" s="15" t="s">
        <v>937</v>
      </c>
      <c r="I53" s="17"/>
      <c r="J53" s="17"/>
      <c r="K53" s="18" t="str">
        <f>IF(INV.Tournant!$I53=INV.Tournant!$E53,"Quantité OK",IF(INV.Tournant!$I53&lt;INV.Tournant!$E53,"Ecart positif","Ecart négatif"))&amp;" "&amp;IF(INV.Tournant!$C53=INV.Tournant!$J53,"","- Article déclassé")</f>
        <v>Ecart positif - Article déclassé</v>
      </c>
    </row>
    <row r="54" spans="1:11" ht="15" x14ac:dyDescent="0.2">
      <c r="A54" s="14" t="s">
        <v>7</v>
      </c>
      <c r="B54" s="15" t="s">
        <v>6</v>
      </c>
      <c r="C54" s="16" t="s">
        <v>153</v>
      </c>
      <c r="D54" s="16" t="s">
        <v>936</v>
      </c>
      <c r="E54" s="15" t="s">
        <v>6</v>
      </c>
      <c r="F54" s="15" t="s">
        <v>2</v>
      </c>
      <c r="G54" s="15" t="s">
        <v>1</v>
      </c>
      <c r="H54" s="15" t="s">
        <v>547</v>
      </c>
      <c r="I54" s="17"/>
      <c r="J54" s="17"/>
      <c r="K54" s="18" t="str">
        <f>IF(INV.Tournant!$I54=INV.Tournant!$E54,"Quantité OK",IF(INV.Tournant!$I54&lt;INV.Tournant!$E54,"Ecart positif","Ecart négatif"))&amp;" "&amp;IF(INV.Tournant!$C54=INV.Tournant!$J54,"","- Article déclassé")</f>
        <v>Ecart positif - Article déclassé</v>
      </c>
    </row>
    <row r="55" spans="1:11" ht="15" x14ac:dyDescent="0.2">
      <c r="A55" s="14" t="s">
        <v>7</v>
      </c>
      <c r="B55" s="15" t="s">
        <v>6</v>
      </c>
      <c r="C55" s="16" t="s">
        <v>387</v>
      </c>
      <c r="D55" s="16" t="s">
        <v>935</v>
      </c>
      <c r="E55" s="15" t="s">
        <v>6</v>
      </c>
      <c r="F55" s="15" t="s">
        <v>2</v>
      </c>
      <c r="G55" s="15" t="s">
        <v>1</v>
      </c>
      <c r="H55" s="15" t="s">
        <v>600</v>
      </c>
      <c r="I55" s="17"/>
      <c r="J55" s="17"/>
      <c r="K55" s="18" t="str">
        <f>IF(INV.Tournant!$I55=INV.Tournant!$E55,"Quantité OK",IF(INV.Tournant!$I55&lt;INV.Tournant!$E55,"Ecart positif","Ecart négatif"))&amp;" "&amp;IF(INV.Tournant!$C55=INV.Tournant!$J55,"","- Article déclassé")</f>
        <v>Ecart positif - Article déclassé</v>
      </c>
    </row>
    <row r="56" spans="1:11" ht="15" x14ac:dyDescent="0.2">
      <c r="A56" s="14" t="s">
        <v>7</v>
      </c>
      <c r="B56" s="15" t="s">
        <v>6</v>
      </c>
      <c r="C56" s="16" t="s">
        <v>474</v>
      </c>
      <c r="D56" s="16" t="s">
        <v>934</v>
      </c>
      <c r="E56" s="15" t="s">
        <v>14</v>
      </c>
      <c r="F56" s="15" t="s">
        <v>2</v>
      </c>
      <c r="G56" s="15" t="s">
        <v>1</v>
      </c>
      <c r="H56" s="15" t="s">
        <v>57</v>
      </c>
      <c r="I56" s="17"/>
      <c r="J56" s="17"/>
      <c r="K56" s="18" t="str">
        <f>IF(INV.Tournant!$I56=INV.Tournant!$E56,"Quantité OK",IF(INV.Tournant!$I56&lt;INV.Tournant!$E56,"Ecart positif","Ecart négatif"))&amp;" "&amp;IF(INV.Tournant!$C56=INV.Tournant!$J56,"","- Article déclassé")</f>
        <v>Ecart positif - Article déclassé</v>
      </c>
    </row>
    <row r="57" spans="1:11" ht="15" x14ac:dyDescent="0.2">
      <c r="A57" s="14" t="s">
        <v>7</v>
      </c>
      <c r="B57" s="15" t="s">
        <v>6</v>
      </c>
      <c r="C57" s="16" t="s">
        <v>418</v>
      </c>
      <c r="D57" s="16" t="s">
        <v>933</v>
      </c>
      <c r="E57" s="15" t="s">
        <v>3</v>
      </c>
      <c r="F57" s="15" t="s">
        <v>9</v>
      </c>
      <c r="G57" s="15" t="s">
        <v>1</v>
      </c>
      <c r="H57" s="15" t="s">
        <v>855</v>
      </c>
      <c r="I57" s="17"/>
      <c r="J57" s="17"/>
      <c r="K57" s="18" t="str">
        <f>IF(INV.Tournant!$I57=INV.Tournant!$E57,"Quantité OK",IF(INV.Tournant!$I57&lt;INV.Tournant!$E57,"Ecart positif","Ecart négatif"))&amp;" "&amp;IF(INV.Tournant!$C57=INV.Tournant!$J57,"","- Article déclassé")</f>
        <v>Ecart positif - Article déclassé</v>
      </c>
    </row>
    <row r="58" spans="1:11" ht="15" x14ac:dyDescent="0.2">
      <c r="A58" s="14" t="s">
        <v>7</v>
      </c>
      <c r="B58" s="15" t="s">
        <v>6</v>
      </c>
      <c r="C58" s="16" t="s">
        <v>201</v>
      </c>
      <c r="D58" s="16" t="s">
        <v>932</v>
      </c>
      <c r="E58" s="15" t="s">
        <v>3</v>
      </c>
      <c r="F58" s="15" t="s">
        <v>2</v>
      </c>
      <c r="G58" s="15" t="s">
        <v>1</v>
      </c>
      <c r="H58" s="15" t="s">
        <v>196</v>
      </c>
      <c r="I58" s="17"/>
      <c r="J58" s="17"/>
      <c r="K58" s="18" t="str">
        <f>IF(INV.Tournant!$I58=INV.Tournant!$E58,"Quantité OK",IF(INV.Tournant!$I58&lt;INV.Tournant!$E58,"Ecart positif","Ecart négatif"))&amp;" "&amp;IF(INV.Tournant!$C58=INV.Tournant!$J58,"","- Article déclassé")</f>
        <v>Ecart positif - Article déclassé</v>
      </c>
    </row>
    <row r="59" spans="1:11" ht="15" x14ac:dyDescent="0.2">
      <c r="A59" s="14" t="s">
        <v>7</v>
      </c>
      <c r="B59" s="15" t="s">
        <v>6</v>
      </c>
      <c r="C59" s="16" t="s">
        <v>538</v>
      </c>
      <c r="D59" s="16" t="s">
        <v>931</v>
      </c>
      <c r="E59" s="15" t="s">
        <v>61</v>
      </c>
      <c r="F59" s="15" t="s">
        <v>2</v>
      </c>
      <c r="G59" s="15" t="s">
        <v>1</v>
      </c>
      <c r="H59" s="15" t="s">
        <v>98</v>
      </c>
      <c r="I59" s="17"/>
      <c r="J59" s="17"/>
      <c r="K59" s="18" t="str">
        <f>IF(INV.Tournant!$I59=INV.Tournant!$E59,"Quantité OK",IF(INV.Tournant!$I59&lt;INV.Tournant!$E59,"Ecart positif","Ecart négatif"))&amp;" "&amp;IF(INV.Tournant!$C59=INV.Tournant!$J59,"","- Article déclassé")</f>
        <v>Ecart positif - Article déclassé</v>
      </c>
    </row>
    <row r="60" spans="1:11" ht="15" x14ac:dyDescent="0.2">
      <c r="A60" s="14" t="s">
        <v>7</v>
      </c>
      <c r="B60" s="15" t="s">
        <v>6</v>
      </c>
      <c r="C60" s="16" t="s">
        <v>175</v>
      </c>
      <c r="D60" s="16" t="s">
        <v>930</v>
      </c>
      <c r="E60" s="15" t="s">
        <v>6</v>
      </c>
      <c r="F60" s="15" t="s">
        <v>21</v>
      </c>
      <c r="G60" s="15" t="s">
        <v>1</v>
      </c>
      <c r="H60" s="15" t="s">
        <v>354</v>
      </c>
      <c r="I60" s="17"/>
      <c r="J60" s="17"/>
      <c r="K60" s="18" t="str">
        <f>IF(INV.Tournant!$I60=INV.Tournant!$E60,"Quantité OK",IF(INV.Tournant!$I60&lt;INV.Tournant!$E60,"Ecart positif","Ecart négatif"))&amp;" "&amp;IF(INV.Tournant!$C60=INV.Tournant!$J60,"","- Article déclassé")</f>
        <v>Ecart positif - Article déclassé</v>
      </c>
    </row>
    <row r="61" spans="1:11" ht="15" x14ac:dyDescent="0.2">
      <c r="A61" s="14" t="s">
        <v>7</v>
      </c>
      <c r="B61" s="15" t="s">
        <v>6</v>
      </c>
      <c r="C61" s="16" t="s">
        <v>86</v>
      </c>
      <c r="D61" s="16" t="s">
        <v>929</v>
      </c>
      <c r="E61" s="15" t="s">
        <v>6</v>
      </c>
      <c r="F61" s="15" t="s">
        <v>21</v>
      </c>
      <c r="G61" s="15" t="s">
        <v>1</v>
      </c>
      <c r="H61" s="15" t="s">
        <v>78</v>
      </c>
      <c r="I61" s="17"/>
      <c r="J61" s="17"/>
      <c r="K61" s="18" t="str">
        <f>IF(INV.Tournant!$I61=INV.Tournant!$E61,"Quantité OK",IF(INV.Tournant!$I61&lt;INV.Tournant!$E61,"Ecart positif","Ecart négatif"))&amp;" "&amp;IF(INV.Tournant!$C61=INV.Tournant!$J61,"","- Article déclassé")</f>
        <v>Ecart positif - Article déclassé</v>
      </c>
    </row>
    <row r="62" spans="1:11" ht="15" x14ac:dyDescent="0.2">
      <c r="A62" s="14" t="s">
        <v>7</v>
      </c>
      <c r="B62" s="15" t="s">
        <v>6</v>
      </c>
      <c r="C62" s="16" t="s">
        <v>412</v>
      </c>
      <c r="D62" s="16" t="s">
        <v>928</v>
      </c>
      <c r="E62" s="15" t="s">
        <v>6</v>
      </c>
      <c r="F62" s="15" t="s">
        <v>21</v>
      </c>
      <c r="G62" s="15" t="s">
        <v>1</v>
      </c>
      <c r="H62" s="15" t="s">
        <v>551</v>
      </c>
      <c r="I62" s="17"/>
      <c r="J62" s="17"/>
      <c r="K62" s="18" t="str">
        <f>IF(INV.Tournant!$I62=INV.Tournant!$E62,"Quantité OK",IF(INV.Tournant!$I62&lt;INV.Tournant!$E62,"Ecart positif","Ecart négatif"))&amp;" "&amp;IF(INV.Tournant!$C62=INV.Tournant!$J62,"","- Article déclassé")</f>
        <v>Ecart positif - Article déclassé</v>
      </c>
    </row>
    <row r="63" spans="1:11" ht="15" x14ac:dyDescent="0.2">
      <c r="A63" s="14" t="s">
        <v>7</v>
      </c>
      <c r="B63" s="15" t="s">
        <v>6</v>
      </c>
      <c r="C63" s="16" t="s">
        <v>231</v>
      </c>
      <c r="D63" s="16" t="s">
        <v>927</v>
      </c>
      <c r="E63" s="15" t="s">
        <v>6</v>
      </c>
      <c r="F63" s="15" t="s">
        <v>2</v>
      </c>
      <c r="G63" s="15" t="s">
        <v>1</v>
      </c>
      <c r="H63" s="15" t="s">
        <v>217</v>
      </c>
      <c r="I63" s="17"/>
      <c r="J63" s="17"/>
      <c r="K63" s="18" t="str">
        <f>IF(INV.Tournant!$I63=INV.Tournant!$E63,"Quantité OK",IF(INV.Tournant!$I63&lt;INV.Tournant!$E63,"Ecart positif","Ecart négatif"))&amp;" "&amp;IF(INV.Tournant!$C63=INV.Tournant!$J63,"","- Article déclassé")</f>
        <v>Ecart positif - Article déclassé</v>
      </c>
    </row>
    <row r="64" spans="1:11" ht="15" x14ac:dyDescent="0.2">
      <c r="A64" s="14" t="s">
        <v>7</v>
      </c>
      <c r="B64" s="15" t="s">
        <v>6</v>
      </c>
      <c r="C64" s="16" t="s">
        <v>231</v>
      </c>
      <c r="D64" s="16" t="s">
        <v>926</v>
      </c>
      <c r="E64" s="15" t="s">
        <v>3</v>
      </c>
      <c r="F64" s="15" t="s">
        <v>2</v>
      </c>
      <c r="G64" s="15" t="s">
        <v>1</v>
      </c>
      <c r="H64" s="15" t="s">
        <v>221</v>
      </c>
      <c r="I64" s="17"/>
      <c r="J64" s="17"/>
      <c r="K64" s="18" t="str">
        <f>IF(INV.Tournant!$I64=INV.Tournant!$E64,"Quantité OK",IF(INV.Tournant!$I64&lt;INV.Tournant!$E64,"Ecart positif","Ecart négatif"))&amp;" "&amp;IF(INV.Tournant!$C64=INV.Tournant!$J64,"","- Article déclassé")</f>
        <v>Ecart positif - Article déclassé</v>
      </c>
    </row>
    <row r="65" spans="1:11" ht="15" x14ac:dyDescent="0.2">
      <c r="A65" s="14" t="s">
        <v>7</v>
      </c>
      <c r="B65" s="15" t="s">
        <v>6</v>
      </c>
      <c r="C65" s="16" t="s">
        <v>342</v>
      </c>
      <c r="D65" s="16" t="s">
        <v>925</v>
      </c>
      <c r="E65" s="15" t="s">
        <v>6</v>
      </c>
      <c r="F65" s="15" t="s">
        <v>21</v>
      </c>
      <c r="G65" s="15" t="s">
        <v>1</v>
      </c>
      <c r="H65" s="15" t="s">
        <v>340</v>
      </c>
      <c r="I65" s="17"/>
      <c r="J65" s="17"/>
      <c r="K65" s="18" t="str">
        <f>IF(INV.Tournant!$I65=INV.Tournant!$E65,"Quantité OK",IF(INV.Tournant!$I65&lt;INV.Tournant!$E65,"Ecart positif","Ecart négatif"))&amp;" "&amp;IF(INV.Tournant!$C65=INV.Tournant!$J65,"","- Article déclassé")</f>
        <v>Ecart positif - Article déclassé</v>
      </c>
    </row>
    <row r="66" spans="1:11" ht="15" x14ac:dyDescent="0.2">
      <c r="A66" s="14" t="s">
        <v>7</v>
      </c>
      <c r="B66" s="15" t="s">
        <v>6</v>
      </c>
      <c r="C66" s="16" t="s">
        <v>59</v>
      </c>
      <c r="D66" s="16" t="s">
        <v>924</v>
      </c>
      <c r="E66" s="15" t="s">
        <v>6</v>
      </c>
      <c r="F66" s="15" t="s">
        <v>21</v>
      </c>
      <c r="G66" s="15" t="s">
        <v>1</v>
      </c>
      <c r="H66" s="15" t="s">
        <v>57</v>
      </c>
      <c r="I66" s="17"/>
      <c r="J66" s="17"/>
      <c r="K66" s="18" t="str">
        <f>IF(INV.Tournant!$I66=INV.Tournant!$E66,"Quantité OK",IF(INV.Tournant!$I66&lt;INV.Tournant!$E66,"Ecart positif","Ecart négatif"))&amp;" "&amp;IF(INV.Tournant!$C66=INV.Tournant!$J66,"","- Article déclassé")</f>
        <v>Ecart positif - Article déclassé</v>
      </c>
    </row>
    <row r="67" spans="1:11" ht="15" x14ac:dyDescent="0.2">
      <c r="A67" s="14" t="s">
        <v>7</v>
      </c>
      <c r="B67" s="15" t="s">
        <v>6</v>
      </c>
      <c r="C67" s="16" t="s">
        <v>26</v>
      </c>
      <c r="D67" s="16" t="s">
        <v>923</v>
      </c>
      <c r="E67" s="15" t="s">
        <v>3</v>
      </c>
      <c r="F67" s="15" t="s">
        <v>21</v>
      </c>
      <c r="G67" s="15" t="s">
        <v>1</v>
      </c>
      <c r="H67" s="15" t="s">
        <v>24</v>
      </c>
      <c r="I67" s="17"/>
      <c r="J67" s="17"/>
      <c r="K67" s="18" t="str">
        <f>IF(INV.Tournant!$I67=INV.Tournant!$E67,"Quantité OK",IF(INV.Tournant!$I67&lt;INV.Tournant!$E67,"Ecart positif","Ecart négatif"))&amp;" "&amp;IF(INV.Tournant!$C67=INV.Tournant!$J67,"","- Article déclassé")</f>
        <v>Ecart positif - Article déclassé</v>
      </c>
    </row>
    <row r="68" spans="1:11" ht="15" x14ac:dyDescent="0.2">
      <c r="A68" s="14" t="s">
        <v>7</v>
      </c>
      <c r="B68" s="15" t="s">
        <v>6</v>
      </c>
      <c r="C68" s="16" t="s">
        <v>366</v>
      </c>
      <c r="D68" s="16" t="s">
        <v>922</v>
      </c>
      <c r="E68" s="15" t="s">
        <v>45</v>
      </c>
      <c r="F68" s="15" t="s">
        <v>2</v>
      </c>
      <c r="G68" s="15" t="s">
        <v>1</v>
      </c>
      <c r="H68" s="15" t="s">
        <v>401</v>
      </c>
      <c r="I68" s="17"/>
      <c r="J68" s="17"/>
      <c r="K68" s="18" t="str">
        <f>IF(INV.Tournant!$I68=INV.Tournant!$E68,"Quantité OK",IF(INV.Tournant!$I68&lt;INV.Tournant!$E68,"Ecart positif","Ecart négatif"))&amp;" "&amp;IF(INV.Tournant!$C68=INV.Tournant!$J68,"","- Article déclassé")</f>
        <v>Ecart positif - Article déclassé</v>
      </c>
    </row>
    <row r="69" spans="1:11" ht="15" x14ac:dyDescent="0.2">
      <c r="A69" s="14" t="s">
        <v>7</v>
      </c>
      <c r="B69" s="15" t="s">
        <v>6</v>
      </c>
      <c r="C69" s="16" t="s">
        <v>16</v>
      </c>
      <c r="D69" s="16" t="s">
        <v>921</v>
      </c>
      <c r="E69" s="15" t="s">
        <v>920</v>
      </c>
      <c r="F69" s="15" t="s">
        <v>2</v>
      </c>
      <c r="G69" s="15" t="s">
        <v>1</v>
      </c>
      <c r="H69" s="15" t="s">
        <v>13</v>
      </c>
      <c r="I69" s="17"/>
      <c r="J69" s="17"/>
      <c r="K69" s="18" t="str">
        <f>IF(INV.Tournant!$I69=INV.Tournant!$E69,"Quantité OK",IF(INV.Tournant!$I69&lt;INV.Tournant!$E69,"Ecart positif","Ecart négatif"))&amp;" "&amp;IF(INV.Tournant!$C69=INV.Tournant!$J69,"","- Article déclassé")</f>
        <v>Ecart positif - Article déclassé</v>
      </c>
    </row>
    <row r="70" spans="1:11" ht="15" x14ac:dyDescent="0.2">
      <c r="A70" s="14" t="s">
        <v>7</v>
      </c>
      <c r="B70" s="15" t="s">
        <v>6</v>
      </c>
      <c r="C70" s="16" t="s">
        <v>513</v>
      </c>
      <c r="D70" s="16" t="s">
        <v>919</v>
      </c>
      <c r="E70" s="15" t="s">
        <v>14</v>
      </c>
      <c r="F70" s="15" t="s">
        <v>2</v>
      </c>
      <c r="G70" s="15" t="s">
        <v>1</v>
      </c>
      <c r="H70" s="15" t="s">
        <v>882</v>
      </c>
      <c r="I70" s="17"/>
      <c r="J70" s="17"/>
      <c r="K70" s="18" t="str">
        <f>IF(INV.Tournant!$I70=INV.Tournant!$E70,"Quantité OK",IF(INV.Tournant!$I70&lt;INV.Tournant!$E70,"Ecart positif","Ecart négatif"))&amp;" "&amp;IF(INV.Tournant!$C70=INV.Tournant!$J70,"","- Article déclassé")</f>
        <v>Ecart positif - Article déclassé</v>
      </c>
    </row>
    <row r="71" spans="1:11" ht="15" x14ac:dyDescent="0.2">
      <c r="A71" s="14" t="s">
        <v>7</v>
      </c>
      <c r="B71" s="15" t="s">
        <v>6</v>
      </c>
      <c r="C71" s="16" t="s">
        <v>784</v>
      </c>
      <c r="D71" s="16" t="s">
        <v>918</v>
      </c>
      <c r="E71" s="15" t="s">
        <v>10</v>
      </c>
      <c r="F71" s="15" t="s">
        <v>21</v>
      </c>
      <c r="G71" s="15" t="s">
        <v>1</v>
      </c>
      <c r="H71" s="15" t="s">
        <v>917</v>
      </c>
      <c r="I71" s="17"/>
      <c r="J71" s="17"/>
      <c r="K71" s="18" t="str">
        <f>IF(INV.Tournant!$I71=INV.Tournant!$E71,"Quantité OK",IF(INV.Tournant!$I71&lt;INV.Tournant!$E71,"Ecart positif","Ecart négatif"))&amp;" "&amp;IF(INV.Tournant!$C71=INV.Tournant!$J71,"","- Article déclassé")</f>
        <v>Ecart positif - Article déclassé</v>
      </c>
    </row>
    <row r="72" spans="1:11" ht="15" x14ac:dyDescent="0.2">
      <c r="A72" s="14" t="s">
        <v>7</v>
      </c>
      <c r="B72" s="15" t="s">
        <v>6</v>
      </c>
      <c r="C72" s="16" t="s">
        <v>691</v>
      </c>
      <c r="D72" s="16" t="s">
        <v>916</v>
      </c>
      <c r="E72" s="15" t="s">
        <v>61</v>
      </c>
      <c r="F72" s="15" t="s">
        <v>9</v>
      </c>
      <c r="G72" s="15" t="s">
        <v>1</v>
      </c>
      <c r="H72" s="15" t="s">
        <v>725</v>
      </c>
      <c r="I72" s="17"/>
      <c r="J72" s="17"/>
      <c r="K72" s="18" t="str">
        <f>IF(INV.Tournant!$I72=INV.Tournant!$E72,"Quantité OK",IF(INV.Tournant!$I72&lt;INV.Tournant!$E72,"Ecart positif","Ecart négatif"))&amp;" "&amp;IF(INV.Tournant!$C72=INV.Tournant!$J72,"","- Article déclassé")</f>
        <v>Ecart positif - Article déclassé</v>
      </c>
    </row>
    <row r="73" spans="1:11" ht="15" x14ac:dyDescent="0.2">
      <c r="A73" s="14" t="s">
        <v>7</v>
      </c>
      <c r="B73" s="15" t="s">
        <v>6</v>
      </c>
      <c r="C73" s="16" t="s">
        <v>915</v>
      </c>
      <c r="D73" s="16" t="s">
        <v>914</v>
      </c>
      <c r="E73" s="15" t="s">
        <v>6</v>
      </c>
      <c r="F73" s="15" t="s">
        <v>9</v>
      </c>
      <c r="G73" s="15" t="s">
        <v>1</v>
      </c>
      <c r="H73" s="15" t="s">
        <v>797</v>
      </c>
      <c r="I73" s="17"/>
      <c r="J73" s="17"/>
      <c r="K73" s="18" t="str">
        <f>IF(INV.Tournant!$I73=INV.Tournant!$E73,"Quantité OK",IF(INV.Tournant!$I73&lt;INV.Tournant!$E73,"Ecart positif","Ecart négatif"))&amp;" "&amp;IF(INV.Tournant!$C73=INV.Tournant!$J73,"","- Article déclassé")</f>
        <v>Ecart positif - Article déclassé</v>
      </c>
    </row>
    <row r="74" spans="1:11" ht="15" x14ac:dyDescent="0.2">
      <c r="A74" s="14" t="s">
        <v>7</v>
      </c>
      <c r="B74" s="15" t="s">
        <v>6</v>
      </c>
      <c r="C74" s="16" t="s">
        <v>770</v>
      </c>
      <c r="D74" s="16" t="s">
        <v>913</v>
      </c>
      <c r="E74" s="15" t="s">
        <v>912</v>
      </c>
      <c r="F74" s="15" t="s">
        <v>9</v>
      </c>
      <c r="G74" s="15" t="s">
        <v>1</v>
      </c>
      <c r="H74" s="15" t="s">
        <v>635</v>
      </c>
      <c r="I74" s="17"/>
      <c r="J74" s="17"/>
      <c r="K74" s="18" t="str">
        <f>IF(INV.Tournant!$I74=INV.Tournant!$E74,"Quantité OK",IF(INV.Tournant!$I74&lt;INV.Tournant!$E74,"Ecart positif","Ecart négatif"))&amp;" "&amp;IF(INV.Tournant!$C74=INV.Tournant!$J74,"","- Article déclassé")</f>
        <v>Ecart positif - Article déclassé</v>
      </c>
    </row>
    <row r="75" spans="1:11" ht="15" x14ac:dyDescent="0.2">
      <c r="A75" s="14" t="s">
        <v>7</v>
      </c>
      <c r="B75" s="15" t="s">
        <v>6</v>
      </c>
      <c r="C75" s="16" t="s">
        <v>353</v>
      </c>
      <c r="D75" s="16" t="s">
        <v>911</v>
      </c>
      <c r="E75" s="15" t="s">
        <v>14</v>
      </c>
      <c r="F75" s="15" t="s">
        <v>21</v>
      </c>
      <c r="G75" s="15" t="s">
        <v>1</v>
      </c>
      <c r="H75" s="15" t="s">
        <v>17</v>
      </c>
      <c r="I75" s="17"/>
      <c r="J75" s="17"/>
      <c r="K75" s="18" t="str">
        <f>IF(INV.Tournant!$I75=INV.Tournant!$E75,"Quantité OK",IF(INV.Tournant!$I75&lt;INV.Tournant!$E75,"Ecart positif","Ecart négatif"))&amp;" "&amp;IF(INV.Tournant!$C75=INV.Tournant!$J75,"","- Article déclassé")</f>
        <v>Ecart positif - Article déclassé</v>
      </c>
    </row>
    <row r="76" spans="1:11" ht="15" x14ac:dyDescent="0.2">
      <c r="A76" s="14" t="s">
        <v>7</v>
      </c>
      <c r="B76" s="15" t="s">
        <v>6</v>
      </c>
      <c r="C76" s="16" t="s">
        <v>538</v>
      </c>
      <c r="D76" s="16" t="s">
        <v>910</v>
      </c>
      <c r="E76" s="15" t="s">
        <v>14</v>
      </c>
      <c r="F76" s="15" t="s">
        <v>2</v>
      </c>
      <c r="G76" s="15" t="s">
        <v>1</v>
      </c>
      <c r="H76" s="15" t="s">
        <v>442</v>
      </c>
      <c r="I76" s="17"/>
      <c r="J76" s="17"/>
      <c r="K76" s="18" t="str">
        <f>IF(INV.Tournant!$I76=INV.Tournant!$E76,"Quantité OK",IF(INV.Tournant!$I76&lt;INV.Tournant!$E76,"Ecart positif","Ecart négatif"))&amp;" "&amp;IF(INV.Tournant!$C76=INV.Tournant!$J76,"","- Article déclassé")</f>
        <v>Ecart positif - Article déclassé</v>
      </c>
    </row>
    <row r="77" spans="1:11" ht="15" x14ac:dyDescent="0.2">
      <c r="A77" s="14" t="s">
        <v>7</v>
      </c>
      <c r="B77" s="15" t="s">
        <v>6</v>
      </c>
      <c r="C77" s="16" t="s">
        <v>418</v>
      </c>
      <c r="D77" s="16" t="s">
        <v>909</v>
      </c>
      <c r="E77" s="15" t="s">
        <v>6</v>
      </c>
      <c r="F77" s="15" t="s">
        <v>9</v>
      </c>
      <c r="G77" s="15" t="s">
        <v>1</v>
      </c>
      <c r="H77" s="15" t="s">
        <v>908</v>
      </c>
      <c r="I77" s="17"/>
      <c r="J77" s="17"/>
      <c r="K77" s="18" t="str">
        <f>IF(INV.Tournant!$I77=INV.Tournant!$E77,"Quantité OK",IF(INV.Tournant!$I77&lt;INV.Tournant!$E77,"Ecart positif","Ecart négatif"))&amp;" "&amp;IF(INV.Tournant!$C77=INV.Tournant!$J77,"","- Article déclassé")</f>
        <v>Ecart positif - Article déclassé</v>
      </c>
    </row>
    <row r="78" spans="1:11" ht="15" x14ac:dyDescent="0.2">
      <c r="A78" s="14" t="s">
        <v>7</v>
      </c>
      <c r="B78" s="15" t="s">
        <v>6</v>
      </c>
      <c r="C78" s="16" t="s">
        <v>513</v>
      </c>
      <c r="D78" s="16" t="s">
        <v>907</v>
      </c>
      <c r="E78" s="15" t="s">
        <v>14</v>
      </c>
      <c r="F78" s="15" t="s">
        <v>2</v>
      </c>
      <c r="G78" s="15" t="s">
        <v>1</v>
      </c>
      <c r="H78" s="15" t="s">
        <v>523</v>
      </c>
      <c r="I78" s="17"/>
      <c r="J78" s="17"/>
      <c r="K78" s="18" t="str">
        <f>IF(INV.Tournant!$I78=INV.Tournant!$E78,"Quantité OK",IF(INV.Tournant!$I78&lt;INV.Tournant!$E78,"Ecart positif","Ecart négatif"))&amp;" "&amp;IF(INV.Tournant!$C78=INV.Tournant!$J78,"","- Article déclassé")</f>
        <v>Ecart positif - Article déclassé</v>
      </c>
    </row>
    <row r="79" spans="1:11" ht="15" x14ac:dyDescent="0.2">
      <c r="A79" s="14" t="s">
        <v>7</v>
      </c>
      <c r="B79" s="15" t="s">
        <v>6</v>
      </c>
      <c r="C79" s="16" t="s">
        <v>427</v>
      </c>
      <c r="D79" s="16" t="s">
        <v>213</v>
      </c>
      <c r="E79" s="15"/>
      <c r="F79" s="15" t="s">
        <v>141</v>
      </c>
      <c r="G79" s="15"/>
      <c r="H79" s="15" t="s">
        <v>257</v>
      </c>
      <c r="I79" s="17"/>
      <c r="J79" s="17"/>
      <c r="K79" s="18" t="str">
        <f>IF(INV.Tournant!$I79=INV.Tournant!$E79,"Quantité OK",IF(INV.Tournant!$I79&lt;INV.Tournant!$E79,"Ecart positif","Ecart négatif"))&amp;" "&amp;IF(INV.Tournant!$C79=INV.Tournant!$J79,"","- Article déclassé")</f>
        <v>Quantité OK - Article déclassé</v>
      </c>
    </row>
    <row r="80" spans="1:11" ht="15" x14ac:dyDescent="0.2">
      <c r="A80" s="14" t="s">
        <v>7</v>
      </c>
      <c r="B80" s="15" t="s">
        <v>6</v>
      </c>
      <c r="C80" s="16" t="s">
        <v>777</v>
      </c>
      <c r="D80" s="16" t="s">
        <v>906</v>
      </c>
      <c r="E80" s="15" t="s">
        <v>6</v>
      </c>
      <c r="F80" s="15" t="s">
        <v>2</v>
      </c>
      <c r="G80" s="15" t="s">
        <v>1</v>
      </c>
      <c r="H80" s="15" t="s">
        <v>127</v>
      </c>
      <c r="I80" s="17"/>
      <c r="J80" s="17"/>
      <c r="K80" s="18" t="str">
        <f>IF(INV.Tournant!$I80=INV.Tournant!$E80,"Quantité OK",IF(INV.Tournant!$I80&lt;INV.Tournant!$E80,"Ecart positif","Ecart négatif"))&amp;" "&amp;IF(INV.Tournant!$C80=INV.Tournant!$J80,"","- Article déclassé")</f>
        <v>Ecart positif - Article déclassé</v>
      </c>
    </row>
    <row r="81" spans="1:11" ht="15" x14ac:dyDescent="0.2">
      <c r="A81" s="14" t="s">
        <v>7</v>
      </c>
      <c r="B81" s="15" t="s">
        <v>6</v>
      </c>
      <c r="C81" s="16" t="s">
        <v>494</v>
      </c>
      <c r="D81" s="16" t="s">
        <v>905</v>
      </c>
      <c r="E81" s="15" t="s">
        <v>3</v>
      </c>
      <c r="F81" s="15" t="s">
        <v>9</v>
      </c>
      <c r="G81" s="15" t="s">
        <v>1</v>
      </c>
      <c r="H81" s="15" t="s">
        <v>271</v>
      </c>
      <c r="I81" s="17"/>
      <c r="J81" s="17"/>
      <c r="K81" s="18" t="str">
        <f>IF(INV.Tournant!$I81=INV.Tournant!$E81,"Quantité OK",IF(INV.Tournant!$I81&lt;INV.Tournant!$E81,"Ecart positif","Ecart négatif"))&amp;" "&amp;IF(INV.Tournant!$C81=INV.Tournant!$J81,"","- Article déclassé")</f>
        <v>Ecart positif - Article déclassé</v>
      </c>
    </row>
    <row r="82" spans="1:11" ht="15" x14ac:dyDescent="0.2">
      <c r="A82" s="14" t="s">
        <v>7</v>
      </c>
      <c r="B82" s="15" t="s">
        <v>6</v>
      </c>
      <c r="C82" s="16" t="s">
        <v>168</v>
      </c>
      <c r="D82" s="16" t="s">
        <v>904</v>
      </c>
      <c r="E82" s="15" t="s">
        <v>3</v>
      </c>
      <c r="F82" s="15" t="s">
        <v>2</v>
      </c>
      <c r="G82" s="15" t="s">
        <v>1</v>
      </c>
      <c r="H82" s="15" t="s">
        <v>166</v>
      </c>
      <c r="I82" s="17"/>
      <c r="J82" s="17"/>
      <c r="K82" s="18" t="str">
        <f>IF(INV.Tournant!$I82=INV.Tournant!$E82,"Quantité OK",IF(INV.Tournant!$I82&lt;INV.Tournant!$E82,"Ecart positif","Ecart négatif"))&amp;" "&amp;IF(INV.Tournant!$C82=INV.Tournant!$J82,"","- Article déclassé")</f>
        <v>Ecart positif - Article déclassé</v>
      </c>
    </row>
    <row r="83" spans="1:11" ht="15" x14ac:dyDescent="0.2">
      <c r="A83" s="14" t="s">
        <v>7</v>
      </c>
      <c r="B83" s="15" t="s">
        <v>6</v>
      </c>
      <c r="C83" s="16" t="s">
        <v>38</v>
      </c>
      <c r="D83" s="16" t="s">
        <v>903</v>
      </c>
      <c r="E83" s="15" t="s">
        <v>229</v>
      </c>
      <c r="F83" s="15" t="s">
        <v>2</v>
      </c>
      <c r="G83" s="15" t="s">
        <v>1</v>
      </c>
      <c r="H83" s="15" t="s">
        <v>263</v>
      </c>
      <c r="I83" s="17"/>
      <c r="J83" s="17"/>
      <c r="K83" s="18" t="str">
        <f>IF(INV.Tournant!$I83=INV.Tournant!$E83,"Quantité OK",IF(INV.Tournant!$I83&lt;INV.Tournant!$E83,"Ecart positif","Ecart négatif"))&amp;" "&amp;IF(INV.Tournant!$C83=INV.Tournant!$J83,"","- Article déclassé")</f>
        <v>Ecart positif - Article déclassé</v>
      </c>
    </row>
    <row r="84" spans="1:11" ht="15" x14ac:dyDescent="0.2">
      <c r="A84" s="14" t="s">
        <v>7</v>
      </c>
      <c r="B84" s="15" t="s">
        <v>6</v>
      </c>
      <c r="C84" s="16" t="s">
        <v>727</v>
      </c>
      <c r="D84" s="16" t="s">
        <v>902</v>
      </c>
      <c r="E84" s="15"/>
      <c r="F84" s="15" t="s">
        <v>141</v>
      </c>
      <c r="G84" s="15"/>
      <c r="H84" s="15" t="s">
        <v>257</v>
      </c>
      <c r="I84" s="17"/>
      <c r="J84" s="17"/>
      <c r="K84" s="18" t="str">
        <f>IF(INV.Tournant!$I84=INV.Tournant!$E84,"Quantité OK",IF(INV.Tournant!$I84&lt;INV.Tournant!$E84,"Ecart positif","Ecart négatif"))&amp;" "&amp;IF(INV.Tournant!$C84=INV.Tournant!$J84,"","- Article déclassé")</f>
        <v>Quantité OK - Article déclassé</v>
      </c>
    </row>
    <row r="85" spans="1:11" ht="15" x14ac:dyDescent="0.2">
      <c r="A85" s="14" t="s">
        <v>7</v>
      </c>
      <c r="B85" s="15" t="s">
        <v>6</v>
      </c>
      <c r="C85" s="16" t="s">
        <v>901</v>
      </c>
      <c r="D85" s="16" t="s">
        <v>900</v>
      </c>
      <c r="E85" s="15" t="s">
        <v>899</v>
      </c>
      <c r="F85" s="15" t="s">
        <v>2</v>
      </c>
      <c r="G85" s="15" t="s">
        <v>1</v>
      </c>
      <c r="H85" s="15" t="s">
        <v>742</v>
      </c>
      <c r="I85" s="17"/>
      <c r="J85" s="17"/>
      <c r="K85" s="18" t="str">
        <f>IF(INV.Tournant!$I85=INV.Tournant!$E85,"Quantité OK",IF(INV.Tournant!$I85&lt;INV.Tournant!$E85,"Ecart positif","Ecart négatif"))&amp;" "&amp;IF(INV.Tournant!$C85=INV.Tournant!$J85,"","- Article déclassé")</f>
        <v>Ecart positif - Article déclassé</v>
      </c>
    </row>
    <row r="86" spans="1:11" ht="15" x14ac:dyDescent="0.2">
      <c r="A86" s="14" t="s">
        <v>7</v>
      </c>
      <c r="B86" s="15" t="s">
        <v>6</v>
      </c>
      <c r="C86" s="16" t="s">
        <v>366</v>
      </c>
      <c r="D86" s="16" t="s">
        <v>898</v>
      </c>
      <c r="E86" s="15" t="s">
        <v>897</v>
      </c>
      <c r="F86" s="15" t="s">
        <v>2</v>
      </c>
      <c r="G86" s="15" t="s">
        <v>1</v>
      </c>
      <c r="H86" s="15" t="s">
        <v>364</v>
      </c>
      <c r="I86" s="17"/>
      <c r="J86" s="17"/>
      <c r="K86" s="18" t="str">
        <f>IF(INV.Tournant!$I86=INV.Tournant!$E86,"Quantité OK",IF(INV.Tournant!$I86&lt;INV.Tournant!$E86,"Ecart positif","Ecart négatif"))&amp;" "&amp;IF(INV.Tournant!$C86=INV.Tournant!$J86,"","- Article déclassé")</f>
        <v>Ecart positif - Article déclassé</v>
      </c>
    </row>
    <row r="87" spans="1:11" ht="15" x14ac:dyDescent="0.2">
      <c r="A87" s="14" t="s">
        <v>7</v>
      </c>
      <c r="B87" s="15" t="s">
        <v>6</v>
      </c>
      <c r="C87" s="16" t="s">
        <v>89</v>
      </c>
      <c r="D87" s="16" t="s">
        <v>896</v>
      </c>
      <c r="E87" s="15" t="s">
        <v>6</v>
      </c>
      <c r="F87" s="15" t="s">
        <v>2</v>
      </c>
      <c r="G87" s="15" t="s">
        <v>1</v>
      </c>
      <c r="H87" s="15" t="s">
        <v>90</v>
      </c>
      <c r="I87" s="17"/>
      <c r="J87" s="17"/>
      <c r="K87" s="18" t="str">
        <f>IF(INV.Tournant!$I87=INV.Tournant!$E87,"Quantité OK",IF(INV.Tournant!$I87&lt;INV.Tournant!$E87,"Ecart positif","Ecart négatif"))&amp;" "&amp;IF(INV.Tournant!$C87=INV.Tournant!$J87,"","- Article déclassé")</f>
        <v>Ecart positif - Article déclassé</v>
      </c>
    </row>
    <row r="88" spans="1:11" ht="15" x14ac:dyDescent="0.2">
      <c r="A88" s="14" t="s">
        <v>7</v>
      </c>
      <c r="B88" s="15" t="s">
        <v>6</v>
      </c>
      <c r="C88" s="16" t="s">
        <v>100</v>
      </c>
      <c r="D88" s="16" t="s">
        <v>895</v>
      </c>
      <c r="E88" s="15" t="s">
        <v>6</v>
      </c>
      <c r="F88" s="15" t="s">
        <v>21</v>
      </c>
      <c r="G88" s="15" t="s">
        <v>1</v>
      </c>
      <c r="H88" s="15" t="s">
        <v>894</v>
      </c>
      <c r="I88" s="17"/>
      <c r="J88" s="17"/>
      <c r="K88" s="18" t="str">
        <f>IF(INV.Tournant!$I88=INV.Tournant!$E88,"Quantité OK",IF(INV.Tournant!$I88&lt;INV.Tournant!$E88,"Ecart positif","Ecart négatif"))&amp;" "&amp;IF(INV.Tournant!$C88=INV.Tournant!$J88,"","- Article déclassé")</f>
        <v>Ecart positif - Article déclassé</v>
      </c>
    </row>
    <row r="89" spans="1:11" ht="15" x14ac:dyDescent="0.2">
      <c r="A89" s="14" t="s">
        <v>7</v>
      </c>
      <c r="B89" s="15" t="s">
        <v>6</v>
      </c>
      <c r="C89" s="16" t="s">
        <v>383</v>
      </c>
      <c r="D89" s="16" t="s">
        <v>893</v>
      </c>
      <c r="E89" s="15"/>
      <c r="F89" s="15" t="s">
        <v>141</v>
      </c>
      <c r="G89" s="15"/>
      <c r="H89" s="15" t="s">
        <v>257</v>
      </c>
      <c r="I89" s="17"/>
      <c r="J89" s="17"/>
      <c r="K89" s="18" t="str">
        <f>IF(INV.Tournant!$I89=INV.Tournant!$E89,"Quantité OK",IF(INV.Tournant!$I89&lt;INV.Tournant!$E89,"Ecart positif","Ecart négatif"))&amp;" "&amp;IF(INV.Tournant!$C89=INV.Tournant!$J89,"","- Article déclassé")</f>
        <v>Quantité OK - Article déclassé</v>
      </c>
    </row>
    <row r="90" spans="1:11" ht="15" x14ac:dyDescent="0.2">
      <c r="A90" s="14" t="s">
        <v>7</v>
      </c>
      <c r="B90" s="15" t="s">
        <v>6</v>
      </c>
      <c r="C90" s="16" t="s">
        <v>624</v>
      </c>
      <c r="D90" s="16" t="s">
        <v>892</v>
      </c>
      <c r="E90" s="15" t="s">
        <v>14</v>
      </c>
      <c r="F90" s="15" t="s">
        <v>2</v>
      </c>
      <c r="G90" s="15" t="s">
        <v>1</v>
      </c>
      <c r="H90" s="15" t="s">
        <v>891</v>
      </c>
      <c r="I90" s="17"/>
      <c r="J90" s="17"/>
      <c r="K90" s="18" t="str">
        <f>IF(INV.Tournant!$I90=INV.Tournant!$E90,"Quantité OK",IF(INV.Tournant!$I90&lt;INV.Tournant!$E90,"Ecart positif","Ecart négatif"))&amp;" "&amp;IF(INV.Tournant!$C90=INV.Tournant!$J90,"","- Article déclassé")</f>
        <v>Ecart positif - Article déclassé</v>
      </c>
    </row>
    <row r="91" spans="1:11" ht="15" x14ac:dyDescent="0.2">
      <c r="A91" s="14" t="s">
        <v>7</v>
      </c>
      <c r="B91" s="15" t="s">
        <v>6</v>
      </c>
      <c r="C91" s="16" t="s">
        <v>137</v>
      </c>
      <c r="D91" s="16" t="s">
        <v>890</v>
      </c>
      <c r="E91" s="15" t="s">
        <v>229</v>
      </c>
      <c r="F91" s="15" t="s">
        <v>2</v>
      </c>
      <c r="G91" s="15" t="s">
        <v>1</v>
      </c>
      <c r="H91" s="15" t="s">
        <v>514</v>
      </c>
      <c r="I91" s="17"/>
      <c r="J91" s="17"/>
      <c r="K91" s="18" t="str">
        <f>IF(INV.Tournant!$I91=INV.Tournant!$E91,"Quantité OK",IF(INV.Tournant!$I91&lt;INV.Tournant!$E91,"Ecart positif","Ecart négatif"))&amp;" "&amp;IF(INV.Tournant!$C91=INV.Tournant!$J91,"","- Article déclassé")</f>
        <v>Ecart positif - Article déclassé</v>
      </c>
    </row>
    <row r="92" spans="1:11" ht="15" x14ac:dyDescent="0.2">
      <c r="A92" s="14" t="s">
        <v>7</v>
      </c>
      <c r="B92" s="15" t="s">
        <v>6</v>
      </c>
      <c r="C92" s="16" t="s">
        <v>513</v>
      </c>
      <c r="D92" s="16" t="s">
        <v>889</v>
      </c>
      <c r="E92" s="15" t="s">
        <v>108</v>
      </c>
      <c r="F92" s="15" t="s">
        <v>2</v>
      </c>
      <c r="G92" s="15" t="s">
        <v>1</v>
      </c>
      <c r="H92" s="15" t="s">
        <v>523</v>
      </c>
      <c r="I92" s="17"/>
      <c r="J92" s="17"/>
      <c r="K92" s="18" t="str">
        <f>IF(INV.Tournant!$I92=INV.Tournant!$E92,"Quantité OK",IF(INV.Tournant!$I92&lt;INV.Tournant!$E92,"Ecart positif","Ecart négatif"))&amp;" "&amp;IF(INV.Tournant!$C92=INV.Tournant!$J92,"","- Article déclassé")</f>
        <v>Ecart positif - Article déclassé</v>
      </c>
    </row>
    <row r="93" spans="1:11" ht="15" x14ac:dyDescent="0.2">
      <c r="A93" s="14" t="s">
        <v>7</v>
      </c>
      <c r="B93" s="15" t="s">
        <v>6</v>
      </c>
      <c r="C93" s="16" t="s">
        <v>838</v>
      </c>
      <c r="D93" s="16" t="s">
        <v>888</v>
      </c>
      <c r="E93" s="15" t="s">
        <v>6</v>
      </c>
      <c r="F93" s="15" t="s">
        <v>2</v>
      </c>
      <c r="G93" s="15" t="s">
        <v>1</v>
      </c>
      <c r="H93" s="15" t="s">
        <v>586</v>
      </c>
      <c r="I93" s="17"/>
      <c r="J93" s="17"/>
      <c r="K93" s="18" t="str">
        <f>IF(INV.Tournant!$I93=INV.Tournant!$E93,"Quantité OK",IF(INV.Tournant!$I93&lt;INV.Tournant!$E93,"Ecart positif","Ecart négatif"))&amp;" "&amp;IF(INV.Tournant!$C93=INV.Tournant!$J93,"","- Article déclassé")</f>
        <v>Ecart positif - Article déclassé</v>
      </c>
    </row>
    <row r="94" spans="1:11" ht="15" x14ac:dyDescent="0.2">
      <c r="A94" s="14" t="s">
        <v>7</v>
      </c>
      <c r="B94" s="15" t="s">
        <v>6</v>
      </c>
      <c r="C94" s="16" t="s">
        <v>457</v>
      </c>
      <c r="D94" s="16" t="s">
        <v>887</v>
      </c>
      <c r="E94" s="15" t="s">
        <v>3</v>
      </c>
      <c r="F94" s="15" t="s">
        <v>2</v>
      </c>
      <c r="G94" s="15" t="s">
        <v>1</v>
      </c>
      <c r="H94" s="15" t="s">
        <v>30</v>
      </c>
      <c r="I94" s="17"/>
      <c r="J94" s="17"/>
      <c r="K94" s="18" t="str">
        <f>IF(INV.Tournant!$I94=INV.Tournant!$E94,"Quantité OK",IF(INV.Tournant!$I94&lt;INV.Tournant!$E94,"Ecart positif","Ecart négatif"))&amp;" "&amp;IF(INV.Tournant!$C94=INV.Tournant!$J94,"","- Article déclassé")</f>
        <v>Ecart positif - Article déclassé</v>
      </c>
    </row>
    <row r="95" spans="1:11" ht="15" x14ac:dyDescent="0.2">
      <c r="A95" s="14" t="s">
        <v>7</v>
      </c>
      <c r="B95" s="15" t="s">
        <v>6</v>
      </c>
      <c r="C95" s="16" t="s">
        <v>816</v>
      </c>
      <c r="D95" s="16" t="s">
        <v>886</v>
      </c>
      <c r="E95" s="15" t="s">
        <v>6</v>
      </c>
      <c r="F95" s="15" t="s">
        <v>2</v>
      </c>
      <c r="G95" s="15" t="s">
        <v>1</v>
      </c>
      <c r="H95" s="15" t="s">
        <v>60</v>
      </c>
      <c r="I95" s="17"/>
      <c r="J95" s="17"/>
      <c r="K95" s="18" t="str">
        <f>IF(INV.Tournant!$I95=INV.Tournant!$E95,"Quantité OK",IF(INV.Tournant!$I95&lt;INV.Tournant!$E95,"Ecart positif","Ecart négatif"))&amp;" "&amp;IF(INV.Tournant!$C95=INV.Tournant!$J95,"","- Article déclassé")</f>
        <v>Ecart positif - Article déclassé</v>
      </c>
    </row>
    <row r="96" spans="1:11" ht="15" x14ac:dyDescent="0.2">
      <c r="A96" s="14" t="s">
        <v>7</v>
      </c>
      <c r="B96" s="15" t="s">
        <v>6</v>
      </c>
      <c r="C96" s="16" t="s">
        <v>165</v>
      </c>
      <c r="D96" s="16" t="s">
        <v>885</v>
      </c>
      <c r="E96" s="15" t="s">
        <v>3</v>
      </c>
      <c r="F96" s="15" t="s">
        <v>21</v>
      </c>
      <c r="G96" s="15" t="s">
        <v>1</v>
      </c>
      <c r="H96" s="15" t="s">
        <v>166</v>
      </c>
      <c r="I96" s="17"/>
      <c r="J96" s="17"/>
      <c r="K96" s="18" t="str">
        <f>IF(INV.Tournant!$I96=INV.Tournant!$E96,"Quantité OK",IF(INV.Tournant!$I96&lt;INV.Tournant!$E96,"Ecart positif","Ecart négatif"))&amp;" "&amp;IF(INV.Tournant!$C96=INV.Tournant!$J96,"","- Article déclassé")</f>
        <v>Ecart positif - Article déclassé</v>
      </c>
    </row>
    <row r="97" spans="1:11" ht="15" x14ac:dyDescent="0.2">
      <c r="A97" s="14" t="s">
        <v>7</v>
      </c>
      <c r="B97" s="15" t="s">
        <v>6</v>
      </c>
      <c r="C97" s="16" t="s">
        <v>51</v>
      </c>
      <c r="D97" s="16" t="s">
        <v>884</v>
      </c>
      <c r="E97" s="15" t="s">
        <v>3</v>
      </c>
      <c r="F97" s="15" t="s">
        <v>21</v>
      </c>
      <c r="G97" s="15" t="s">
        <v>1</v>
      </c>
      <c r="H97" s="15" t="s">
        <v>347</v>
      </c>
      <c r="I97" s="17"/>
      <c r="J97" s="17"/>
      <c r="K97" s="18" t="str">
        <f>IF(INV.Tournant!$I97=INV.Tournant!$E97,"Quantité OK",IF(INV.Tournant!$I97&lt;INV.Tournant!$E97,"Ecart positif","Ecart négatif"))&amp;" "&amp;IF(INV.Tournant!$C97=INV.Tournant!$J97,"","- Article déclassé")</f>
        <v>Ecart positif - Article déclassé</v>
      </c>
    </row>
    <row r="98" spans="1:11" ht="15" x14ac:dyDescent="0.2">
      <c r="A98" s="14" t="s">
        <v>7</v>
      </c>
      <c r="B98" s="15" t="s">
        <v>6</v>
      </c>
      <c r="C98" s="16" t="s">
        <v>262</v>
      </c>
      <c r="D98" s="16" t="s">
        <v>883</v>
      </c>
      <c r="E98" s="15" t="s">
        <v>250</v>
      </c>
      <c r="F98" s="15" t="s">
        <v>21</v>
      </c>
      <c r="G98" s="15" t="s">
        <v>1</v>
      </c>
      <c r="H98" s="15" t="s">
        <v>882</v>
      </c>
      <c r="I98" s="17"/>
      <c r="J98" s="17"/>
      <c r="K98" s="18" t="str">
        <f>IF(INV.Tournant!$I98=INV.Tournant!$E98,"Quantité OK",IF(INV.Tournant!$I98&lt;INV.Tournant!$E98,"Ecart positif","Ecart négatif"))&amp;" "&amp;IF(INV.Tournant!$C98=INV.Tournant!$J98,"","- Article déclassé")</f>
        <v>Ecart positif - Article déclassé</v>
      </c>
    </row>
    <row r="99" spans="1:11" ht="15" x14ac:dyDescent="0.2">
      <c r="A99" s="14" t="s">
        <v>7</v>
      </c>
      <c r="B99" s="15" t="s">
        <v>6</v>
      </c>
      <c r="C99" s="16" t="s">
        <v>513</v>
      </c>
      <c r="D99" s="16" t="s">
        <v>881</v>
      </c>
      <c r="E99" s="15" t="s">
        <v>6</v>
      </c>
      <c r="F99" s="15" t="s">
        <v>2</v>
      </c>
      <c r="G99" s="15" t="s">
        <v>1</v>
      </c>
      <c r="H99" s="15" t="s">
        <v>880</v>
      </c>
      <c r="I99" s="17"/>
      <c r="J99" s="17"/>
      <c r="K99" s="18" t="str">
        <f>IF(INV.Tournant!$I99=INV.Tournant!$E99,"Quantité OK",IF(INV.Tournant!$I99&lt;INV.Tournant!$E99,"Ecart positif","Ecart négatif"))&amp;" "&amp;IF(INV.Tournant!$C99=INV.Tournant!$J99,"","- Article déclassé")</f>
        <v>Ecart positif - Article déclassé</v>
      </c>
    </row>
    <row r="100" spans="1:11" ht="15" x14ac:dyDescent="0.2">
      <c r="A100" s="14" t="s">
        <v>7</v>
      </c>
      <c r="B100" s="15" t="s">
        <v>6</v>
      </c>
      <c r="C100" s="16" t="s">
        <v>513</v>
      </c>
      <c r="D100" s="16" t="s">
        <v>879</v>
      </c>
      <c r="E100" s="15" t="s">
        <v>6</v>
      </c>
      <c r="F100" s="15" t="s">
        <v>2</v>
      </c>
      <c r="G100" s="15" t="s">
        <v>1</v>
      </c>
      <c r="H100" s="15" t="s">
        <v>657</v>
      </c>
      <c r="I100" s="17"/>
      <c r="J100" s="17"/>
      <c r="K100" s="18" t="str">
        <f>IF(INV.Tournant!$I100=INV.Tournant!$E100,"Quantité OK",IF(INV.Tournant!$I100&lt;INV.Tournant!$E100,"Ecart positif","Ecart négatif"))&amp;" "&amp;IF(INV.Tournant!$C100=INV.Tournant!$J100,"","- Article déclassé")</f>
        <v>Ecart positif - Article déclassé</v>
      </c>
    </row>
    <row r="101" spans="1:11" ht="15" x14ac:dyDescent="0.2">
      <c r="A101" s="14" t="s">
        <v>7</v>
      </c>
      <c r="B101" s="15" t="s">
        <v>6</v>
      </c>
      <c r="C101" s="16" t="s">
        <v>151</v>
      </c>
      <c r="D101" s="16" t="s">
        <v>878</v>
      </c>
      <c r="E101" s="15" t="s">
        <v>3</v>
      </c>
      <c r="F101" s="15" t="s">
        <v>2</v>
      </c>
      <c r="G101" s="15" t="s">
        <v>1</v>
      </c>
      <c r="H101" s="15" t="s">
        <v>399</v>
      </c>
      <c r="I101" s="17"/>
      <c r="J101" s="17"/>
      <c r="K101" s="18" t="str">
        <f>IF(INV.Tournant!$I101=INV.Tournant!$E101,"Quantité OK",IF(INV.Tournant!$I101&lt;INV.Tournant!$E101,"Ecart positif","Ecart négatif"))&amp;" "&amp;IF(INV.Tournant!$C101=INV.Tournant!$J101,"","- Article déclassé")</f>
        <v>Ecart positif - Article déclassé</v>
      </c>
    </row>
    <row r="102" spans="1:11" ht="15" x14ac:dyDescent="0.2">
      <c r="A102" s="14" t="s">
        <v>7</v>
      </c>
      <c r="B102" s="15" t="s">
        <v>6</v>
      </c>
      <c r="C102" s="16" t="s">
        <v>120</v>
      </c>
      <c r="D102" s="16" t="s">
        <v>877</v>
      </c>
      <c r="E102" s="15" t="s">
        <v>108</v>
      </c>
      <c r="F102" s="15" t="s">
        <v>2</v>
      </c>
      <c r="G102" s="15" t="s">
        <v>1</v>
      </c>
      <c r="H102" s="15" t="s">
        <v>720</v>
      </c>
      <c r="I102" s="17"/>
      <c r="J102" s="17"/>
      <c r="K102" s="18" t="str">
        <f>IF(INV.Tournant!$I102=INV.Tournant!$E102,"Quantité OK",IF(INV.Tournant!$I102&lt;INV.Tournant!$E102,"Ecart positif","Ecart négatif"))&amp;" "&amp;IF(INV.Tournant!$C102=INV.Tournant!$J102,"","- Article déclassé")</f>
        <v>Ecart positif - Article déclassé</v>
      </c>
    </row>
    <row r="103" spans="1:11" ht="15" x14ac:dyDescent="0.2">
      <c r="A103" s="14" t="s">
        <v>7</v>
      </c>
      <c r="B103" s="15" t="s">
        <v>6</v>
      </c>
      <c r="C103" s="16" t="s">
        <v>653</v>
      </c>
      <c r="D103" s="16" t="s">
        <v>876</v>
      </c>
      <c r="E103" s="15" t="s">
        <v>6</v>
      </c>
      <c r="F103" s="15" t="s">
        <v>2</v>
      </c>
      <c r="G103" s="15" t="s">
        <v>1</v>
      </c>
      <c r="H103" s="15" t="s">
        <v>651</v>
      </c>
      <c r="I103" s="17"/>
      <c r="J103" s="17"/>
      <c r="K103" s="18" t="str">
        <f>IF(INV.Tournant!$I103=INV.Tournant!$E103,"Quantité OK",IF(INV.Tournant!$I103&lt;INV.Tournant!$E103,"Ecart positif","Ecart négatif"))&amp;" "&amp;IF(INV.Tournant!$C103=INV.Tournant!$J103,"","- Article déclassé")</f>
        <v>Ecart positif - Article déclassé</v>
      </c>
    </row>
    <row r="104" spans="1:11" ht="15" x14ac:dyDescent="0.2">
      <c r="A104" s="14" t="s">
        <v>7</v>
      </c>
      <c r="B104" s="15" t="s">
        <v>6</v>
      </c>
      <c r="C104" s="16" t="s">
        <v>369</v>
      </c>
      <c r="D104" s="16" t="s">
        <v>875</v>
      </c>
      <c r="E104" s="15" t="s">
        <v>3</v>
      </c>
      <c r="F104" s="15" t="s">
        <v>9</v>
      </c>
      <c r="G104" s="15" t="s">
        <v>1</v>
      </c>
      <c r="H104" s="15" t="s">
        <v>367</v>
      </c>
      <c r="I104" s="17"/>
      <c r="J104" s="17"/>
      <c r="K104" s="18" t="str">
        <f>IF(INV.Tournant!$I104=INV.Tournant!$E104,"Quantité OK",IF(INV.Tournant!$I104&lt;INV.Tournant!$E104,"Ecart positif","Ecart négatif"))&amp;" "&amp;IF(INV.Tournant!$C104=INV.Tournant!$J104,"","- Article déclassé")</f>
        <v>Ecart positif - Article déclassé</v>
      </c>
    </row>
    <row r="105" spans="1:11" ht="15" x14ac:dyDescent="0.2">
      <c r="A105" s="14" t="s">
        <v>7</v>
      </c>
      <c r="B105" s="15" t="s">
        <v>6</v>
      </c>
      <c r="C105" s="16" t="s">
        <v>153</v>
      </c>
      <c r="D105" s="16" t="s">
        <v>874</v>
      </c>
      <c r="E105" s="15" t="s">
        <v>3</v>
      </c>
      <c r="F105" s="15" t="s">
        <v>2</v>
      </c>
      <c r="G105" s="15" t="s">
        <v>1</v>
      </c>
      <c r="H105" s="15" t="s">
        <v>547</v>
      </c>
      <c r="I105" s="17"/>
      <c r="J105" s="17"/>
      <c r="K105" s="18" t="str">
        <f>IF(INV.Tournant!$I105=INV.Tournant!$E105,"Quantité OK",IF(INV.Tournant!$I105&lt;INV.Tournant!$E105,"Ecart positif","Ecart négatif"))&amp;" "&amp;IF(INV.Tournant!$C105=INV.Tournant!$J105,"","- Article déclassé")</f>
        <v>Ecart positif - Article déclassé</v>
      </c>
    </row>
    <row r="106" spans="1:11" ht="15" x14ac:dyDescent="0.2">
      <c r="A106" s="14" t="s">
        <v>7</v>
      </c>
      <c r="B106" s="15" t="s">
        <v>6</v>
      </c>
      <c r="C106" s="16" t="s">
        <v>322</v>
      </c>
      <c r="D106" s="16" t="s">
        <v>873</v>
      </c>
      <c r="E106" s="15" t="s">
        <v>61</v>
      </c>
      <c r="F106" s="15" t="s">
        <v>21</v>
      </c>
      <c r="G106" s="15" t="s">
        <v>1</v>
      </c>
      <c r="H106" s="15" t="s">
        <v>504</v>
      </c>
      <c r="I106" s="17"/>
      <c r="J106" s="17"/>
      <c r="K106" s="18" t="str">
        <f>IF(INV.Tournant!$I106=INV.Tournant!$E106,"Quantité OK",IF(INV.Tournant!$I106&lt;INV.Tournant!$E106,"Ecart positif","Ecart négatif"))&amp;" "&amp;IF(INV.Tournant!$C106=INV.Tournant!$J106,"","- Article déclassé")</f>
        <v>Ecart positif - Article déclassé</v>
      </c>
    </row>
    <row r="107" spans="1:11" ht="15" x14ac:dyDescent="0.2">
      <c r="A107" s="14" t="s">
        <v>7</v>
      </c>
      <c r="B107" s="15" t="s">
        <v>6</v>
      </c>
      <c r="C107" s="16" t="s">
        <v>123</v>
      </c>
      <c r="D107" s="16" t="s">
        <v>872</v>
      </c>
      <c r="E107" s="15" t="s">
        <v>6</v>
      </c>
      <c r="F107" s="15" t="s">
        <v>2</v>
      </c>
      <c r="G107" s="15" t="s">
        <v>1</v>
      </c>
      <c r="H107" s="15" t="s">
        <v>121</v>
      </c>
      <c r="I107" s="17"/>
      <c r="J107" s="17"/>
      <c r="K107" s="18" t="str">
        <f>IF(INV.Tournant!$I107=INV.Tournant!$E107,"Quantité OK",IF(INV.Tournant!$I107&lt;INV.Tournant!$E107,"Ecart positif","Ecart négatif"))&amp;" "&amp;IF(INV.Tournant!$C107=INV.Tournant!$J107,"","- Article déclassé")</f>
        <v>Ecart positif - Article déclassé</v>
      </c>
    </row>
    <row r="108" spans="1:11" ht="15" x14ac:dyDescent="0.2">
      <c r="A108" s="14" t="s">
        <v>7</v>
      </c>
      <c r="B108" s="15" t="s">
        <v>6</v>
      </c>
      <c r="C108" s="16" t="s">
        <v>89</v>
      </c>
      <c r="D108" s="16" t="s">
        <v>871</v>
      </c>
      <c r="E108" s="15" t="s">
        <v>6</v>
      </c>
      <c r="F108" s="15" t="s">
        <v>2</v>
      </c>
      <c r="G108" s="15" t="s">
        <v>1</v>
      </c>
      <c r="H108" s="15" t="s">
        <v>87</v>
      </c>
      <c r="I108" s="17"/>
      <c r="J108" s="17"/>
      <c r="K108" s="18" t="str">
        <f>IF(INV.Tournant!$I108=INV.Tournant!$E108,"Quantité OK",IF(INV.Tournant!$I108&lt;INV.Tournant!$E108,"Ecart positif","Ecart négatif"))&amp;" "&amp;IF(INV.Tournant!$C108=INV.Tournant!$J108,"","- Article déclassé")</f>
        <v>Ecart positif - Article déclassé</v>
      </c>
    </row>
    <row r="109" spans="1:11" ht="15" x14ac:dyDescent="0.2">
      <c r="A109" s="14" t="s">
        <v>7</v>
      </c>
      <c r="B109" s="15" t="s">
        <v>6</v>
      </c>
      <c r="C109" s="16" t="s">
        <v>210</v>
      </c>
      <c r="D109" s="16" t="s">
        <v>870</v>
      </c>
      <c r="E109" s="15" t="s">
        <v>6</v>
      </c>
      <c r="F109" s="15" t="s">
        <v>21</v>
      </c>
      <c r="G109" s="15" t="s">
        <v>1</v>
      </c>
      <c r="H109" s="15" t="s">
        <v>208</v>
      </c>
      <c r="I109" s="17"/>
      <c r="J109" s="17"/>
      <c r="K109" s="18" t="str">
        <f>IF(INV.Tournant!$I109=INV.Tournant!$E109,"Quantité OK",IF(INV.Tournant!$I109&lt;INV.Tournant!$E109,"Ecart positif","Ecart négatif"))&amp;" "&amp;IF(INV.Tournant!$C109=INV.Tournant!$J109,"","- Article déclassé")</f>
        <v>Ecart positif - Article déclassé</v>
      </c>
    </row>
    <row r="110" spans="1:11" ht="15" x14ac:dyDescent="0.2">
      <c r="A110" s="14" t="s">
        <v>7</v>
      </c>
      <c r="B110" s="15" t="s">
        <v>6</v>
      </c>
      <c r="C110" s="16" t="s">
        <v>666</v>
      </c>
      <c r="D110" s="16" t="s">
        <v>869</v>
      </c>
      <c r="E110" s="15" t="s">
        <v>10</v>
      </c>
      <c r="F110" s="15" t="s">
        <v>2</v>
      </c>
      <c r="G110" s="15" t="s">
        <v>1</v>
      </c>
      <c r="H110" s="15" t="s">
        <v>591</v>
      </c>
      <c r="I110" s="17"/>
      <c r="J110" s="17"/>
      <c r="K110" s="18" t="str">
        <f>IF(INV.Tournant!$I110=INV.Tournant!$E110,"Quantité OK",IF(INV.Tournant!$I110&lt;INV.Tournant!$E110,"Ecart positif","Ecart négatif"))&amp;" "&amp;IF(INV.Tournant!$C110=INV.Tournant!$J110,"","- Article déclassé")</f>
        <v>Ecart positif - Article déclassé</v>
      </c>
    </row>
    <row r="111" spans="1:11" ht="15" x14ac:dyDescent="0.2">
      <c r="A111" s="14" t="s">
        <v>7</v>
      </c>
      <c r="B111" s="15" t="s">
        <v>6</v>
      </c>
      <c r="C111" s="16" t="s">
        <v>666</v>
      </c>
      <c r="D111" s="16" t="s">
        <v>868</v>
      </c>
      <c r="E111" s="15" t="s">
        <v>308</v>
      </c>
      <c r="F111" s="15" t="s">
        <v>2</v>
      </c>
      <c r="G111" s="15" t="s">
        <v>1</v>
      </c>
      <c r="H111" s="15" t="s">
        <v>669</v>
      </c>
      <c r="I111" s="17"/>
      <c r="J111" s="17"/>
      <c r="K111" s="18" t="str">
        <f>IF(INV.Tournant!$I111=INV.Tournant!$E111,"Quantité OK",IF(INV.Tournant!$I111&lt;INV.Tournant!$E111,"Ecart positif","Ecart négatif"))&amp;" "&amp;IF(INV.Tournant!$C111=INV.Tournant!$J111,"","- Article déclassé")</f>
        <v>Ecart positif - Article déclassé</v>
      </c>
    </row>
    <row r="112" spans="1:11" ht="15" x14ac:dyDescent="0.2">
      <c r="A112" s="14" t="s">
        <v>7</v>
      </c>
      <c r="B112" s="15" t="s">
        <v>6</v>
      </c>
      <c r="C112" s="16" t="s">
        <v>51</v>
      </c>
      <c r="D112" s="16" t="s">
        <v>43</v>
      </c>
      <c r="E112" s="15"/>
      <c r="F112" s="15" t="s">
        <v>141</v>
      </c>
      <c r="G112" s="15"/>
      <c r="H112" s="15" t="s">
        <v>257</v>
      </c>
      <c r="I112" s="17"/>
      <c r="J112" s="17"/>
      <c r="K112" s="18" t="str">
        <f>IF(INV.Tournant!$I112=INV.Tournant!$E112,"Quantité OK",IF(INV.Tournant!$I112&lt;INV.Tournant!$E112,"Ecart positif","Ecart négatif"))&amp;" "&amp;IF(INV.Tournant!$C112=INV.Tournant!$J112,"","- Article déclassé")</f>
        <v>Quantité OK - Article déclassé</v>
      </c>
    </row>
    <row r="113" spans="1:11" ht="15" x14ac:dyDescent="0.2">
      <c r="A113" s="14" t="s">
        <v>7</v>
      </c>
      <c r="B113" s="15" t="s">
        <v>6</v>
      </c>
      <c r="C113" s="16" t="s">
        <v>231</v>
      </c>
      <c r="D113" s="16" t="s">
        <v>867</v>
      </c>
      <c r="E113" s="15" t="s">
        <v>284</v>
      </c>
      <c r="F113" s="15" t="s">
        <v>2</v>
      </c>
      <c r="G113" s="15" t="s">
        <v>1</v>
      </c>
      <c r="H113" s="15" t="s">
        <v>226</v>
      </c>
      <c r="I113" s="17"/>
      <c r="J113" s="17"/>
      <c r="K113" s="18" t="str">
        <f>IF(INV.Tournant!$I113=INV.Tournant!$E113,"Quantité OK",IF(INV.Tournant!$I113&lt;INV.Tournant!$E113,"Ecart positif","Ecart négatif"))&amp;" "&amp;IF(INV.Tournant!$C113=INV.Tournant!$J113,"","- Article déclassé")</f>
        <v>Ecart positif - Article déclassé</v>
      </c>
    </row>
    <row r="114" spans="1:11" ht="15" x14ac:dyDescent="0.2">
      <c r="A114" s="14" t="s">
        <v>7</v>
      </c>
      <c r="B114" s="15" t="s">
        <v>6</v>
      </c>
      <c r="C114" s="16" t="s">
        <v>474</v>
      </c>
      <c r="D114" s="16" t="s">
        <v>866</v>
      </c>
      <c r="E114" s="15" t="s">
        <v>6</v>
      </c>
      <c r="F114" s="15" t="s">
        <v>2</v>
      </c>
      <c r="G114" s="15" t="s">
        <v>1</v>
      </c>
      <c r="H114" s="15" t="s">
        <v>52</v>
      </c>
      <c r="I114" s="17"/>
      <c r="J114" s="17"/>
      <c r="K114" s="18" t="str">
        <f>IF(INV.Tournant!$I114=INV.Tournant!$E114,"Quantité OK",IF(INV.Tournant!$I114&lt;INV.Tournant!$E114,"Ecart positif","Ecart négatif"))&amp;" "&amp;IF(INV.Tournant!$C114=INV.Tournant!$J114,"","- Article déclassé")</f>
        <v>Ecart positif - Article déclassé</v>
      </c>
    </row>
    <row r="115" spans="1:11" ht="15" x14ac:dyDescent="0.2">
      <c r="A115" s="14" t="s">
        <v>7</v>
      </c>
      <c r="B115" s="15" t="s">
        <v>6</v>
      </c>
      <c r="C115" s="16" t="s">
        <v>494</v>
      </c>
      <c r="D115" s="16" t="s">
        <v>865</v>
      </c>
      <c r="E115" s="15" t="s">
        <v>3</v>
      </c>
      <c r="F115" s="15" t="s">
        <v>9</v>
      </c>
      <c r="G115" s="15" t="s">
        <v>1</v>
      </c>
      <c r="H115" s="15" t="s">
        <v>60</v>
      </c>
      <c r="I115" s="17"/>
      <c r="J115" s="17"/>
      <c r="K115" s="18" t="str">
        <f>IF(INV.Tournant!$I115=INV.Tournant!$E115,"Quantité OK",IF(INV.Tournant!$I115&lt;INV.Tournant!$E115,"Ecart positif","Ecart négatif"))&amp;" "&amp;IF(INV.Tournant!$C115=INV.Tournant!$J115,"","- Article déclassé")</f>
        <v>Ecart positif - Article déclassé</v>
      </c>
    </row>
    <row r="116" spans="1:11" ht="15" x14ac:dyDescent="0.2">
      <c r="A116" s="14" t="s">
        <v>7</v>
      </c>
      <c r="B116" s="15" t="s">
        <v>6</v>
      </c>
      <c r="C116" s="16" t="s">
        <v>235</v>
      </c>
      <c r="D116" s="16" t="s">
        <v>864</v>
      </c>
      <c r="E116" s="15" t="s">
        <v>3</v>
      </c>
      <c r="F116" s="15" t="s">
        <v>2</v>
      </c>
      <c r="G116" s="15" t="s">
        <v>1</v>
      </c>
      <c r="H116" s="15" t="s">
        <v>863</v>
      </c>
      <c r="I116" s="17"/>
      <c r="J116" s="17"/>
      <c r="K116" s="18" t="str">
        <f>IF(INV.Tournant!$I116=INV.Tournant!$E116,"Quantité OK",IF(INV.Tournant!$I116&lt;INV.Tournant!$E116,"Ecart positif","Ecart négatif"))&amp;" "&amp;IF(INV.Tournant!$C116=INV.Tournant!$J116,"","- Article déclassé")</f>
        <v>Ecart positif - Article déclassé</v>
      </c>
    </row>
    <row r="117" spans="1:11" ht="15" x14ac:dyDescent="0.2">
      <c r="A117" s="14" t="s">
        <v>7</v>
      </c>
      <c r="B117" s="15" t="s">
        <v>6</v>
      </c>
      <c r="C117" s="16" t="s">
        <v>862</v>
      </c>
      <c r="D117" s="16" t="s">
        <v>861</v>
      </c>
      <c r="E117" s="15" t="s">
        <v>108</v>
      </c>
      <c r="F117" s="15" t="s">
        <v>2</v>
      </c>
      <c r="G117" s="15" t="s">
        <v>1</v>
      </c>
      <c r="H117" s="15" t="s">
        <v>860</v>
      </c>
      <c r="I117" s="17"/>
      <c r="J117" s="17"/>
      <c r="K117" s="18" t="str">
        <f>IF(INV.Tournant!$I117=INV.Tournant!$E117,"Quantité OK",IF(INV.Tournant!$I117&lt;INV.Tournant!$E117,"Ecart positif","Ecart négatif"))&amp;" "&amp;IF(INV.Tournant!$C117=INV.Tournant!$J117,"","- Article déclassé")</f>
        <v>Ecart positif - Article déclassé</v>
      </c>
    </row>
    <row r="118" spans="1:11" ht="15" x14ac:dyDescent="0.2">
      <c r="A118" s="14" t="s">
        <v>7</v>
      </c>
      <c r="B118" s="15" t="s">
        <v>6</v>
      </c>
      <c r="C118" s="16" t="s">
        <v>624</v>
      </c>
      <c r="D118" s="16" t="s">
        <v>859</v>
      </c>
      <c r="E118" s="15" t="s">
        <v>6</v>
      </c>
      <c r="F118" s="15" t="s">
        <v>2</v>
      </c>
      <c r="G118" s="15" t="s">
        <v>1</v>
      </c>
      <c r="H118" s="15" t="s">
        <v>829</v>
      </c>
      <c r="I118" s="17"/>
      <c r="J118" s="17"/>
      <c r="K118" s="18" t="str">
        <f>IF(INV.Tournant!$I118=INV.Tournant!$E118,"Quantité OK",IF(INV.Tournant!$I118&lt;INV.Tournant!$E118,"Ecart positif","Ecart négatif"))&amp;" "&amp;IF(INV.Tournant!$C118=INV.Tournant!$J118,"","- Article déclassé")</f>
        <v>Ecart positif - Article déclassé</v>
      </c>
    </row>
    <row r="119" spans="1:11" ht="15" x14ac:dyDescent="0.2">
      <c r="A119" s="14" t="s">
        <v>7</v>
      </c>
      <c r="B119" s="15" t="s">
        <v>6</v>
      </c>
      <c r="C119" s="16" t="s">
        <v>231</v>
      </c>
      <c r="D119" s="16" t="s">
        <v>858</v>
      </c>
      <c r="E119" s="15" t="s">
        <v>3</v>
      </c>
      <c r="F119" s="15" t="s">
        <v>2</v>
      </c>
      <c r="G119" s="15" t="s">
        <v>1</v>
      </c>
      <c r="H119" s="15" t="s">
        <v>857</v>
      </c>
      <c r="I119" s="17"/>
      <c r="J119" s="17"/>
      <c r="K119" s="18" t="str">
        <f>IF(INV.Tournant!$I119=INV.Tournant!$E119,"Quantité OK",IF(INV.Tournant!$I119&lt;INV.Tournant!$E119,"Ecart positif","Ecart négatif"))&amp;" "&amp;IF(INV.Tournant!$C119=INV.Tournant!$J119,"","- Article déclassé")</f>
        <v>Ecart positif - Article déclassé</v>
      </c>
    </row>
    <row r="120" spans="1:11" ht="15" x14ac:dyDescent="0.2">
      <c r="A120" s="14" t="s">
        <v>7</v>
      </c>
      <c r="B120" s="15" t="s">
        <v>6</v>
      </c>
      <c r="C120" s="16" t="s">
        <v>418</v>
      </c>
      <c r="D120" s="16" t="s">
        <v>856</v>
      </c>
      <c r="E120" s="15" t="s">
        <v>6</v>
      </c>
      <c r="F120" s="15" t="s">
        <v>9</v>
      </c>
      <c r="G120" s="15" t="s">
        <v>1</v>
      </c>
      <c r="H120" s="15" t="s">
        <v>855</v>
      </c>
      <c r="I120" s="17"/>
      <c r="J120" s="17"/>
      <c r="K120" s="18" t="str">
        <f>IF(INV.Tournant!$I120=INV.Tournant!$E120,"Quantité OK",IF(INV.Tournant!$I120&lt;INV.Tournant!$E120,"Ecart positif","Ecart négatif"))&amp;" "&amp;IF(INV.Tournant!$C120=INV.Tournant!$J120,"","- Article déclassé")</f>
        <v>Ecart positif - Article déclassé</v>
      </c>
    </row>
    <row r="121" spans="1:11" ht="15" x14ac:dyDescent="0.2">
      <c r="A121" s="14" t="s">
        <v>7</v>
      </c>
      <c r="B121" s="15" t="s">
        <v>6</v>
      </c>
      <c r="C121" s="16" t="s">
        <v>95</v>
      </c>
      <c r="D121" s="16" t="s">
        <v>854</v>
      </c>
      <c r="E121" s="15" t="s">
        <v>3</v>
      </c>
      <c r="F121" s="15" t="s">
        <v>9</v>
      </c>
      <c r="G121" s="15" t="s">
        <v>1</v>
      </c>
      <c r="H121" s="15" t="s">
        <v>853</v>
      </c>
      <c r="I121" s="17"/>
      <c r="J121" s="17"/>
      <c r="K121" s="18" t="str">
        <f>IF(INV.Tournant!$I121=INV.Tournant!$E121,"Quantité OK",IF(INV.Tournant!$I121&lt;INV.Tournant!$E121,"Ecart positif","Ecart négatif"))&amp;" "&amp;IF(INV.Tournant!$C121=INV.Tournant!$J121,"","- Article déclassé")</f>
        <v>Ecart positif - Article déclassé</v>
      </c>
    </row>
    <row r="122" spans="1:11" ht="15" x14ac:dyDescent="0.2">
      <c r="A122" s="14" t="s">
        <v>7</v>
      </c>
      <c r="B122" s="15" t="s">
        <v>6</v>
      </c>
      <c r="C122" s="16" t="s">
        <v>270</v>
      </c>
      <c r="D122" s="16" t="s">
        <v>852</v>
      </c>
      <c r="E122" s="15" t="s">
        <v>229</v>
      </c>
      <c r="F122" s="15" t="s">
        <v>2</v>
      </c>
      <c r="G122" s="15" t="s">
        <v>1</v>
      </c>
      <c r="H122" s="15" t="s">
        <v>851</v>
      </c>
      <c r="I122" s="17"/>
      <c r="J122" s="17"/>
      <c r="K122" s="18" t="str">
        <f>IF(INV.Tournant!$I122=INV.Tournant!$E122,"Quantité OK",IF(INV.Tournant!$I122&lt;INV.Tournant!$E122,"Ecart positif","Ecart négatif"))&amp;" "&amp;IF(INV.Tournant!$C122=INV.Tournant!$J122,"","- Article déclassé")</f>
        <v>Ecart positif - Article déclassé</v>
      </c>
    </row>
    <row r="123" spans="1:11" ht="15" x14ac:dyDescent="0.2">
      <c r="A123" s="14" t="s">
        <v>7</v>
      </c>
      <c r="B123" s="15" t="s">
        <v>6</v>
      </c>
      <c r="C123" s="16" t="s">
        <v>563</v>
      </c>
      <c r="D123" s="16" t="s">
        <v>850</v>
      </c>
      <c r="E123" s="15"/>
      <c r="F123" s="15" t="s">
        <v>141</v>
      </c>
      <c r="G123" s="15"/>
      <c r="H123" s="15" t="s">
        <v>257</v>
      </c>
      <c r="I123" s="17"/>
      <c r="J123" s="17"/>
      <c r="K123" s="18" t="str">
        <f>IF(INV.Tournant!$I123=INV.Tournant!$E123,"Quantité OK",IF(INV.Tournant!$I123&lt;INV.Tournant!$E123,"Ecart positif","Ecart négatif"))&amp;" "&amp;IF(INV.Tournant!$C123=INV.Tournant!$J123,"","- Article déclassé")</f>
        <v>Quantité OK - Article déclassé</v>
      </c>
    </row>
    <row r="124" spans="1:11" ht="15" x14ac:dyDescent="0.2">
      <c r="A124" s="14" t="s">
        <v>7</v>
      </c>
      <c r="B124" s="15" t="s">
        <v>6</v>
      </c>
      <c r="C124" s="16" t="s">
        <v>507</v>
      </c>
      <c r="D124" s="16" t="s">
        <v>849</v>
      </c>
      <c r="E124" s="15" t="s">
        <v>229</v>
      </c>
      <c r="F124" s="15" t="s">
        <v>2</v>
      </c>
      <c r="G124" s="15" t="s">
        <v>1</v>
      </c>
      <c r="H124" s="15" t="s">
        <v>143</v>
      </c>
      <c r="I124" s="17"/>
      <c r="J124" s="17"/>
      <c r="K124" s="18" t="str">
        <f>IF(INV.Tournant!$I124=INV.Tournant!$E124,"Quantité OK",IF(INV.Tournant!$I124&lt;INV.Tournant!$E124,"Ecart positif","Ecart négatif"))&amp;" "&amp;IF(INV.Tournant!$C124=INV.Tournant!$J124,"","- Article déclassé")</f>
        <v>Ecart positif - Article déclassé</v>
      </c>
    </row>
    <row r="125" spans="1:11" ht="15" x14ac:dyDescent="0.2">
      <c r="A125" s="14" t="s">
        <v>7</v>
      </c>
      <c r="B125" s="15" t="s">
        <v>6</v>
      </c>
      <c r="C125" s="16" t="s">
        <v>764</v>
      </c>
      <c r="D125" s="16" t="s">
        <v>22</v>
      </c>
      <c r="E125" s="15" t="s">
        <v>10</v>
      </c>
      <c r="F125" s="15" t="s">
        <v>2</v>
      </c>
      <c r="G125" s="15" t="s">
        <v>1</v>
      </c>
      <c r="H125" s="15" t="s">
        <v>395</v>
      </c>
      <c r="I125" s="17"/>
      <c r="J125" s="17"/>
      <c r="K125" s="18" t="str">
        <f>IF(INV.Tournant!$I125=INV.Tournant!$E125,"Quantité OK",IF(INV.Tournant!$I125&lt;INV.Tournant!$E125,"Ecart positif","Ecart négatif"))&amp;" "&amp;IF(INV.Tournant!$C125=INV.Tournant!$J125,"","- Article déclassé")</f>
        <v>Ecart positif - Article déclassé</v>
      </c>
    </row>
    <row r="126" spans="1:11" ht="15" x14ac:dyDescent="0.2">
      <c r="A126" s="14" t="s">
        <v>7</v>
      </c>
      <c r="B126" s="15" t="s">
        <v>6</v>
      </c>
      <c r="C126" s="16" t="s">
        <v>75</v>
      </c>
      <c r="D126" s="16" t="s">
        <v>848</v>
      </c>
      <c r="E126" s="15" t="s">
        <v>3</v>
      </c>
      <c r="F126" s="15" t="s">
        <v>2</v>
      </c>
      <c r="G126" s="15" t="s">
        <v>1</v>
      </c>
      <c r="H126" s="15" t="s">
        <v>73</v>
      </c>
      <c r="I126" s="17"/>
      <c r="J126" s="17"/>
      <c r="K126" s="18" t="str">
        <f>IF(INV.Tournant!$I126=INV.Tournant!$E126,"Quantité OK",IF(INV.Tournant!$I126&lt;INV.Tournant!$E126,"Ecart positif","Ecart négatif"))&amp;" "&amp;IF(INV.Tournant!$C126=INV.Tournant!$J126,"","- Article déclassé")</f>
        <v>Ecart positif - Article déclassé</v>
      </c>
    </row>
    <row r="127" spans="1:11" ht="15" x14ac:dyDescent="0.2">
      <c r="A127" s="14" t="s">
        <v>7</v>
      </c>
      <c r="B127" s="15" t="s">
        <v>6</v>
      </c>
      <c r="C127" s="16" t="s">
        <v>369</v>
      </c>
      <c r="D127" s="16" t="s">
        <v>847</v>
      </c>
      <c r="E127" s="15" t="s">
        <v>3</v>
      </c>
      <c r="F127" s="15" t="s">
        <v>9</v>
      </c>
      <c r="G127" s="15" t="s">
        <v>1</v>
      </c>
      <c r="H127" s="15" t="s">
        <v>93</v>
      </c>
      <c r="I127" s="17"/>
      <c r="J127" s="17"/>
      <c r="K127" s="18" t="str">
        <f>IF(INV.Tournant!$I127=INV.Tournant!$E127,"Quantité OK",IF(INV.Tournant!$I127&lt;INV.Tournant!$E127,"Ecart positif","Ecart négatif"))&amp;" "&amp;IF(INV.Tournant!$C127=INV.Tournant!$J127,"","- Article déclassé")</f>
        <v>Ecart positif - Article déclassé</v>
      </c>
    </row>
    <row r="128" spans="1:11" ht="15" x14ac:dyDescent="0.2">
      <c r="A128" s="14" t="s">
        <v>7</v>
      </c>
      <c r="B128" s="15" t="s">
        <v>6</v>
      </c>
      <c r="C128" s="16" t="s">
        <v>59</v>
      </c>
      <c r="D128" s="16" t="s">
        <v>846</v>
      </c>
      <c r="E128" s="15" t="s">
        <v>6</v>
      </c>
      <c r="F128" s="15" t="s">
        <v>21</v>
      </c>
      <c r="G128" s="15" t="s">
        <v>1</v>
      </c>
      <c r="H128" s="15" t="s">
        <v>60</v>
      </c>
      <c r="I128" s="17"/>
      <c r="J128" s="17"/>
      <c r="K128" s="18" t="str">
        <f>IF(INV.Tournant!$I128=INV.Tournant!$E128,"Quantité OK",IF(INV.Tournant!$I128&lt;INV.Tournant!$E128,"Ecart positif","Ecart négatif"))&amp;" "&amp;IF(INV.Tournant!$C128=INV.Tournant!$J128,"","- Article déclassé")</f>
        <v>Ecart positif - Article déclassé</v>
      </c>
    </row>
    <row r="129" spans="1:11" ht="15" x14ac:dyDescent="0.2">
      <c r="A129" s="14" t="s">
        <v>7</v>
      </c>
      <c r="B129" s="15" t="s">
        <v>6</v>
      </c>
      <c r="C129" s="16" t="s">
        <v>374</v>
      </c>
      <c r="D129" s="16" t="s">
        <v>845</v>
      </c>
      <c r="E129" s="15" t="s">
        <v>6</v>
      </c>
      <c r="F129" s="15" t="s">
        <v>2</v>
      </c>
      <c r="G129" s="15" t="s">
        <v>1</v>
      </c>
      <c r="H129" s="15" t="s">
        <v>448</v>
      </c>
      <c r="I129" s="17"/>
      <c r="J129" s="17"/>
      <c r="K129" s="18" t="str">
        <f>IF(INV.Tournant!$I129=INV.Tournant!$E129,"Quantité OK",IF(INV.Tournant!$I129&lt;INV.Tournant!$E129,"Ecart positif","Ecart négatif"))&amp;" "&amp;IF(INV.Tournant!$C129=INV.Tournant!$J129,"","- Article déclassé")</f>
        <v>Ecart positif - Article déclassé</v>
      </c>
    </row>
    <row r="130" spans="1:11" ht="15" x14ac:dyDescent="0.2">
      <c r="A130" s="14" t="s">
        <v>7</v>
      </c>
      <c r="B130" s="15" t="s">
        <v>6</v>
      </c>
      <c r="C130" s="16" t="s">
        <v>457</v>
      </c>
      <c r="D130" s="16" t="s">
        <v>844</v>
      </c>
      <c r="E130" s="15" t="s">
        <v>6</v>
      </c>
      <c r="F130" s="15" t="s">
        <v>2</v>
      </c>
      <c r="G130" s="15" t="s">
        <v>1</v>
      </c>
      <c r="H130" s="15" t="s">
        <v>30</v>
      </c>
      <c r="I130" s="17"/>
      <c r="J130" s="17"/>
      <c r="K130" s="18" t="str">
        <f>IF(INV.Tournant!$I130=INV.Tournant!$E130,"Quantité OK",IF(INV.Tournant!$I130&lt;INV.Tournant!$E130,"Ecart positif","Ecart négatif"))&amp;" "&amp;IF(INV.Tournant!$C130=INV.Tournant!$J130,"","- Article déclassé")</f>
        <v>Ecart positif - Article déclassé</v>
      </c>
    </row>
    <row r="131" spans="1:11" ht="15" x14ac:dyDescent="0.2">
      <c r="A131" s="14" t="s">
        <v>7</v>
      </c>
      <c r="B131" s="15" t="s">
        <v>6</v>
      </c>
      <c r="C131" s="16" t="s">
        <v>650</v>
      </c>
      <c r="D131" s="16" t="s">
        <v>843</v>
      </c>
      <c r="E131" s="15" t="s">
        <v>108</v>
      </c>
      <c r="F131" s="15" t="s">
        <v>2</v>
      </c>
      <c r="G131" s="15" t="s">
        <v>1</v>
      </c>
      <c r="H131" s="15" t="s">
        <v>842</v>
      </c>
      <c r="I131" s="17"/>
      <c r="J131" s="17"/>
      <c r="K131" s="18" t="str">
        <f>IF(INV.Tournant!$I131=INV.Tournant!$E131,"Quantité OK",IF(INV.Tournant!$I131&lt;INV.Tournant!$E131,"Ecart positif","Ecart négatif"))&amp;" "&amp;IF(INV.Tournant!$C131=INV.Tournant!$J131,"","- Article déclassé")</f>
        <v>Ecart positif - Article déclassé</v>
      </c>
    </row>
    <row r="132" spans="1:11" ht="15" x14ac:dyDescent="0.2">
      <c r="A132" s="14" t="s">
        <v>7</v>
      </c>
      <c r="B132" s="15" t="s">
        <v>6</v>
      </c>
      <c r="C132" s="16" t="s">
        <v>470</v>
      </c>
      <c r="D132" s="16" t="s">
        <v>841</v>
      </c>
      <c r="E132" s="15" t="s">
        <v>229</v>
      </c>
      <c r="F132" s="15" t="s">
        <v>9</v>
      </c>
      <c r="G132" s="15" t="s">
        <v>1</v>
      </c>
      <c r="H132" s="15" t="s">
        <v>448</v>
      </c>
      <c r="I132" s="17"/>
      <c r="J132" s="17"/>
      <c r="K132" s="18" t="str">
        <f>IF(INV.Tournant!$I132=INV.Tournant!$E132,"Quantité OK",IF(INV.Tournant!$I132&lt;INV.Tournant!$E132,"Ecart positif","Ecart négatif"))&amp;" "&amp;IF(INV.Tournant!$C132=INV.Tournant!$J132,"","- Article déclassé")</f>
        <v>Ecart positif - Article déclassé</v>
      </c>
    </row>
    <row r="133" spans="1:11" ht="15" x14ac:dyDescent="0.2">
      <c r="A133" s="14" t="s">
        <v>7</v>
      </c>
      <c r="B133" s="15" t="s">
        <v>6</v>
      </c>
      <c r="C133" s="16" t="s">
        <v>112</v>
      </c>
      <c r="D133" s="16" t="s">
        <v>840</v>
      </c>
      <c r="E133" s="15" t="s">
        <v>3</v>
      </c>
      <c r="F133" s="15" t="s">
        <v>2</v>
      </c>
      <c r="G133" s="15" t="s">
        <v>1</v>
      </c>
      <c r="H133" s="15" t="s">
        <v>428</v>
      </c>
      <c r="I133" s="17"/>
      <c r="J133" s="17"/>
      <c r="K133" s="18" t="str">
        <f>IF(INV.Tournant!$I133=INV.Tournant!$E133,"Quantité OK",IF(INV.Tournant!$I133&lt;INV.Tournant!$E133,"Ecart positif","Ecart négatif"))&amp;" "&amp;IF(INV.Tournant!$C133=INV.Tournant!$J133,"","- Article déclassé")</f>
        <v>Ecart positif - Article déclassé</v>
      </c>
    </row>
    <row r="134" spans="1:11" ht="15" x14ac:dyDescent="0.2">
      <c r="A134" s="14" t="s">
        <v>7</v>
      </c>
      <c r="B134" s="15" t="s">
        <v>6</v>
      </c>
      <c r="C134" s="16" t="s">
        <v>244</v>
      </c>
      <c r="D134" s="16" t="s">
        <v>839</v>
      </c>
      <c r="E134" s="15"/>
      <c r="F134" s="15" t="s">
        <v>141</v>
      </c>
      <c r="G134" s="15"/>
      <c r="H134" s="15" t="s">
        <v>257</v>
      </c>
      <c r="I134" s="17"/>
      <c r="J134" s="17"/>
      <c r="K134" s="18" t="str">
        <f>IF(INV.Tournant!$I134=INV.Tournant!$E134,"Quantité OK",IF(INV.Tournant!$I134&lt;INV.Tournant!$E134,"Ecart positif","Ecart négatif"))&amp;" "&amp;IF(INV.Tournant!$C134=INV.Tournant!$J134,"","- Article déclassé")</f>
        <v>Quantité OK - Article déclassé</v>
      </c>
    </row>
    <row r="135" spans="1:11" ht="15" x14ac:dyDescent="0.2">
      <c r="A135" s="14" t="s">
        <v>7</v>
      </c>
      <c r="B135" s="15" t="s">
        <v>6</v>
      </c>
      <c r="C135" s="16" t="s">
        <v>838</v>
      </c>
      <c r="D135" s="16" t="s">
        <v>837</v>
      </c>
      <c r="E135" s="15" t="s">
        <v>3</v>
      </c>
      <c r="F135" s="15" t="s">
        <v>2</v>
      </c>
      <c r="G135" s="15" t="s">
        <v>1</v>
      </c>
      <c r="H135" s="15" t="s">
        <v>586</v>
      </c>
      <c r="I135" s="17"/>
      <c r="J135" s="17"/>
      <c r="K135" s="18" t="str">
        <f>IF(INV.Tournant!$I135=INV.Tournant!$E135,"Quantité OK",IF(INV.Tournant!$I135&lt;INV.Tournant!$E135,"Ecart positif","Ecart négatif"))&amp;" "&amp;IF(INV.Tournant!$C135=INV.Tournant!$J135,"","- Article déclassé")</f>
        <v>Ecart positif - Article déclassé</v>
      </c>
    </row>
    <row r="136" spans="1:11" ht="15" x14ac:dyDescent="0.2">
      <c r="A136" s="14" t="s">
        <v>7</v>
      </c>
      <c r="B136" s="15" t="s">
        <v>6</v>
      </c>
      <c r="C136" s="16" t="s">
        <v>836</v>
      </c>
      <c r="D136" s="16" t="s">
        <v>206</v>
      </c>
      <c r="E136" s="15" t="s">
        <v>6</v>
      </c>
      <c r="F136" s="15" t="s">
        <v>21</v>
      </c>
      <c r="G136" s="15" t="s">
        <v>1</v>
      </c>
      <c r="H136" s="15" t="s">
        <v>196</v>
      </c>
      <c r="I136" s="17"/>
      <c r="J136" s="17"/>
      <c r="K136" s="18" t="str">
        <f>IF(INV.Tournant!$I136=INV.Tournant!$E136,"Quantité OK",IF(INV.Tournant!$I136&lt;INV.Tournant!$E136,"Ecart positif","Ecart négatif"))&amp;" "&amp;IF(INV.Tournant!$C136=INV.Tournant!$J136,"","- Article déclassé")</f>
        <v>Ecart positif - Article déclassé</v>
      </c>
    </row>
    <row r="137" spans="1:11" ht="15" x14ac:dyDescent="0.2">
      <c r="A137" s="14" t="s">
        <v>7</v>
      </c>
      <c r="B137" s="15" t="s">
        <v>6</v>
      </c>
      <c r="C137" s="16" t="s">
        <v>67</v>
      </c>
      <c r="D137" s="16" t="s">
        <v>835</v>
      </c>
      <c r="E137" s="15" t="s">
        <v>511</v>
      </c>
      <c r="F137" s="15" t="s">
        <v>21</v>
      </c>
      <c r="G137" s="15" t="s">
        <v>1</v>
      </c>
      <c r="H137" s="15" t="s">
        <v>278</v>
      </c>
      <c r="I137" s="17"/>
      <c r="J137" s="17"/>
      <c r="K137" s="18" t="str">
        <f>IF(INV.Tournant!$I137=INV.Tournant!$E137,"Quantité OK",IF(INV.Tournant!$I137&lt;INV.Tournant!$E137,"Ecart positif","Ecart négatif"))&amp;" "&amp;IF(INV.Tournant!$C137=INV.Tournant!$J137,"","- Article déclassé")</f>
        <v>Ecart positif - Article déclassé</v>
      </c>
    </row>
    <row r="138" spans="1:11" ht="15" x14ac:dyDescent="0.2">
      <c r="A138" s="14" t="s">
        <v>7</v>
      </c>
      <c r="B138" s="15" t="s">
        <v>6</v>
      </c>
      <c r="C138" s="16" t="s">
        <v>687</v>
      </c>
      <c r="D138" s="16" t="s">
        <v>834</v>
      </c>
      <c r="E138" s="15" t="s">
        <v>6</v>
      </c>
      <c r="F138" s="15" t="s">
        <v>2</v>
      </c>
      <c r="G138" s="15" t="s">
        <v>1</v>
      </c>
      <c r="H138" s="15" t="s">
        <v>833</v>
      </c>
      <c r="I138" s="17"/>
      <c r="J138" s="17"/>
      <c r="K138" s="18" t="str">
        <f>IF(INV.Tournant!$I138=INV.Tournant!$E138,"Quantité OK",IF(INV.Tournant!$I138&lt;INV.Tournant!$E138,"Ecart positif","Ecart négatif"))&amp;" "&amp;IF(INV.Tournant!$C138=INV.Tournant!$J138,"","- Article déclassé")</f>
        <v>Ecart positif - Article déclassé</v>
      </c>
    </row>
    <row r="139" spans="1:11" ht="15" x14ac:dyDescent="0.2">
      <c r="A139" s="14" t="s">
        <v>7</v>
      </c>
      <c r="B139" s="15" t="s">
        <v>6</v>
      </c>
      <c r="C139" s="16" t="s">
        <v>29</v>
      </c>
      <c r="D139" s="16" t="s">
        <v>832</v>
      </c>
      <c r="E139" s="15" t="s">
        <v>3</v>
      </c>
      <c r="F139" s="15" t="s">
        <v>2</v>
      </c>
      <c r="G139" s="15" t="s">
        <v>1</v>
      </c>
      <c r="H139" s="15" t="s">
        <v>27</v>
      </c>
      <c r="I139" s="17"/>
      <c r="J139" s="17"/>
      <c r="K139" s="18" t="str">
        <f>IF(INV.Tournant!$I139=INV.Tournant!$E139,"Quantité OK",IF(INV.Tournant!$I139&lt;INV.Tournant!$E139,"Ecart positif","Ecart négatif"))&amp;" "&amp;IF(INV.Tournant!$C139=INV.Tournant!$J139,"","- Article déclassé")</f>
        <v>Ecart positif - Article déclassé</v>
      </c>
    </row>
    <row r="140" spans="1:11" ht="15" x14ac:dyDescent="0.2">
      <c r="A140" s="14" t="s">
        <v>7</v>
      </c>
      <c r="B140" s="15" t="s">
        <v>6</v>
      </c>
      <c r="C140" s="16" t="s">
        <v>687</v>
      </c>
      <c r="D140" s="16" t="s">
        <v>831</v>
      </c>
      <c r="E140" s="15" t="s">
        <v>511</v>
      </c>
      <c r="F140" s="15" t="s">
        <v>2</v>
      </c>
      <c r="G140" s="15" t="s">
        <v>1</v>
      </c>
      <c r="H140" s="15" t="s">
        <v>685</v>
      </c>
      <c r="I140" s="17"/>
      <c r="J140" s="17"/>
      <c r="K140" s="18" t="str">
        <f>IF(INV.Tournant!$I140=INV.Tournant!$E140,"Quantité OK",IF(INV.Tournant!$I140&lt;INV.Tournant!$E140,"Ecart positif","Ecart négatif"))&amp;" "&amp;IF(INV.Tournant!$C140=INV.Tournant!$J140,"","- Article déclassé")</f>
        <v>Ecart positif - Article déclassé</v>
      </c>
    </row>
    <row r="141" spans="1:11" ht="15" x14ac:dyDescent="0.2">
      <c r="A141" s="14" t="s">
        <v>7</v>
      </c>
      <c r="B141" s="15" t="s">
        <v>6</v>
      </c>
      <c r="C141" s="16" t="s">
        <v>624</v>
      </c>
      <c r="D141" s="16" t="s">
        <v>830</v>
      </c>
      <c r="E141" s="15" t="s">
        <v>108</v>
      </c>
      <c r="F141" s="15" t="s">
        <v>2</v>
      </c>
      <c r="G141" s="15" t="s">
        <v>1</v>
      </c>
      <c r="H141" s="15" t="s">
        <v>829</v>
      </c>
      <c r="I141" s="17"/>
      <c r="J141" s="17"/>
      <c r="K141" s="18" t="str">
        <f>IF(INV.Tournant!$I141=INV.Tournant!$E141,"Quantité OK",IF(INV.Tournant!$I141&lt;INV.Tournant!$E141,"Ecart positif","Ecart négatif"))&amp;" "&amp;IF(INV.Tournant!$C141=INV.Tournant!$J141,"","- Article déclassé")</f>
        <v>Ecart positif - Article déclassé</v>
      </c>
    </row>
    <row r="142" spans="1:11" ht="15" x14ac:dyDescent="0.2">
      <c r="A142" s="14" t="s">
        <v>7</v>
      </c>
      <c r="B142" s="15" t="s">
        <v>6</v>
      </c>
      <c r="C142" s="16" t="s">
        <v>788</v>
      </c>
      <c r="D142" s="16" t="s">
        <v>147</v>
      </c>
      <c r="E142" s="15"/>
      <c r="F142" s="15" t="s">
        <v>141</v>
      </c>
      <c r="G142" s="15"/>
      <c r="H142" s="15" t="s">
        <v>257</v>
      </c>
      <c r="I142" s="17"/>
      <c r="J142" s="17"/>
      <c r="K142" s="18" t="str">
        <f>IF(INV.Tournant!$I142=INV.Tournant!$E142,"Quantité OK",IF(INV.Tournant!$I142&lt;INV.Tournant!$E142,"Ecart positif","Ecart négatif"))&amp;" "&amp;IF(INV.Tournant!$C142=INV.Tournant!$J142,"","- Article déclassé")</f>
        <v>Quantité OK - Article déclassé</v>
      </c>
    </row>
    <row r="143" spans="1:11" ht="15" x14ac:dyDescent="0.2">
      <c r="A143" s="14" t="s">
        <v>7</v>
      </c>
      <c r="B143" s="15" t="s">
        <v>6</v>
      </c>
      <c r="C143" s="16" t="s">
        <v>171</v>
      </c>
      <c r="D143" s="16" t="s">
        <v>828</v>
      </c>
      <c r="E143" s="15" t="s">
        <v>3</v>
      </c>
      <c r="F143" s="15" t="s">
        <v>2</v>
      </c>
      <c r="G143" s="15" t="s">
        <v>1</v>
      </c>
      <c r="H143" s="15" t="s">
        <v>615</v>
      </c>
      <c r="I143" s="17"/>
      <c r="J143" s="17"/>
      <c r="K143" s="18" t="str">
        <f>IF(INV.Tournant!$I143=INV.Tournant!$E143,"Quantité OK",IF(INV.Tournant!$I143&lt;INV.Tournant!$E143,"Ecart positif","Ecart négatif"))&amp;" "&amp;IF(INV.Tournant!$C143=INV.Tournant!$J143,"","- Article déclassé")</f>
        <v>Ecart positif - Article déclassé</v>
      </c>
    </row>
    <row r="144" spans="1:11" ht="15" x14ac:dyDescent="0.2">
      <c r="A144" s="14" t="s">
        <v>7</v>
      </c>
      <c r="B144" s="15" t="s">
        <v>6</v>
      </c>
      <c r="C144" s="16" t="s">
        <v>691</v>
      </c>
      <c r="D144" s="16" t="s">
        <v>827</v>
      </c>
      <c r="E144" s="15" t="s">
        <v>3</v>
      </c>
      <c r="F144" s="15" t="s">
        <v>9</v>
      </c>
      <c r="G144" s="15" t="s">
        <v>1</v>
      </c>
      <c r="H144" s="15" t="s">
        <v>118</v>
      </c>
      <c r="I144" s="17"/>
      <c r="J144" s="17"/>
      <c r="K144" s="18" t="str">
        <f>IF(INV.Tournant!$I144=INV.Tournant!$E144,"Quantité OK",IF(INV.Tournant!$I144&lt;INV.Tournant!$E144,"Ecart positif","Ecart négatif"))&amp;" "&amp;IF(INV.Tournant!$C144=INV.Tournant!$J144,"","- Article déclassé")</f>
        <v>Ecart positif - Article déclassé</v>
      </c>
    </row>
    <row r="145" spans="1:11" ht="15" x14ac:dyDescent="0.2">
      <c r="A145" s="14" t="s">
        <v>7</v>
      </c>
      <c r="B145" s="15" t="s">
        <v>6</v>
      </c>
      <c r="C145" s="16" t="s">
        <v>538</v>
      </c>
      <c r="D145" s="16" t="s">
        <v>826</v>
      </c>
      <c r="E145" s="15" t="s">
        <v>3</v>
      </c>
      <c r="F145" s="15" t="s">
        <v>2</v>
      </c>
      <c r="G145" s="15" t="s">
        <v>1</v>
      </c>
      <c r="H145" s="15" t="s">
        <v>98</v>
      </c>
      <c r="I145" s="17"/>
      <c r="J145" s="17"/>
      <c r="K145" s="18" t="str">
        <f>IF(INV.Tournant!$I145=INV.Tournant!$E145,"Quantité OK",IF(INV.Tournant!$I145&lt;INV.Tournant!$E145,"Ecart positif","Ecart négatif"))&amp;" "&amp;IF(INV.Tournant!$C145=INV.Tournant!$J145,"","- Article déclassé")</f>
        <v>Ecart positif - Article déclassé</v>
      </c>
    </row>
    <row r="146" spans="1:11" ht="15" x14ac:dyDescent="0.2">
      <c r="A146" s="14" t="s">
        <v>7</v>
      </c>
      <c r="B146" s="15" t="s">
        <v>6</v>
      </c>
      <c r="C146" s="16" t="s">
        <v>112</v>
      </c>
      <c r="D146" s="16" t="s">
        <v>825</v>
      </c>
      <c r="E146" s="15" t="s">
        <v>3</v>
      </c>
      <c r="F146" s="15" t="s">
        <v>2</v>
      </c>
      <c r="G146" s="15" t="s">
        <v>1</v>
      </c>
      <c r="H146" s="15" t="s">
        <v>337</v>
      </c>
      <c r="I146" s="17"/>
      <c r="J146" s="17"/>
      <c r="K146" s="18" t="str">
        <f>IF(INV.Tournant!$I146=INV.Tournant!$E146,"Quantité OK",IF(INV.Tournant!$I146&lt;INV.Tournant!$E146,"Ecart positif","Ecart négatif"))&amp;" "&amp;IF(INV.Tournant!$C146=INV.Tournant!$J146,"","- Article déclassé")</f>
        <v>Ecart positif - Article déclassé</v>
      </c>
    </row>
    <row r="147" spans="1:11" ht="15" x14ac:dyDescent="0.2">
      <c r="A147" s="14" t="s">
        <v>7</v>
      </c>
      <c r="B147" s="15" t="s">
        <v>6</v>
      </c>
      <c r="C147" s="16" t="s">
        <v>507</v>
      </c>
      <c r="D147" s="16" t="s">
        <v>824</v>
      </c>
      <c r="E147" s="15" t="s">
        <v>3</v>
      </c>
      <c r="F147" s="15" t="s">
        <v>2</v>
      </c>
      <c r="G147" s="15" t="s">
        <v>1</v>
      </c>
      <c r="H147" s="15" t="s">
        <v>682</v>
      </c>
      <c r="I147" s="17"/>
      <c r="J147" s="17"/>
      <c r="K147" s="18" t="str">
        <f>IF(INV.Tournant!$I147=INV.Tournant!$E147,"Quantité OK",IF(INV.Tournant!$I147&lt;INV.Tournant!$E147,"Ecart positif","Ecart négatif"))&amp;" "&amp;IF(INV.Tournant!$C147=INV.Tournant!$J147,"","- Article déclassé")</f>
        <v>Ecart positif - Article déclassé</v>
      </c>
    </row>
    <row r="148" spans="1:11" ht="15" x14ac:dyDescent="0.2">
      <c r="A148" s="14" t="s">
        <v>7</v>
      </c>
      <c r="B148" s="15" t="s">
        <v>6</v>
      </c>
      <c r="C148" s="16" t="s">
        <v>823</v>
      </c>
      <c r="D148" s="16" t="s">
        <v>822</v>
      </c>
      <c r="E148" s="15" t="s">
        <v>6</v>
      </c>
      <c r="F148" s="15" t="s">
        <v>21</v>
      </c>
      <c r="G148" s="15" t="s">
        <v>1</v>
      </c>
      <c r="H148" s="15" t="s">
        <v>381</v>
      </c>
      <c r="I148" s="17"/>
      <c r="J148" s="17"/>
      <c r="K148" s="18" t="str">
        <f>IF(INV.Tournant!$I148=INV.Tournant!$E148,"Quantité OK",IF(INV.Tournant!$I148&lt;INV.Tournant!$E148,"Ecart positif","Ecart négatif"))&amp;" "&amp;IF(INV.Tournant!$C148=INV.Tournant!$J148,"","- Article déclassé")</f>
        <v>Ecart positif - Article déclassé</v>
      </c>
    </row>
    <row r="149" spans="1:11" ht="15" x14ac:dyDescent="0.2">
      <c r="A149" s="14" t="s">
        <v>7</v>
      </c>
      <c r="B149" s="15" t="s">
        <v>6</v>
      </c>
      <c r="C149" s="16" t="s">
        <v>165</v>
      </c>
      <c r="D149" s="16" t="s">
        <v>821</v>
      </c>
      <c r="E149" s="15" t="s">
        <v>6</v>
      </c>
      <c r="F149" s="15" t="s">
        <v>21</v>
      </c>
      <c r="G149" s="15" t="s">
        <v>1</v>
      </c>
      <c r="H149" s="15" t="s">
        <v>458</v>
      </c>
      <c r="I149" s="17"/>
      <c r="J149" s="17"/>
      <c r="K149" s="18" t="str">
        <f>IF(INV.Tournant!$I149=INV.Tournant!$E149,"Quantité OK",IF(INV.Tournant!$I149&lt;INV.Tournant!$E149,"Ecart positif","Ecart négatif"))&amp;" "&amp;IF(INV.Tournant!$C149=INV.Tournant!$J149,"","- Article déclassé")</f>
        <v>Ecart positif - Article déclassé</v>
      </c>
    </row>
    <row r="150" spans="1:11" ht="15" x14ac:dyDescent="0.2">
      <c r="A150" s="14" t="s">
        <v>7</v>
      </c>
      <c r="B150" s="15" t="s">
        <v>6</v>
      </c>
      <c r="C150" s="16" t="s">
        <v>604</v>
      </c>
      <c r="D150" s="16" t="s">
        <v>820</v>
      </c>
      <c r="E150" s="15" t="s">
        <v>3</v>
      </c>
      <c r="F150" s="15" t="s">
        <v>21</v>
      </c>
      <c r="G150" s="15" t="s">
        <v>1</v>
      </c>
      <c r="H150" s="15" t="s">
        <v>602</v>
      </c>
      <c r="I150" s="17"/>
      <c r="J150" s="17"/>
      <c r="K150" s="18" t="str">
        <f>IF(INV.Tournant!$I150=INV.Tournant!$E150,"Quantité OK",IF(INV.Tournant!$I150&lt;INV.Tournant!$E150,"Ecart positif","Ecart négatif"))&amp;" "&amp;IF(INV.Tournant!$C150=INV.Tournant!$J150,"","- Article déclassé")</f>
        <v>Ecart positif - Article déclassé</v>
      </c>
    </row>
    <row r="151" spans="1:11" ht="15" x14ac:dyDescent="0.2">
      <c r="A151" s="14" t="s">
        <v>7</v>
      </c>
      <c r="B151" s="15" t="s">
        <v>6</v>
      </c>
      <c r="C151" s="16" t="s">
        <v>819</v>
      </c>
      <c r="D151" s="16" t="s">
        <v>818</v>
      </c>
      <c r="E151" s="15" t="s">
        <v>212</v>
      </c>
      <c r="F151" s="15" t="s">
        <v>21</v>
      </c>
      <c r="G151" s="15" t="s">
        <v>1</v>
      </c>
      <c r="H151" s="15" t="s">
        <v>717</v>
      </c>
      <c r="I151" s="17"/>
      <c r="J151" s="17"/>
      <c r="K151" s="18" t="str">
        <f>IF(INV.Tournant!$I151=INV.Tournant!$E151,"Quantité OK",IF(INV.Tournant!$I151&lt;INV.Tournant!$E151,"Ecart positif","Ecart négatif"))&amp;" "&amp;IF(INV.Tournant!$C151=INV.Tournant!$J151,"","- Article déclassé")</f>
        <v>Ecart positif - Article déclassé</v>
      </c>
    </row>
    <row r="152" spans="1:11" ht="15" x14ac:dyDescent="0.2">
      <c r="A152" s="14" t="s">
        <v>7</v>
      </c>
      <c r="B152" s="15" t="s">
        <v>6</v>
      </c>
      <c r="C152" s="16" t="s">
        <v>371</v>
      </c>
      <c r="D152" s="16" t="s">
        <v>817</v>
      </c>
      <c r="E152" s="15" t="s">
        <v>6</v>
      </c>
      <c r="F152" s="15" t="s">
        <v>2</v>
      </c>
      <c r="G152" s="15" t="s">
        <v>1</v>
      </c>
      <c r="H152" s="15" t="s">
        <v>458</v>
      </c>
      <c r="I152" s="17"/>
      <c r="J152" s="17"/>
      <c r="K152" s="18" t="str">
        <f>IF(INV.Tournant!$I152=INV.Tournant!$E152,"Quantité OK",IF(INV.Tournant!$I152&lt;INV.Tournant!$E152,"Ecart positif","Ecart négatif"))&amp;" "&amp;IF(INV.Tournant!$C152=INV.Tournant!$J152,"","- Article déclassé")</f>
        <v>Ecart positif - Article déclassé</v>
      </c>
    </row>
    <row r="153" spans="1:11" ht="15" x14ac:dyDescent="0.2">
      <c r="A153" s="14" t="s">
        <v>7</v>
      </c>
      <c r="B153" s="15" t="s">
        <v>6</v>
      </c>
      <c r="C153" s="16" t="s">
        <v>816</v>
      </c>
      <c r="D153" s="16" t="s">
        <v>815</v>
      </c>
      <c r="E153" s="15" t="s">
        <v>108</v>
      </c>
      <c r="F153" s="15" t="s">
        <v>2</v>
      </c>
      <c r="G153" s="15" t="s">
        <v>1</v>
      </c>
      <c r="H153" s="15" t="s">
        <v>60</v>
      </c>
      <c r="I153" s="17"/>
      <c r="J153" s="17"/>
      <c r="K153" s="18" t="str">
        <f>IF(INV.Tournant!$I153=INV.Tournant!$E153,"Quantité OK",IF(INV.Tournant!$I153&lt;INV.Tournant!$E153,"Ecart positif","Ecart négatif"))&amp;" "&amp;IF(INV.Tournant!$C153=INV.Tournant!$J153,"","- Article déclassé")</f>
        <v>Ecart positif - Article déclassé</v>
      </c>
    </row>
    <row r="154" spans="1:11" ht="15" x14ac:dyDescent="0.2">
      <c r="A154" s="14" t="s">
        <v>7</v>
      </c>
      <c r="B154" s="15" t="s">
        <v>6</v>
      </c>
      <c r="C154" s="16" t="s">
        <v>366</v>
      </c>
      <c r="D154" s="16" t="s">
        <v>814</v>
      </c>
      <c r="E154" s="15" t="s">
        <v>324</v>
      </c>
      <c r="F154" s="15" t="s">
        <v>2</v>
      </c>
      <c r="G154" s="15" t="s">
        <v>1</v>
      </c>
      <c r="H154" s="15" t="s">
        <v>20</v>
      </c>
      <c r="I154" s="17"/>
      <c r="J154" s="17"/>
      <c r="K154" s="18" t="str">
        <f>IF(INV.Tournant!$I154=INV.Tournant!$E154,"Quantité OK",IF(INV.Tournant!$I154&lt;INV.Tournant!$E154,"Ecart positif","Ecart négatif"))&amp;" "&amp;IF(INV.Tournant!$C154=INV.Tournant!$J154,"","- Article déclassé")</f>
        <v>Ecart positif - Article déclassé</v>
      </c>
    </row>
    <row r="155" spans="1:11" ht="15" x14ac:dyDescent="0.2">
      <c r="A155" s="14" t="s">
        <v>7</v>
      </c>
      <c r="B155" s="15" t="s">
        <v>6</v>
      </c>
      <c r="C155" s="16" t="s">
        <v>750</v>
      </c>
      <c r="D155" s="16" t="s">
        <v>813</v>
      </c>
      <c r="E155" s="15" t="s">
        <v>14</v>
      </c>
      <c r="F155" s="15" t="s">
        <v>21</v>
      </c>
      <c r="G155" s="15" t="s">
        <v>1</v>
      </c>
      <c r="H155" s="15" t="s">
        <v>364</v>
      </c>
      <c r="I155" s="17"/>
      <c r="J155" s="17"/>
      <c r="K155" s="18" t="str">
        <f>IF(INV.Tournant!$I155=INV.Tournant!$E155,"Quantité OK",IF(INV.Tournant!$I155&lt;INV.Tournant!$E155,"Ecart positif","Ecart négatif"))&amp;" "&amp;IF(INV.Tournant!$C155=INV.Tournant!$J155,"","- Article déclassé")</f>
        <v>Ecart positif - Article déclassé</v>
      </c>
    </row>
    <row r="156" spans="1:11" ht="15" x14ac:dyDescent="0.2">
      <c r="A156" s="14" t="s">
        <v>7</v>
      </c>
      <c r="B156" s="15" t="s">
        <v>6</v>
      </c>
      <c r="C156" s="16" t="s">
        <v>75</v>
      </c>
      <c r="D156" s="16" t="s">
        <v>812</v>
      </c>
      <c r="E156" s="15" t="s">
        <v>521</v>
      </c>
      <c r="F156" s="15" t="s">
        <v>2</v>
      </c>
      <c r="G156" s="15" t="s">
        <v>1</v>
      </c>
      <c r="H156" s="15" t="s">
        <v>83</v>
      </c>
      <c r="I156" s="17"/>
      <c r="J156" s="17"/>
      <c r="K156" s="18" t="str">
        <f>IF(INV.Tournant!$I156=INV.Tournant!$E156,"Quantité OK",IF(INV.Tournant!$I156&lt;INV.Tournant!$E156,"Ecart positif","Ecart négatif"))&amp;" "&amp;IF(INV.Tournant!$C156=INV.Tournant!$J156,"","- Article déclassé")</f>
        <v>Ecart positif - Article déclassé</v>
      </c>
    </row>
    <row r="157" spans="1:11" ht="15" x14ac:dyDescent="0.2">
      <c r="A157" s="14" t="s">
        <v>7</v>
      </c>
      <c r="B157" s="15" t="s">
        <v>6</v>
      </c>
      <c r="C157" s="16" t="s">
        <v>790</v>
      </c>
      <c r="D157" s="16" t="s">
        <v>113</v>
      </c>
      <c r="E157" s="15"/>
      <c r="F157" s="15" t="s">
        <v>141</v>
      </c>
      <c r="G157" s="15"/>
      <c r="H157" s="15" t="s">
        <v>257</v>
      </c>
      <c r="I157" s="17"/>
      <c r="J157" s="17"/>
      <c r="K157" s="18" t="str">
        <f>IF(INV.Tournant!$I157=INV.Tournant!$E157,"Quantité OK",IF(INV.Tournant!$I157&lt;INV.Tournant!$E157,"Ecart positif","Ecart négatif"))&amp;" "&amp;IF(INV.Tournant!$C157=INV.Tournant!$J157,"","- Article déclassé")</f>
        <v>Quantité OK - Article déclassé</v>
      </c>
    </row>
    <row r="158" spans="1:11" ht="15" x14ac:dyDescent="0.2">
      <c r="A158" s="14" t="s">
        <v>7</v>
      </c>
      <c r="B158" s="15" t="s">
        <v>6</v>
      </c>
      <c r="C158" s="16" t="s">
        <v>383</v>
      </c>
      <c r="D158" s="16" t="s">
        <v>811</v>
      </c>
      <c r="E158" s="15" t="s">
        <v>3</v>
      </c>
      <c r="F158" s="15" t="s">
        <v>2</v>
      </c>
      <c r="G158" s="15" t="s">
        <v>1</v>
      </c>
      <c r="H158" s="15" t="s">
        <v>381</v>
      </c>
      <c r="I158" s="17"/>
      <c r="J158" s="17"/>
      <c r="K158" s="18" t="str">
        <f>IF(INV.Tournant!$I158=INV.Tournant!$E158,"Quantité OK",IF(INV.Tournant!$I158&lt;INV.Tournant!$E158,"Ecart positif","Ecart négatif"))&amp;" "&amp;IF(INV.Tournant!$C158=INV.Tournant!$J158,"","- Article déclassé")</f>
        <v>Ecart positif - Article déclassé</v>
      </c>
    </row>
    <row r="159" spans="1:11" ht="15" x14ac:dyDescent="0.2">
      <c r="A159" s="14" t="s">
        <v>7</v>
      </c>
      <c r="B159" s="15" t="s">
        <v>6</v>
      </c>
      <c r="C159" s="16" t="s">
        <v>788</v>
      </c>
      <c r="D159" s="16" t="s">
        <v>810</v>
      </c>
      <c r="E159" s="15" t="s">
        <v>6</v>
      </c>
      <c r="F159" s="15" t="s">
        <v>2</v>
      </c>
      <c r="G159" s="15" t="s">
        <v>1</v>
      </c>
      <c r="H159" s="15" t="s">
        <v>124</v>
      </c>
      <c r="I159" s="17"/>
      <c r="J159" s="17"/>
      <c r="K159" s="18" t="str">
        <f>IF(INV.Tournant!$I159=INV.Tournant!$E159,"Quantité OK",IF(INV.Tournant!$I159&lt;INV.Tournant!$E159,"Ecart positif","Ecart négatif"))&amp;" "&amp;IF(INV.Tournant!$C159=INV.Tournant!$J159,"","- Article déclassé")</f>
        <v>Ecart positif - Article déclassé</v>
      </c>
    </row>
    <row r="160" spans="1:11" ht="15" x14ac:dyDescent="0.2">
      <c r="A160" s="14" t="s">
        <v>7</v>
      </c>
      <c r="B160" s="15" t="s">
        <v>6</v>
      </c>
      <c r="C160" s="16" t="s">
        <v>563</v>
      </c>
      <c r="D160" s="16" t="s">
        <v>809</v>
      </c>
      <c r="E160" s="15" t="s">
        <v>3</v>
      </c>
      <c r="F160" s="15" t="s">
        <v>2</v>
      </c>
      <c r="G160" s="15" t="s">
        <v>1</v>
      </c>
      <c r="H160" s="15" t="s">
        <v>808</v>
      </c>
      <c r="I160" s="17"/>
      <c r="J160" s="17"/>
      <c r="K160" s="18" t="str">
        <f>IF(INV.Tournant!$I160=INV.Tournant!$E160,"Quantité OK",IF(INV.Tournant!$I160&lt;INV.Tournant!$E160,"Ecart positif","Ecart négatif"))&amp;" "&amp;IF(INV.Tournant!$C160=INV.Tournant!$J160,"","- Article déclassé")</f>
        <v>Ecart positif - Article déclassé</v>
      </c>
    </row>
    <row r="161" spans="1:11" ht="15" x14ac:dyDescent="0.2">
      <c r="A161" s="14" t="s">
        <v>7</v>
      </c>
      <c r="B161" s="15" t="s">
        <v>6</v>
      </c>
      <c r="C161" s="16" t="s">
        <v>75</v>
      </c>
      <c r="D161" s="16" t="s">
        <v>807</v>
      </c>
      <c r="E161" s="15" t="s">
        <v>6</v>
      </c>
      <c r="F161" s="15" t="s">
        <v>2</v>
      </c>
      <c r="G161" s="15" t="s">
        <v>1</v>
      </c>
      <c r="H161" s="15" t="s">
        <v>73</v>
      </c>
      <c r="I161" s="17"/>
      <c r="J161" s="17"/>
      <c r="K161" s="18" t="str">
        <f>IF(INV.Tournant!$I161=INV.Tournant!$E161,"Quantité OK",IF(INV.Tournant!$I161&lt;INV.Tournant!$E161,"Ecart positif","Ecart négatif"))&amp;" "&amp;IF(INV.Tournant!$C161=INV.Tournant!$J161,"","- Article déclassé")</f>
        <v>Ecart positif - Article déclassé</v>
      </c>
    </row>
    <row r="162" spans="1:11" ht="15" x14ac:dyDescent="0.2">
      <c r="A162" s="14" t="s">
        <v>7</v>
      </c>
      <c r="B162" s="15" t="s">
        <v>6</v>
      </c>
      <c r="C162" s="16" t="s">
        <v>335</v>
      </c>
      <c r="D162" s="16" t="s">
        <v>806</v>
      </c>
      <c r="E162" s="15" t="s">
        <v>108</v>
      </c>
      <c r="F162" s="15" t="s">
        <v>21</v>
      </c>
      <c r="G162" s="15" t="s">
        <v>1</v>
      </c>
      <c r="H162" s="15" t="s">
        <v>356</v>
      </c>
      <c r="I162" s="17"/>
      <c r="J162" s="17"/>
      <c r="K162" s="18" t="str">
        <f>IF(INV.Tournant!$I162=INV.Tournant!$E162,"Quantité OK",IF(INV.Tournant!$I162&lt;INV.Tournant!$E162,"Ecart positif","Ecart négatif"))&amp;" "&amp;IF(INV.Tournant!$C162=INV.Tournant!$J162,"","- Article déclassé")</f>
        <v>Ecart positif - Article déclassé</v>
      </c>
    </row>
    <row r="163" spans="1:11" ht="15" x14ac:dyDescent="0.2">
      <c r="A163" s="14" t="s">
        <v>7</v>
      </c>
      <c r="B163" s="15" t="s">
        <v>6</v>
      </c>
      <c r="C163" s="16" t="s">
        <v>12</v>
      </c>
      <c r="D163" s="16" t="s">
        <v>805</v>
      </c>
      <c r="E163" s="15" t="s">
        <v>6</v>
      </c>
      <c r="F163" s="15" t="s">
        <v>9</v>
      </c>
      <c r="G163" s="15" t="s">
        <v>1</v>
      </c>
      <c r="H163" s="15" t="s">
        <v>356</v>
      </c>
      <c r="I163" s="17"/>
      <c r="J163" s="17"/>
      <c r="K163" s="18" t="str">
        <f>IF(INV.Tournant!$I163=INV.Tournant!$E163,"Quantité OK",IF(INV.Tournant!$I163&lt;INV.Tournant!$E163,"Ecart positif","Ecart négatif"))&amp;" "&amp;IF(INV.Tournant!$C163=INV.Tournant!$J163,"","- Article déclassé")</f>
        <v>Ecart positif - Article déclassé</v>
      </c>
    </row>
    <row r="164" spans="1:11" ht="15" x14ac:dyDescent="0.2">
      <c r="A164" s="14" t="s">
        <v>7</v>
      </c>
      <c r="B164" s="15" t="s">
        <v>6</v>
      </c>
      <c r="C164" s="16" t="s">
        <v>156</v>
      </c>
      <c r="D164" s="16" t="s">
        <v>804</v>
      </c>
      <c r="E164" s="15" t="s">
        <v>3</v>
      </c>
      <c r="F164" s="15" t="s">
        <v>9</v>
      </c>
      <c r="G164" s="15" t="s">
        <v>1</v>
      </c>
      <c r="H164" s="15" t="s">
        <v>803</v>
      </c>
      <c r="I164" s="17"/>
      <c r="J164" s="17"/>
      <c r="K164" s="18" t="str">
        <f>IF(INV.Tournant!$I164=INV.Tournant!$E164,"Quantité OK",IF(INV.Tournant!$I164&lt;INV.Tournant!$E164,"Ecart positif","Ecart négatif"))&amp;" "&amp;IF(INV.Tournant!$C164=INV.Tournant!$J164,"","- Article déclassé")</f>
        <v>Ecart positif - Article déclassé</v>
      </c>
    </row>
    <row r="165" spans="1:11" ht="15" x14ac:dyDescent="0.2">
      <c r="A165" s="14" t="s">
        <v>7</v>
      </c>
      <c r="B165" s="15" t="s">
        <v>6</v>
      </c>
      <c r="C165" s="16" t="s">
        <v>184</v>
      </c>
      <c r="D165" s="16" t="s">
        <v>802</v>
      </c>
      <c r="E165" s="15" t="s">
        <v>14</v>
      </c>
      <c r="F165" s="15" t="s">
        <v>2</v>
      </c>
      <c r="G165" s="15" t="s">
        <v>1</v>
      </c>
      <c r="H165" s="15" t="s">
        <v>566</v>
      </c>
      <c r="I165" s="17"/>
      <c r="J165" s="17"/>
      <c r="K165" s="18" t="str">
        <f>IF(INV.Tournant!$I165=INV.Tournant!$E165,"Quantité OK",IF(INV.Tournant!$I165&lt;INV.Tournant!$E165,"Ecart positif","Ecart négatif"))&amp;" "&amp;IF(INV.Tournant!$C165=INV.Tournant!$J165,"","- Article déclassé")</f>
        <v>Ecart positif - Article déclassé</v>
      </c>
    </row>
    <row r="166" spans="1:11" ht="15" x14ac:dyDescent="0.2">
      <c r="A166" s="14" t="s">
        <v>7</v>
      </c>
      <c r="B166" s="15" t="s">
        <v>6</v>
      </c>
      <c r="C166" s="16" t="s">
        <v>171</v>
      </c>
      <c r="D166" s="16" t="s">
        <v>801</v>
      </c>
      <c r="E166" s="15" t="s">
        <v>6</v>
      </c>
      <c r="F166" s="15" t="s">
        <v>2</v>
      </c>
      <c r="G166" s="15" t="s">
        <v>1</v>
      </c>
      <c r="H166" s="15" t="s">
        <v>615</v>
      </c>
      <c r="I166" s="17"/>
      <c r="J166" s="17"/>
      <c r="K166" s="18" t="str">
        <f>IF(INV.Tournant!$I166=INV.Tournant!$E166,"Quantité OK",IF(INV.Tournant!$I166&lt;INV.Tournant!$E166,"Ecart positif","Ecart négatif"))&amp;" "&amp;IF(INV.Tournant!$C166=INV.Tournant!$J166,"","- Article déclassé")</f>
        <v>Ecart positif - Article déclassé</v>
      </c>
    </row>
    <row r="167" spans="1:11" ht="15" x14ac:dyDescent="0.2">
      <c r="A167" s="14" t="s">
        <v>7</v>
      </c>
      <c r="B167" s="15" t="s">
        <v>6</v>
      </c>
      <c r="C167" s="16" t="s">
        <v>387</v>
      </c>
      <c r="D167" s="16" t="s">
        <v>800</v>
      </c>
      <c r="E167" s="15" t="s">
        <v>229</v>
      </c>
      <c r="F167" s="15" t="s">
        <v>2</v>
      </c>
      <c r="G167" s="15" t="s">
        <v>1</v>
      </c>
      <c r="H167" s="15" t="s">
        <v>600</v>
      </c>
      <c r="I167" s="17"/>
      <c r="J167" s="17"/>
      <c r="K167" s="18" t="str">
        <f>IF(INV.Tournant!$I167=INV.Tournant!$E167,"Quantité OK",IF(INV.Tournant!$I167&lt;INV.Tournant!$E167,"Ecart positif","Ecart négatif"))&amp;" "&amp;IF(INV.Tournant!$C167=INV.Tournant!$J167,"","- Article déclassé")</f>
        <v>Ecart positif - Article déclassé</v>
      </c>
    </row>
    <row r="168" spans="1:11" ht="15" x14ac:dyDescent="0.2">
      <c r="A168" s="14" t="s">
        <v>7</v>
      </c>
      <c r="B168" s="15" t="s">
        <v>6</v>
      </c>
      <c r="C168" s="16" t="s">
        <v>112</v>
      </c>
      <c r="D168" s="16" t="s">
        <v>799</v>
      </c>
      <c r="E168" s="15" t="s">
        <v>229</v>
      </c>
      <c r="F168" s="15" t="s">
        <v>2</v>
      </c>
      <c r="G168" s="15" t="s">
        <v>1</v>
      </c>
      <c r="H168" s="15" t="s">
        <v>337</v>
      </c>
      <c r="I168" s="17"/>
      <c r="J168" s="17"/>
      <c r="K168" s="18" t="str">
        <f>IF(INV.Tournant!$I168=INV.Tournant!$E168,"Quantité OK",IF(INV.Tournant!$I168&lt;INV.Tournant!$E168,"Ecart positif","Ecart négatif"))&amp;" "&amp;IF(INV.Tournant!$C168=INV.Tournant!$J168,"","- Article déclassé")</f>
        <v>Ecart positif - Article déclassé</v>
      </c>
    </row>
    <row r="169" spans="1:11" ht="15" x14ac:dyDescent="0.2">
      <c r="A169" s="14" t="s">
        <v>7</v>
      </c>
      <c r="B169" s="15" t="s">
        <v>6</v>
      </c>
      <c r="C169" s="16" t="s">
        <v>123</v>
      </c>
      <c r="D169" s="16" t="s">
        <v>798</v>
      </c>
      <c r="E169" s="15" t="s">
        <v>3</v>
      </c>
      <c r="F169" s="15" t="s">
        <v>2</v>
      </c>
      <c r="G169" s="15" t="s">
        <v>1</v>
      </c>
      <c r="H169" s="15" t="s">
        <v>797</v>
      </c>
      <c r="I169" s="17"/>
      <c r="J169" s="17"/>
      <c r="K169" s="18" t="str">
        <f>IF(INV.Tournant!$I169=INV.Tournant!$E169,"Quantité OK",IF(INV.Tournant!$I169&lt;INV.Tournant!$E169,"Ecart positif","Ecart négatif"))&amp;" "&amp;IF(INV.Tournant!$C169=INV.Tournant!$J169,"","- Article déclassé")</f>
        <v>Ecart positif - Article déclassé</v>
      </c>
    </row>
    <row r="170" spans="1:11" ht="15" x14ac:dyDescent="0.2">
      <c r="A170" s="14" t="s">
        <v>7</v>
      </c>
      <c r="B170" s="15" t="s">
        <v>6</v>
      </c>
      <c r="C170" s="16" t="s">
        <v>342</v>
      </c>
      <c r="D170" s="16" t="s">
        <v>796</v>
      </c>
      <c r="E170" s="15" t="s">
        <v>6</v>
      </c>
      <c r="F170" s="15" t="s">
        <v>21</v>
      </c>
      <c r="G170" s="15" t="s">
        <v>1</v>
      </c>
      <c r="H170" s="15" t="s">
        <v>340</v>
      </c>
      <c r="I170" s="17"/>
      <c r="J170" s="17"/>
      <c r="K170" s="18" t="str">
        <f>IF(INV.Tournant!$I170=INV.Tournant!$E170,"Quantité OK",IF(INV.Tournant!$I170&lt;INV.Tournant!$E170,"Ecart positif","Ecart négatif"))&amp;" "&amp;IF(INV.Tournant!$C170=INV.Tournant!$J170,"","- Article déclassé")</f>
        <v>Ecart positif - Article déclassé</v>
      </c>
    </row>
    <row r="171" spans="1:11" ht="15" x14ac:dyDescent="0.2">
      <c r="A171" s="14" t="s">
        <v>7</v>
      </c>
      <c r="B171" s="15" t="s">
        <v>6</v>
      </c>
      <c r="C171" s="16" t="s">
        <v>131</v>
      </c>
      <c r="D171" s="16" t="s">
        <v>795</v>
      </c>
      <c r="E171" s="15" t="s">
        <v>767</v>
      </c>
      <c r="F171" s="15" t="s">
        <v>2</v>
      </c>
      <c r="G171" s="15" t="s">
        <v>1</v>
      </c>
      <c r="H171" s="15" t="s">
        <v>127</v>
      </c>
      <c r="I171" s="17"/>
      <c r="J171" s="17"/>
      <c r="K171" s="18" t="str">
        <f>IF(INV.Tournant!$I171=INV.Tournant!$E171,"Quantité OK",IF(INV.Tournant!$I171&lt;INV.Tournant!$E171,"Ecart positif","Ecart négatif"))&amp;" "&amp;IF(INV.Tournant!$C171=INV.Tournant!$J171,"","- Article déclassé")</f>
        <v>Ecart positif - Article déclassé</v>
      </c>
    </row>
    <row r="172" spans="1:11" ht="15" x14ac:dyDescent="0.2">
      <c r="A172" s="14" t="s">
        <v>7</v>
      </c>
      <c r="B172" s="15" t="s">
        <v>6</v>
      </c>
      <c r="C172" s="16" t="s">
        <v>54</v>
      </c>
      <c r="D172" s="16" t="s">
        <v>794</v>
      </c>
      <c r="E172" s="15" t="s">
        <v>6</v>
      </c>
      <c r="F172" s="15" t="s">
        <v>9</v>
      </c>
      <c r="G172" s="15" t="s">
        <v>1</v>
      </c>
      <c r="H172" s="15" t="s">
        <v>48</v>
      </c>
      <c r="I172" s="17"/>
      <c r="J172" s="17"/>
      <c r="K172" s="18" t="str">
        <f>IF(INV.Tournant!$I172=INV.Tournant!$E172,"Quantité OK",IF(INV.Tournant!$I172&lt;INV.Tournant!$E172,"Ecart positif","Ecart négatif"))&amp;" "&amp;IF(INV.Tournant!$C172=INV.Tournant!$J172,"","- Article déclassé")</f>
        <v>Ecart positif - Article déclassé</v>
      </c>
    </row>
    <row r="173" spans="1:11" ht="15" x14ac:dyDescent="0.2">
      <c r="A173" s="14" t="s">
        <v>7</v>
      </c>
      <c r="B173" s="15" t="s">
        <v>6</v>
      </c>
      <c r="C173" s="16" t="s">
        <v>614</v>
      </c>
      <c r="D173" s="16" t="s">
        <v>793</v>
      </c>
      <c r="E173" s="15" t="s">
        <v>3</v>
      </c>
      <c r="F173" s="15" t="s">
        <v>2</v>
      </c>
      <c r="G173" s="15" t="s">
        <v>1</v>
      </c>
      <c r="H173" s="15" t="s">
        <v>410</v>
      </c>
      <c r="I173" s="17"/>
      <c r="J173" s="17"/>
      <c r="K173" s="18" t="str">
        <f>IF(INV.Tournant!$I173=INV.Tournant!$E173,"Quantité OK",IF(INV.Tournant!$I173&lt;INV.Tournant!$E173,"Ecart positif","Ecart négatif"))&amp;" "&amp;IF(INV.Tournant!$C173=INV.Tournant!$J173,"","- Article déclassé")</f>
        <v>Ecart positif - Article déclassé</v>
      </c>
    </row>
    <row r="174" spans="1:11" ht="15" x14ac:dyDescent="0.2">
      <c r="A174" s="14" t="s">
        <v>7</v>
      </c>
      <c r="B174" s="15" t="s">
        <v>6</v>
      </c>
      <c r="C174" s="16" t="s">
        <v>474</v>
      </c>
      <c r="D174" s="16" t="s">
        <v>792</v>
      </c>
      <c r="E174" s="15" t="s">
        <v>3</v>
      </c>
      <c r="F174" s="15" t="s">
        <v>2</v>
      </c>
      <c r="G174" s="15" t="s">
        <v>1</v>
      </c>
      <c r="H174" s="15" t="s">
        <v>52</v>
      </c>
      <c r="I174" s="17"/>
      <c r="J174" s="17"/>
      <c r="K174" s="18" t="str">
        <f>IF(INV.Tournant!$I174=INV.Tournant!$E174,"Quantité OK",IF(INV.Tournant!$I174&lt;INV.Tournant!$E174,"Ecart positif","Ecart négatif"))&amp;" "&amp;IF(INV.Tournant!$C174=INV.Tournant!$J174,"","- Article déclassé")</f>
        <v>Ecart positif - Article déclassé</v>
      </c>
    </row>
    <row r="175" spans="1:11" ht="15" x14ac:dyDescent="0.2">
      <c r="A175" s="14" t="s">
        <v>7</v>
      </c>
      <c r="B175" s="15" t="s">
        <v>6</v>
      </c>
      <c r="C175" s="16" t="s">
        <v>383</v>
      </c>
      <c r="D175" s="16" t="s">
        <v>791</v>
      </c>
      <c r="E175" s="15" t="s">
        <v>6</v>
      </c>
      <c r="F175" s="15" t="s">
        <v>2</v>
      </c>
      <c r="G175" s="15" t="s">
        <v>1</v>
      </c>
      <c r="H175" s="15" t="s">
        <v>381</v>
      </c>
      <c r="I175" s="17"/>
      <c r="J175" s="17"/>
      <c r="K175" s="18" t="str">
        <f>IF(INV.Tournant!$I175=INV.Tournant!$E175,"Quantité OK",IF(INV.Tournant!$I175&lt;INV.Tournant!$E175,"Ecart positif","Ecart négatif"))&amp;" "&amp;IF(INV.Tournant!$C175=INV.Tournant!$J175,"","- Article déclassé")</f>
        <v>Ecart positif - Article déclassé</v>
      </c>
    </row>
    <row r="176" spans="1:11" ht="15" x14ac:dyDescent="0.2">
      <c r="A176" s="14" t="s">
        <v>7</v>
      </c>
      <c r="B176" s="15" t="s">
        <v>6</v>
      </c>
      <c r="C176" s="16" t="s">
        <v>231</v>
      </c>
      <c r="D176" s="16" t="s">
        <v>234</v>
      </c>
      <c r="E176" s="15"/>
      <c r="F176" s="15" t="s">
        <v>141</v>
      </c>
      <c r="G176" s="15"/>
      <c r="H176" s="15" t="s">
        <v>257</v>
      </c>
      <c r="I176" s="17"/>
      <c r="J176" s="17"/>
      <c r="K176" s="18" t="str">
        <f>IF(INV.Tournant!$I176=INV.Tournant!$E176,"Quantité OK",IF(INV.Tournant!$I176&lt;INV.Tournant!$E176,"Ecart positif","Ecart négatif"))&amp;" "&amp;IF(INV.Tournant!$C176=INV.Tournant!$J176,"","- Article déclassé")</f>
        <v>Quantité OK - Article déclassé</v>
      </c>
    </row>
    <row r="177" spans="1:11" ht="15" x14ac:dyDescent="0.2">
      <c r="A177" s="14" t="s">
        <v>7</v>
      </c>
      <c r="B177" s="15" t="s">
        <v>6</v>
      </c>
      <c r="C177" s="16" t="s">
        <v>790</v>
      </c>
      <c r="D177" s="16" t="s">
        <v>789</v>
      </c>
      <c r="E177" s="15" t="s">
        <v>229</v>
      </c>
      <c r="F177" s="15" t="s">
        <v>9</v>
      </c>
      <c r="G177" s="15" t="s">
        <v>1</v>
      </c>
      <c r="H177" s="15" t="s">
        <v>349</v>
      </c>
      <c r="I177" s="17"/>
      <c r="J177" s="17"/>
      <c r="K177" s="18" t="str">
        <f>IF(INV.Tournant!$I177=INV.Tournant!$E177,"Quantité OK",IF(INV.Tournant!$I177&lt;INV.Tournant!$E177,"Ecart positif","Ecart négatif"))&amp;" "&amp;IF(INV.Tournant!$C177=INV.Tournant!$J177,"","- Article déclassé")</f>
        <v>Ecart positif - Article déclassé</v>
      </c>
    </row>
    <row r="178" spans="1:11" ht="15" x14ac:dyDescent="0.2">
      <c r="A178" s="14" t="s">
        <v>7</v>
      </c>
      <c r="B178" s="15" t="s">
        <v>6</v>
      </c>
      <c r="C178" s="16" t="s">
        <v>788</v>
      </c>
      <c r="D178" s="16" t="s">
        <v>787</v>
      </c>
      <c r="E178" s="15" t="s">
        <v>14</v>
      </c>
      <c r="F178" s="15" t="s">
        <v>2</v>
      </c>
      <c r="G178" s="15" t="s">
        <v>1</v>
      </c>
      <c r="H178" s="15" t="s">
        <v>786</v>
      </c>
      <c r="I178" s="17"/>
      <c r="J178" s="17"/>
      <c r="K178" s="18" t="str">
        <f>IF(INV.Tournant!$I178=INV.Tournant!$E178,"Quantité OK",IF(INV.Tournant!$I178&lt;INV.Tournant!$E178,"Ecart positif","Ecart négatif"))&amp;" "&amp;IF(INV.Tournant!$C178=INV.Tournant!$J178,"","- Article déclassé")</f>
        <v>Ecart positif - Article déclassé</v>
      </c>
    </row>
    <row r="179" spans="1:11" ht="15" x14ac:dyDescent="0.2">
      <c r="A179" s="14" t="s">
        <v>7</v>
      </c>
      <c r="B179" s="15" t="s">
        <v>6</v>
      </c>
      <c r="C179" s="16" t="s">
        <v>784</v>
      </c>
      <c r="D179" s="16" t="s">
        <v>785</v>
      </c>
      <c r="E179" s="15" t="s">
        <v>250</v>
      </c>
      <c r="F179" s="15" t="s">
        <v>21</v>
      </c>
      <c r="G179" s="15" t="s">
        <v>1</v>
      </c>
      <c r="H179" s="15" t="s">
        <v>676</v>
      </c>
      <c r="I179" s="17"/>
      <c r="J179" s="17"/>
      <c r="K179" s="18" t="str">
        <f>IF(INV.Tournant!$I179=INV.Tournant!$E179,"Quantité OK",IF(INV.Tournant!$I179&lt;INV.Tournant!$E179,"Ecart positif","Ecart négatif"))&amp;" "&amp;IF(INV.Tournant!$C179=INV.Tournant!$J179,"","- Article déclassé")</f>
        <v>Ecart positif - Article déclassé</v>
      </c>
    </row>
    <row r="180" spans="1:11" ht="15" x14ac:dyDescent="0.2">
      <c r="A180" s="14" t="s">
        <v>7</v>
      </c>
      <c r="B180" s="15" t="s">
        <v>6</v>
      </c>
      <c r="C180" s="16" t="s">
        <v>784</v>
      </c>
      <c r="D180" s="16" t="s">
        <v>783</v>
      </c>
      <c r="E180" s="15" t="s">
        <v>3</v>
      </c>
      <c r="F180" s="15" t="s">
        <v>21</v>
      </c>
      <c r="G180" s="15" t="s">
        <v>1</v>
      </c>
      <c r="H180" s="15" t="s">
        <v>498</v>
      </c>
      <c r="I180" s="17"/>
      <c r="J180" s="17"/>
      <c r="K180" s="18" t="str">
        <f>IF(INV.Tournant!$I180=INV.Tournant!$E180,"Quantité OK",IF(INV.Tournant!$I180&lt;INV.Tournant!$E180,"Ecart positif","Ecart négatif"))&amp;" "&amp;IF(INV.Tournant!$C180=INV.Tournant!$J180,"","- Article déclassé")</f>
        <v>Ecart positif - Article déclassé</v>
      </c>
    </row>
    <row r="181" spans="1:11" ht="15" x14ac:dyDescent="0.2">
      <c r="A181" s="14" t="s">
        <v>7</v>
      </c>
      <c r="B181" s="15" t="s">
        <v>6</v>
      </c>
      <c r="C181" s="16" t="s">
        <v>412</v>
      </c>
      <c r="D181" s="16" t="s">
        <v>782</v>
      </c>
      <c r="E181" s="15" t="s">
        <v>3</v>
      </c>
      <c r="F181" s="15" t="s">
        <v>21</v>
      </c>
      <c r="G181" s="15" t="s">
        <v>1</v>
      </c>
      <c r="H181" s="15" t="s">
        <v>676</v>
      </c>
      <c r="I181" s="17"/>
      <c r="J181" s="17"/>
      <c r="K181" s="18" t="str">
        <f>IF(INV.Tournant!$I181=INV.Tournant!$E181,"Quantité OK",IF(INV.Tournant!$I181&lt;INV.Tournant!$E181,"Ecart positif","Ecart négatif"))&amp;" "&amp;IF(INV.Tournant!$C181=INV.Tournant!$J181,"","- Article déclassé")</f>
        <v>Ecart positif - Article déclassé</v>
      </c>
    </row>
    <row r="182" spans="1:11" ht="15" x14ac:dyDescent="0.2">
      <c r="A182" s="14" t="s">
        <v>7</v>
      </c>
      <c r="B182" s="15" t="s">
        <v>6</v>
      </c>
      <c r="C182" s="16" t="s">
        <v>72</v>
      </c>
      <c r="D182" s="16" t="s">
        <v>781</v>
      </c>
      <c r="E182" s="15" t="s">
        <v>3</v>
      </c>
      <c r="F182" s="15" t="s">
        <v>2</v>
      </c>
      <c r="G182" s="15" t="s">
        <v>1</v>
      </c>
      <c r="H182" s="15" t="s">
        <v>70</v>
      </c>
      <c r="I182" s="17"/>
      <c r="J182" s="17"/>
      <c r="K182" s="18" t="str">
        <f>IF(INV.Tournant!$I182=INV.Tournant!$E182,"Quantité OK",IF(INV.Tournant!$I182&lt;INV.Tournant!$E182,"Ecart positif","Ecart négatif"))&amp;" "&amp;IF(INV.Tournant!$C182=INV.Tournant!$J182,"","- Article déclassé")</f>
        <v>Ecart positif - Article déclassé</v>
      </c>
    </row>
    <row r="183" spans="1:11" ht="15" x14ac:dyDescent="0.2">
      <c r="A183" s="14" t="s">
        <v>7</v>
      </c>
      <c r="B183" s="15" t="s">
        <v>6</v>
      </c>
      <c r="C183" s="16" t="s">
        <v>168</v>
      </c>
      <c r="D183" s="16" t="s">
        <v>780</v>
      </c>
      <c r="E183" s="15" t="s">
        <v>266</v>
      </c>
      <c r="F183" s="15" t="s">
        <v>2</v>
      </c>
      <c r="G183" s="15" t="s">
        <v>1</v>
      </c>
      <c r="H183" s="15" t="s">
        <v>454</v>
      </c>
      <c r="I183" s="17"/>
      <c r="J183" s="17"/>
      <c r="K183" s="18" t="str">
        <f>IF(INV.Tournant!$I183=INV.Tournant!$E183,"Quantité OK",IF(INV.Tournant!$I183&lt;INV.Tournant!$E183,"Ecart positif","Ecart négatif"))&amp;" "&amp;IF(INV.Tournant!$C183=INV.Tournant!$J183,"","- Article déclassé")</f>
        <v>Ecart positif - Article déclassé</v>
      </c>
    </row>
    <row r="184" spans="1:11" ht="15" x14ac:dyDescent="0.2">
      <c r="A184" s="14" t="s">
        <v>7</v>
      </c>
      <c r="B184" s="15" t="s">
        <v>6</v>
      </c>
      <c r="C184" s="16" t="s">
        <v>486</v>
      </c>
      <c r="D184" s="16" t="s">
        <v>779</v>
      </c>
      <c r="E184" s="15" t="s">
        <v>10</v>
      </c>
      <c r="F184" s="15" t="s">
        <v>2</v>
      </c>
      <c r="G184" s="15" t="s">
        <v>1</v>
      </c>
      <c r="H184" s="15" t="s">
        <v>115</v>
      </c>
      <c r="I184" s="17"/>
      <c r="J184" s="17"/>
      <c r="K184" s="18" t="str">
        <f>IF(INV.Tournant!$I184=INV.Tournant!$E184,"Quantité OK",IF(INV.Tournant!$I184&lt;INV.Tournant!$E184,"Ecart positif","Ecart négatif"))&amp;" "&amp;IF(INV.Tournant!$C184=INV.Tournant!$J184,"","- Article déclassé")</f>
        <v>Ecart positif - Article déclassé</v>
      </c>
    </row>
    <row r="185" spans="1:11" ht="15" x14ac:dyDescent="0.2">
      <c r="A185" s="14" t="s">
        <v>7</v>
      </c>
      <c r="B185" s="15" t="s">
        <v>6</v>
      </c>
      <c r="C185" s="16" t="s">
        <v>494</v>
      </c>
      <c r="D185" s="16" t="s">
        <v>778</v>
      </c>
      <c r="E185" s="15" t="s">
        <v>3</v>
      </c>
      <c r="F185" s="15" t="s">
        <v>9</v>
      </c>
      <c r="G185" s="15" t="s">
        <v>1</v>
      </c>
      <c r="H185" s="15" t="s">
        <v>489</v>
      </c>
      <c r="I185" s="17"/>
      <c r="J185" s="17"/>
      <c r="K185" s="18" t="str">
        <f>IF(INV.Tournant!$I185=INV.Tournant!$E185,"Quantité OK",IF(INV.Tournant!$I185&lt;INV.Tournant!$E185,"Ecart positif","Ecart négatif"))&amp;" "&amp;IF(INV.Tournant!$C185=INV.Tournant!$J185,"","- Article déclassé")</f>
        <v>Ecart positif - Article déclassé</v>
      </c>
    </row>
    <row r="186" spans="1:11" ht="15" x14ac:dyDescent="0.2">
      <c r="A186" s="14" t="s">
        <v>7</v>
      </c>
      <c r="B186" s="15" t="s">
        <v>6</v>
      </c>
      <c r="C186" s="16" t="s">
        <v>777</v>
      </c>
      <c r="D186" s="16" t="s">
        <v>776</v>
      </c>
      <c r="E186" s="15" t="s">
        <v>108</v>
      </c>
      <c r="F186" s="15" t="s">
        <v>2</v>
      </c>
      <c r="G186" s="15" t="s">
        <v>1</v>
      </c>
      <c r="H186" s="15" t="s">
        <v>413</v>
      </c>
      <c r="I186" s="17"/>
      <c r="J186" s="17"/>
      <c r="K186" s="18" t="str">
        <f>IF(INV.Tournant!$I186=INV.Tournant!$E186,"Quantité OK",IF(INV.Tournant!$I186&lt;INV.Tournant!$E186,"Ecart positif","Ecart négatif"))&amp;" "&amp;IF(INV.Tournant!$C186=INV.Tournant!$J186,"","- Article déclassé")</f>
        <v>Ecart positif - Article déclassé</v>
      </c>
    </row>
    <row r="187" spans="1:11" ht="15" x14ac:dyDescent="0.2">
      <c r="A187" s="14" t="s">
        <v>7</v>
      </c>
      <c r="B187" s="15" t="s">
        <v>6</v>
      </c>
      <c r="C187" s="16" t="s">
        <v>708</v>
      </c>
      <c r="D187" s="16" t="s">
        <v>775</v>
      </c>
      <c r="E187" s="15" t="s">
        <v>10</v>
      </c>
      <c r="F187" s="15" t="s">
        <v>9</v>
      </c>
      <c r="G187" s="15" t="s">
        <v>1</v>
      </c>
      <c r="H187" s="15" t="s">
        <v>73</v>
      </c>
      <c r="I187" s="17"/>
      <c r="J187" s="17"/>
      <c r="K187" s="18" t="str">
        <f>IF(INV.Tournant!$I187=INV.Tournant!$E187,"Quantité OK",IF(INV.Tournant!$I187&lt;INV.Tournant!$E187,"Ecart positif","Ecart négatif"))&amp;" "&amp;IF(INV.Tournant!$C187=INV.Tournant!$J187,"","- Article déclassé")</f>
        <v>Ecart positif - Article déclassé</v>
      </c>
    </row>
    <row r="188" spans="1:11" ht="15" x14ac:dyDescent="0.2">
      <c r="A188" s="14" t="s">
        <v>7</v>
      </c>
      <c r="B188" s="15" t="s">
        <v>6</v>
      </c>
      <c r="C188" s="16" t="s">
        <v>624</v>
      </c>
      <c r="D188" s="16" t="s">
        <v>774</v>
      </c>
      <c r="E188" s="15" t="s">
        <v>45</v>
      </c>
      <c r="F188" s="15" t="s">
        <v>2</v>
      </c>
      <c r="G188" s="15" t="s">
        <v>1</v>
      </c>
      <c r="H188" s="15" t="s">
        <v>773</v>
      </c>
      <c r="I188" s="17"/>
      <c r="J188" s="17"/>
      <c r="K188" s="18" t="str">
        <f>IF(INV.Tournant!$I188=INV.Tournant!$E188,"Quantité OK",IF(INV.Tournant!$I188&lt;INV.Tournant!$E188,"Ecart positif","Ecart négatif"))&amp;" "&amp;IF(INV.Tournant!$C188=INV.Tournant!$J188,"","- Article déclassé")</f>
        <v>Ecart positif - Article déclassé</v>
      </c>
    </row>
    <row r="189" spans="1:11" ht="15" x14ac:dyDescent="0.2">
      <c r="A189" s="14" t="s">
        <v>7</v>
      </c>
      <c r="B189" s="15" t="s">
        <v>6</v>
      </c>
      <c r="C189" s="16" t="s">
        <v>100</v>
      </c>
      <c r="D189" s="16" t="s">
        <v>772</v>
      </c>
      <c r="E189" s="15" t="s">
        <v>3</v>
      </c>
      <c r="F189" s="15" t="s">
        <v>21</v>
      </c>
      <c r="G189" s="15" t="s">
        <v>1</v>
      </c>
      <c r="H189" s="15" t="s">
        <v>93</v>
      </c>
      <c r="I189" s="17"/>
      <c r="J189" s="17"/>
      <c r="K189" s="18" t="str">
        <f>IF(INV.Tournant!$I189=INV.Tournant!$E189,"Quantité OK",IF(INV.Tournant!$I189&lt;INV.Tournant!$E189,"Ecart positif","Ecart négatif"))&amp;" "&amp;IF(INV.Tournant!$C189=INV.Tournant!$J189,"","- Article déclassé")</f>
        <v>Ecart positif - Article déclassé</v>
      </c>
    </row>
    <row r="190" spans="1:11" ht="15" x14ac:dyDescent="0.2">
      <c r="A190" s="14" t="s">
        <v>7</v>
      </c>
      <c r="B190" s="15" t="s">
        <v>6</v>
      </c>
      <c r="C190" s="16" t="s">
        <v>655</v>
      </c>
      <c r="D190" s="16" t="s">
        <v>771</v>
      </c>
      <c r="E190" s="15" t="s">
        <v>42</v>
      </c>
      <c r="F190" s="15" t="s">
        <v>21</v>
      </c>
      <c r="G190" s="15" t="s">
        <v>1</v>
      </c>
      <c r="H190" s="15" t="s">
        <v>602</v>
      </c>
      <c r="I190" s="17"/>
      <c r="J190" s="17"/>
      <c r="K190" s="18" t="str">
        <f>IF(INV.Tournant!$I190=INV.Tournant!$E190,"Quantité OK",IF(INV.Tournant!$I190&lt;INV.Tournant!$E190,"Ecart positif","Ecart négatif"))&amp;" "&amp;IF(INV.Tournant!$C190=INV.Tournant!$J190,"","- Article déclassé")</f>
        <v>Ecart positif - Article déclassé</v>
      </c>
    </row>
    <row r="191" spans="1:11" ht="15" x14ac:dyDescent="0.2">
      <c r="A191" s="14" t="s">
        <v>7</v>
      </c>
      <c r="B191" s="15" t="s">
        <v>6</v>
      </c>
      <c r="C191" s="16" t="s">
        <v>770</v>
      </c>
      <c r="D191" s="16" t="s">
        <v>769</v>
      </c>
      <c r="E191" s="15" t="s">
        <v>108</v>
      </c>
      <c r="F191" s="15" t="s">
        <v>9</v>
      </c>
      <c r="G191" s="15" t="s">
        <v>1</v>
      </c>
      <c r="H191" s="15" t="s">
        <v>278</v>
      </c>
      <c r="I191" s="17"/>
      <c r="J191" s="17"/>
      <c r="K191" s="18" t="str">
        <f>IF(INV.Tournant!$I191=INV.Tournant!$E191,"Quantité OK",IF(INV.Tournant!$I191&lt;INV.Tournant!$E191,"Ecart positif","Ecart négatif"))&amp;" "&amp;IF(INV.Tournant!$C191=INV.Tournant!$J191,"","- Article déclassé")</f>
        <v>Ecart positif - Article déclassé</v>
      </c>
    </row>
    <row r="192" spans="1:11" ht="15" x14ac:dyDescent="0.2">
      <c r="A192" s="14" t="s">
        <v>7</v>
      </c>
      <c r="B192" s="15" t="s">
        <v>6</v>
      </c>
      <c r="C192" s="16" t="s">
        <v>35</v>
      </c>
      <c r="D192" s="16" t="s">
        <v>768</v>
      </c>
      <c r="E192" s="15" t="s">
        <v>284</v>
      </c>
      <c r="F192" s="15" t="s">
        <v>21</v>
      </c>
      <c r="G192" s="15" t="s">
        <v>1</v>
      </c>
      <c r="H192" s="15" t="s">
        <v>628</v>
      </c>
      <c r="I192" s="17"/>
      <c r="J192" s="17"/>
      <c r="K192" s="18" t="str">
        <f>IF(INV.Tournant!$I192=INV.Tournant!$E192,"Quantité OK",IF(INV.Tournant!$I192&lt;INV.Tournant!$E192,"Ecart positif","Ecart négatif"))&amp;" "&amp;IF(INV.Tournant!$C192=INV.Tournant!$J192,"","- Article déclassé")</f>
        <v>Ecart positif - Article déclassé</v>
      </c>
    </row>
    <row r="193" spans="1:11" ht="15" x14ac:dyDescent="0.2">
      <c r="A193" s="14" t="s">
        <v>7</v>
      </c>
      <c r="B193" s="15" t="s">
        <v>6</v>
      </c>
      <c r="C193" s="16" t="s">
        <v>231</v>
      </c>
      <c r="D193" s="16" t="s">
        <v>241</v>
      </c>
      <c r="E193" s="15" t="s">
        <v>767</v>
      </c>
      <c r="F193" s="15" t="s">
        <v>2</v>
      </c>
      <c r="G193" s="15" t="s">
        <v>1</v>
      </c>
      <c r="H193" s="15" t="s">
        <v>452</v>
      </c>
      <c r="I193" s="17"/>
      <c r="J193" s="17"/>
      <c r="K193" s="18" t="str">
        <f>IF(INV.Tournant!$I193=INV.Tournant!$E193,"Quantité OK",IF(INV.Tournant!$I193&lt;INV.Tournant!$E193,"Ecart positif","Ecart négatif"))&amp;" "&amp;IF(INV.Tournant!$C193=INV.Tournant!$J193,"","- Article déclassé")</f>
        <v>Ecart positif - Article déclassé</v>
      </c>
    </row>
    <row r="194" spans="1:11" ht="15" x14ac:dyDescent="0.2">
      <c r="A194" s="14" t="s">
        <v>7</v>
      </c>
      <c r="B194" s="15" t="s">
        <v>6</v>
      </c>
      <c r="C194" s="16" t="s">
        <v>244</v>
      </c>
      <c r="D194" s="16" t="s">
        <v>209</v>
      </c>
      <c r="E194" s="15" t="s">
        <v>284</v>
      </c>
      <c r="F194" s="15" t="s">
        <v>2</v>
      </c>
      <c r="G194" s="15" t="s">
        <v>1</v>
      </c>
      <c r="H194" s="15" t="s">
        <v>766</v>
      </c>
      <c r="I194" s="17"/>
      <c r="J194" s="17"/>
      <c r="K194" s="18" t="str">
        <f>IF(INV.Tournant!$I194=INV.Tournant!$E194,"Quantité OK",IF(INV.Tournant!$I194&lt;INV.Tournant!$E194,"Ecart positif","Ecart négatif"))&amp;" "&amp;IF(INV.Tournant!$C194=INV.Tournant!$J194,"","- Article déclassé")</f>
        <v>Ecart positif - Article déclassé</v>
      </c>
    </row>
    <row r="195" spans="1:11" ht="15" x14ac:dyDescent="0.2">
      <c r="A195" s="14" t="s">
        <v>7</v>
      </c>
      <c r="B195" s="15" t="s">
        <v>6</v>
      </c>
      <c r="C195" s="16" t="s">
        <v>231</v>
      </c>
      <c r="D195" s="16" t="s">
        <v>765</v>
      </c>
      <c r="E195" s="15" t="s">
        <v>65</v>
      </c>
      <c r="F195" s="15" t="s">
        <v>2</v>
      </c>
      <c r="G195" s="15" t="s">
        <v>1</v>
      </c>
      <c r="H195" s="15" t="s">
        <v>223</v>
      </c>
      <c r="I195" s="17"/>
      <c r="J195" s="17"/>
      <c r="K195" s="18" t="str">
        <f>IF(INV.Tournant!$I195=INV.Tournant!$E195,"Quantité OK",IF(INV.Tournant!$I195&lt;INV.Tournant!$E195,"Ecart positif","Ecart négatif"))&amp;" "&amp;IF(INV.Tournant!$C195=INV.Tournant!$J195,"","- Article déclassé")</f>
        <v>Ecart positif - Article déclassé</v>
      </c>
    </row>
    <row r="196" spans="1:11" ht="15" x14ac:dyDescent="0.2">
      <c r="A196" s="14" t="s">
        <v>7</v>
      </c>
      <c r="B196" s="15" t="s">
        <v>6</v>
      </c>
      <c r="C196" s="16" t="s">
        <v>764</v>
      </c>
      <c r="D196" s="16" t="s">
        <v>11</v>
      </c>
      <c r="E196" s="15" t="s">
        <v>763</v>
      </c>
      <c r="F196" s="15" t="s">
        <v>2</v>
      </c>
      <c r="G196" s="15" t="s">
        <v>1</v>
      </c>
      <c r="H196" s="15" t="s">
        <v>390</v>
      </c>
      <c r="I196" s="17"/>
      <c r="J196" s="17"/>
      <c r="K196" s="18" t="str">
        <f>IF(INV.Tournant!$I196=INV.Tournant!$E196,"Quantité OK",IF(INV.Tournant!$I196&lt;INV.Tournant!$E196,"Ecart positif","Ecart négatif"))&amp;" "&amp;IF(INV.Tournant!$C196=INV.Tournant!$J196,"","- Article déclassé")</f>
        <v>Ecart positif - Article déclassé</v>
      </c>
    </row>
    <row r="197" spans="1:11" ht="15" x14ac:dyDescent="0.2">
      <c r="A197" s="14" t="s">
        <v>7</v>
      </c>
      <c r="B197" s="15" t="s">
        <v>6</v>
      </c>
      <c r="C197" s="16" t="s">
        <v>762</v>
      </c>
      <c r="D197" s="16" t="s">
        <v>761</v>
      </c>
      <c r="E197" s="15" t="s">
        <v>108</v>
      </c>
      <c r="F197" s="15" t="s">
        <v>9</v>
      </c>
      <c r="G197" s="15" t="s">
        <v>1</v>
      </c>
      <c r="H197" s="15" t="s">
        <v>487</v>
      </c>
      <c r="I197" s="17"/>
      <c r="J197" s="17"/>
      <c r="K197" s="18" t="str">
        <f>IF(INV.Tournant!$I197=INV.Tournant!$E197,"Quantité OK",IF(INV.Tournant!$I197&lt;INV.Tournant!$E197,"Ecart positif","Ecart négatif"))&amp;" "&amp;IF(INV.Tournant!$C197=INV.Tournant!$J197,"","- Article déclassé")</f>
        <v>Ecart positif - Article déclassé</v>
      </c>
    </row>
    <row r="198" spans="1:11" ht="15" x14ac:dyDescent="0.2">
      <c r="A198" s="14" t="s">
        <v>7</v>
      </c>
      <c r="B198" s="15" t="s">
        <v>6</v>
      </c>
      <c r="C198" s="16" t="s">
        <v>760</v>
      </c>
      <c r="D198" s="16" t="s">
        <v>759</v>
      </c>
      <c r="E198" s="15" t="s">
        <v>3</v>
      </c>
      <c r="F198" s="15" t="s">
        <v>21</v>
      </c>
      <c r="G198" s="15" t="s">
        <v>1</v>
      </c>
      <c r="H198" s="15" t="s">
        <v>448</v>
      </c>
      <c r="I198" s="17"/>
      <c r="J198" s="17"/>
      <c r="K198" s="18" t="str">
        <f>IF(INV.Tournant!$I198=INV.Tournant!$E198,"Quantité OK",IF(INV.Tournant!$I198&lt;INV.Tournant!$E198,"Ecart positif","Ecart négatif"))&amp;" "&amp;IF(INV.Tournant!$C198=INV.Tournant!$J198,"","- Article déclassé")</f>
        <v>Ecart positif - Article déclassé</v>
      </c>
    </row>
    <row r="199" spans="1:11" ht="15" x14ac:dyDescent="0.2">
      <c r="A199" s="14" t="s">
        <v>7</v>
      </c>
      <c r="B199" s="15" t="s">
        <v>6</v>
      </c>
      <c r="C199" s="16" t="s">
        <v>614</v>
      </c>
      <c r="D199" s="16" t="s">
        <v>758</v>
      </c>
      <c r="E199" s="15" t="s">
        <v>3</v>
      </c>
      <c r="F199" s="15" t="s">
        <v>2</v>
      </c>
      <c r="G199" s="15" t="s">
        <v>1</v>
      </c>
      <c r="H199" s="15" t="s">
        <v>530</v>
      </c>
      <c r="I199" s="17"/>
      <c r="J199" s="17"/>
      <c r="K199" s="18" t="str">
        <f>IF(INV.Tournant!$I199=INV.Tournant!$E199,"Quantité OK",IF(INV.Tournant!$I199&lt;INV.Tournant!$E199,"Ecart positif","Ecart négatif"))&amp;" "&amp;IF(INV.Tournant!$C199=INV.Tournant!$J199,"","- Article déclassé")</f>
        <v>Ecart positif - Article déclassé</v>
      </c>
    </row>
    <row r="200" spans="1:11" ht="15" x14ac:dyDescent="0.2">
      <c r="A200" s="14" t="s">
        <v>7</v>
      </c>
      <c r="B200" s="15" t="s">
        <v>6</v>
      </c>
      <c r="C200" s="16" t="s">
        <v>35</v>
      </c>
      <c r="D200" s="16" t="s">
        <v>757</v>
      </c>
      <c r="E200" s="15" t="s">
        <v>61</v>
      </c>
      <c r="F200" s="15" t="s">
        <v>21</v>
      </c>
      <c r="G200" s="15" t="s">
        <v>1</v>
      </c>
      <c r="H200" s="15" t="s">
        <v>479</v>
      </c>
      <c r="I200" s="17"/>
      <c r="J200" s="17"/>
      <c r="K200" s="18" t="str">
        <f>IF(INV.Tournant!$I200=INV.Tournant!$E200,"Quantité OK",IF(INV.Tournant!$I200&lt;INV.Tournant!$E200,"Ecart positif","Ecart négatif"))&amp;" "&amp;IF(INV.Tournant!$C200=INV.Tournant!$J200,"","- Article déclassé")</f>
        <v>Ecart positif - Article déclassé</v>
      </c>
    </row>
    <row r="201" spans="1:11" ht="15" x14ac:dyDescent="0.2">
      <c r="A201" s="14" t="s">
        <v>7</v>
      </c>
      <c r="B201" s="15" t="s">
        <v>6</v>
      </c>
      <c r="C201" s="16" t="s">
        <v>292</v>
      </c>
      <c r="D201" s="16" t="s">
        <v>756</v>
      </c>
      <c r="E201" s="15"/>
      <c r="F201" s="15" t="s">
        <v>141</v>
      </c>
      <c r="G201" s="15"/>
      <c r="H201" s="15" t="s">
        <v>257</v>
      </c>
      <c r="I201" s="17"/>
      <c r="J201" s="17"/>
      <c r="K201" s="18" t="str">
        <f>IF(INV.Tournant!$I201=INV.Tournant!$E201,"Quantité OK",IF(INV.Tournant!$I201&lt;INV.Tournant!$E201,"Ecart positif","Ecart négatif"))&amp;" "&amp;IF(INV.Tournant!$C201=INV.Tournant!$J201,"","- Article déclassé")</f>
        <v>Quantité OK - Article déclassé</v>
      </c>
    </row>
    <row r="202" spans="1:11" ht="15" x14ac:dyDescent="0.2">
      <c r="A202" s="14" t="s">
        <v>7</v>
      </c>
      <c r="B202" s="15" t="s">
        <v>6</v>
      </c>
      <c r="C202" s="16" t="s">
        <v>168</v>
      </c>
      <c r="D202" s="16" t="s">
        <v>755</v>
      </c>
      <c r="E202" s="15" t="s">
        <v>6</v>
      </c>
      <c r="F202" s="15" t="s">
        <v>2</v>
      </c>
      <c r="G202" s="15" t="s">
        <v>1</v>
      </c>
      <c r="H202" s="15" t="s">
        <v>487</v>
      </c>
      <c r="I202" s="17"/>
      <c r="J202" s="17"/>
      <c r="K202" s="18" t="str">
        <f>IF(INV.Tournant!$I202=INV.Tournant!$E202,"Quantité OK",IF(INV.Tournant!$I202&lt;INV.Tournant!$E202,"Ecart positif","Ecart négatif"))&amp;" "&amp;IF(INV.Tournant!$C202=INV.Tournant!$J202,"","- Article déclassé")</f>
        <v>Ecart positif - Article déclassé</v>
      </c>
    </row>
    <row r="203" spans="1:11" ht="15" x14ac:dyDescent="0.2">
      <c r="A203" s="14" t="s">
        <v>7</v>
      </c>
      <c r="B203" s="15" t="s">
        <v>6</v>
      </c>
      <c r="C203" s="16" t="s">
        <v>687</v>
      </c>
      <c r="D203" s="16" t="s">
        <v>754</v>
      </c>
      <c r="E203" s="15" t="s">
        <v>6</v>
      </c>
      <c r="F203" s="15" t="s">
        <v>2</v>
      </c>
      <c r="G203" s="15" t="s">
        <v>1</v>
      </c>
      <c r="H203" s="15" t="s">
        <v>753</v>
      </c>
      <c r="I203" s="17"/>
      <c r="J203" s="17"/>
      <c r="K203" s="18" t="str">
        <f>IF(INV.Tournant!$I203=INV.Tournant!$E203,"Quantité OK",IF(INV.Tournant!$I203&lt;INV.Tournant!$E203,"Ecart positif","Ecart négatif"))&amp;" "&amp;IF(INV.Tournant!$C203=INV.Tournant!$J203,"","- Article déclassé")</f>
        <v>Ecart positif - Article déclassé</v>
      </c>
    </row>
    <row r="204" spans="1:11" ht="15" x14ac:dyDescent="0.2">
      <c r="A204" s="14" t="s">
        <v>7</v>
      </c>
      <c r="B204" s="15" t="s">
        <v>6</v>
      </c>
      <c r="C204" s="16" t="s">
        <v>624</v>
      </c>
      <c r="D204" s="16" t="s">
        <v>752</v>
      </c>
      <c r="E204" s="15" t="s">
        <v>521</v>
      </c>
      <c r="F204" s="15" t="s">
        <v>2</v>
      </c>
      <c r="G204" s="15" t="s">
        <v>1</v>
      </c>
      <c r="H204" s="15" t="s">
        <v>622</v>
      </c>
      <c r="I204" s="17"/>
      <c r="J204" s="17"/>
      <c r="K204" s="18" t="str">
        <f>IF(INV.Tournant!$I204=INV.Tournant!$E204,"Quantité OK",IF(INV.Tournant!$I204&lt;INV.Tournant!$E204,"Ecart positif","Ecart négatif"))&amp;" "&amp;IF(INV.Tournant!$C204=INV.Tournant!$J204,"","- Article déclassé")</f>
        <v>Ecart positif - Article déclassé</v>
      </c>
    </row>
    <row r="205" spans="1:11" ht="15" x14ac:dyDescent="0.2">
      <c r="A205" s="14" t="s">
        <v>7</v>
      </c>
      <c r="B205" s="15" t="s">
        <v>6</v>
      </c>
      <c r="C205" s="16" t="s">
        <v>19</v>
      </c>
      <c r="D205" s="16" t="s">
        <v>751</v>
      </c>
      <c r="E205" s="15" t="s">
        <v>284</v>
      </c>
      <c r="F205" s="15" t="s">
        <v>9</v>
      </c>
      <c r="G205" s="15" t="s">
        <v>1</v>
      </c>
      <c r="H205" s="15" t="s">
        <v>17</v>
      </c>
      <c r="I205" s="17"/>
      <c r="J205" s="17"/>
      <c r="K205" s="18" t="str">
        <f>IF(INV.Tournant!$I205=INV.Tournant!$E205,"Quantité OK",IF(INV.Tournant!$I205&lt;INV.Tournant!$E205,"Ecart positif","Ecart négatif"))&amp;" "&amp;IF(INV.Tournant!$C205=INV.Tournant!$J205,"","- Article déclassé")</f>
        <v>Ecart positif - Article déclassé</v>
      </c>
    </row>
    <row r="206" spans="1:11" ht="15" x14ac:dyDescent="0.2">
      <c r="A206" s="14" t="s">
        <v>7</v>
      </c>
      <c r="B206" s="15" t="s">
        <v>6</v>
      </c>
      <c r="C206" s="16" t="s">
        <v>750</v>
      </c>
      <c r="D206" s="16" t="s">
        <v>749</v>
      </c>
      <c r="E206" s="15" t="s">
        <v>45</v>
      </c>
      <c r="F206" s="15" t="s">
        <v>21</v>
      </c>
      <c r="G206" s="15" t="s">
        <v>1</v>
      </c>
      <c r="H206" s="15" t="s">
        <v>626</v>
      </c>
      <c r="I206" s="17"/>
      <c r="J206" s="17"/>
      <c r="K206" s="18" t="str">
        <f>IF(INV.Tournant!$I206=INV.Tournant!$E206,"Quantité OK",IF(INV.Tournant!$I206&lt;INV.Tournant!$E206,"Ecart positif","Ecart négatif"))&amp;" "&amp;IF(INV.Tournant!$C206=INV.Tournant!$J206,"","- Article déclassé")</f>
        <v>Ecart positif - Article déclassé</v>
      </c>
    </row>
    <row r="207" spans="1:11" ht="15" x14ac:dyDescent="0.2">
      <c r="A207" s="14" t="s">
        <v>7</v>
      </c>
      <c r="B207" s="15" t="s">
        <v>6</v>
      </c>
      <c r="C207" s="16" t="s">
        <v>54</v>
      </c>
      <c r="D207" s="16" t="s">
        <v>748</v>
      </c>
      <c r="E207" s="15" t="s">
        <v>6</v>
      </c>
      <c r="F207" s="15" t="s">
        <v>9</v>
      </c>
      <c r="G207" s="15" t="s">
        <v>1</v>
      </c>
      <c r="H207" s="15" t="s">
        <v>36</v>
      </c>
      <c r="I207" s="17"/>
      <c r="J207" s="17"/>
      <c r="K207" s="18" t="str">
        <f>IF(INV.Tournant!$I207=INV.Tournant!$E207,"Quantité OK",IF(INV.Tournant!$I207&lt;INV.Tournant!$E207,"Ecart positif","Ecart négatif"))&amp;" "&amp;IF(INV.Tournant!$C207=INV.Tournant!$J207,"","- Article déclassé")</f>
        <v>Ecart positif - Article déclassé</v>
      </c>
    </row>
    <row r="208" spans="1:11" ht="15" x14ac:dyDescent="0.2">
      <c r="A208" s="14" t="s">
        <v>7</v>
      </c>
      <c r="B208" s="15" t="s">
        <v>6</v>
      </c>
      <c r="C208" s="16" t="s">
        <v>235</v>
      </c>
      <c r="D208" s="16" t="s">
        <v>747</v>
      </c>
      <c r="E208" s="15" t="s">
        <v>108</v>
      </c>
      <c r="F208" s="15" t="s">
        <v>2</v>
      </c>
      <c r="G208" s="15" t="s">
        <v>1</v>
      </c>
      <c r="H208" s="15" t="s">
        <v>618</v>
      </c>
      <c r="I208" s="17"/>
      <c r="J208" s="17"/>
      <c r="K208" s="18" t="str">
        <f>IF(INV.Tournant!$I208=INV.Tournant!$E208,"Quantité OK",IF(INV.Tournant!$I208&lt;INV.Tournant!$E208,"Ecart positif","Ecart négatif"))&amp;" "&amp;IF(INV.Tournant!$C208=INV.Tournant!$J208,"","- Article déclassé")</f>
        <v>Ecart positif - Article déclassé</v>
      </c>
    </row>
    <row r="209" spans="1:11" ht="15" x14ac:dyDescent="0.2">
      <c r="A209" s="14" t="s">
        <v>7</v>
      </c>
      <c r="B209" s="15" t="s">
        <v>6</v>
      </c>
      <c r="C209" s="16" t="s">
        <v>23</v>
      </c>
      <c r="D209" s="16" t="s">
        <v>746</v>
      </c>
      <c r="E209" s="15" t="s">
        <v>6</v>
      </c>
      <c r="F209" s="15" t="s">
        <v>21</v>
      </c>
      <c r="G209" s="15" t="s">
        <v>1</v>
      </c>
      <c r="H209" s="15" t="s">
        <v>20</v>
      </c>
      <c r="I209" s="17"/>
      <c r="J209" s="17"/>
      <c r="K209" s="18" t="str">
        <f>IF(INV.Tournant!$I209=INV.Tournant!$E209,"Quantité OK",IF(INV.Tournant!$I209&lt;INV.Tournant!$E209,"Ecart positif","Ecart négatif"))&amp;" "&amp;IF(INV.Tournant!$C209=INV.Tournant!$J209,"","- Article déclassé")</f>
        <v>Ecart positif - Article déclassé</v>
      </c>
    </row>
    <row r="210" spans="1:11" ht="15" x14ac:dyDescent="0.2">
      <c r="A210" s="14" t="s">
        <v>7</v>
      </c>
      <c r="B210" s="15" t="s">
        <v>6</v>
      </c>
      <c r="C210" s="16" t="s">
        <v>478</v>
      </c>
      <c r="D210" s="16" t="s">
        <v>745</v>
      </c>
      <c r="E210" s="15" t="s">
        <v>744</v>
      </c>
      <c r="F210" s="15" t="s">
        <v>21</v>
      </c>
      <c r="G210" s="15" t="s">
        <v>1</v>
      </c>
      <c r="H210" s="15" t="s">
        <v>498</v>
      </c>
      <c r="I210" s="17"/>
      <c r="J210" s="17"/>
      <c r="K210" s="18" t="str">
        <f>IF(INV.Tournant!$I210=INV.Tournant!$E210,"Quantité OK",IF(INV.Tournant!$I210&lt;INV.Tournant!$E210,"Ecart positif","Ecart négatif"))&amp;" "&amp;IF(INV.Tournant!$C210=INV.Tournant!$J210,"","- Article déclassé")</f>
        <v>Ecart positif - Article déclassé</v>
      </c>
    </row>
    <row r="211" spans="1:11" ht="15" x14ac:dyDescent="0.2">
      <c r="A211" s="14" t="s">
        <v>7</v>
      </c>
      <c r="B211" s="15" t="s">
        <v>6</v>
      </c>
      <c r="C211" s="16" t="s">
        <v>353</v>
      </c>
      <c r="D211" s="16" t="s">
        <v>743</v>
      </c>
      <c r="E211" s="15" t="s">
        <v>284</v>
      </c>
      <c r="F211" s="15" t="s">
        <v>21</v>
      </c>
      <c r="G211" s="15" t="s">
        <v>1</v>
      </c>
      <c r="H211" s="15" t="s">
        <v>742</v>
      </c>
      <c r="I211" s="17"/>
      <c r="J211" s="17"/>
      <c r="K211" s="18" t="str">
        <f>IF(INV.Tournant!$I211=INV.Tournant!$E211,"Quantité OK",IF(INV.Tournant!$I211&lt;INV.Tournant!$E211,"Ecart positif","Ecart négatif"))&amp;" "&amp;IF(INV.Tournant!$C211=INV.Tournant!$J211,"","- Article déclassé")</f>
        <v>Ecart positif - Article déclassé</v>
      </c>
    </row>
    <row r="212" spans="1:11" ht="15" x14ac:dyDescent="0.2">
      <c r="A212" s="14" t="s">
        <v>7</v>
      </c>
      <c r="B212" s="15" t="s">
        <v>6</v>
      </c>
      <c r="C212" s="16" t="s">
        <v>26</v>
      </c>
      <c r="D212" s="16" t="s">
        <v>741</v>
      </c>
      <c r="E212" s="15" t="s">
        <v>521</v>
      </c>
      <c r="F212" s="15" t="s">
        <v>21</v>
      </c>
      <c r="G212" s="15" t="s">
        <v>1</v>
      </c>
      <c r="H212" s="15" t="s">
        <v>27</v>
      </c>
      <c r="I212" s="17"/>
      <c r="J212" s="17"/>
      <c r="K212" s="18" t="str">
        <f>IF(INV.Tournant!$I212=INV.Tournant!$E212,"Quantité OK",IF(INV.Tournant!$I212&lt;INV.Tournant!$E212,"Ecart positif","Ecart négatif"))&amp;" "&amp;IF(INV.Tournant!$C212=INV.Tournant!$J212,"","- Article déclassé")</f>
        <v>Ecart positif - Article déclassé</v>
      </c>
    </row>
    <row r="213" spans="1:11" ht="15" x14ac:dyDescent="0.2">
      <c r="A213" s="14" t="s">
        <v>7</v>
      </c>
      <c r="B213" s="15" t="s">
        <v>6</v>
      </c>
      <c r="C213" s="16" t="s">
        <v>228</v>
      </c>
      <c r="D213" s="16" t="s">
        <v>740</v>
      </c>
      <c r="E213" s="15"/>
      <c r="F213" s="15" t="s">
        <v>141</v>
      </c>
      <c r="G213" s="15"/>
      <c r="H213" s="15" t="s">
        <v>257</v>
      </c>
      <c r="I213" s="17"/>
      <c r="J213" s="17"/>
      <c r="K213" s="18" t="str">
        <f>IF(INV.Tournant!$I213=INV.Tournant!$E213,"Quantité OK",IF(INV.Tournant!$I213&lt;INV.Tournant!$E213,"Ecart positif","Ecart négatif"))&amp;" "&amp;IF(INV.Tournant!$C213=INV.Tournant!$J213,"","- Article déclassé")</f>
        <v>Quantité OK - Article déclassé</v>
      </c>
    </row>
    <row r="214" spans="1:11" ht="15" x14ac:dyDescent="0.2">
      <c r="A214" s="14" t="s">
        <v>7</v>
      </c>
      <c r="B214" s="15" t="s">
        <v>6</v>
      </c>
      <c r="C214" s="16" t="s">
        <v>193</v>
      </c>
      <c r="D214" s="16" t="s">
        <v>739</v>
      </c>
      <c r="E214" s="15" t="s">
        <v>6</v>
      </c>
      <c r="F214" s="15" t="s">
        <v>2</v>
      </c>
      <c r="G214" s="15" t="s">
        <v>1</v>
      </c>
      <c r="H214" s="15" t="s">
        <v>738</v>
      </c>
      <c r="I214" s="17"/>
      <c r="J214" s="17"/>
      <c r="K214" s="18" t="str">
        <f>IF(INV.Tournant!$I214=INV.Tournant!$E214,"Quantité OK",IF(INV.Tournant!$I214&lt;INV.Tournant!$E214,"Ecart positif","Ecart négatif"))&amp;" "&amp;IF(INV.Tournant!$C214=INV.Tournant!$J214,"","- Article déclassé")</f>
        <v>Ecart positif - Article déclassé</v>
      </c>
    </row>
    <row r="215" spans="1:11" ht="15" x14ac:dyDescent="0.2">
      <c r="A215" s="14" t="s">
        <v>7</v>
      </c>
      <c r="B215" s="15" t="s">
        <v>6</v>
      </c>
      <c r="C215" s="16" t="s">
        <v>156</v>
      </c>
      <c r="D215" s="16" t="s">
        <v>737</v>
      </c>
      <c r="E215" s="15" t="s">
        <v>6</v>
      </c>
      <c r="F215" s="15" t="s">
        <v>9</v>
      </c>
      <c r="G215" s="15" t="s">
        <v>1</v>
      </c>
      <c r="H215" s="15" t="s">
        <v>149</v>
      </c>
      <c r="I215" s="17"/>
      <c r="J215" s="17"/>
      <c r="K215" s="18" t="str">
        <f>IF(INV.Tournant!$I215=INV.Tournant!$E215,"Quantité OK",IF(INV.Tournant!$I215&lt;INV.Tournant!$E215,"Ecart positif","Ecart négatif"))&amp;" "&amp;IF(INV.Tournant!$C215=INV.Tournant!$J215,"","- Article déclassé")</f>
        <v>Ecart positif - Article déclassé</v>
      </c>
    </row>
    <row r="216" spans="1:11" ht="15" x14ac:dyDescent="0.2">
      <c r="A216" s="14" t="s">
        <v>7</v>
      </c>
      <c r="B216" s="15" t="s">
        <v>6</v>
      </c>
      <c r="C216" s="16" t="s">
        <v>112</v>
      </c>
      <c r="D216" s="16" t="s">
        <v>736</v>
      </c>
      <c r="E216" s="15" t="s">
        <v>3</v>
      </c>
      <c r="F216" s="15" t="s">
        <v>2</v>
      </c>
      <c r="G216" s="15" t="s">
        <v>1</v>
      </c>
      <c r="H216" s="15" t="s">
        <v>349</v>
      </c>
      <c r="I216" s="17"/>
      <c r="J216" s="17"/>
      <c r="K216" s="18" t="str">
        <f>IF(INV.Tournant!$I216=INV.Tournant!$E216,"Quantité OK",IF(INV.Tournant!$I216&lt;INV.Tournant!$E216,"Ecart positif","Ecart négatif"))&amp;" "&amp;IF(INV.Tournant!$C216=INV.Tournant!$J216,"","- Article déclassé")</f>
        <v>Ecart positif - Article déclassé</v>
      </c>
    </row>
    <row r="217" spans="1:11" ht="15" x14ac:dyDescent="0.2">
      <c r="A217" s="14" t="s">
        <v>7</v>
      </c>
      <c r="B217" s="15" t="s">
        <v>6</v>
      </c>
      <c r="C217" s="16" t="s">
        <v>412</v>
      </c>
      <c r="D217" s="16" t="s">
        <v>735</v>
      </c>
      <c r="E217" s="15" t="s">
        <v>6</v>
      </c>
      <c r="F217" s="15" t="s">
        <v>21</v>
      </c>
      <c r="G217" s="15" t="s">
        <v>1</v>
      </c>
      <c r="H217" s="15" t="s">
        <v>551</v>
      </c>
      <c r="I217" s="17"/>
      <c r="J217" s="17"/>
      <c r="K217" s="18" t="str">
        <f>IF(INV.Tournant!$I217=INV.Tournant!$E217,"Quantité OK",IF(INV.Tournant!$I217&lt;INV.Tournant!$E217,"Ecart positif","Ecart négatif"))&amp;" "&amp;IF(INV.Tournant!$C217=INV.Tournant!$J217,"","- Article déclassé")</f>
        <v>Ecart positif - Article déclassé</v>
      </c>
    </row>
    <row r="218" spans="1:11" ht="15" x14ac:dyDescent="0.2">
      <c r="A218" s="14" t="s">
        <v>7</v>
      </c>
      <c r="B218" s="15" t="s">
        <v>6</v>
      </c>
      <c r="C218" s="16" t="s">
        <v>362</v>
      </c>
      <c r="D218" s="16" t="s">
        <v>734</v>
      </c>
      <c r="E218" s="15" t="s">
        <v>6</v>
      </c>
      <c r="F218" s="15" t="s">
        <v>21</v>
      </c>
      <c r="G218" s="15" t="s">
        <v>1</v>
      </c>
      <c r="H218" s="15" t="s">
        <v>516</v>
      </c>
      <c r="I218" s="17"/>
      <c r="J218" s="17"/>
      <c r="K218" s="18" t="str">
        <f>IF(INV.Tournant!$I218=INV.Tournant!$E218,"Quantité OK",IF(INV.Tournant!$I218&lt;INV.Tournant!$E218,"Ecart positif","Ecart négatif"))&amp;" "&amp;IF(INV.Tournant!$C218=INV.Tournant!$J218,"","- Article déclassé")</f>
        <v>Ecart positif - Article déclassé</v>
      </c>
    </row>
    <row r="219" spans="1:11" ht="15" x14ac:dyDescent="0.2">
      <c r="A219" s="14" t="s">
        <v>7</v>
      </c>
      <c r="B219" s="15" t="s">
        <v>6</v>
      </c>
      <c r="C219" s="16" t="s">
        <v>16</v>
      </c>
      <c r="D219" s="16" t="s">
        <v>733</v>
      </c>
      <c r="E219" s="15" t="s">
        <v>6</v>
      </c>
      <c r="F219" s="15" t="s">
        <v>2</v>
      </c>
      <c r="G219" s="15" t="s">
        <v>1</v>
      </c>
      <c r="H219" s="15" t="s">
        <v>8</v>
      </c>
      <c r="I219" s="17"/>
      <c r="J219" s="17"/>
      <c r="K219" s="18" t="str">
        <f>IF(INV.Tournant!$I219=INV.Tournant!$E219,"Quantité OK",IF(INV.Tournant!$I219&lt;INV.Tournant!$E219,"Ecart positif","Ecart négatif"))&amp;" "&amp;IF(INV.Tournant!$C219=INV.Tournant!$J219,"","- Article déclassé")</f>
        <v>Ecart positif - Article déclassé</v>
      </c>
    </row>
    <row r="220" spans="1:11" ht="15" x14ac:dyDescent="0.2">
      <c r="A220" s="14" t="s">
        <v>7</v>
      </c>
      <c r="B220" s="15" t="s">
        <v>6</v>
      </c>
      <c r="C220" s="16" t="s">
        <v>383</v>
      </c>
      <c r="D220" s="16" t="s">
        <v>732</v>
      </c>
      <c r="E220" s="15" t="s">
        <v>731</v>
      </c>
      <c r="F220" s="15" t="s">
        <v>2</v>
      </c>
      <c r="G220" s="15" t="s">
        <v>1</v>
      </c>
      <c r="H220" s="15" t="s">
        <v>498</v>
      </c>
      <c r="I220" s="17"/>
      <c r="J220" s="17"/>
      <c r="K220" s="18" t="str">
        <f>IF(INV.Tournant!$I220=INV.Tournant!$E220,"Quantité OK",IF(INV.Tournant!$I220&lt;INV.Tournant!$E220,"Ecart positif","Ecart négatif"))&amp;" "&amp;IF(INV.Tournant!$C220=INV.Tournant!$J220,"","- Article déclassé")</f>
        <v>Ecart positif - Article déclassé</v>
      </c>
    </row>
    <row r="221" spans="1:11" ht="15" x14ac:dyDescent="0.2">
      <c r="A221" s="14" t="s">
        <v>7</v>
      </c>
      <c r="B221" s="15" t="s">
        <v>6</v>
      </c>
      <c r="C221" s="16" t="s">
        <v>145</v>
      </c>
      <c r="D221" s="16" t="s">
        <v>730</v>
      </c>
      <c r="E221" s="15" t="s">
        <v>3</v>
      </c>
      <c r="F221" s="15" t="s">
        <v>21</v>
      </c>
      <c r="G221" s="15" t="s">
        <v>1</v>
      </c>
      <c r="H221" s="15" t="s">
        <v>154</v>
      </c>
      <c r="I221" s="17"/>
      <c r="J221" s="17"/>
      <c r="K221" s="18" t="str">
        <f>IF(INV.Tournant!$I221=INV.Tournant!$E221,"Quantité OK",IF(INV.Tournant!$I221&lt;INV.Tournant!$E221,"Ecart positif","Ecart négatif"))&amp;" "&amp;IF(INV.Tournant!$C221=INV.Tournant!$J221,"","- Article déclassé")</f>
        <v>Ecart positif - Article déclassé</v>
      </c>
    </row>
    <row r="222" spans="1:11" ht="15" x14ac:dyDescent="0.2">
      <c r="A222" s="14" t="s">
        <v>7</v>
      </c>
      <c r="B222" s="15" t="s">
        <v>6</v>
      </c>
      <c r="C222" s="16" t="s">
        <v>620</v>
      </c>
      <c r="D222" s="16" t="s">
        <v>729</v>
      </c>
      <c r="E222" s="15" t="s">
        <v>6</v>
      </c>
      <c r="F222" s="15" t="s">
        <v>21</v>
      </c>
      <c r="G222" s="15" t="s">
        <v>1</v>
      </c>
      <c r="H222" s="15" t="s">
        <v>728</v>
      </c>
      <c r="I222" s="17"/>
      <c r="J222" s="17"/>
      <c r="K222" s="18" t="str">
        <f>IF(INV.Tournant!$I222=INV.Tournant!$E222,"Quantité OK",IF(INV.Tournant!$I222&lt;INV.Tournant!$E222,"Ecart positif","Ecart négatif"))&amp;" "&amp;IF(INV.Tournant!$C222=INV.Tournant!$J222,"","- Article déclassé")</f>
        <v>Ecart positif - Article déclassé</v>
      </c>
    </row>
    <row r="223" spans="1:11" ht="15" x14ac:dyDescent="0.2">
      <c r="A223" s="14" t="s">
        <v>7</v>
      </c>
      <c r="B223" s="15" t="s">
        <v>6</v>
      </c>
      <c r="C223" s="16" t="s">
        <v>727</v>
      </c>
      <c r="D223" s="16" t="s">
        <v>726</v>
      </c>
      <c r="E223" s="15" t="s">
        <v>229</v>
      </c>
      <c r="F223" s="15" t="s">
        <v>2</v>
      </c>
      <c r="G223" s="15" t="s">
        <v>1</v>
      </c>
      <c r="H223" s="15" t="s">
        <v>725</v>
      </c>
      <c r="I223" s="17"/>
      <c r="J223" s="17"/>
      <c r="K223" s="18" t="str">
        <f>IF(INV.Tournant!$I223=INV.Tournant!$E223,"Quantité OK",IF(INV.Tournant!$I223&lt;INV.Tournant!$E223,"Ecart positif","Ecart négatif"))&amp;" "&amp;IF(INV.Tournant!$C223=INV.Tournant!$J223,"","- Article déclassé")</f>
        <v>Ecart positif - Article déclassé</v>
      </c>
    </row>
    <row r="224" spans="1:11" ht="15" x14ac:dyDescent="0.2">
      <c r="A224" s="14" t="s">
        <v>7</v>
      </c>
      <c r="B224" s="15" t="s">
        <v>6</v>
      </c>
      <c r="C224" s="16" t="s">
        <v>687</v>
      </c>
      <c r="D224" s="16" t="s">
        <v>724</v>
      </c>
      <c r="E224" s="15" t="s">
        <v>3</v>
      </c>
      <c r="F224" s="15" t="s">
        <v>2</v>
      </c>
      <c r="G224" s="15" t="s">
        <v>1</v>
      </c>
      <c r="H224" s="15" t="s">
        <v>525</v>
      </c>
      <c r="I224" s="17"/>
      <c r="J224" s="17"/>
      <c r="K224" s="18" t="str">
        <f>IF(INV.Tournant!$I224=INV.Tournant!$E224,"Quantité OK",IF(INV.Tournant!$I224&lt;INV.Tournant!$E224,"Ecart positif","Ecart négatif"))&amp;" "&amp;IF(INV.Tournant!$C224=INV.Tournant!$J224,"","- Article déclassé")</f>
        <v>Ecart positif - Article déclassé</v>
      </c>
    </row>
    <row r="225" spans="1:11" ht="15" x14ac:dyDescent="0.2">
      <c r="A225" s="14" t="s">
        <v>7</v>
      </c>
      <c r="B225" s="15" t="s">
        <v>6</v>
      </c>
      <c r="C225" s="16" t="s">
        <v>193</v>
      </c>
      <c r="D225" s="16" t="s">
        <v>723</v>
      </c>
      <c r="E225" s="15" t="s">
        <v>108</v>
      </c>
      <c r="F225" s="15" t="s">
        <v>2</v>
      </c>
      <c r="G225" s="15" t="s">
        <v>1</v>
      </c>
      <c r="H225" s="15" t="s">
        <v>722</v>
      </c>
      <c r="I225" s="17"/>
      <c r="J225" s="17"/>
      <c r="K225" s="18" t="str">
        <f>IF(INV.Tournant!$I225=INV.Tournant!$E225,"Quantité OK",IF(INV.Tournant!$I225&lt;INV.Tournant!$E225,"Ecart positif","Ecart négatif"))&amp;" "&amp;IF(INV.Tournant!$C225=INV.Tournant!$J225,"","- Article déclassé")</f>
        <v>Ecart positif - Article déclassé</v>
      </c>
    </row>
    <row r="226" spans="1:11" ht="15" x14ac:dyDescent="0.2">
      <c r="A226" s="14" t="s">
        <v>7</v>
      </c>
      <c r="B226" s="15" t="s">
        <v>6</v>
      </c>
      <c r="C226" s="16" t="s">
        <v>438</v>
      </c>
      <c r="D226" s="16" t="s">
        <v>721</v>
      </c>
      <c r="E226" s="15" t="s">
        <v>108</v>
      </c>
      <c r="F226" s="15" t="s">
        <v>9</v>
      </c>
      <c r="G226" s="15" t="s">
        <v>1</v>
      </c>
      <c r="H226" s="15" t="s">
        <v>720</v>
      </c>
      <c r="I226" s="17"/>
      <c r="J226" s="17"/>
      <c r="K226" s="18" t="str">
        <f>IF(INV.Tournant!$I226=INV.Tournant!$E226,"Quantité OK",IF(INV.Tournant!$I226&lt;INV.Tournant!$E226,"Ecart positif","Ecart négatif"))&amp;" "&amp;IF(INV.Tournant!$C226=INV.Tournant!$J226,"","- Article déclassé")</f>
        <v>Ecart positif - Article déclassé</v>
      </c>
    </row>
    <row r="227" spans="1:11" ht="15" x14ac:dyDescent="0.2">
      <c r="A227" s="14" t="s">
        <v>7</v>
      </c>
      <c r="B227" s="15" t="s">
        <v>6</v>
      </c>
      <c r="C227" s="16" t="s">
        <v>624</v>
      </c>
      <c r="D227" s="16" t="s">
        <v>719</v>
      </c>
      <c r="E227" s="15" t="s">
        <v>6</v>
      </c>
      <c r="F227" s="15" t="s">
        <v>2</v>
      </c>
      <c r="G227" s="15" t="s">
        <v>1</v>
      </c>
      <c r="H227" s="15" t="s">
        <v>615</v>
      </c>
      <c r="I227" s="17"/>
      <c r="J227" s="17"/>
      <c r="K227" s="18" t="str">
        <f>IF(INV.Tournant!$I227=INV.Tournant!$E227,"Quantité OK",IF(INV.Tournant!$I227&lt;INV.Tournant!$E227,"Ecart positif","Ecart négatif"))&amp;" "&amp;IF(INV.Tournant!$C227=INV.Tournant!$J227,"","- Article déclassé")</f>
        <v>Ecart positif - Article déclassé</v>
      </c>
    </row>
    <row r="228" spans="1:11" ht="15" x14ac:dyDescent="0.2">
      <c r="A228" s="14" t="s">
        <v>7</v>
      </c>
      <c r="B228" s="15" t="s">
        <v>6</v>
      </c>
      <c r="C228" s="16" t="s">
        <v>201</v>
      </c>
      <c r="D228" s="16" t="s">
        <v>718</v>
      </c>
      <c r="E228" s="15" t="s">
        <v>6</v>
      </c>
      <c r="F228" s="15" t="s">
        <v>2</v>
      </c>
      <c r="G228" s="15" t="s">
        <v>1</v>
      </c>
      <c r="H228" s="15" t="s">
        <v>717</v>
      </c>
      <c r="I228" s="17"/>
      <c r="J228" s="17"/>
      <c r="K228" s="18" t="str">
        <f>IF(INV.Tournant!$I228=INV.Tournant!$E228,"Quantité OK",IF(INV.Tournant!$I228&lt;INV.Tournant!$E228,"Ecart positif","Ecart négatif"))&amp;" "&amp;IF(INV.Tournant!$C228=INV.Tournant!$J228,"","- Article déclassé")</f>
        <v>Ecart positif - Article déclassé</v>
      </c>
    </row>
    <row r="229" spans="1:11" ht="15" x14ac:dyDescent="0.2">
      <c r="A229" s="14" t="s">
        <v>7</v>
      </c>
      <c r="B229" s="15" t="s">
        <v>6</v>
      </c>
      <c r="C229" s="16" t="s">
        <v>35</v>
      </c>
      <c r="D229" s="16" t="s">
        <v>716</v>
      </c>
      <c r="E229" s="15" t="s">
        <v>6</v>
      </c>
      <c r="F229" s="15" t="s">
        <v>21</v>
      </c>
      <c r="G229" s="15" t="s">
        <v>1</v>
      </c>
      <c r="H229" s="15" t="s">
        <v>479</v>
      </c>
      <c r="I229" s="17"/>
      <c r="J229" s="17"/>
      <c r="K229" s="18" t="str">
        <f>IF(INV.Tournant!$I229=INV.Tournant!$E229,"Quantité OK",IF(INV.Tournant!$I229&lt;INV.Tournant!$E229,"Ecart positif","Ecart négatif"))&amp;" "&amp;IF(INV.Tournant!$C229=INV.Tournant!$J229,"","- Article déclassé")</f>
        <v>Ecart positif - Article déclassé</v>
      </c>
    </row>
    <row r="230" spans="1:11" ht="15" x14ac:dyDescent="0.2">
      <c r="A230" s="14" t="s">
        <v>7</v>
      </c>
      <c r="B230" s="15" t="s">
        <v>6</v>
      </c>
      <c r="C230" s="16" t="s">
        <v>231</v>
      </c>
      <c r="D230" s="16" t="s">
        <v>715</v>
      </c>
      <c r="E230" s="15" t="s">
        <v>229</v>
      </c>
      <c r="F230" s="15" t="s">
        <v>2</v>
      </c>
      <c r="G230" s="15" t="s">
        <v>1</v>
      </c>
      <c r="H230" s="15" t="s">
        <v>223</v>
      </c>
      <c r="I230" s="17"/>
      <c r="J230" s="17"/>
      <c r="K230" s="18" t="str">
        <f>IF(INV.Tournant!$I230=INV.Tournant!$E230,"Quantité OK",IF(INV.Tournant!$I230&lt;INV.Tournant!$E230,"Ecart positif","Ecart négatif"))&amp;" "&amp;IF(INV.Tournant!$C230=INV.Tournant!$J230,"","- Article déclassé")</f>
        <v>Ecart positif - Article déclassé</v>
      </c>
    </row>
    <row r="231" spans="1:11" ht="15" x14ac:dyDescent="0.2">
      <c r="A231" s="14" t="s">
        <v>7</v>
      </c>
      <c r="B231" s="15" t="s">
        <v>6</v>
      </c>
      <c r="C231" s="16" t="s">
        <v>714</v>
      </c>
      <c r="D231" s="16" t="s">
        <v>713</v>
      </c>
      <c r="E231" s="15" t="s">
        <v>229</v>
      </c>
      <c r="F231" s="15" t="s">
        <v>9</v>
      </c>
      <c r="G231" s="15" t="s">
        <v>1</v>
      </c>
      <c r="H231" s="15" t="s">
        <v>712</v>
      </c>
      <c r="I231" s="17"/>
      <c r="J231" s="17"/>
      <c r="K231" s="18" t="str">
        <f>IF(INV.Tournant!$I231=INV.Tournant!$E231,"Quantité OK",IF(INV.Tournant!$I231&lt;INV.Tournant!$E231,"Ecart positif","Ecart négatif"))&amp;" "&amp;IF(INV.Tournant!$C231=INV.Tournant!$J231,"","- Article déclassé")</f>
        <v>Ecart positif - Article déclassé</v>
      </c>
    </row>
    <row r="232" spans="1:11" ht="15" x14ac:dyDescent="0.2">
      <c r="A232" s="14" t="s">
        <v>7</v>
      </c>
      <c r="B232" s="15" t="s">
        <v>6</v>
      </c>
      <c r="C232" s="16" t="s">
        <v>126</v>
      </c>
      <c r="D232" s="16" t="s">
        <v>711</v>
      </c>
      <c r="E232" s="15" t="s">
        <v>6</v>
      </c>
      <c r="F232" s="15" t="s">
        <v>2</v>
      </c>
      <c r="G232" s="15" t="s">
        <v>1</v>
      </c>
      <c r="H232" s="15" t="s">
        <v>124</v>
      </c>
      <c r="I232" s="17"/>
      <c r="J232" s="17"/>
      <c r="K232" s="18" t="str">
        <f>IF(INV.Tournant!$I232=INV.Tournant!$E232,"Quantité OK",IF(INV.Tournant!$I232&lt;INV.Tournant!$E232,"Ecart positif","Ecart négatif"))&amp;" "&amp;IF(INV.Tournant!$C232=INV.Tournant!$J232,"","- Article déclassé")</f>
        <v>Ecart positif - Article déclassé</v>
      </c>
    </row>
    <row r="233" spans="1:11" ht="15" x14ac:dyDescent="0.2">
      <c r="A233" s="14" t="s">
        <v>7</v>
      </c>
      <c r="B233" s="15" t="s">
        <v>6</v>
      </c>
      <c r="C233" s="16" t="s">
        <v>201</v>
      </c>
      <c r="D233" s="16" t="s">
        <v>710</v>
      </c>
      <c r="E233" s="15" t="s">
        <v>61</v>
      </c>
      <c r="F233" s="15" t="s">
        <v>2</v>
      </c>
      <c r="G233" s="15" t="s">
        <v>1</v>
      </c>
      <c r="H233" s="15" t="s">
        <v>199</v>
      </c>
      <c r="I233" s="17"/>
      <c r="J233" s="17"/>
      <c r="K233" s="18" t="str">
        <f>IF(INV.Tournant!$I233=INV.Tournant!$E233,"Quantité OK",IF(INV.Tournant!$I233&lt;INV.Tournant!$E233,"Ecart positif","Ecart négatif"))&amp;" "&amp;IF(INV.Tournant!$C233=INV.Tournant!$J233,"","- Article déclassé")</f>
        <v>Ecart positif - Article déclassé</v>
      </c>
    </row>
    <row r="234" spans="1:11" ht="15" x14ac:dyDescent="0.2">
      <c r="A234" s="14" t="s">
        <v>7</v>
      </c>
      <c r="B234" s="15" t="s">
        <v>6</v>
      </c>
      <c r="C234" s="16" t="s">
        <v>691</v>
      </c>
      <c r="D234" s="16" t="s">
        <v>709</v>
      </c>
      <c r="E234" s="15" t="s">
        <v>108</v>
      </c>
      <c r="F234" s="15" t="s">
        <v>9</v>
      </c>
      <c r="G234" s="15" t="s">
        <v>1</v>
      </c>
      <c r="H234" s="15" t="s">
        <v>689</v>
      </c>
      <c r="I234" s="17"/>
      <c r="J234" s="17"/>
      <c r="K234" s="18" t="str">
        <f>IF(INV.Tournant!$I234=INV.Tournant!$E234,"Quantité OK",IF(INV.Tournant!$I234&lt;INV.Tournant!$E234,"Ecart positif","Ecart négatif"))&amp;" "&amp;IF(INV.Tournant!$C234=INV.Tournant!$J234,"","- Article déclassé")</f>
        <v>Ecart positif - Article déclassé</v>
      </c>
    </row>
    <row r="235" spans="1:11" ht="15" x14ac:dyDescent="0.2">
      <c r="A235" s="14" t="s">
        <v>7</v>
      </c>
      <c r="B235" s="15" t="s">
        <v>6</v>
      </c>
      <c r="C235" s="16" t="s">
        <v>708</v>
      </c>
      <c r="D235" s="16" t="s">
        <v>707</v>
      </c>
      <c r="E235" s="15" t="s">
        <v>14</v>
      </c>
      <c r="F235" s="15" t="s">
        <v>9</v>
      </c>
      <c r="G235" s="15" t="s">
        <v>1</v>
      </c>
      <c r="H235" s="15" t="s">
        <v>78</v>
      </c>
      <c r="I235" s="17"/>
      <c r="J235" s="17"/>
      <c r="K235" s="18" t="str">
        <f>IF(INV.Tournant!$I235=INV.Tournant!$E235,"Quantité OK",IF(INV.Tournant!$I235&lt;INV.Tournant!$E235,"Ecart positif","Ecart négatif"))&amp;" "&amp;IF(INV.Tournant!$C235=INV.Tournant!$J235,"","- Article déclassé")</f>
        <v>Ecart positif - Article déclassé</v>
      </c>
    </row>
    <row r="236" spans="1:11" ht="15" x14ac:dyDescent="0.2">
      <c r="A236" s="14" t="s">
        <v>7</v>
      </c>
      <c r="B236" s="15" t="s">
        <v>6</v>
      </c>
      <c r="C236" s="16" t="s">
        <v>706</v>
      </c>
      <c r="D236" s="16" t="s">
        <v>705</v>
      </c>
      <c r="E236" s="15" t="s">
        <v>704</v>
      </c>
      <c r="F236" s="15" t="s">
        <v>9</v>
      </c>
      <c r="G236" s="15" t="s">
        <v>1</v>
      </c>
      <c r="H236" s="15" t="s">
        <v>30</v>
      </c>
      <c r="I236" s="17"/>
      <c r="J236" s="17"/>
      <c r="K236" s="18" t="str">
        <f>IF(INV.Tournant!$I236=INV.Tournant!$E236,"Quantité OK",IF(INV.Tournant!$I236&lt;INV.Tournant!$E236,"Ecart positif","Ecart négatif"))&amp;" "&amp;IF(INV.Tournant!$C236=INV.Tournant!$J236,"","- Article déclassé")</f>
        <v>Ecart positif - Article déclassé</v>
      </c>
    </row>
    <row r="237" spans="1:11" ht="15" x14ac:dyDescent="0.2">
      <c r="A237" s="14" t="s">
        <v>7</v>
      </c>
      <c r="B237" s="15" t="s">
        <v>6</v>
      </c>
      <c r="C237" s="16" t="s">
        <v>513</v>
      </c>
      <c r="D237" s="16" t="s">
        <v>703</v>
      </c>
      <c r="E237" s="15" t="s">
        <v>3</v>
      </c>
      <c r="F237" s="15" t="s">
        <v>2</v>
      </c>
      <c r="G237" s="15" t="s">
        <v>1</v>
      </c>
      <c r="H237" s="15" t="s">
        <v>523</v>
      </c>
      <c r="I237" s="17"/>
      <c r="J237" s="17"/>
      <c r="K237" s="18" t="str">
        <f>IF(INV.Tournant!$I237=INV.Tournant!$E237,"Quantité OK",IF(INV.Tournant!$I237&lt;INV.Tournant!$E237,"Ecart positif","Ecart négatif"))&amp;" "&amp;IF(INV.Tournant!$C237=INV.Tournant!$J237,"","- Article déclassé")</f>
        <v>Ecart positif - Article déclassé</v>
      </c>
    </row>
    <row r="238" spans="1:11" ht="15" x14ac:dyDescent="0.2">
      <c r="A238" s="14" t="s">
        <v>7</v>
      </c>
      <c r="B238" s="15" t="s">
        <v>6</v>
      </c>
      <c r="C238" s="16" t="s">
        <v>380</v>
      </c>
      <c r="D238" s="16" t="s">
        <v>702</v>
      </c>
      <c r="E238" s="15" t="s">
        <v>6</v>
      </c>
      <c r="F238" s="15" t="s">
        <v>21</v>
      </c>
      <c r="G238" s="15" t="s">
        <v>1</v>
      </c>
      <c r="H238" s="15" t="s">
        <v>514</v>
      </c>
      <c r="I238" s="17"/>
      <c r="J238" s="17"/>
      <c r="K238" s="18" t="str">
        <f>IF(INV.Tournant!$I238=INV.Tournant!$E238,"Quantité OK",IF(INV.Tournant!$I238&lt;INV.Tournant!$E238,"Ecart positif","Ecart négatif"))&amp;" "&amp;IF(INV.Tournant!$C238=INV.Tournant!$J238,"","- Article déclassé")</f>
        <v>Ecart positif - Article déclassé</v>
      </c>
    </row>
    <row r="239" spans="1:11" ht="15" x14ac:dyDescent="0.2">
      <c r="A239" s="14" t="s">
        <v>7</v>
      </c>
      <c r="B239" s="15" t="s">
        <v>6</v>
      </c>
      <c r="C239" s="16" t="s">
        <v>120</v>
      </c>
      <c r="D239" s="16" t="s">
        <v>701</v>
      </c>
      <c r="E239" s="15" t="s">
        <v>3</v>
      </c>
      <c r="F239" s="15" t="s">
        <v>2</v>
      </c>
      <c r="G239" s="15" t="s">
        <v>1</v>
      </c>
      <c r="H239" s="15" t="s">
        <v>416</v>
      </c>
      <c r="I239" s="17"/>
      <c r="J239" s="17"/>
      <c r="K239" s="18" t="str">
        <f>IF(INV.Tournant!$I239=INV.Tournant!$E239,"Quantité OK",IF(INV.Tournant!$I239&lt;INV.Tournant!$E239,"Ecart positif","Ecart négatif"))&amp;" "&amp;IF(INV.Tournant!$C239=INV.Tournant!$J239,"","- Article déclassé")</f>
        <v>Ecart positif - Article déclassé</v>
      </c>
    </row>
    <row r="240" spans="1:11" ht="15" x14ac:dyDescent="0.2">
      <c r="A240" s="14" t="s">
        <v>7</v>
      </c>
      <c r="B240" s="15" t="s">
        <v>6</v>
      </c>
      <c r="C240" s="16" t="s">
        <v>171</v>
      </c>
      <c r="D240" s="16" t="s">
        <v>700</v>
      </c>
      <c r="E240" s="15" t="s">
        <v>6</v>
      </c>
      <c r="F240" s="15" t="s">
        <v>2</v>
      </c>
      <c r="G240" s="15" t="s">
        <v>1</v>
      </c>
      <c r="H240" s="15" t="s">
        <v>615</v>
      </c>
      <c r="I240" s="17"/>
      <c r="J240" s="17"/>
      <c r="K240" s="18" t="str">
        <f>IF(INV.Tournant!$I240=INV.Tournant!$E240,"Quantité OK",IF(INV.Tournant!$I240&lt;INV.Tournant!$E240,"Ecart positif","Ecart négatif"))&amp;" "&amp;IF(INV.Tournant!$C240=INV.Tournant!$J240,"","- Article déclassé")</f>
        <v>Ecart positif - Article déclassé</v>
      </c>
    </row>
    <row r="241" spans="1:11" ht="15" x14ac:dyDescent="0.2">
      <c r="A241" s="14" t="s">
        <v>7</v>
      </c>
      <c r="B241" s="15" t="s">
        <v>6</v>
      </c>
      <c r="C241" s="16" t="s">
        <v>280</v>
      </c>
      <c r="D241" s="16" t="s">
        <v>699</v>
      </c>
      <c r="E241" s="15" t="s">
        <v>3</v>
      </c>
      <c r="F241" s="15" t="s">
        <v>2</v>
      </c>
      <c r="G241" s="15" t="s">
        <v>1</v>
      </c>
      <c r="H241" s="15" t="s">
        <v>635</v>
      </c>
      <c r="I241" s="17"/>
      <c r="J241" s="17"/>
      <c r="K241" s="18" t="str">
        <f>IF(INV.Tournant!$I241=INV.Tournant!$E241,"Quantité OK",IF(INV.Tournant!$I241&lt;INV.Tournant!$E241,"Ecart positif","Ecart négatif"))&amp;" "&amp;IF(INV.Tournant!$C241=INV.Tournant!$J241,"","- Article déclassé")</f>
        <v>Ecart positif - Article déclassé</v>
      </c>
    </row>
    <row r="242" spans="1:11" ht="15" x14ac:dyDescent="0.2">
      <c r="A242" s="14" t="s">
        <v>7</v>
      </c>
      <c r="B242" s="15" t="s">
        <v>6</v>
      </c>
      <c r="C242" s="16" t="s">
        <v>427</v>
      </c>
      <c r="D242" s="16" t="s">
        <v>180</v>
      </c>
      <c r="E242" s="15" t="s">
        <v>45</v>
      </c>
      <c r="F242" s="15" t="s">
        <v>2</v>
      </c>
      <c r="G242" s="15" t="s">
        <v>1</v>
      </c>
      <c r="H242" s="15" t="s">
        <v>643</v>
      </c>
      <c r="I242" s="17"/>
      <c r="J242" s="17"/>
      <c r="K242" s="18" t="str">
        <f>IF(INV.Tournant!$I242=INV.Tournant!$E242,"Quantité OK",IF(INV.Tournant!$I242&lt;INV.Tournant!$E242,"Ecart positif","Ecart négatif"))&amp;" "&amp;IF(INV.Tournant!$C242=INV.Tournant!$J242,"","- Article déclassé")</f>
        <v>Ecart positif - Article déclassé</v>
      </c>
    </row>
    <row r="243" spans="1:11" ht="15" x14ac:dyDescent="0.2">
      <c r="A243" s="14" t="s">
        <v>7</v>
      </c>
      <c r="B243" s="15" t="s">
        <v>6</v>
      </c>
      <c r="C243" s="16" t="s">
        <v>184</v>
      </c>
      <c r="D243" s="16" t="s">
        <v>698</v>
      </c>
      <c r="E243" s="15" t="s">
        <v>10</v>
      </c>
      <c r="F243" s="15" t="s">
        <v>2</v>
      </c>
      <c r="G243" s="15" t="s">
        <v>1</v>
      </c>
      <c r="H243" s="15" t="s">
        <v>605</v>
      </c>
      <c r="I243" s="17"/>
      <c r="J243" s="17"/>
      <c r="K243" s="18" t="str">
        <f>IF(INV.Tournant!$I243=INV.Tournant!$E243,"Quantité OK",IF(INV.Tournant!$I243&lt;INV.Tournant!$E243,"Ecart positif","Ecart négatif"))&amp;" "&amp;IF(INV.Tournant!$C243=INV.Tournant!$J243,"","- Article déclassé")</f>
        <v>Ecart positif - Article déclassé</v>
      </c>
    </row>
    <row r="244" spans="1:11" ht="15" x14ac:dyDescent="0.2">
      <c r="A244" s="14" t="s">
        <v>7</v>
      </c>
      <c r="B244" s="15" t="s">
        <v>6</v>
      </c>
      <c r="C244" s="16" t="s">
        <v>95</v>
      </c>
      <c r="D244" s="16" t="s">
        <v>697</v>
      </c>
      <c r="E244" s="15"/>
      <c r="F244" s="15" t="s">
        <v>141</v>
      </c>
      <c r="G244" s="15"/>
      <c r="H244" s="15" t="s">
        <v>257</v>
      </c>
      <c r="I244" s="17"/>
      <c r="J244" s="17"/>
      <c r="K244" s="18" t="str">
        <f>IF(INV.Tournant!$I244=INV.Tournant!$E244,"Quantité OK",IF(INV.Tournant!$I244&lt;INV.Tournant!$E244,"Ecart positif","Ecart négatif"))&amp;" "&amp;IF(INV.Tournant!$C244=INV.Tournant!$J244,"","- Article déclassé")</f>
        <v>Quantité OK - Article déclassé</v>
      </c>
    </row>
    <row r="245" spans="1:11" ht="15" x14ac:dyDescent="0.2">
      <c r="A245" s="14" t="s">
        <v>7</v>
      </c>
      <c r="B245" s="15" t="s">
        <v>6</v>
      </c>
      <c r="C245" s="16" t="s">
        <v>687</v>
      </c>
      <c r="D245" s="16" t="s">
        <v>696</v>
      </c>
      <c r="E245" s="15" t="s">
        <v>3</v>
      </c>
      <c r="F245" s="15" t="s">
        <v>2</v>
      </c>
      <c r="G245" s="15" t="s">
        <v>1</v>
      </c>
      <c r="H245" s="15" t="s">
        <v>172</v>
      </c>
      <c r="I245" s="17"/>
      <c r="J245" s="17"/>
      <c r="K245" s="18" t="str">
        <f>IF(INV.Tournant!$I245=INV.Tournant!$E245,"Quantité OK",IF(INV.Tournant!$I245&lt;INV.Tournant!$E245,"Ecart positif","Ecart négatif"))&amp;" "&amp;IF(INV.Tournant!$C245=INV.Tournant!$J245,"","- Article déclassé")</f>
        <v>Ecart positif - Article déclassé</v>
      </c>
    </row>
    <row r="246" spans="1:11" ht="15" x14ac:dyDescent="0.2">
      <c r="A246" s="14" t="s">
        <v>7</v>
      </c>
      <c r="B246" s="15" t="s">
        <v>6</v>
      </c>
      <c r="C246" s="16" t="s">
        <v>695</v>
      </c>
      <c r="D246" s="16" t="s">
        <v>694</v>
      </c>
      <c r="E246" s="15" t="s">
        <v>3</v>
      </c>
      <c r="F246" s="15" t="s">
        <v>9</v>
      </c>
      <c r="G246" s="15" t="s">
        <v>1</v>
      </c>
      <c r="H246" s="15" t="s">
        <v>124</v>
      </c>
      <c r="I246" s="17"/>
      <c r="J246" s="17"/>
      <c r="K246" s="18" t="str">
        <f>IF(INV.Tournant!$I246=INV.Tournant!$E246,"Quantité OK",IF(INV.Tournant!$I246&lt;INV.Tournant!$E246,"Ecart positif","Ecart négatif"))&amp;" "&amp;IF(INV.Tournant!$C246=INV.Tournant!$J246,"","- Article déclassé")</f>
        <v>Ecart positif - Article déclassé</v>
      </c>
    </row>
    <row r="247" spans="1:11" ht="15" x14ac:dyDescent="0.2">
      <c r="A247" s="14" t="s">
        <v>7</v>
      </c>
      <c r="B247" s="15" t="s">
        <v>6</v>
      </c>
      <c r="C247" s="16" t="s">
        <v>184</v>
      </c>
      <c r="D247" s="16" t="s">
        <v>693</v>
      </c>
      <c r="E247" s="15" t="s">
        <v>3</v>
      </c>
      <c r="F247" s="15" t="s">
        <v>2</v>
      </c>
      <c r="G247" s="15" t="s">
        <v>1</v>
      </c>
      <c r="H247" s="15" t="s">
        <v>189</v>
      </c>
      <c r="I247" s="17"/>
      <c r="J247" s="17"/>
      <c r="K247" s="18" t="str">
        <f>IF(INV.Tournant!$I247=INV.Tournant!$E247,"Quantité OK",IF(INV.Tournant!$I247&lt;INV.Tournant!$E247,"Ecart positif","Ecart négatif"))&amp;" "&amp;IF(INV.Tournant!$C247=INV.Tournant!$J247,"","- Article déclassé")</f>
        <v>Ecart positif - Article déclassé</v>
      </c>
    </row>
    <row r="248" spans="1:11" ht="15" x14ac:dyDescent="0.2">
      <c r="A248" s="14" t="s">
        <v>7</v>
      </c>
      <c r="B248" s="15" t="s">
        <v>6</v>
      </c>
      <c r="C248" s="16" t="s">
        <v>692</v>
      </c>
      <c r="D248" s="16" t="s">
        <v>116</v>
      </c>
      <c r="E248" s="15" t="s">
        <v>6</v>
      </c>
      <c r="F248" s="15" t="s">
        <v>9</v>
      </c>
      <c r="G248" s="15" t="s">
        <v>1</v>
      </c>
      <c r="H248" s="15" t="s">
        <v>640</v>
      </c>
      <c r="I248" s="17"/>
      <c r="J248" s="17"/>
      <c r="K248" s="18" t="str">
        <f>IF(INV.Tournant!$I248=INV.Tournant!$E248,"Quantité OK",IF(INV.Tournant!$I248&lt;INV.Tournant!$E248,"Ecart positif","Ecart négatif"))&amp;" "&amp;IF(INV.Tournant!$C248=INV.Tournant!$J248,"","- Article déclassé")</f>
        <v>Ecart positif - Article déclassé</v>
      </c>
    </row>
    <row r="249" spans="1:11" ht="15" x14ac:dyDescent="0.2">
      <c r="A249" s="14" t="s">
        <v>7</v>
      </c>
      <c r="B249" s="15" t="s">
        <v>6</v>
      </c>
      <c r="C249" s="16" t="s">
        <v>691</v>
      </c>
      <c r="D249" s="16" t="s">
        <v>690</v>
      </c>
      <c r="E249" s="15" t="s">
        <v>521</v>
      </c>
      <c r="F249" s="15" t="s">
        <v>9</v>
      </c>
      <c r="G249" s="15" t="s">
        <v>1</v>
      </c>
      <c r="H249" s="15" t="s">
        <v>689</v>
      </c>
      <c r="I249" s="17"/>
      <c r="J249" s="17"/>
      <c r="K249" s="18" t="str">
        <f>IF(INV.Tournant!$I249=INV.Tournant!$E249,"Quantité OK",IF(INV.Tournant!$I249&lt;INV.Tournant!$E249,"Ecart positif","Ecart négatif"))&amp;" "&amp;IF(INV.Tournant!$C249=INV.Tournant!$J249,"","- Article déclassé")</f>
        <v>Ecart positif - Article déclassé</v>
      </c>
    </row>
    <row r="250" spans="1:11" ht="15" x14ac:dyDescent="0.2">
      <c r="A250" s="14" t="s">
        <v>7</v>
      </c>
      <c r="B250" s="15" t="s">
        <v>6</v>
      </c>
      <c r="C250" s="16" t="s">
        <v>201</v>
      </c>
      <c r="D250" s="16" t="s">
        <v>688</v>
      </c>
      <c r="E250" s="15" t="s">
        <v>229</v>
      </c>
      <c r="F250" s="15" t="s">
        <v>2</v>
      </c>
      <c r="G250" s="15" t="s">
        <v>1</v>
      </c>
      <c r="H250" s="15" t="s">
        <v>199</v>
      </c>
      <c r="I250" s="17"/>
      <c r="J250" s="17"/>
      <c r="K250" s="18" t="str">
        <f>IF(INV.Tournant!$I250=INV.Tournant!$E250,"Quantité OK",IF(INV.Tournant!$I250&lt;INV.Tournant!$E250,"Ecart positif","Ecart négatif"))&amp;" "&amp;IF(INV.Tournant!$C250=INV.Tournant!$J250,"","- Article déclassé")</f>
        <v>Ecart positif - Article déclassé</v>
      </c>
    </row>
    <row r="251" spans="1:11" ht="15" x14ac:dyDescent="0.2">
      <c r="A251" s="14" t="s">
        <v>7</v>
      </c>
      <c r="B251" s="15" t="s">
        <v>6</v>
      </c>
      <c r="C251" s="16" t="s">
        <v>687</v>
      </c>
      <c r="D251" s="16" t="s">
        <v>686</v>
      </c>
      <c r="E251" s="15" t="s">
        <v>229</v>
      </c>
      <c r="F251" s="15" t="s">
        <v>2</v>
      </c>
      <c r="G251" s="15" t="s">
        <v>1</v>
      </c>
      <c r="H251" s="15" t="s">
        <v>685</v>
      </c>
      <c r="I251" s="17"/>
      <c r="J251" s="17"/>
      <c r="K251" s="18" t="str">
        <f>IF(INV.Tournant!$I251=INV.Tournant!$E251,"Quantité OK",IF(INV.Tournant!$I251&lt;INV.Tournant!$E251,"Ecart positif","Ecart négatif"))&amp;" "&amp;IF(INV.Tournant!$C251=INV.Tournant!$J251,"","- Article déclassé")</f>
        <v>Ecart positif - Article déclassé</v>
      </c>
    </row>
    <row r="252" spans="1:11" ht="15" x14ac:dyDescent="0.2">
      <c r="A252" s="14" t="s">
        <v>7</v>
      </c>
      <c r="B252" s="15" t="s">
        <v>6</v>
      </c>
      <c r="C252" s="16" t="s">
        <v>532</v>
      </c>
      <c r="D252" s="16" t="s">
        <v>684</v>
      </c>
      <c r="E252" s="15" t="s">
        <v>212</v>
      </c>
      <c r="F252" s="15" t="s">
        <v>21</v>
      </c>
      <c r="G252" s="15" t="s">
        <v>1</v>
      </c>
      <c r="H252" s="15" t="s">
        <v>410</v>
      </c>
      <c r="I252" s="17"/>
      <c r="J252" s="17"/>
      <c r="K252" s="18" t="str">
        <f>IF(INV.Tournant!$I252=INV.Tournant!$E252,"Quantité OK",IF(INV.Tournant!$I252&lt;INV.Tournant!$E252,"Ecart positif","Ecart négatif"))&amp;" "&amp;IF(INV.Tournant!$C252=INV.Tournant!$J252,"","- Article déclassé")</f>
        <v>Ecart positif - Article déclassé</v>
      </c>
    </row>
    <row r="253" spans="1:11" ht="15" x14ac:dyDescent="0.2">
      <c r="A253" s="14" t="s">
        <v>7</v>
      </c>
      <c r="B253" s="15" t="s">
        <v>6</v>
      </c>
      <c r="C253" s="16" t="s">
        <v>148</v>
      </c>
      <c r="D253" s="16" t="s">
        <v>683</v>
      </c>
      <c r="E253" s="15" t="s">
        <v>61</v>
      </c>
      <c r="F253" s="15" t="s">
        <v>2</v>
      </c>
      <c r="G253" s="15" t="s">
        <v>1</v>
      </c>
      <c r="H253" s="15" t="s">
        <v>682</v>
      </c>
      <c r="I253" s="17"/>
      <c r="J253" s="17"/>
      <c r="K253" s="18" t="str">
        <f>IF(INV.Tournant!$I253=INV.Tournant!$E253,"Quantité OK",IF(INV.Tournant!$I253&lt;INV.Tournant!$E253,"Ecart positif","Ecart négatif"))&amp;" "&amp;IF(INV.Tournant!$C253=INV.Tournant!$J253,"","- Article déclassé")</f>
        <v>Ecart positif - Article déclassé</v>
      </c>
    </row>
    <row r="254" spans="1:11" ht="15" x14ac:dyDescent="0.2">
      <c r="A254" s="14" t="s">
        <v>7</v>
      </c>
      <c r="B254" s="15" t="s">
        <v>6</v>
      </c>
      <c r="C254" s="16" t="s">
        <v>235</v>
      </c>
      <c r="D254" s="16" t="s">
        <v>681</v>
      </c>
      <c r="E254" s="15" t="s">
        <v>511</v>
      </c>
      <c r="F254" s="15" t="s">
        <v>2</v>
      </c>
      <c r="G254" s="15" t="s">
        <v>1</v>
      </c>
      <c r="H254" s="15" t="s">
        <v>238</v>
      </c>
      <c r="I254" s="17"/>
      <c r="J254" s="17"/>
      <c r="K254" s="18" t="str">
        <f>IF(INV.Tournant!$I254=INV.Tournant!$E254,"Quantité OK",IF(INV.Tournant!$I254&lt;INV.Tournant!$E254,"Ecart positif","Ecart négatif"))&amp;" "&amp;IF(INV.Tournant!$C254=INV.Tournant!$J254,"","- Article déclassé")</f>
        <v>Ecart positif - Article déclassé</v>
      </c>
    </row>
    <row r="255" spans="1:11" ht="15" x14ac:dyDescent="0.2">
      <c r="A255" s="14" t="s">
        <v>7</v>
      </c>
      <c r="B255" s="15" t="s">
        <v>6</v>
      </c>
      <c r="C255" s="16" t="s">
        <v>51</v>
      </c>
      <c r="D255" s="16" t="s">
        <v>680</v>
      </c>
      <c r="E255" s="15" t="s">
        <v>3</v>
      </c>
      <c r="F255" s="15" t="s">
        <v>21</v>
      </c>
      <c r="G255" s="15" t="s">
        <v>1</v>
      </c>
      <c r="H255" s="15" t="s">
        <v>679</v>
      </c>
      <c r="I255" s="17"/>
      <c r="J255" s="17"/>
      <c r="K255" s="18" t="str">
        <f>IF(INV.Tournant!$I255=INV.Tournant!$E255,"Quantité OK",IF(INV.Tournant!$I255&lt;INV.Tournant!$E255,"Ecart positif","Ecart négatif"))&amp;" "&amp;IF(INV.Tournant!$C255=INV.Tournant!$J255,"","- Article déclassé")</f>
        <v>Ecart positif - Article déclassé</v>
      </c>
    </row>
    <row r="256" spans="1:11" ht="15" x14ac:dyDescent="0.2">
      <c r="A256" s="14" t="s">
        <v>7</v>
      </c>
      <c r="B256" s="15" t="s">
        <v>6</v>
      </c>
      <c r="C256" s="16" t="s">
        <v>470</v>
      </c>
      <c r="D256" s="16" t="s">
        <v>678</v>
      </c>
      <c r="E256" s="15" t="s">
        <v>3</v>
      </c>
      <c r="F256" s="15" t="s">
        <v>9</v>
      </c>
      <c r="G256" s="15" t="s">
        <v>1</v>
      </c>
      <c r="H256" s="15" t="s">
        <v>498</v>
      </c>
      <c r="I256" s="17"/>
      <c r="J256" s="17"/>
      <c r="K256" s="18" t="str">
        <f>IF(INV.Tournant!$I256=INV.Tournant!$E256,"Quantité OK",IF(INV.Tournant!$I256&lt;INV.Tournant!$E256,"Ecart positif","Ecart négatif"))&amp;" "&amp;IF(INV.Tournant!$C256=INV.Tournant!$J256,"","- Article déclassé")</f>
        <v>Ecart positif - Article déclassé</v>
      </c>
    </row>
    <row r="257" spans="1:11" ht="15" x14ac:dyDescent="0.2">
      <c r="A257" s="14" t="s">
        <v>7</v>
      </c>
      <c r="B257" s="15" t="s">
        <v>6</v>
      </c>
      <c r="C257" s="16" t="s">
        <v>412</v>
      </c>
      <c r="D257" s="16" t="s">
        <v>677</v>
      </c>
      <c r="E257" s="15" t="s">
        <v>3</v>
      </c>
      <c r="F257" s="15" t="s">
        <v>21</v>
      </c>
      <c r="G257" s="15" t="s">
        <v>1</v>
      </c>
      <c r="H257" s="15" t="s">
        <v>676</v>
      </c>
      <c r="I257" s="17"/>
      <c r="J257" s="17"/>
      <c r="K257" s="18" t="str">
        <f>IF(INV.Tournant!$I257=INV.Tournant!$E257,"Quantité OK",IF(INV.Tournant!$I257&lt;INV.Tournant!$E257,"Ecart positif","Ecart négatif"))&amp;" "&amp;IF(INV.Tournant!$C257=INV.Tournant!$J257,"","- Article déclassé")</f>
        <v>Ecart positif - Article déclassé</v>
      </c>
    </row>
    <row r="258" spans="1:11" ht="15" x14ac:dyDescent="0.2">
      <c r="A258" s="14" t="s">
        <v>7</v>
      </c>
      <c r="B258" s="15" t="s">
        <v>6</v>
      </c>
      <c r="C258" s="16" t="s">
        <v>597</v>
      </c>
      <c r="D258" s="16" t="s">
        <v>675</v>
      </c>
      <c r="E258" s="15" t="s">
        <v>3</v>
      </c>
      <c r="F258" s="15" t="s">
        <v>2</v>
      </c>
      <c r="G258" s="15" t="s">
        <v>1</v>
      </c>
      <c r="H258" s="15" t="s">
        <v>674</v>
      </c>
      <c r="I258" s="17"/>
      <c r="J258" s="17"/>
      <c r="K258" s="18" t="str">
        <f>IF(INV.Tournant!$I258=INV.Tournant!$E258,"Quantité OK",IF(INV.Tournant!$I258&lt;INV.Tournant!$E258,"Ecart positif","Ecart négatif"))&amp;" "&amp;IF(INV.Tournant!$C258=INV.Tournant!$J258,"","- Article déclassé")</f>
        <v>Ecart positif - Article déclassé</v>
      </c>
    </row>
    <row r="259" spans="1:11" ht="15" x14ac:dyDescent="0.2">
      <c r="A259" s="14" t="s">
        <v>7</v>
      </c>
      <c r="B259" s="15" t="s">
        <v>6</v>
      </c>
      <c r="C259" s="16" t="s">
        <v>244</v>
      </c>
      <c r="D259" s="16" t="s">
        <v>673</v>
      </c>
      <c r="E259" s="15" t="s">
        <v>6</v>
      </c>
      <c r="F259" s="15" t="s">
        <v>2</v>
      </c>
      <c r="G259" s="15" t="s">
        <v>1</v>
      </c>
      <c r="H259" s="15" t="s">
        <v>672</v>
      </c>
      <c r="I259" s="17"/>
      <c r="J259" s="17"/>
      <c r="K259" s="18" t="str">
        <f>IF(INV.Tournant!$I259=INV.Tournant!$E259,"Quantité OK",IF(INV.Tournant!$I259&lt;INV.Tournant!$E259,"Ecart positif","Ecart négatif"))&amp;" "&amp;IF(INV.Tournant!$C259=INV.Tournant!$J259,"","- Article déclassé")</f>
        <v>Ecart positif - Article déclassé</v>
      </c>
    </row>
    <row r="260" spans="1:11" ht="15" x14ac:dyDescent="0.2">
      <c r="A260" s="14" t="s">
        <v>7</v>
      </c>
      <c r="B260" s="15" t="s">
        <v>6</v>
      </c>
      <c r="C260" s="16" t="s">
        <v>358</v>
      </c>
      <c r="D260" s="16" t="s">
        <v>671</v>
      </c>
      <c r="E260" s="15" t="s">
        <v>3</v>
      </c>
      <c r="F260" s="15" t="s">
        <v>2</v>
      </c>
      <c r="G260" s="15" t="s">
        <v>1</v>
      </c>
      <c r="H260" s="15" t="s">
        <v>356</v>
      </c>
      <c r="I260" s="17"/>
      <c r="J260" s="17"/>
      <c r="K260" s="18" t="str">
        <f>IF(INV.Tournant!$I260=INV.Tournant!$E260,"Quantité OK",IF(INV.Tournant!$I260&lt;INV.Tournant!$E260,"Ecart positif","Ecart négatif"))&amp;" "&amp;IF(INV.Tournant!$C260=INV.Tournant!$J260,"","- Article déclassé")</f>
        <v>Ecart positif - Article déclassé</v>
      </c>
    </row>
    <row r="261" spans="1:11" ht="15" x14ac:dyDescent="0.2">
      <c r="A261" s="14" t="s">
        <v>7</v>
      </c>
      <c r="B261" s="15" t="s">
        <v>6</v>
      </c>
      <c r="C261" s="16" t="s">
        <v>666</v>
      </c>
      <c r="D261" s="16" t="s">
        <v>670</v>
      </c>
      <c r="E261" s="15" t="s">
        <v>229</v>
      </c>
      <c r="F261" s="15" t="s">
        <v>2</v>
      </c>
      <c r="G261" s="15" t="s">
        <v>1</v>
      </c>
      <c r="H261" s="15" t="s">
        <v>669</v>
      </c>
      <c r="I261" s="17"/>
      <c r="J261" s="17"/>
      <c r="K261" s="18" t="str">
        <f>IF(INV.Tournant!$I261=INV.Tournant!$E261,"Quantité OK",IF(INV.Tournant!$I261&lt;INV.Tournant!$E261,"Ecart positif","Ecart négatif"))&amp;" "&amp;IF(INV.Tournant!$C261=INV.Tournant!$J261,"","- Article déclassé")</f>
        <v>Ecart positif - Article déclassé</v>
      </c>
    </row>
    <row r="262" spans="1:11" ht="15" x14ac:dyDescent="0.2">
      <c r="A262" s="14" t="s">
        <v>7</v>
      </c>
      <c r="B262" s="15" t="s">
        <v>6</v>
      </c>
      <c r="C262" s="16" t="s">
        <v>614</v>
      </c>
      <c r="D262" s="16" t="s">
        <v>668</v>
      </c>
      <c r="E262" s="15" t="s">
        <v>667</v>
      </c>
      <c r="F262" s="15" t="s">
        <v>2</v>
      </c>
      <c r="G262" s="15" t="s">
        <v>1</v>
      </c>
      <c r="H262" s="15" t="s">
        <v>340</v>
      </c>
      <c r="I262" s="17"/>
      <c r="J262" s="17"/>
      <c r="K262" s="18" t="str">
        <f>IF(INV.Tournant!$I262=INV.Tournant!$E262,"Quantité OK",IF(INV.Tournant!$I262&lt;INV.Tournant!$E262,"Ecart positif","Ecart négatif"))&amp;" "&amp;IF(INV.Tournant!$C262=INV.Tournant!$J262,"","- Article déclassé")</f>
        <v>Ecart positif - Article déclassé</v>
      </c>
    </row>
    <row r="263" spans="1:11" ht="15" x14ac:dyDescent="0.2">
      <c r="A263" s="14" t="s">
        <v>7</v>
      </c>
      <c r="B263" s="15" t="s">
        <v>6</v>
      </c>
      <c r="C263" s="16" t="s">
        <v>666</v>
      </c>
      <c r="D263" s="16" t="s">
        <v>665</v>
      </c>
      <c r="E263" s="15" t="s">
        <v>511</v>
      </c>
      <c r="F263" s="15" t="s">
        <v>2</v>
      </c>
      <c r="G263" s="15" t="s">
        <v>1</v>
      </c>
      <c r="H263" s="15" t="s">
        <v>628</v>
      </c>
      <c r="I263" s="17"/>
      <c r="J263" s="17"/>
      <c r="K263" s="18" t="str">
        <f>IF(INV.Tournant!$I263=INV.Tournant!$E263,"Quantité OK",IF(INV.Tournant!$I263&lt;INV.Tournant!$E263,"Ecart positif","Ecart négatif"))&amp;" "&amp;IF(INV.Tournant!$C263=INV.Tournant!$J263,"","- Article déclassé")</f>
        <v>Ecart positif - Article déclassé</v>
      </c>
    </row>
    <row r="264" spans="1:11" ht="15" x14ac:dyDescent="0.2">
      <c r="A264" s="14" t="s">
        <v>7</v>
      </c>
      <c r="B264" s="15" t="s">
        <v>6</v>
      </c>
      <c r="C264" s="16" t="s">
        <v>288</v>
      </c>
      <c r="D264" s="16" t="s">
        <v>664</v>
      </c>
      <c r="E264" s="15" t="s">
        <v>65</v>
      </c>
      <c r="F264" s="15" t="s">
        <v>21</v>
      </c>
      <c r="G264" s="15" t="s">
        <v>1</v>
      </c>
      <c r="H264" s="15" t="s">
        <v>448</v>
      </c>
      <c r="I264" s="17"/>
      <c r="J264" s="17"/>
      <c r="K264" s="18" t="str">
        <f>IF(INV.Tournant!$I264=INV.Tournant!$E264,"Quantité OK",IF(INV.Tournant!$I264&lt;INV.Tournant!$E264,"Ecart positif","Ecart négatif"))&amp;" "&amp;IF(INV.Tournant!$C264=INV.Tournant!$J264,"","- Article déclassé")</f>
        <v>Ecart positif - Article déclassé</v>
      </c>
    </row>
    <row r="265" spans="1:11" ht="15" x14ac:dyDescent="0.2">
      <c r="A265" s="14" t="s">
        <v>7</v>
      </c>
      <c r="B265" s="15" t="s">
        <v>6</v>
      </c>
      <c r="C265" s="16" t="s">
        <v>148</v>
      </c>
      <c r="D265" s="16" t="s">
        <v>663</v>
      </c>
      <c r="E265" s="15" t="s">
        <v>6</v>
      </c>
      <c r="F265" s="15" t="s">
        <v>2</v>
      </c>
      <c r="G265" s="15" t="s">
        <v>1</v>
      </c>
      <c r="H265" s="15" t="s">
        <v>146</v>
      </c>
      <c r="I265" s="17"/>
      <c r="J265" s="17"/>
      <c r="K265" s="18" t="str">
        <f>IF(INV.Tournant!$I265=INV.Tournant!$E265,"Quantité OK",IF(INV.Tournant!$I265&lt;INV.Tournant!$E265,"Ecart positif","Ecart négatif"))&amp;" "&amp;IF(INV.Tournant!$C265=INV.Tournant!$J265,"","- Article déclassé")</f>
        <v>Ecart positif - Article déclassé</v>
      </c>
    </row>
    <row r="266" spans="1:11" ht="15" x14ac:dyDescent="0.2">
      <c r="A266" s="14" t="s">
        <v>7</v>
      </c>
      <c r="B266" s="15" t="s">
        <v>6</v>
      </c>
      <c r="C266" s="16" t="s">
        <v>175</v>
      </c>
      <c r="D266" s="16" t="s">
        <v>662</v>
      </c>
      <c r="E266" s="15" t="s">
        <v>3</v>
      </c>
      <c r="F266" s="15" t="s">
        <v>21</v>
      </c>
      <c r="G266" s="15" t="s">
        <v>1</v>
      </c>
      <c r="H266" s="15" t="s">
        <v>559</v>
      </c>
      <c r="I266" s="17"/>
      <c r="J266" s="17"/>
      <c r="K266" s="18" t="str">
        <f>IF(INV.Tournant!$I266=INV.Tournant!$E266,"Quantité OK",IF(INV.Tournant!$I266&lt;INV.Tournant!$E266,"Ecart positif","Ecart négatif"))&amp;" "&amp;IF(INV.Tournant!$C266=INV.Tournant!$J266,"","- Article déclassé")</f>
        <v>Ecart positif - Article déclassé</v>
      </c>
    </row>
    <row r="267" spans="1:11" ht="15" x14ac:dyDescent="0.2">
      <c r="A267" s="14" t="s">
        <v>7</v>
      </c>
      <c r="B267" s="15" t="s">
        <v>6</v>
      </c>
      <c r="C267" s="16" t="s">
        <v>406</v>
      </c>
      <c r="D267" s="16" t="s">
        <v>661</v>
      </c>
      <c r="E267" s="15" t="s">
        <v>6</v>
      </c>
      <c r="F267" s="15" t="s">
        <v>9</v>
      </c>
      <c r="G267" s="15" t="s">
        <v>1</v>
      </c>
      <c r="H267" s="15" t="s">
        <v>98</v>
      </c>
      <c r="I267" s="17"/>
      <c r="J267" s="17"/>
      <c r="K267" s="18" t="str">
        <f>IF(INV.Tournant!$I267=INV.Tournant!$E267,"Quantité OK",IF(INV.Tournant!$I267&lt;INV.Tournant!$E267,"Ecart positif","Ecart négatif"))&amp;" "&amp;IF(INV.Tournant!$C267=INV.Tournant!$J267,"","- Article déclassé")</f>
        <v>Ecart positif - Article déclassé</v>
      </c>
    </row>
    <row r="268" spans="1:11" ht="15" x14ac:dyDescent="0.2">
      <c r="A268" s="14" t="s">
        <v>7</v>
      </c>
      <c r="B268" s="15" t="s">
        <v>6</v>
      </c>
      <c r="C268" s="16" t="s">
        <v>120</v>
      </c>
      <c r="D268" s="16" t="s">
        <v>660</v>
      </c>
      <c r="E268" s="15" t="s">
        <v>6</v>
      </c>
      <c r="F268" s="15" t="s">
        <v>2</v>
      </c>
      <c r="G268" s="15" t="s">
        <v>1</v>
      </c>
      <c r="H268" s="15" t="s">
        <v>416</v>
      </c>
      <c r="I268" s="17"/>
      <c r="J268" s="17"/>
      <c r="K268" s="18" t="str">
        <f>IF(INV.Tournant!$I268=INV.Tournant!$E268,"Quantité OK",IF(INV.Tournant!$I268&lt;INV.Tournant!$E268,"Ecart positif","Ecart négatif"))&amp;" "&amp;IF(INV.Tournant!$C268=INV.Tournant!$J268,"","- Article déclassé")</f>
        <v>Ecart positif - Article déclassé</v>
      </c>
    </row>
    <row r="269" spans="1:11" ht="15" x14ac:dyDescent="0.2">
      <c r="A269" s="14" t="s">
        <v>7</v>
      </c>
      <c r="B269" s="15" t="s">
        <v>6</v>
      </c>
      <c r="C269" s="16" t="s">
        <v>47</v>
      </c>
      <c r="D269" s="16" t="s">
        <v>659</v>
      </c>
      <c r="E269" s="15" t="s">
        <v>3</v>
      </c>
      <c r="F269" s="15" t="s">
        <v>2</v>
      </c>
      <c r="G269" s="15" t="s">
        <v>1</v>
      </c>
      <c r="H269" s="15" t="s">
        <v>347</v>
      </c>
      <c r="I269" s="17"/>
      <c r="J269" s="17"/>
      <c r="K269" s="18" t="str">
        <f>IF(INV.Tournant!$I269=INV.Tournant!$E269,"Quantité OK",IF(INV.Tournant!$I269&lt;INV.Tournant!$E269,"Ecart positif","Ecart négatif"))&amp;" "&amp;IF(INV.Tournant!$C269=INV.Tournant!$J269,"","- Article déclassé")</f>
        <v>Ecart positif - Article déclassé</v>
      </c>
    </row>
    <row r="270" spans="1:11" ht="15" x14ac:dyDescent="0.2">
      <c r="A270" s="14" t="s">
        <v>7</v>
      </c>
      <c r="B270" s="15" t="s">
        <v>6</v>
      </c>
      <c r="C270" s="16" t="s">
        <v>513</v>
      </c>
      <c r="D270" s="16" t="s">
        <v>658</v>
      </c>
      <c r="E270" s="15" t="s">
        <v>6</v>
      </c>
      <c r="F270" s="15" t="s">
        <v>2</v>
      </c>
      <c r="G270" s="15" t="s">
        <v>1</v>
      </c>
      <c r="H270" s="15" t="s">
        <v>657</v>
      </c>
      <c r="I270" s="17"/>
      <c r="J270" s="17"/>
      <c r="K270" s="18" t="str">
        <f>IF(INV.Tournant!$I270=INV.Tournant!$E270,"Quantité OK",IF(INV.Tournant!$I270&lt;INV.Tournant!$E270,"Ecart positif","Ecart négatif"))&amp;" "&amp;IF(INV.Tournant!$C270=INV.Tournant!$J270,"","- Article déclassé")</f>
        <v>Ecart positif - Article déclassé</v>
      </c>
    </row>
    <row r="271" spans="1:11" ht="15" x14ac:dyDescent="0.2">
      <c r="A271" s="14" t="s">
        <v>7</v>
      </c>
      <c r="B271" s="15" t="s">
        <v>6</v>
      </c>
      <c r="C271" s="16" t="s">
        <v>470</v>
      </c>
      <c r="D271" s="16" t="s">
        <v>656</v>
      </c>
      <c r="E271" s="15" t="s">
        <v>14</v>
      </c>
      <c r="F271" s="15" t="s">
        <v>9</v>
      </c>
      <c r="G271" s="15" t="s">
        <v>1</v>
      </c>
      <c r="H271" s="15" t="s">
        <v>464</v>
      </c>
      <c r="I271" s="17"/>
      <c r="J271" s="17"/>
      <c r="K271" s="18" t="str">
        <f>IF(INV.Tournant!$I271=INV.Tournant!$E271,"Quantité OK",IF(INV.Tournant!$I271&lt;INV.Tournant!$E271,"Ecart positif","Ecart négatif"))&amp;" "&amp;IF(INV.Tournant!$C271=INV.Tournant!$J271,"","- Article déclassé")</f>
        <v>Ecart positif - Article déclassé</v>
      </c>
    </row>
    <row r="272" spans="1:11" ht="15" x14ac:dyDescent="0.2">
      <c r="A272" s="14" t="s">
        <v>7</v>
      </c>
      <c r="B272" s="15" t="s">
        <v>6</v>
      </c>
      <c r="C272" s="16" t="s">
        <v>655</v>
      </c>
      <c r="D272" s="16" t="s">
        <v>654</v>
      </c>
      <c r="E272" s="15" t="s">
        <v>6</v>
      </c>
      <c r="F272" s="15" t="s">
        <v>21</v>
      </c>
      <c r="G272" s="15" t="s">
        <v>1</v>
      </c>
      <c r="H272" s="15" t="s">
        <v>504</v>
      </c>
      <c r="I272" s="17"/>
      <c r="J272" s="17"/>
      <c r="K272" s="18" t="str">
        <f>IF(INV.Tournant!$I272=INV.Tournant!$E272,"Quantité OK",IF(INV.Tournant!$I272&lt;INV.Tournant!$E272,"Ecart positif","Ecart négatif"))&amp;" "&amp;IF(INV.Tournant!$C272=INV.Tournant!$J272,"","- Article déclassé")</f>
        <v>Ecart positif - Article déclassé</v>
      </c>
    </row>
    <row r="273" spans="1:11" ht="15" x14ac:dyDescent="0.2">
      <c r="A273" s="14" t="s">
        <v>7</v>
      </c>
      <c r="B273" s="15" t="s">
        <v>6</v>
      </c>
      <c r="C273" s="16" t="s">
        <v>653</v>
      </c>
      <c r="D273" s="16" t="s">
        <v>652</v>
      </c>
      <c r="E273" s="15" t="s">
        <v>511</v>
      </c>
      <c r="F273" s="15" t="s">
        <v>2</v>
      </c>
      <c r="G273" s="15" t="s">
        <v>1</v>
      </c>
      <c r="H273" s="15" t="s">
        <v>651</v>
      </c>
      <c r="I273" s="17"/>
      <c r="J273" s="17"/>
      <c r="K273" s="18" t="str">
        <f>IF(INV.Tournant!$I273=INV.Tournant!$E273,"Quantité OK",IF(INV.Tournant!$I273&lt;INV.Tournant!$E273,"Ecart positif","Ecart négatif"))&amp;" "&amp;IF(INV.Tournant!$C273=INV.Tournant!$J273,"","- Article déclassé")</f>
        <v>Ecart positif - Article déclassé</v>
      </c>
    </row>
    <row r="274" spans="1:11" ht="15" x14ac:dyDescent="0.2">
      <c r="A274" s="14" t="s">
        <v>7</v>
      </c>
      <c r="B274" s="15" t="s">
        <v>6</v>
      </c>
      <c r="C274" s="16" t="s">
        <v>650</v>
      </c>
      <c r="D274" s="16" t="s">
        <v>649</v>
      </c>
      <c r="E274" s="15" t="s">
        <v>648</v>
      </c>
      <c r="F274" s="15" t="s">
        <v>2</v>
      </c>
      <c r="G274" s="15" t="s">
        <v>1</v>
      </c>
      <c r="H274" s="15" t="s">
        <v>104</v>
      </c>
      <c r="I274" s="17"/>
      <c r="J274" s="17"/>
      <c r="K274" s="18" t="str">
        <f>IF(INV.Tournant!$I274=INV.Tournant!$E274,"Quantité OK",IF(INV.Tournant!$I274&lt;INV.Tournant!$E274,"Ecart positif","Ecart négatif"))&amp;" "&amp;IF(INV.Tournant!$C274=INV.Tournant!$J274,"","- Article déclassé")</f>
        <v>Ecart positif - Article déclassé</v>
      </c>
    </row>
    <row r="275" spans="1:11" ht="15" x14ac:dyDescent="0.2">
      <c r="A275" s="14" t="s">
        <v>7</v>
      </c>
      <c r="B275" s="15" t="s">
        <v>6</v>
      </c>
      <c r="C275" s="16" t="s">
        <v>374</v>
      </c>
      <c r="D275" s="16" t="s">
        <v>647</v>
      </c>
      <c r="E275" s="15" t="s">
        <v>250</v>
      </c>
      <c r="F275" s="15" t="s">
        <v>2</v>
      </c>
      <c r="G275" s="15" t="s">
        <v>1</v>
      </c>
      <c r="H275" s="15" t="s">
        <v>286</v>
      </c>
      <c r="I275" s="17"/>
      <c r="J275" s="17"/>
      <c r="K275" s="18" t="str">
        <f>IF(INV.Tournant!$I275=INV.Tournant!$E275,"Quantité OK",IF(INV.Tournant!$I275&lt;INV.Tournant!$E275,"Ecart positif","Ecart négatif"))&amp;" "&amp;IF(INV.Tournant!$C275=INV.Tournant!$J275,"","- Article déclassé")</f>
        <v>Ecart positif - Article déclassé</v>
      </c>
    </row>
    <row r="276" spans="1:11" ht="15" x14ac:dyDescent="0.2">
      <c r="A276" s="14" t="s">
        <v>7</v>
      </c>
      <c r="B276" s="15" t="s">
        <v>6</v>
      </c>
      <c r="C276" s="16" t="s">
        <v>335</v>
      </c>
      <c r="D276" s="16" t="s">
        <v>646</v>
      </c>
      <c r="E276" s="15" t="s">
        <v>511</v>
      </c>
      <c r="F276" s="15" t="s">
        <v>21</v>
      </c>
      <c r="G276" s="15" t="s">
        <v>1</v>
      </c>
      <c r="H276" s="15" t="s">
        <v>356</v>
      </c>
      <c r="I276" s="17"/>
      <c r="J276" s="17"/>
      <c r="K276" s="18" t="str">
        <f>IF(INV.Tournant!$I276=INV.Tournant!$E276,"Quantité OK",IF(INV.Tournant!$I276&lt;INV.Tournant!$E276,"Ecart positif","Ecart négatif"))&amp;" "&amp;IF(INV.Tournant!$C276=INV.Tournant!$J276,"","- Article déclassé")</f>
        <v>Ecart positif - Article déclassé</v>
      </c>
    </row>
    <row r="277" spans="1:11" ht="15" x14ac:dyDescent="0.2">
      <c r="A277" s="14" t="s">
        <v>7</v>
      </c>
      <c r="B277" s="15" t="s">
        <v>6</v>
      </c>
      <c r="C277" s="16" t="s">
        <v>188</v>
      </c>
      <c r="D277" s="16" t="s">
        <v>645</v>
      </c>
      <c r="E277" s="15" t="s">
        <v>644</v>
      </c>
      <c r="F277" s="15" t="s">
        <v>21</v>
      </c>
      <c r="G277" s="15" t="s">
        <v>1</v>
      </c>
      <c r="H277" s="15" t="s">
        <v>643</v>
      </c>
      <c r="I277" s="17"/>
      <c r="J277" s="17"/>
      <c r="K277" s="18" t="str">
        <f>IF(INV.Tournant!$I277=INV.Tournant!$E277,"Quantité OK",IF(INV.Tournant!$I277&lt;INV.Tournant!$E277,"Ecart positif","Ecart négatif"))&amp;" "&amp;IF(INV.Tournant!$C277=INV.Tournant!$J277,"","- Article déclassé")</f>
        <v>Ecart positif - Article déclassé</v>
      </c>
    </row>
    <row r="278" spans="1:11" ht="15" x14ac:dyDescent="0.2">
      <c r="A278" s="14" t="s">
        <v>7</v>
      </c>
      <c r="B278" s="15" t="s">
        <v>6</v>
      </c>
      <c r="C278" s="16" t="s">
        <v>86</v>
      </c>
      <c r="D278" s="16" t="s">
        <v>642</v>
      </c>
      <c r="E278" s="15" t="s">
        <v>229</v>
      </c>
      <c r="F278" s="15" t="s">
        <v>21</v>
      </c>
      <c r="G278" s="15" t="s">
        <v>1</v>
      </c>
      <c r="H278" s="15" t="s">
        <v>87</v>
      </c>
      <c r="I278" s="17"/>
      <c r="J278" s="17"/>
      <c r="K278" s="18" t="str">
        <f>IF(INV.Tournant!$I278=INV.Tournant!$E278,"Quantité OK",IF(INV.Tournant!$I278&lt;INV.Tournant!$E278,"Ecart positif","Ecart négatif"))&amp;" "&amp;IF(INV.Tournant!$C278=INV.Tournant!$J278,"","- Article déclassé")</f>
        <v>Ecart positif - Article déclassé</v>
      </c>
    </row>
    <row r="279" spans="1:11" ht="15" x14ac:dyDescent="0.2">
      <c r="A279" s="14" t="s">
        <v>7</v>
      </c>
      <c r="B279" s="15" t="s">
        <v>6</v>
      </c>
      <c r="C279" s="16" t="s">
        <v>486</v>
      </c>
      <c r="D279" s="16" t="s">
        <v>641</v>
      </c>
      <c r="E279" s="15" t="s">
        <v>6</v>
      </c>
      <c r="F279" s="15" t="s">
        <v>2</v>
      </c>
      <c r="G279" s="15" t="s">
        <v>1</v>
      </c>
      <c r="H279" s="15" t="s">
        <v>640</v>
      </c>
      <c r="I279" s="17"/>
      <c r="J279" s="17"/>
      <c r="K279" s="18" t="str">
        <f>IF(INV.Tournant!$I279=INV.Tournant!$E279,"Quantité OK",IF(INV.Tournant!$I279&lt;INV.Tournant!$E279,"Ecart positif","Ecart négatif"))&amp;" "&amp;IF(INV.Tournant!$C279=INV.Tournant!$J279,"","- Article déclassé")</f>
        <v>Ecart positif - Article déclassé</v>
      </c>
    </row>
    <row r="280" spans="1:11" ht="15" x14ac:dyDescent="0.2">
      <c r="A280" s="14" t="s">
        <v>7</v>
      </c>
      <c r="B280" s="15" t="s">
        <v>6</v>
      </c>
      <c r="C280" s="16" t="s">
        <v>474</v>
      </c>
      <c r="D280" s="16" t="s">
        <v>639</v>
      </c>
      <c r="E280" s="15" t="s">
        <v>14</v>
      </c>
      <c r="F280" s="15" t="s">
        <v>2</v>
      </c>
      <c r="G280" s="15" t="s">
        <v>1</v>
      </c>
      <c r="H280" s="15" t="s">
        <v>52</v>
      </c>
      <c r="I280" s="17"/>
      <c r="J280" s="17"/>
      <c r="K280" s="18" t="str">
        <f>IF(INV.Tournant!$I280=INV.Tournant!$E280,"Quantité OK",IF(INV.Tournant!$I280&lt;INV.Tournant!$E280,"Ecart positif","Ecart négatif"))&amp;" "&amp;IF(INV.Tournant!$C280=INV.Tournant!$J280,"","- Article déclassé")</f>
        <v>Ecart positif - Article déclassé</v>
      </c>
    </row>
    <row r="281" spans="1:11" ht="15" x14ac:dyDescent="0.2">
      <c r="A281" s="14" t="s">
        <v>7</v>
      </c>
      <c r="B281" s="15" t="s">
        <v>6</v>
      </c>
      <c r="C281" s="16" t="s">
        <v>47</v>
      </c>
      <c r="D281" s="16" t="s">
        <v>638</v>
      </c>
      <c r="E281" s="15" t="s">
        <v>521</v>
      </c>
      <c r="F281" s="15" t="s">
        <v>2</v>
      </c>
      <c r="G281" s="15" t="s">
        <v>1</v>
      </c>
      <c r="H281" s="15" t="s">
        <v>44</v>
      </c>
      <c r="I281" s="17"/>
      <c r="J281" s="17"/>
      <c r="K281" s="18" t="str">
        <f>IF(INV.Tournant!$I281=INV.Tournant!$E281,"Quantité OK",IF(INV.Tournant!$I281&lt;INV.Tournant!$E281,"Ecart positif","Ecart négatif"))&amp;" "&amp;IF(INV.Tournant!$C281=INV.Tournant!$J281,"","- Article déclassé")</f>
        <v>Ecart positif - Article déclassé</v>
      </c>
    </row>
    <row r="282" spans="1:11" ht="15" x14ac:dyDescent="0.2">
      <c r="A282" s="14" t="s">
        <v>7</v>
      </c>
      <c r="B282" s="15" t="s">
        <v>6</v>
      </c>
      <c r="C282" s="16" t="s">
        <v>280</v>
      </c>
      <c r="D282" s="16" t="s">
        <v>637</v>
      </c>
      <c r="E282" s="15" t="s">
        <v>14</v>
      </c>
      <c r="F282" s="15" t="s">
        <v>2</v>
      </c>
      <c r="G282" s="15" t="s">
        <v>1</v>
      </c>
      <c r="H282" s="15" t="s">
        <v>278</v>
      </c>
      <c r="I282" s="17"/>
      <c r="J282" s="17"/>
      <c r="K282" s="18" t="str">
        <f>IF(INV.Tournant!$I282=INV.Tournant!$E282,"Quantité OK",IF(INV.Tournant!$I282&lt;INV.Tournant!$E282,"Ecart positif","Ecart négatif"))&amp;" "&amp;IF(INV.Tournant!$C282=INV.Tournant!$J282,"","- Article déclassé")</f>
        <v>Ecart positif - Article déclassé</v>
      </c>
    </row>
    <row r="283" spans="1:11" ht="15" x14ac:dyDescent="0.2">
      <c r="A283" s="14" t="s">
        <v>7</v>
      </c>
      <c r="B283" s="15" t="s">
        <v>6</v>
      </c>
      <c r="C283" s="16" t="s">
        <v>280</v>
      </c>
      <c r="D283" s="16" t="s">
        <v>636</v>
      </c>
      <c r="E283" s="15" t="s">
        <v>61</v>
      </c>
      <c r="F283" s="15" t="s">
        <v>2</v>
      </c>
      <c r="G283" s="15" t="s">
        <v>1</v>
      </c>
      <c r="H283" s="15" t="s">
        <v>635</v>
      </c>
      <c r="I283" s="17"/>
      <c r="J283" s="17"/>
      <c r="K283" s="18" t="str">
        <f>IF(INV.Tournant!$I283=INV.Tournant!$E283,"Quantité OK",IF(INV.Tournant!$I283&lt;INV.Tournant!$E283,"Ecart positif","Ecart négatif"))&amp;" "&amp;IF(INV.Tournant!$C283=INV.Tournant!$J283,"","- Article déclassé")</f>
        <v>Ecart positif - Article déclassé</v>
      </c>
    </row>
    <row r="284" spans="1:11" ht="15" x14ac:dyDescent="0.2">
      <c r="A284" s="14" t="s">
        <v>7</v>
      </c>
      <c r="B284" s="15" t="s">
        <v>6</v>
      </c>
      <c r="C284" s="16" t="s">
        <v>225</v>
      </c>
      <c r="D284" s="16" t="s">
        <v>634</v>
      </c>
      <c r="E284" s="15" t="s">
        <v>108</v>
      </c>
      <c r="F284" s="15" t="s">
        <v>21</v>
      </c>
      <c r="G284" s="15" t="s">
        <v>1</v>
      </c>
      <c r="H284" s="15" t="s">
        <v>223</v>
      </c>
      <c r="I284" s="17"/>
      <c r="J284" s="17"/>
      <c r="K284" s="18" t="str">
        <f>IF(INV.Tournant!$I284=INV.Tournant!$E284,"Quantité OK",IF(INV.Tournant!$I284&lt;INV.Tournant!$E284,"Ecart positif","Ecart négatif"))&amp;" "&amp;IF(INV.Tournant!$C284=INV.Tournant!$J284,"","- Article déclassé")</f>
        <v>Ecart positif - Article déclassé</v>
      </c>
    </row>
    <row r="285" spans="1:11" ht="15" x14ac:dyDescent="0.2">
      <c r="A285" s="14" t="s">
        <v>7</v>
      </c>
      <c r="B285" s="15" t="s">
        <v>6</v>
      </c>
      <c r="C285" s="16" t="s">
        <v>371</v>
      </c>
      <c r="D285" s="16" t="s">
        <v>633</v>
      </c>
      <c r="E285" s="15" t="s">
        <v>3</v>
      </c>
      <c r="F285" s="15" t="s">
        <v>2</v>
      </c>
      <c r="G285" s="15" t="s">
        <v>1</v>
      </c>
      <c r="H285" s="15" t="s">
        <v>458</v>
      </c>
      <c r="I285" s="17"/>
      <c r="J285" s="17"/>
      <c r="K285" s="18" t="str">
        <f>IF(INV.Tournant!$I285=INV.Tournant!$E285,"Quantité OK",IF(INV.Tournant!$I285&lt;INV.Tournant!$E285,"Ecart positif","Ecart négatif"))&amp;" "&amp;IF(INV.Tournant!$C285=INV.Tournant!$J285,"","- Article déclassé")</f>
        <v>Ecart positif - Article déclassé</v>
      </c>
    </row>
    <row r="286" spans="1:11" ht="15" x14ac:dyDescent="0.2">
      <c r="A286" s="14" t="s">
        <v>7</v>
      </c>
      <c r="B286" s="15" t="s">
        <v>6</v>
      </c>
      <c r="C286" s="16" t="s">
        <v>371</v>
      </c>
      <c r="D286" s="16" t="s">
        <v>632</v>
      </c>
      <c r="E286" s="15" t="s">
        <v>3</v>
      </c>
      <c r="F286" s="15" t="s">
        <v>2</v>
      </c>
      <c r="G286" s="15" t="s">
        <v>1</v>
      </c>
      <c r="H286" s="15" t="s">
        <v>458</v>
      </c>
      <c r="I286" s="17"/>
      <c r="J286" s="17"/>
      <c r="K286" s="18" t="str">
        <f>IF(INV.Tournant!$I286=INV.Tournant!$E286,"Quantité OK",IF(INV.Tournant!$I286&lt;INV.Tournant!$E286,"Ecart positif","Ecart négatif"))&amp;" "&amp;IF(INV.Tournant!$C286=INV.Tournant!$J286,"","- Article déclassé")</f>
        <v>Ecart positif - Article déclassé</v>
      </c>
    </row>
    <row r="287" spans="1:11" ht="15" x14ac:dyDescent="0.2">
      <c r="A287" s="14" t="s">
        <v>7</v>
      </c>
      <c r="B287" s="15" t="s">
        <v>6</v>
      </c>
      <c r="C287" s="16" t="s">
        <v>72</v>
      </c>
      <c r="D287" s="16" t="s">
        <v>631</v>
      </c>
      <c r="E287" s="15" t="s">
        <v>61</v>
      </c>
      <c r="F287" s="15" t="s">
        <v>2</v>
      </c>
      <c r="G287" s="15" t="s">
        <v>1</v>
      </c>
      <c r="H287" s="15" t="s">
        <v>73</v>
      </c>
      <c r="I287" s="17"/>
      <c r="J287" s="17"/>
      <c r="K287" s="18" t="str">
        <f>IF(INV.Tournant!$I287=INV.Tournant!$E287,"Quantité OK",IF(INV.Tournant!$I287&lt;INV.Tournant!$E287,"Ecart positif","Ecart négatif"))&amp;" "&amp;IF(INV.Tournant!$C287=INV.Tournant!$J287,"","- Article déclassé")</f>
        <v>Ecart positif - Article déclassé</v>
      </c>
    </row>
    <row r="288" spans="1:11" ht="15" x14ac:dyDescent="0.2">
      <c r="A288" s="14" t="s">
        <v>7</v>
      </c>
      <c r="B288" s="15" t="s">
        <v>6</v>
      </c>
      <c r="C288" s="16" t="s">
        <v>231</v>
      </c>
      <c r="D288" s="16" t="s">
        <v>630</v>
      </c>
      <c r="E288" s="15" t="s">
        <v>45</v>
      </c>
      <c r="F288" s="15" t="s">
        <v>2</v>
      </c>
      <c r="G288" s="15" t="s">
        <v>1</v>
      </c>
      <c r="H288" s="15" t="s">
        <v>326</v>
      </c>
      <c r="I288" s="17"/>
      <c r="J288" s="17"/>
      <c r="K288" s="18" t="str">
        <f>IF(INV.Tournant!$I288=INV.Tournant!$E288,"Quantité OK",IF(INV.Tournant!$I288&lt;INV.Tournant!$E288,"Ecart positif","Ecart négatif"))&amp;" "&amp;IF(INV.Tournant!$C288=INV.Tournant!$J288,"","- Article déclassé")</f>
        <v>Ecart positif - Article déclassé</v>
      </c>
    </row>
    <row r="289" spans="1:11" ht="15" x14ac:dyDescent="0.2">
      <c r="A289" s="14" t="s">
        <v>7</v>
      </c>
      <c r="B289" s="15" t="s">
        <v>6</v>
      </c>
      <c r="C289" s="16" t="s">
        <v>35</v>
      </c>
      <c r="D289" s="16" t="s">
        <v>629</v>
      </c>
      <c r="E289" s="15" t="s">
        <v>6</v>
      </c>
      <c r="F289" s="15" t="s">
        <v>21</v>
      </c>
      <c r="G289" s="15" t="s">
        <v>1</v>
      </c>
      <c r="H289" s="15" t="s">
        <v>628</v>
      </c>
      <c r="I289" s="17"/>
      <c r="J289" s="17"/>
      <c r="K289" s="18" t="str">
        <f>IF(INV.Tournant!$I289=INV.Tournant!$E289,"Quantité OK",IF(INV.Tournant!$I289&lt;INV.Tournant!$E289,"Ecart positif","Ecart négatif"))&amp;" "&amp;IF(INV.Tournant!$C289=INV.Tournant!$J289,"","- Article déclassé")</f>
        <v>Ecart positif - Article déclassé</v>
      </c>
    </row>
    <row r="290" spans="1:11" ht="15" x14ac:dyDescent="0.2">
      <c r="A290" s="14" t="s">
        <v>7</v>
      </c>
      <c r="B290" s="15" t="s">
        <v>6</v>
      </c>
      <c r="C290" s="16" t="s">
        <v>366</v>
      </c>
      <c r="D290" s="16" t="s">
        <v>627</v>
      </c>
      <c r="E290" s="15" t="s">
        <v>229</v>
      </c>
      <c r="F290" s="15" t="s">
        <v>2</v>
      </c>
      <c r="G290" s="15" t="s">
        <v>1</v>
      </c>
      <c r="H290" s="15" t="s">
        <v>626</v>
      </c>
      <c r="I290" s="17"/>
      <c r="J290" s="17"/>
      <c r="K290" s="18" t="str">
        <f>IF(INV.Tournant!$I290=INV.Tournant!$E290,"Quantité OK",IF(INV.Tournant!$I290&lt;INV.Tournant!$E290,"Ecart positif","Ecart négatif"))&amp;" "&amp;IF(INV.Tournant!$C290=INV.Tournant!$J290,"","- Article déclassé")</f>
        <v>Ecart positif - Article déclassé</v>
      </c>
    </row>
    <row r="291" spans="1:11" ht="15" x14ac:dyDescent="0.2">
      <c r="A291" s="14" t="s">
        <v>7</v>
      </c>
      <c r="B291" s="15" t="s">
        <v>6</v>
      </c>
      <c r="C291" s="16" t="s">
        <v>201</v>
      </c>
      <c r="D291" s="16" t="s">
        <v>625</v>
      </c>
      <c r="E291" s="15" t="s">
        <v>3</v>
      </c>
      <c r="F291" s="15" t="s">
        <v>2</v>
      </c>
      <c r="G291" s="15" t="s">
        <v>1</v>
      </c>
      <c r="H291" s="15" t="s">
        <v>202</v>
      </c>
      <c r="I291" s="17"/>
      <c r="J291" s="17"/>
      <c r="K291" s="18" t="str">
        <f>IF(INV.Tournant!$I291=INV.Tournant!$E291,"Quantité OK",IF(INV.Tournant!$I291&lt;INV.Tournant!$E291,"Ecart positif","Ecart négatif"))&amp;" "&amp;IF(INV.Tournant!$C291=INV.Tournant!$J291,"","- Article déclassé")</f>
        <v>Ecart positif - Article déclassé</v>
      </c>
    </row>
    <row r="292" spans="1:11" ht="15" x14ac:dyDescent="0.2">
      <c r="A292" s="14" t="s">
        <v>7</v>
      </c>
      <c r="B292" s="15" t="s">
        <v>6</v>
      </c>
      <c r="C292" s="16" t="s">
        <v>624</v>
      </c>
      <c r="D292" s="16" t="s">
        <v>623</v>
      </c>
      <c r="E292" s="15" t="s">
        <v>3</v>
      </c>
      <c r="F292" s="15" t="s">
        <v>2</v>
      </c>
      <c r="G292" s="15" t="s">
        <v>1</v>
      </c>
      <c r="H292" s="15" t="s">
        <v>622</v>
      </c>
      <c r="I292" s="17"/>
      <c r="J292" s="17"/>
      <c r="K292" s="18" t="str">
        <f>IF(INV.Tournant!$I292=INV.Tournant!$E292,"Quantité OK",IF(INV.Tournant!$I292&lt;INV.Tournant!$E292,"Ecart positif","Ecart négatif"))&amp;" "&amp;IF(INV.Tournant!$C292=INV.Tournant!$J292,"","- Article déclassé")</f>
        <v>Ecart positif - Article déclassé</v>
      </c>
    </row>
    <row r="293" spans="1:11" ht="15" x14ac:dyDescent="0.2">
      <c r="A293" s="14" t="s">
        <v>7</v>
      </c>
      <c r="B293" s="15" t="s">
        <v>6</v>
      </c>
      <c r="C293" s="16" t="s">
        <v>67</v>
      </c>
      <c r="D293" s="16" t="s">
        <v>621</v>
      </c>
      <c r="E293" s="15" t="s">
        <v>3</v>
      </c>
      <c r="F293" s="15" t="s">
        <v>21</v>
      </c>
      <c r="G293" s="15" t="s">
        <v>1</v>
      </c>
      <c r="H293" s="15" t="s">
        <v>64</v>
      </c>
      <c r="I293" s="17"/>
      <c r="J293" s="17"/>
      <c r="K293" s="18" t="str">
        <f>IF(INV.Tournant!$I293=INV.Tournant!$E293,"Quantité OK",IF(INV.Tournant!$I293&lt;INV.Tournant!$E293,"Ecart positif","Ecart négatif"))&amp;" "&amp;IF(INV.Tournant!$C293=INV.Tournant!$J293,"","- Article déclassé")</f>
        <v>Ecart positif - Article déclassé</v>
      </c>
    </row>
    <row r="294" spans="1:11" ht="15" x14ac:dyDescent="0.2">
      <c r="A294" s="14" t="s">
        <v>7</v>
      </c>
      <c r="B294" s="15" t="s">
        <v>6</v>
      </c>
      <c r="C294" s="16" t="s">
        <v>620</v>
      </c>
      <c r="D294" s="16" t="s">
        <v>619</v>
      </c>
      <c r="E294" s="15" t="s">
        <v>3</v>
      </c>
      <c r="F294" s="15" t="s">
        <v>21</v>
      </c>
      <c r="G294" s="15" t="s">
        <v>1</v>
      </c>
      <c r="H294" s="15" t="s">
        <v>618</v>
      </c>
      <c r="I294" s="17"/>
      <c r="J294" s="17"/>
      <c r="K294" s="18" t="str">
        <f>IF(INV.Tournant!$I294=INV.Tournant!$E294,"Quantité OK",IF(INV.Tournant!$I294&lt;INV.Tournant!$E294,"Ecart positif","Ecart négatif"))&amp;" "&amp;IF(INV.Tournant!$C294=INV.Tournant!$J294,"","- Article déclassé")</f>
        <v>Ecart positif - Article déclassé</v>
      </c>
    </row>
    <row r="295" spans="1:11" ht="15" x14ac:dyDescent="0.2">
      <c r="A295" s="14" t="s">
        <v>7</v>
      </c>
      <c r="B295" s="15" t="s">
        <v>6</v>
      </c>
      <c r="C295" s="16" t="s">
        <v>184</v>
      </c>
      <c r="D295" s="16" t="s">
        <v>617</v>
      </c>
      <c r="E295" s="15" t="s">
        <v>6</v>
      </c>
      <c r="F295" s="15" t="s">
        <v>2</v>
      </c>
      <c r="G295" s="15" t="s">
        <v>1</v>
      </c>
      <c r="H295" s="15" t="s">
        <v>265</v>
      </c>
      <c r="I295" s="17"/>
      <c r="J295" s="17"/>
      <c r="K295" s="18" t="str">
        <f>IF(INV.Tournant!$I295=INV.Tournant!$E295,"Quantité OK",IF(INV.Tournant!$I295&lt;INV.Tournant!$E295,"Ecart positif","Ecart négatif"))&amp;" "&amp;IF(INV.Tournant!$C295=INV.Tournant!$J295,"","- Article déclassé")</f>
        <v>Ecart positif - Article déclassé</v>
      </c>
    </row>
    <row r="296" spans="1:11" ht="15" x14ac:dyDescent="0.2">
      <c r="A296" s="14" t="s">
        <v>7</v>
      </c>
      <c r="B296" s="15" t="s">
        <v>6</v>
      </c>
      <c r="C296" s="16" t="s">
        <v>171</v>
      </c>
      <c r="D296" s="16" t="s">
        <v>616</v>
      </c>
      <c r="E296" s="15" t="s">
        <v>6</v>
      </c>
      <c r="F296" s="15" t="s">
        <v>2</v>
      </c>
      <c r="G296" s="15" t="s">
        <v>1</v>
      </c>
      <c r="H296" s="15" t="s">
        <v>615</v>
      </c>
      <c r="I296" s="17"/>
      <c r="J296" s="17"/>
      <c r="K296" s="18" t="str">
        <f>IF(INV.Tournant!$I296=INV.Tournant!$E296,"Quantité OK",IF(INV.Tournant!$I296&lt;INV.Tournant!$E296,"Ecart positif","Ecart négatif"))&amp;" "&amp;IF(INV.Tournant!$C296=INV.Tournant!$J296,"","- Article déclassé")</f>
        <v>Ecart positif - Article déclassé</v>
      </c>
    </row>
    <row r="297" spans="1:11" ht="15" x14ac:dyDescent="0.2">
      <c r="A297" s="14" t="s">
        <v>7</v>
      </c>
      <c r="B297" s="15" t="s">
        <v>6</v>
      </c>
      <c r="C297" s="16" t="s">
        <v>614</v>
      </c>
      <c r="D297" s="16" t="s">
        <v>613</v>
      </c>
      <c r="E297" s="15" t="s">
        <v>6</v>
      </c>
      <c r="F297" s="15" t="s">
        <v>2</v>
      </c>
      <c r="G297" s="15" t="s">
        <v>1</v>
      </c>
      <c r="H297" s="15" t="s">
        <v>551</v>
      </c>
      <c r="I297" s="17"/>
      <c r="J297" s="17"/>
      <c r="K297" s="18" t="str">
        <f>IF(INV.Tournant!$I297=INV.Tournant!$E297,"Quantité OK",IF(INV.Tournant!$I297&lt;INV.Tournant!$E297,"Ecart positif","Ecart négatif"))&amp;" "&amp;IF(INV.Tournant!$C297=INV.Tournant!$J297,"","- Article déclassé")</f>
        <v>Ecart positif - Article déclassé</v>
      </c>
    </row>
    <row r="298" spans="1:11" ht="15" x14ac:dyDescent="0.2">
      <c r="A298" s="14" t="s">
        <v>7</v>
      </c>
      <c r="B298" s="15" t="s">
        <v>6</v>
      </c>
      <c r="C298" s="16" t="s">
        <v>597</v>
      </c>
      <c r="D298" s="16" t="s">
        <v>612</v>
      </c>
      <c r="E298" s="15" t="s">
        <v>212</v>
      </c>
      <c r="F298" s="15" t="s">
        <v>2</v>
      </c>
      <c r="G298" s="15" t="s">
        <v>1</v>
      </c>
      <c r="H298" s="15" t="s">
        <v>423</v>
      </c>
      <c r="I298" s="17"/>
      <c r="J298" s="17"/>
      <c r="K298" s="18" t="str">
        <f>IF(INV.Tournant!$I298=INV.Tournant!$E298,"Quantité OK",IF(INV.Tournant!$I298&lt;INV.Tournant!$E298,"Ecart positif","Ecart négatif"))&amp;" "&amp;IF(INV.Tournant!$C298=INV.Tournant!$J298,"","- Article déclassé")</f>
        <v>Ecart positif - Article déclassé</v>
      </c>
    </row>
    <row r="299" spans="1:11" ht="15" x14ac:dyDescent="0.2">
      <c r="A299" s="14" t="s">
        <v>7</v>
      </c>
      <c r="B299" s="15" t="s">
        <v>6</v>
      </c>
      <c r="C299" s="16" t="s">
        <v>86</v>
      </c>
      <c r="D299" s="16" t="s">
        <v>611</v>
      </c>
      <c r="E299" s="15" t="s">
        <v>108</v>
      </c>
      <c r="F299" s="15" t="s">
        <v>21</v>
      </c>
      <c r="G299" s="15" t="s">
        <v>1</v>
      </c>
      <c r="H299" s="15" t="s">
        <v>78</v>
      </c>
      <c r="I299" s="17"/>
      <c r="J299" s="17"/>
      <c r="K299" s="18" t="str">
        <f>IF(INV.Tournant!$I299=INV.Tournant!$E299,"Quantité OK",IF(INV.Tournant!$I299&lt;INV.Tournant!$E299,"Ecart positif","Ecart négatif"))&amp;" "&amp;IF(INV.Tournant!$C299=INV.Tournant!$J299,"","- Article déclassé")</f>
        <v>Ecart positif - Article déclassé</v>
      </c>
    </row>
    <row r="300" spans="1:11" ht="15" x14ac:dyDescent="0.2">
      <c r="A300" s="14" t="s">
        <v>7</v>
      </c>
      <c r="B300" s="15" t="s">
        <v>6</v>
      </c>
      <c r="C300" s="16" t="s">
        <v>32</v>
      </c>
      <c r="D300" s="16" t="s">
        <v>610</v>
      </c>
      <c r="E300" s="15" t="s">
        <v>3</v>
      </c>
      <c r="F300" s="15" t="s">
        <v>21</v>
      </c>
      <c r="G300" s="15" t="s">
        <v>1</v>
      </c>
      <c r="H300" s="15" t="s">
        <v>27</v>
      </c>
      <c r="I300" s="17"/>
      <c r="J300" s="17"/>
      <c r="K300" s="18" t="str">
        <f>IF(INV.Tournant!$I300=INV.Tournant!$E300,"Quantité OK",IF(INV.Tournant!$I300&lt;INV.Tournant!$E300,"Ecart positif","Ecart négatif"))&amp;" "&amp;IF(INV.Tournant!$C300=INV.Tournant!$J300,"","- Article déclassé")</f>
        <v>Ecart positif - Article déclassé</v>
      </c>
    </row>
    <row r="301" spans="1:11" ht="15" x14ac:dyDescent="0.2">
      <c r="A301" s="14" t="s">
        <v>7</v>
      </c>
      <c r="B301" s="15" t="s">
        <v>6</v>
      </c>
      <c r="C301" s="16" t="s">
        <v>193</v>
      </c>
      <c r="D301" s="16" t="s">
        <v>609</v>
      </c>
      <c r="E301" s="15" t="s">
        <v>14</v>
      </c>
      <c r="F301" s="15" t="s">
        <v>2</v>
      </c>
      <c r="G301" s="15" t="s">
        <v>1</v>
      </c>
      <c r="H301" s="15" t="s">
        <v>608</v>
      </c>
      <c r="I301" s="17"/>
      <c r="J301" s="17"/>
      <c r="K301" s="18" t="str">
        <f>IF(INV.Tournant!$I301=INV.Tournant!$E301,"Quantité OK",IF(INV.Tournant!$I301&lt;INV.Tournant!$E301,"Ecart positif","Ecart négatif"))&amp;" "&amp;IF(INV.Tournant!$C301=INV.Tournant!$J301,"","- Article déclassé")</f>
        <v>Ecart positif - Article déclassé</v>
      </c>
    </row>
    <row r="302" spans="1:11" ht="15" x14ac:dyDescent="0.2">
      <c r="A302" s="14" t="s">
        <v>7</v>
      </c>
      <c r="B302" s="15" t="s">
        <v>6</v>
      </c>
      <c r="C302" s="16" t="s">
        <v>494</v>
      </c>
      <c r="D302" s="16" t="s">
        <v>607</v>
      </c>
      <c r="E302" s="15" t="s">
        <v>3</v>
      </c>
      <c r="F302" s="15" t="s">
        <v>9</v>
      </c>
      <c r="G302" s="15" t="s">
        <v>1</v>
      </c>
      <c r="H302" s="15" t="s">
        <v>57</v>
      </c>
      <c r="I302" s="17"/>
      <c r="J302" s="17"/>
      <c r="K302" s="18" t="str">
        <f>IF(INV.Tournant!$I302=INV.Tournant!$E302,"Quantité OK",IF(INV.Tournant!$I302&lt;INV.Tournant!$E302,"Ecart positif","Ecart négatif"))&amp;" "&amp;IF(INV.Tournant!$C302=INV.Tournant!$J302,"","- Article déclassé")</f>
        <v>Ecart positif - Article déclassé</v>
      </c>
    </row>
    <row r="303" spans="1:11" ht="15" x14ac:dyDescent="0.2">
      <c r="A303" s="14" t="s">
        <v>7</v>
      </c>
      <c r="B303" s="15" t="s">
        <v>6</v>
      </c>
      <c r="C303" s="16" t="s">
        <v>184</v>
      </c>
      <c r="D303" s="16" t="s">
        <v>606</v>
      </c>
      <c r="E303" s="15" t="s">
        <v>3</v>
      </c>
      <c r="F303" s="15" t="s">
        <v>2</v>
      </c>
      <c r="G303" s="15" t="s">
        <v>1</v>
      </c>
      <c r="H303" s="15" t="s">
        <v>605</v>
      </c>
      <c r="I303" s="17"/>
      <c r="J303" s="17"/>
      <c r="K303" s="18" t="str">
        <f>IF(INV.Tournant!$I303=INV.Tournant!$E303,"Quantité OK",IF(INV.Tournant!$I303&lt;INV.Tournant!$E303,"Ecart positif","Ecart négatif"))&amp;" "&amp;IF(INV.Tournant!$C303=INV.Tournant!$J303,"","- Article déclassé")</f>
        <v>Ecart positif - Article déclassé</v>
      </c>
    </row>
    <row r="304" spans="1:11" ht="15" x14ac:dyDescent="0.2">
      <c r="A304" s="14" t="s">
        <v>7</v>
      </c>
      <c r="B304" s="15" t="s">
        <v>6</v>
      </c>
      <c r="C304" s="16" t="s">
        <v>604</v>
      </c>
      <c r="D304" s="16" t="s">
        <v>603</v>
      </c>
      <c r="E304" s="15" t="s">
        <v>141</v>
      </c>
      <c r="F304" s="15" t="s">
        <v>21</v>
      </c>
      <c r="G304" s="15" t="s">
        <v>1</v>
      </c>
      <c r="H304" s="15" t="s">
        <v>602</v>
      </c>
      <c r="I304" s="17"/>
      <c r="J304" s="17"/>
      <c r="K304" s="18" t="str">
        <f>IF(INV.Tournant!$I304=INV.Tournant!$E304,"Quantité OK",IF(INV.Tournant!$I304&lt;INV.Tournant!$E304,"Ecart positif","Ecart négatif"))&amp;" "&amp;IF(INV.Tournant!$C304=INV.Tournant!$J304,"","- Article déclassé")</f>
        <v>Ecart positif - Article déclassé</v>
      </c>
    </row>
    <row r="305" spans="1:11" ht="15" x14ac:dyDescent="0.2">
      <c r="A305" s="14" t="s">
        <v>7</v>
      </c>
      <c r="B305" s="15" t="s">
        <v>6</v>
      </c>
      <c r="C305" s="16" t="s">
        <v>156</v>
      </c>
      <c r="D305" s="16" t="s">
        <v>601</v>
      </c>
      <c r="E305" s="15" t="s">
        <v>6</v>
      </c>
      <c r="F305" s="15" t="s">
        <v>9</v>
      </c>
      <c r="G305" s="15" t="s">
        <v>1</v>
      </c>
      <c r="H305" s="15" t="s">
        <v>600</v>
      </c>
      <c r="I305" s="17"/>
      <c r="J305" s="17"/>
      <c r="K305" s="18" t="str">
        <f>IF(INV.Tournant!$I305=INV.Tournant!$E305,"Quantité OK",IF(INV.Tournant!$I305&lt;INV.Tournant!$E305,"Ecart positif","Ecart négatif"))&amp;" "&amp;IF(INV.Tournant!$C305=INV.Tournant!$J305,"","- Article déclassé")</f>
        <v>Ecart positif - Article déclassé</v>
      </c>
    </row>
    <row r="306" spans="1:11" ht="15" x14ac:dyDescent="0.2">
      <c r="A306" s="14" t="s">
        <v>7</v>
      </c>
      <c r="B306" s="15" t="s">
        <v>6</v>
      </c>
      <c r="C306" s="16" t="s">
        <v>188</v>
      </c>
      <c r="D306" s="16" t="s">
        <v>599</v>
      </c>
      <c r="E306" s="15" t="s">
        <v>6</v>
      </c>
      <c r="F306" s="15" t="s">
        <v>21</v>
      </c>
      <c r="G306" s="15" t="s">
        <v>1</v>
      </c>
      <c r="H306" s="15" t="s">
        <v>265</v>
      </c>
      <c r="I306" s="17"/>
      <c r="J306" s="17"/>
      <c r="K306" s="18" t="str">
        <f>IF(INV.Tournant!$I306=INV.Tournant!$E306,"Quantité OK",IF(INV.Tournant!$I306&lt;INV.Tournant!$E306,"Ecart positif","Ecart négatif"))&amp;" "&amp;IF(INV.Tournant!$C306=INV.Tournant!$J306,"","- Article déclassé")</f>
        <v>Ecart positif - Article déclassé</v>
      </c>
    </row>
    <row r="307" spans="1:11" ht="15" x14ac:dyDescent="0.2">
      <c r="A307" s="14" t="s">
        <v>7</v>
      </c>
      <c r="B307" s="15" t="s">
        <v>6</v>
      </c>
      <c r="C307" s="16" t="s">
        <v>474</v>
      </c>
      <c r="D307" s="16" t="s">
        <v>598</v>
      </c>
      <c r="E307" s="15" t="s">
        <v>6</v>
      </c>
      <c r="F307" s="15" t="s">
        <v>2</v>
      </c>
      <c r="G307" s="15" t="s">
        <v>1</v>
      </c>
      <c r="H307" s="15" t="s">
        <v>52</v>
      </c>
      <c r="I307" s="17"/>
      <c r="J307" s="17"/>
      <c r="K307" s="18" t="str">
        <f>IF(INV.Tournant!$I307=INV.Tournant!$E307,"Quantité OK",IF(INV.Tournant!$I307&lt;INV.Tournant!$E307,"Ecart positif","Ecart négatif"))&amp;" "&amp;IF(INV.Tournant!$C307=INV.Tournant!$J307,"","- Article déclassé")</f>
        <v>Ecart positif - Article déclassé</v>
      </c>
    </row>
    <row r="308" spans="1:11" ht="15" x14ac:dyDescent="0.2">
      <c r="A308" s="14" t="s">
        <v>7</v>
      </c>
      <c r="B308" s="15" t="s">
        <v>6</v>
      </c>
      <c r="C308" s="16" t="s">
        <v>597</v>
      </c>
      <c r="D308" s="16" t="s">
        <v>596</v>
      </c>
      <c r="E308" s="15" t="s">
        <v>3</v>
      </c>
      <c r="F308" s="15" t="s">
        <v>2</v>
      </c>
      <c r="G308" s="15" t="s">
        <v>1</v>
      </c>
      <c r="H308" s="15" t="s">
        <v>595</v>
      </c>
      <c r="I308" s="17"/>
      <c r="J308" s="17"/>
      <c r="K308" s="18" t="str">
        <f>IF(INV.Tournant!$I308=INV.Tournant!$E308,"Quantité OK",IF(INV.Tournant!$I308&lt;INV.Tournant!$E308,"Ecart positif","Ecart négatif"))&amp;" "&amp;IF(INV.Tournant!$C308=INV.Tournant!$J308,"","- Article déclassé")</f>
        <v>Ecart positif - Article déclassé</v>
      </c>
    </row>
    <row r="309" spans="1:11" ht="15" x14ac:dyDescent="0.2">
      <c r="A309" s="14" t="s">
        <v>7</v>
      </c>
      <c r="B309" s="15" t="s">
        <v>6</v>
      </c>
      <c r="C309" s="16" t="s">
        <v>178</v>
      </c>
      <c r="D309" s="16" t="s">
        <v>594</v>
      </c>
      <c r="E309" s="15" t="s">
        <v>10</v>
      </c>
      <c r="F309" s="15" t="s">
        <v>21</v>
      </c>
      <c r="G309" s="15" t="s">
        <v>1</v>
      </c>
      <c r="H309" s="15" t="s">
        <v>179</v>
      </c>
      <c r="I309" s="17"/>
      <c r="J309" s="17"/>
      <c r="K309" s="18" t="str">
        <f>IF(INV.Tournant!$I309=INV.Tournant!$E309,"Quantité OK",IF(INV.Tournant!$I309&lt;INV.Tournant!$E309,"Ecart positif","Ecart négatif"))&amp;" "&amp;IF(INV.Tournant!$C309=INV.Tournant!$J309,"","- Article déclassé")</f>
        <v>Ecart positif - Article déclassé</v>
      </c>
    </row>
    <row r="310" spans="1:11" ht="15" x14ac:dyDescent="0.2">
      <c r="A310" s="14" t="s">
        <v>7</v>
      </c>
      <c r="B310" s="15" t="s">
        <v>6</v>
      </c>
      <c r="C310" s="16" t="s">
        <v>35</v>
      </c>
      <c r="D310" s="16" t="s">
        <v>593</v>
      </c>
      <c r="E310" s="15" t="s">
        <v>592</v>
      </c>
      <c r="F310" s="15" t="s">
        <v>21</v>
      </c>
      <c r="G310" s="15" t="s">
        <v>1</v>
      </c>
      <c r="H310" s="15" t="s">
        <v>591</v>
      </c>
      <c r="I310" s="17"/>
      <c r="J310" s="17"/>
      <c r="K310" s="18" t="str">
        <f>IF(INV.Tournant!$I310=INV.Tournant!$E310,"Quantité OK",IF(INV.Tournant!$I310&lt;INV.Tournant!$E310,"Ecart positif","Ecart négatif"))&amp;" "&amp;IF(INV.Tournant!$C310=INV.Tournant!$J310,"","- Article déclassé")</f>
        <v>Ecart positif - Article déclassé</v>
      </c>
    </row>
    <row r="311" spans="1:11" ht="15" x14ac:dyDescent="0.2">
      <c r="A311" s="14" t="s">
        <v>7</v>
      </c>
      <c r="B311" s="15" t="s">
        <v>6</v>
      </c>
      <c r="C311" s="16" t="s">
        <v>362</v>
      </c>
      <c r="D311" s="16" t="s">
        <v>590</v>
      </c>
      <c r="E311" s="15" t="s">
        <v>3</v>
      </c>
      <c r="F311" s="15" t="s">
        <v>21</v>
      </c>
      <c r="G311" s="15" t="s">
        <v>1</v>
      </c>
      <c r="H311" s="15" t="s">
        <v>516</v>
      </c>
      <c r="I311" s="17"/>
      <c r="J311" s="17"/>
      <c r="K311" s="18" t="str">
        <f>IF(INV.Tournant!$I311=INV.Tournant!$E311,"Quantité OK",IF(INV.Tournant!$I311&lt;INV.Tournant!$E311,"Ecart positif","Ecart négatif"))&amp;" "&amp;IF(INV.Tournant!$C311=INV.Tournant!$J311,"","- Article déclassé")</f>
        <v>Ecart positif - Article déclassé</v>
      </c>
    </row>
    <row r="312" spans="1:11" ht="15" x14ac:dyDescent="0.2">
      <c r="A312" s="14" t="s">
        <v>7</v>
      </c>
      <c r="B312" s="15" t="s">
        <v>6</v>
      </c>
      <c r="C312" s="16" t="s">
        <v>103</v>
      </c>
      <c r="D312" s="16" t="s">
        <v>589</v>
      </c>
      <c r="E312" s="15" t="s">
        <v>6</v>
      </c>
      <c r="F312" s="15" t="s">
        <v>21</v>
      </c>
      <c r="G312" s="15" t="s">
        <v>1</v>
      </c>
      <c r="H312" s="15" t="s">
        <v>101</v>
      </c>
      <c r="I312" s="17"/>
      <c r="J312" s="17"/>
      <c r="K312" s="18" t="str">
        <f>IF(INV.Tournant!$I312=INV.Tournant!$E312,"Quantité OK",IF(INV.Tournant!$I312&lt;INV.Tournant!$E312,"Ecart positif","Ecart négatif"))&amp;" "&amp;IF(INV.Tournant!$C312=INV.Tournant!$J312,"","- Article déclassé")</f>
        <v>Ecart positif - Article déclassé</v>
      </c>
    </row>
    <row r="313" spans="1:11" ht="15" x14ac:dyDescent="0.2">
      <c r="A313" s="14" t="s">
        <v>7</v>
      </c>
      <c r="B313" s="15" t="s">
        <v>6</v>
      </c>
      <c r="C313" s="16" t="s">
        <v>588</v>
      </c>
      <c r="D313" s="16" t="s">
        <v>587</v>
      </c>
      <c r="E313" s="15" t="s">
        <v>6</v>
      </c>
      <c r="F313" s="15" t="s">
        <v>2</v>
      </c>
      <c r="G313" s="15" t="s">
        <v>1</v>
      </c>
      <c r="H313" s="15" t="s">
        <v>586</v>
      </c>
      <c r="I313" s="17"/>
      <c r="J313" s="17"/>
      <c r="K313" s="18" t="str">
        <f>IF(INV.Tournant!$I313=INV.Tournant!$E313,"Quantité OK",IF(INV.Tournant!$I313&lt;INV.Tournant!$E313,"Ecart positif","Ecart négatif"))&amp;" "&amp;IF(INV.Tournant!$C313=INV.Tournant!$J313,"","- Article déclassé")</f>
        <v>Ecart positif - Article déclassé</v>
      </c>
    </row>
    <row r="314" spans="1:11" ht="15" x14ac:dyDescent="0.2">
      <c r="A314" s="14" t="s">
        <v>7</v>
      </c>
      <c r="B314" s="15" t="s">
        <v>6</v>
      </c>
      <c r="C314" s="16" t="s">
        <v>542</v>
      </c>
      <c r="D314" s="16" t="s">
        <v>585</v>
      </c>
      <c r="E314" s="15" t="s">
        <v>6</v>
      </c>
      <c r="F314" s="15" t="s">
        <v>21</v>
      </c>
      <c r="G314" s="15" t="s">
        <v>1</v>
      </c>
      <c r="H314" s="15" t="s">
        <v>202</v>
      </c>
      <c r="I314" s="17"/>
      <c r="J314" s="17"/>
      <c r="K314" s="18" t="str">
        <f>IF(INV.Tournant!$I314=INV.Tournant!$E314,"Quantité OK",IF(INV.Tournant!$I314&lt;INV.Tournant!$E314,"Ecart positif","Ecart négatif"))&amp;" "&amp;IF(INV.Tournant!$C314=INV.Tournant!$J314,"","- Article déclassé")</f>
        <v>Ecart positif - Article déclassé</v>
      </c>
    </row>
    <row r="315" spans="1:11" ht="15" x14ac:dyDescent="0.2">
      <c r="A315" s="14" t="s">
        <v>7</v>
      </c>
      <c r="B315" s="15" t="s">
        <v>6</v>
      </c>
      <c r="C315" s="16" t="s">
        <v>584</v>
      </c>
      <c r="D315" s="16" t="s">
        <v>583</v>
      </c>
      <c r="E315" s="15" t="s">
        <v>582</v>
      </c>
      <c r="F315" s="15" t="s">
        <v>21</v>
      </c>
      <c r="G315" s="15" t="s">
        <v>1</v>
      </c>
      <c r="H315" s="15" t="s">
        <v>581</v>
      </c>
      <c r="I315" s="17"/>
      <c r="J315" s="17"/>
      <c r="K315" s="18" t="str">
        <f>IF(INV.Tournant!$I315=INV.Tournant!$E315,"Quantité OK",IF(INV.Tournant!$I315&lt;INV.Tournant!$E315,"Ecart positif","Ecart négatif"))&amp;" "&amp;IF(INV.Tournant!$C315=INV.Tournant!$J315,"","- Article déclassé")</f>
        <v>Ecart positif - Article déclassé</v>
      </c>
    </row>
    <row r="316" spans="1:11" ht="15" x14ac:dyDescent="0.2">
      <c r="A316" s="14" t="s">
        <v>7</v>
      </c>
      <c r="B316" s="15" t="s">
        <v>6</v>
      </c>
      <c r="C316" s="16" t="s">
        <v>248</v>
      </c>
      <c r="D316" s="16" t="s">
        <v>580</v>
      </c>
      <c r="E316" s="15" t="s">
        <v>84</v>
      </c>
      <c r="F316" s="15" t="s">
        <v>2</v>
      </c>
      <c r="G316" s="15" t="s">
        <v>1</v>
      </c>
      <c r="H316" s="15" t="s">
        <v>579</v>
      </c>
      <c r="I316" s="17"/>
      <c r="J316" s="17"/>
      <c r="K316" s="18" t="str">
        <f>IF(INV.Tournant!$I316=INV.Tournant!$E316,"Quantité OK",IF(INV.Tournant!$I316&lt;INV.Tournant!$E316,"Ecart positif","Ecart négatif"))&amp;" "&amp;IF(INV.Tournant!$C316=INV.Tournant!$J316,"","- Article déclassé")</f>
        <v>Ecart positif - Article déclassé</v>
      </c>
    </row>
    <row r="317" spans="1:11" ht="15" x14ac:dyDescent="0.2">
      <c r="A317" s="14" t="s">
        <v>7</v>
      </c>
      <c r="B317" s="15" t="s">
        <v>6</v>
      </c>
      <c r="C317" s="16" t="s">
        <v>248</v>
      </c>
      <c r="D317" s="16" t="s">
        <v>578</v>
      </c>
      <c r="E317" s="15" t="s">
        <v>421</v>
      </c>
      <c r="F317" s="15" t="s">
        <v>2</v>
      </c>
      <c r="G317" s="15" t="s">
        <v>1</v>
      </c>
      <c r="H317" s="15" t="s">
        <v>439</v>
      </c>
      <c r="I317" s="17"/>
      <c r="J317" s="17"/>
      <c r="K317" s="18" t="str">
        <f>IF(INV.Tournant!$I317=INV.Tournant!$E317,"Quantité OK",IF(INV.Tournant!$I317&lt;INV.Tournant!$E317,"Ecart positif","Ecart négatif"))&amp;" "&amp;IF(INV.Tournant!$C317=INV.Tournant!$J317,"","- Article déclassé")</f>
        <v>Ecart positif - Article déclassé</v>
      </c>
    </row>
    <row r="318" spans="1:11" ht="15" x14ac:dyDescent="0.2">
      <c r="A318" s="14" t="s">
        <v>7</v>
      </c>
      <c r="B318" s="15" t="s">
        <v>6</v>
      </c>
      <c r="C318" s="16" t="s">
        <v>29</v>
      </c>
      <c r="D318" s="16" t="s">
        <v>577</v>
      </c>
      <c r="E318" s="15" t="s">
        <v>575</v>
      </c>
      <c r="F318" s="15" t="s">
        <v>2</v>
      </c>
      <c r="G318" s="15" t="s">
        <v>1</v>
      </c>
      <c r="H318" s="15" t="s">
        <v>401</v>
      </c>
      <c r="I318" s="17"/>
      <c r="J318" s="17"/>
      <c r="K318" s="18" t="str">
        <f>IF(INV.Tournant!$I318=INV.Tournant!$E318,"Quantité OK",IF(INV.Tournant!$I318&lt;INV.Tournant!$E318,"Ecart positif","Ecart négatif"))&amp;" "&amp;IF(INV.Tournant!$C318=INV.Tournant!$J318,"","- Article déclassé")</f>
        <v>Ecart positif - Article déclassé</v>
      </c>
    </row>
    <row r="319" spans="1:11" ht="15" x14ac:dyDescent="0.2">
      <c r="A319" s="14" t="s">
        <v>7</v>
      </c>
      <c r="B319" s="15" t="s">
        <v>6</v>
      </c>
      <c r="C319" s="16" t="s">
        <v>563</v>
      </c>
      <c r="D319" s="16" t="s">
        <v>576</v>
      </c>
      <c r="E319" s="15" t="s">
        <v>575</v>
      </c>
      <c r="F319" s="15" t="s">
        <v>2</v>
      </c>
      <c r="G319" s="15" t="s">
        <v>1</v>
      </c>
      <c r="H319" s="15" t="s">
        <v>574</v>
      </c>
      <c r="I319" s="17"/>
      <c r="J319" s="17"/>
      <c r="K319" s="18" t="str">
        <f>IF(INV.Tournant!$I319=INV.Tournant!$E319,"Quantité OK",IF(INV.Tournant!$I319&lt;INV.Tournant!$E319,"Ecart positif","Ecart négatif"))&amp;" "&amp;IF(INV.Tournant!$C319=INV.Tournant!$J319,"","- Article déclassé")</f>
        <v>Ecart positif - Article déclassé</v>
      </c>
    </row>
    <row r="320" spans="1:11" ht="15" x14ac:dyDescent="0.2">
      <c r="A320" s="14" t="s">
        <v>7</v>
      </c>
      <c r="B320" s="15" t="s">
        <v>6</v>
      </c>
      <c r="C320" s="16" t="s">
        <v>123</v>
      </c>
      <c r="D320" s="16" t="s">
        <v>573</v>
      </c>
      <c r="E320" s="15" t="s">
        <v>61</v>
      </c>
      <c r="F320" s="15" t="s">
        <v>2</v>
      </c>
      <c r="G320" s="15" t="s">
        <v>1</v>
      </c>
      <c r="H320" s="15" t="s">
        <v>572</v>
      </c>
      <c r="I320" s="17"/>
      <c r="J320" s="17"/>
      <c r="K320" s="18" t="str">
        <f>IF(INV.Tournant!$I320=INV.Tournant!$E320,"Quantité OK",IF(INV.Tournant!$I320&lt;INV.Tournant!$E320,"Ecart positif","Ecart négatif"))&amp;" "&amp;IF(INV.Tournant!$C320=INV.Tournant!$J320,"","- Article déclassé")</f>
        <v>Ecart positif - Article déclassé</v>
      </c>
    </row>
    <row r="321" spans="1:11" ht="15" x14ac:dyDescent="0.2">
      <c r="A321" s="14" t="s">
        <v>7</v>
      </c>
      <c r="B321" s="15" t="s">
        <v>6</v>
      </c>
      <c r="C321" s="16" t="s">
        <v>129</v>
      </c>
      <c r="D321" s="16" t="s">
        <v>571</v>
      </c>
      <c r="E321" s="15" t="s">
        <v>6</v>
      </c>
      <c r="F321" s="15" t="s">
        <v>9</v>
      </c>
      <c r="G321" s="15" t="s">
        <v>1</v>
      </c>
      <c r="H321" s="15" t="s">
        <v>570</v>
      </c>
      <c r="I321" s="17"/>
      <c r="J321" s="17"/>
      <c r="K321" s="18" t="str">
        <f>IF(INV.Tournant!$I321=INV.Tournant!$E321,"Quantité OK",IF(INV.Tournant!$I321&lt;INV.Tournant!$E321,"Ecart positif","Ecart négatif"))&amp;" "&amp;IF(INV.Tournant!$C321=INV.Tournant!$J321,"","- Article déclassé")</f>
        <v>Ecart positif - Article déclassé</v>
      </c>
    </row>
    <row r="322" spans="1:11" ht="15" x14ac:dyDescent="0.2">
      <c r="A322" s="14" t="s">
        <v>7</v>
      </c>
      <c r="B322" s="15" t="s">
        <v>6</v>
      </c>
      <c r="C322" s="16" t="s">
        <v>387</v>
      </c>
      <c r="D322" s="16" t="s">
        <v>569</v>
      </c>
      <c r="E322" s="15" t="s">
        <v>6</v>
      </c>
      <c r="F322" s="15" t="s">
        <v>2</v>
      </c>
      <c r="G322" s="15" t="s">
        <v>1</v>
      </c>
      <c r="H322" s="15" t="s">
        <v>385</v>
      </c>
      <c r="I322" s="17"/>
      <c r="J322" s="17"/>
      <c r="K322" s="18" t="str">
        <f>IF(INV.Tournant!$I322=INV.Tournant!$E322,"Quantité OK",IF(INV.Tournant!$I322&lt;INV.Tournant!$E322,"Ecart positif","Ecart négatif"))&amp;" "&amp;IF(INV.Tournant!$C322=INV.Tournant!$J322,"","- Article déclassé")</f>
        <v>Ecart positif - Article déclassé</v>
      </c>
    </row>
    <row r="323" spans="1:11" ht="15" x14ac:dyDescent="0.2">
      <c r="A323" s="14" t="s">
        <v>7</v>
      </c>
      <c r="B323" s="15" t="s">
        <v>6</v>
      </c>
      <c r="C323" s="16" t="s">
        <v>262</v>
      </c>
      <c r="D323" s="16" t="s">
        <v>568</v>
      </c>
      <c r="E323" s="15" t="s">
        <v>567</v>
      </c>
      <c r="F323" s="15" t="s">
        <v>21</v>
      </c>
      <c r="G323" s="15" t="s">
        <v>1</v>
      </c>
      <c r="H323" s="15" t="s">
        <v>566</v>
      </c>
      <c r="I323" s="17"/>
      <c r="J323" s="17"/>
      <c r="K323" s="18" t="str">
        <f>IF(INV.Tournant!$I323=INV.Tournant!$E323,"Quantité OK",IF(INV.Tournant!$I323&lt;INV.Tournant!$E323,"Ecart positif","Ecart négatif"))&amp;" "&amp;IF(INV.Tournant!$C323=INV.Tournant!$J323,"","- Article déclassé")</f>
        <v>Ecart positif - Article déclassé</v>
      </c>
    </row>
    <row r="324" spans="1:11" ht="15" x14ac:dyDescent="0.2">
      <c r="A324" s="14" t="s">
        <v>7</v>
      </c>
      <c r="B324" s="15" t="s">
        <v>6</v>
      </c>
      <c r="C324" s="16" t="s">
        <v>156</v>
      </c>
      <c r="D324" s="16" t="s">
        <v>565</v>
      </c>
      <c r="E324" s="15" t="s">
        <v>6</v>
      </c>
      <c r="F324" s="15" t="s">
        <v>9</v>
      </c>
      <c r="G324" s="15" t="s">
        <v>1</v>
      </c>
      <c r="H324" s="15" t="s">
        <v>154</v>
      </c>
      <c r="I324" s="17"/>
      <c r="J324" s="17"/>
      <c r="K324" s="18" t="str">
        <f>IF(INV.Tournant!$I324=INV.Tournant!$E324,"Quantité OK",IF(INV.Tournant!$I324&lt;INV.Tournant!$E324,"Ecart positif","Ecart négatif"))&amp;" "&amp;IF(INV.Tournant!$C324=INV.Tournant!$J324,"","- Article déclassé")</f>
        <v>Ecart positif - Article déclassé</v>
      </c>
    </row>
    <row r="325" spans="1:11" ht="15" x14ac:dyDescent="0.2">
      <c r="A325" s="14" t="s">
        <v>7</v>
      </c>
      <c r="B325" s="15" t="s">
        <v>6</v>
      </c>
      <c r="C325" s="16" t="s">
        <v>478</v>
      </c>
      <c r="D325" s="16" t="s">
        <v>564</v>
      </c>
      <c r="E325" s="15" t="s">
        <v>108</v>
      </c>
      <c r="F325" s="15" t="s">
        <v>21</v>
      </c>
      <c r="G325" s="15" t="s">
        <v>1</v>
      </c>
      <c r="H325" s="15" t="s">
        <v>464</v>
      </c>
      <c r="I325" s="17"/>
      <c r="J325" s="17"/>
      <c r="K325" s="18" t="str">
        <f>IF(INV.Tournant!$I325=INV.Tournant!$E325,"Quantité OK",IF(INV.Tournant!$I325&lt;INV.Tournant!$E325,"Ecart positif","Ecart négatif"))&amp;" "&amp;IF(INV.Tournant!$C325=INV.Tournant!$J325,"","- Article déclassé")</f>
        <v>Ecart positif - Article déclassé</v>
      </c>
    </row>
    <row r="326" spans="1:11" ht="15" x14ac:dyDescent="0.2">
      <c r="A326" s="14" t="s">
        <v>7</v>
      </c>
      <c r="B326" s="15" t="s">
        <v>6</v>
      </c>
      <c r="C326" s="16" t="s">
        <v>563</v>
      </c>
      <c r="D326" s="16" t="s">
        <v>562</v>
      </c>
      <c r="E326" s="15" t="s">
        <v>3</v>
      </c>
      <c r="F326" s="15" t="s">
        <v>2</v>
      </c>
      <c r="G326" s="15" t="s">
        <v>1</v>
      </c>
      <c r="H326" s="15" t="s">
        <v>561</v>
      </c>
      <c r="I326" s="17"/>
      <c r="J326" s="17"/>
      <c r="K326" s="18" t="str">
        <f>IF(INV.Tournant!$I326=INV.Tournant!$E326,"Quantité OK",IF(INV.Tournant!$I326&lt;INV.Tournant!$E326,"Ecart positif","Ecart négatif"))&amp;" "&amp;IF(INV.Tournant!$C326=INV.Tournant!$J326,"","- Article déclassé")</f>
        <v>Ecart positif - Article déclassé</v>
      </c>
    </row>
    <row r="327" spans="1:11" ht="15" x14ac:dyDescent="0.2">
      <c r="A327" s="14" t="s">
        <v>7</v>
      </c>
      <c r="B327" s="15" t="s">
        <v>6</v>
      </c>
      <c r="C327" s="16" t="s">
        <v>175</v>
      </c>
      <c r="D327" s="16" t="s">
        <v>560</v>
      </c>
      <c r="E327" s="15" t="s">
        <v>511</v>
      </c>
      <c r="F327" s="15" t="s">
        <v>21</v>
      </c>
      <c r="G327" s="15" t="s">
        <v>1</v>
      </c>
      <c r="H327" s="15" t="s">
        <v>559</v>
      </c>
      <c r="I327" s="17"/>
      <c r="J327" s="17"/>
      <c r="K327" s="18" t="str">
        <f>IF(INV.Tournant!$I327=INV.Tournant!$E327,"Quantité OK",IF(INV.Tournant!$I327&lt;INV.Tournant!$E327,"Ecart positif","Ecart négatif"))&amp;" "&amp;IF(INV.Tournant!$C327=INV.Tournant!$J327,"","- Article déclassé")</f>
        <v>Ecart positif - Article déclassé</v>
      </c>
    </row>
    <row r="328" spans="1:11" ht="15" x14ac:dyDescent="0.2">
      <c r="A328" s="14" t="s">
        <v>7</v>
      </c>
      <c r="B328" s="15" t="s">
        <v>6</v>
      </c>
      <c r="C328" s="16" t="s">
        <v>159</v>
      </c>
      <c r="D328" s="16" t="s">
        <v>558</v>
      </c>
      <c r="E328" s="15" t="s">
        <v>6</v>
      </c>
      <c r="F328" s="15" t="s">
        <v>9</v>
      </c>
      <c r="G328" s="15" t="s">
        <v>1</v>
      </c>
      <c r="H328" s="15" t="s">
        <v>157</v>
      </c>
      <c r="I328" s="17"/>
      <c r="J328" s="17"/>
      <c r="K328" s="18" t="str">
        <f>IF(INV.Tournant!$I328=INV.Tournant!$E328,"Quantité OK",IF(INV.Tournant!$I328&lt;INV.Tournant!$E328,"Ecart positif","Ecart négatif"))&amp;" "&amp;IF(INV.Tournant!$C328=INV.Tournant!$J328,"","- Article déclassé")</f>
        <v>Ecart positif - Article déclassé</v>
      </c>
    </row>
    <row r="329" spans="1:11" ht="15" x14ac:dyDescent="0.2">
      <c r="A329" s="14" t="s">
        <v>7</v>
      </c>
      <c r="B329" s="15" t="s">
        <v>6</v>
      </c>
      <c r="C329" s="16" t="s">
        <v>72</v>
      </c>
      <c r="D329" s="16" t="s">
        <v>557</v>
      </c>
      <c r="E329" s="15" t="s">
        <v>14</v>
      </c>
      <c r="F329" s="15" t="s">
        <v>2</v>
      </c>
      <c r="G329" s="15" t="s">
        <v>1</v>
      </c>
      <c r="H329" s="15" t="s">
        <v>70</v>
      </c>
      <c r="I329" s="17"/>
      <c r="J329" s="17"/>
      <c r="K329" s="18" t="str">
        <f>IF(INV.Tournant!$I329=INV.Tournant!$E329,"Quantité OK",IF(INV.Tournant!$I329&lt;INV.Tournant!$E329,"Ecart positif","Ecart négatif"))&amp;" "&amp;IF(INV.Tournant!$C329=INV.Tournant!$J329,"","- Article déclassé")</f>
        <v>Ecart positif - Article déclassé</v>
      </c>
    </row>
    <row r="330" spans="1:11" ht="15" x14ac:dyDescent="0.2">
      <c r="A330" s="14" t="s">
        <v>7</v>
      </c>
      <c r="B330" s="15" t="s">
        <v>6</v>
      </c>
      <c r="C330" s="16" t="s">
        <v>193</v>
      </c>
      <c r="D330" s="16" t="s">
        <v>556</v>
      </c>
      <c r="E330" s="15" t="s">
        <v>3</v>
      </c>
      <c r="F330" s="15" t="s">
        <v>2</v>
      </c>
      <c r="G330" s="15" t="s">
        <v>1</v>
      </c>
      <c r="H330" s="15" t="s">
        <v>555</v>
      </c>
      <c r="I330" s="17"/>
      <c r="J330" s="17"/>
      <c r="K330" s="18" t="str">
        <f>IF(INV.Tournant!$I330=INV.Tournant!$E330,"Quantité OK",IF(INV.Tournant!$I330&lt;INV.Tournant!$E330,"Ecart positif","Ecart négatif"))&amp;" "&amp;IF(INV.Tournant!$C330=INV.Tournant!$J330,"","- Article déclassé")</f>
        <v>Ecart positif - Article déclassé</v>
      </c>
    </row>
    <row r="331" spans="1:11" ht="15" x14ac:dyDescent="0.2">
      <c r="A331" s="14" t="s">
        <v>7</v>
      </c>
      <c r="B331" s="15" t="s">
        <v>6</v>
      </c>
      <c r="C331" s="16" t="s">
        <v>470</v>
      </c>
      <c r="D331" s="16" t="s">
        <v>554</v>
      </c>
      <c r="E331" s="15" t="s">
        <v>6</v>
      </c>
      <c r="F331" s="15" t="s">
        <v>9</v>
      </c>
      <c r="G331" s="15" t="s">
        <v>1</v>
      </c>
      <c r="H331" s="15" t="s">
        <v>286</v>
      </c>
      <c r="I331" s="17"/>
      <c r="J331" s="17"/>
      <c r="K331" s="18" t="str">
        <f>IF(INV.Tournant!$I331=INV.Tournant!$E331,"Quantité OK",IF(INV.Tournant!$I331&lt;INV.Tournant!$E331,"Ecart positif","Ecart négatif"))&amp;" "&amp;IF(INV.Tournant!$C331=INV.Tournant!$J331,"","- Article déclassé")</f>
        <v>Ecart positif - Article déclassé</v>
      </c>
    </row>
    <row r="332" spans="1:11" ht="15" x14ac:dyDescent="0.2">
      <c r="A332" s="14" t="s">
        <v>7</v>
      </c>
      <c r="B332" s="15" t="s">
        <v>6</v>
      </c>
      <c r="C332" s="16" t="s">
        <v>412</v>
      </c>
      <c r="D332" s="16" t="s">
        <v>553</v>
      </c>
      <c r="E332" s="15" t="s">
        <v>229</v>
      </c>
      <c r="F332" s="15" t="s">
        <v>21</v>
      </c>
      <c r="G332" s="15" t="s">
        <v>1</v>
      </c>
      <c r="H332" s="15" t="s">
        <v>410</v>
      </c>
      <c r="I332" s="17"/>
      <c r="J332" s="17"/>
      <c r="K332" s="18" t="str">
        <f>IF(INV.Tournant!$I332=INV.Tournant!$E332,"Quantité OK",IF(INV.Tournant!$I332&lt;INV.Tournant!$E332,"Ecart positif","Ecart négatif"))&amp;" "&amp;IF(INV.Tournant!$C332=INV.Tournant!$J332,"","- Article déclassé")</f>
        <v>Ecart positif - Article déclassé</v>
      </c>
    </row>
    <row r="333" spans="1:11" ht="15" x14ac:dyDescent="0.2">
      <c r="A333" s="14" t="s">
        <v>7</v>
      </c>
      <c r="B333" s="15" t="s">
        <v>6</v>
      </c>
      <c r="C333" s="16" t="s">
        <v>412</v>
      </c>
      <c r="D333" s="16" t="s">
        <v>552</v>
      </c>
      <c r="E333" s="15" t="s">
        <v>229</v>
      </c>
      <c r="F333" s="15" t="s">
        <v>21</v>
      </c>
      <c r="G333" s="15" t="s">
        <v>1</v>
      </c>
      <c r="H333" s="15" t="s">
        <v>551</v>
      </c>
      <c r="I333" s="17"/>
      <c r="J333" s="17"/>
      <c r="K333" s="18" t="str">
        <f>IF(INV.Tournant!$I333=INV.Tournant!$E333,"Quantité OK",IF(INV.Tournant!$I333&lt;INV.Tournant!$E333,"Ecart positif","Ecart négatif"))&amp;" "&amp;IF(INV.Tournant!$C333=INV.Tournant!$J333,"","- Article déclassé")</f>
        <v>Ecart positif - Article déclassé</v>
      </c>
    </row>
    <row r="334" spans="1:11" ht="15" x14ac:dyDescent="0.2">
      <c r="A334" s="14" t="s">
        <v>7</v>
      </c>
      <c r="B334" s="15" t="s">
        <v>6</v>
      </c>
      <c r="C334" s="16" t="s">
        <v>23</v>
      </c>
      <c r="D334" s="16" t="s">
        <v>550</v>
      </c>
      <c r="E334" s="15" t="s">
        <v>6</v>
      </c>
      <c r="F334" s="15" t="s">
        <v>21</v>
      </c>
      <c r="G334" s="15" t="s">
        <v>1</v>
      </c>
      <c r="H334" s="15" t="s">
        <v>20</v>
      </c>
      <c r="I334" s="17"/>
      <c r="J334" s="17"/>
      <c r="K334" s="18" t="str">
        <f>IF(INV.Tournant!$I334=INV.Tournant!$E334,"Quantité OK",IF(INV.Tournant!$I334&lt;INV.Tournant!$E334,"Ecart positif","Ecart négatif"))&amp;" "&amp;IF(INV.Tournant!$C334=INV.Tournant!$J334,"","- Article déclassé")</f>
        <v>Ecart positif - Article déclassé</v>
      </c>
    </row>
    <row r="335" spans="1:11" ht="15" x14ac:dyDescent="0.2">
      <c r="A335" s="14" t="s">
        <v>7</v>
      </c>
      <c r="B335" s="15" t="s">
        <v>6</v>
      </c>
      <c r="C335" s="16" t="s">
        <v>162</v>
      </c>
      <c r="D335" s="16" t="s">
        <v>549</v>
      </c>
      <c r="E335" s="15" t="s">
        <v>3</v>
      </c>
      <c r="F335" s="15" t="s">
        <v>2</v>
      </c>
      <c r="G335" s="15" t="s">
        <v>1</v>
      </c>
      <c r="H335" s="15" t="s">
        <v>157</v>
      </c>
      <c r="I335" s="17"/>
      <c r="J335" s="17"/>
      <c r="K335" s="18" t="str">
        <f>IF(INV.Tournant!$I335=INV.Tournant!$E335,"Quantité OK",IF(INV.Tournant!$I335&lt;INV.Tournant!$E335,"Ecart positif","Ecart négatif"))&amp;" "&amp;IF(INV.Tournant!$C335=INV.Tournant!$J335,"","- Article déclassé")</f>
        <v>Ecart positif - Article déclassé</v>
      </c>
    </row>
    <row r="336" spans="1:11" ht="15" x14ac:dyDescent="0.2">
      <c r="A336" s="14" t="s">
        <v>7</v>
      </c>
      <c r="B336" s="15" t="s">
        <v>6</v>
      </c>
      <c r="C336" s="16" t="s">
        <v>156</v>
      </c>
      <c r="D336" s="16" t="s">
        <v>548</v>
      </c>
      <c r="E336" s="15" t="s">
        <v>6</v>
      </c>
      <c r="F336" s="15" t="s">
        <v>9</v>
      </c>
      <c r="G336" s="15" t="s">
        <v>1</v>
      </c>
      <c r="H336" s="15" t="s">
        <v>547</v>
      </c>
      <c r="I336" s="17"/>
      <c r="J336" s="17"/>
      <c r="K336" s="18" t="str">
        <f>IF(INV.Tournant!$I336=INV.Tournant!$E336,"Quantité OK",IF(INV.Tournant!$I336&lt;INV.Tournant!$E336,"Ecart positif","Ecart négatif"))&amp;" "&amp;IF(INV.Tournant!$C336=INV.Tournant!$J336,"","- Article déclassé")</f>
        <v>Ecart positif - Article déclassé</v>
      </c>
    </row>
    <row r="337" spans="1:11" ht="15" x14ac:dyDescent="0.2">
      <c r="A337" s="14" t="s">
        <v>7</v>
      </c>
      <c r="B337" s="15" t="s">
        <v>6</v>
      </c>
      <c r="C337" s="16" t="s">
        <v>335</v>
      </c>
      <c r="D337" s="16" t="s">
        <v>546</v>
      </c>
      <c r="E337" s="15" t="s">
        <v>250</v>
      </c>
      <c r="F337" s="15" t="s">
        <v>21</v>
      </c>
      <c r="G337" s="15" t="s">
        <v>1</v>
      </c>
      <c r="H337" s="15" t="s">
        <v>356</v>
      </c>
      <c r="I337" s="17"/>
      <c r="J337" s="17"/>
      <c r="K337" s="18" t="str">
        <f>IF(INV.Tournant!$I337=INV.Tournant!$E337,"Quantité OK",IF(INV.Tournant!$I337&lt;INV.Tournant!$E337,"Ecart positif","Ecart négatif"))&amp;" "&amp;IF(INV.Tournant!$C337=INV.Tournant!$J337,"","- Article déclassé")</f>
        <v>Ecart positif - Article déclassé</v>
      </c>
    </row>
    <row r="338" spans="1:11" ht="15" x14ac:dyDescent="0.2">
      <c r="A338" s="14" t="s">
        <v>7</v>
      </c>
      <c r="B338" s="15" t="s">
        <v>6</v>
      </c>
      <c r="C338" s="16" t="s">
        <v>545</v>
      </c>
      <c r="D338" s="16" t="s">
        <v>544</v>
      </c>
      <c r="E338" s="15" t="s">
        <v>3</v>
      </c>
      <c r="F338" s="15" t="s">
        <v>2</v>
      </c>
      <c r="G338" s="15" t="s">
        <v>1</v>
      </c>
      <c r="H338" s="15" t="s">
        <v>543</v>
      </c>
      <c r="I338" s="17"/>
      <c r="J338" s="17"/>
      <c r="K338" s="18" t="str">
        <f>IF(INV.Tournant!$I338=INV.Tournant!$E338,"Quantité OK",IF(INV.Tournant!$I338&lt;INV.Tournant!$E338,"Ecart positif","Ecart négatif"))&amp;" "&amp;IF(INV.Tournant!$C338=INV.Tournant!$J338,"","- Article déclassé")</f>
        <v>Ecart positif - Article déclassé</v>
      </c>
    </row>
    <row r="339" spans="1:11" ht="15" x14ac:dyDescent="0.2">
      <c r="A339" s="14" t="s">
        <v>7</v>
      </c>
      <c r="B339" s="15" t="s">
        <v>6</v>
      </c>
      <c r="C339" s="16" t="s">
        <v>542</v>
      </c>
      <c r="D339" s="16" t="s">
        <v>203</v>
      </c>
      <c r="E339" s="15"/>
      <c r="F339" s="15" t="s">
        <v>141</v>
      </c>
      <c r="G339" s="15"/>
      <c r="H339" s="15" t="s">
        <v>257</v>
      </c>
      <c r="I339" s="17"/>
      <c r="J339" s="17"/>
      <c r="K339" s="18" t="str">
        <f>IF(INV.Tournant!$I339=INV.Tournant!$E339,"Quantité OK",IF(INV.Tournant!$I339&lt;INV.Tournant!$E339,"Ecart positif","Ecart négatif"))&amp;" "&amp;IF(INV.Tournant!$C339=INV.Tournant!$J339,"","- Article déclassé")</f>
        <v>Quantité OK - Article déclassé</v>
      </c>
    </row>
    <row r="340" spans="1:11" ht="15" x14ac:dyDescent="0.2">
      <c r="A340" s="14" t="s">
        <v>7</v>
      </c>
      <c r="B340" s="15" t="s">
        <v>6</v>
      </c>
      <c r="C340" s="16" t="s">
        <v>335</v>
      </c>
      <c r="D340" s="16" t="s">
        <v>541</v>
      </c>
      <c r="E340" s="15" t="s">
        <v>14</v>
      </c>
      <c r="F340" s="15" t="s">
        <v>21</v>
      </c>
      <c r="G340" s="15" t="s">
        <v>1</v>
      </c>
      <c r="H340" s="15" t="s">
        <v>8</v>
      </c>
      <c r="I340" s="17"/>
      <c r="J340" s="17"/>
      <c r="K340" s="18" t="str">
        <f>IF(INV.Tournant!$I340=INV.Tournant!$E340,"Quantité OK",IF(INV.Tournant!$I340&lt;INV.Tournant!$E340,"Ecart positif","Ecart négatif"))&amp;" "&amp;IF(INV.Tournant!$C340=INV.Tournant!$J340,"","- Article déclassé")</f>
        <v>Ecart positif - Article déclassé</v>
      </c>
    </row>
    <row r="341" spans="1:11" ht="15" x14ac:dyDescent="0.2">
      <c r="A341" s="14" t="s">
        <v>7</v>
      </c>
      <c r="B341" s="15" t="s">
        <v>6</v>
      </c>
      <c r="C341" s="16" t="s">
        <v>103</v>
      </c>
      <c r="D341" s="16" t="s">
        <v>540</v>
      </c>
      <c r="E341" s="15" t="s">
        <v>61</v>
      </c>
      <c r="F341" s="15" t="s">
        <v>21</v>
      </c>
      <c r="G341" s="15" t="s">
        <v>1</v>
      </c>
      <c r="H341" s="15" t="s">
        <v>445</v>
      </c>
      <c r="I341" s="17"/>
      <c r="J341" s="17"/>
      <c r="K341" s="18" t="str">
        <f>IF(INV.Tournant!$I341=INV.Tournant!$E341,"Quantité OK",IF(INV.Tournant!$I341&lt;INV.Tournant!$E341,"Ecart positif","Ecart négatif"))&amp;" "&amp;IF(INV.Tournant!$C341=INV.Tournant!$J341,"","- Article déclassé")</f>
        <v>Ecart positif - Article déclassé</v>
      </c>
    </row>
    <row r="342" spans="1:11" ht="15" x14ac:dyDescent="0.2">
      <c r="A342" s="14" t="s">
        <v>7</v>
      </c>
      <c r="B342" s="15" t="s">
        <v>6</v>
      </c>
      <c r="C342" s="16" t="s">
        <v>103</v>
      </c>
      <c r="D342" s="16" t="s">
        <v>539</v>
      </c>
      <c r="E342" s="15" t="s">
        <v>6</v>
      </c>
      <c r="F342" s="15" t="s">
        <v>21</v>
      </c>
      <c r="G342" s="15" t="s">
        <v>1</v>
      </c>
      <c r="H342" s="15" t="s">
        <v>445</v>
      </c>
      <c r="I342" s="17"/>
      <c r="J342" s="17"/>
      <c r="K342" s="18" t="str">
        <f>IF(INV.Tournant!$I342=INV.Tournant!$E342,"Quantité OK",IF(INV.Tournant!$I342&lt;INV.Tournant!$E342,"Ecart positif","Ecart négatif"))&amp;" "&amp;IF(INV.Tournant!$C342=INV.Tournant!$J342,"","- Article déclassé")</f>
        <v>Ecart positif - Article déclassé</v>
      </c>
    </row>
    <row r="343" spans="1:11" ht="15" x14ac:dyDescent="0.2">
      <c r="A343" s="14" t="s">
        <v>7</v>
      </c>
      <c r="B343" s="15" t="s">
        <v>6</v>
      </c>
      <c r="C343" s="16" t="s">
        <v>538</v>
      </c>
      <c r="D343" s="16" t="s">
        <v>537</v>
      </c>
      <c r="E343" s="15" t="s">
        <v>229</v>
      </c>
      <c r="F343" s="15" t="s">
        <v>2</v>
      </c>
      <c r="G343" s="15" t="s">
        <v>1</v>
      </c>
      <c r="H343" s="15" t="s">
        <v>442</v>
      </c>
      <c r="I343" s="17"/>
      <c r="J343" s="17"/>
      <c r="K343" s="18" t="str">
        <f>IF(INV.Tournant!$I343=INV.Tournant!$E343,"Quantité OK",IF(INV.Tournant!$I343&lt;INV.Tournant!$E343,"Ecart positif","Ecart négatif"))&amp;" "&amp;IF(INV.Tournant!$C343=INV.Tournant!$J343,"","- Article déclassé")</f>
        <v>Ecart positif - Article déclassé</v>
      </c>
    </row>
    <row r="344" spans="1:11" ht="15" x14ac:dyDescent="0.2">
      <c r="A344" s="14" t="s">
        <v>7</v>
      </c>
      <c r="B344" s="15" t="s">
        <v>6</v>
      </c>
      <c r="C344" s="16" t="s">
        <v>59</v>
      </c>
      <c r="D344" s="16" t="s">
        <v>536</v>
      </c>
      <c r="E344" s="15" t="s">
        <v>6</v>
      </c>
      <c r="F344" s="15" t="s">
        <v>21</v>
      </c>
      <c r="G344" s="15" t="s">
        <v>1</v>
      </c>
      <c r="H344" s="15" t="s">
        <v>57</v>
      </c>
      <c r="I344" s="17"/>
      <c r="J344" s="17"/>
      <c r="K344" s="18" t="str">
        <f>IF(INV.Tournant!$I344=INV.Tournant!$E344,"Quantité OK",IF(INV.Tournant!$I344&lt;INV.Tournant!$E344,"Ecart positif","Ecart négatif"))&amp;" "&amp;IF(INV.Tournant!$C344=INV.Tournant!$J344,"","- Article déclassé")</f>
        <v>Ecart positif - Article déclassé</v>
      </c>
    </row>
    <row r="345" spans="1:11" ht="15" x14ac:dyDescent="0.2">
      <c r="A345" s="14" t="s">
        <v>7</v>
      </c>
      <c r="B345" s="15" t="s">
        <v>6</v>
      </c>
      <c r="C345" s="16" t="s">
        <v>494</v>
      </c>
      <c r="D345" s="16" t="s">
        <v>535</v>
      </c>
      <c r="E345" s="15" t="s">
        <v>3</v>
      </c>
      <c r="F345" s="15" t="s">
        <v>9</v>
      </c>
      <c r="G345" s="15" t="s">
        <v>1</v>
      </c>
      <c r="H345" s="15" t="s">
        <v>489</v>
      </c>
      <c r="I345" s="17"/>
      <c r="J345" s="17"/>
      <c r="K345" s="18" t="str">
        <f>IF(INV.Tournant!$I345=INV.Tournant!$E345,"Quantité OK",IF(INV.Tournant!$I345&lt;INV.Tournant!$E345,"Ecart positif","Ecart négatif"))&amp;" "&amp;IF(INV.Tournant!$C345=INV.Tournant!$J345,"","- Article déclassé")</f>
        <v>Ecart positif - Article déclassé</v>
      </c>
    </row>
    <row r="346" spans="1:11" ht="15" x14ac:dyDescent="0.2">
      <c r="A346" s="14" t="s">
        <v>7</v>
      </c>
      <c r="B346" s="15" t="s">
        <v>6</v>
      </c>
      <c r="C346" s="16" t="s">
        <v>38</v>
      </c>
      <c r="D346" s="16" t="s">
        <v>534</v>
      </c>
      <c r="E346" s="15" t="s">
        <v>3</v>
      </c>
      <c r="F346" s="15" t="s">
        <v>2</v>
      </c>
      <c r="G346" s="15" t="s">
        <v>1</v>
      </c>
      <c r="H346" s="15" t="s">
        <v>39</v>
      </c>
      <c r="I346" s="17"/>
      <c r="J346" s="17"/>
      <c r="K346" s="18" t="str">
        <f>IF(INV.Tournant!$I346=INV.Tournant!$E346,"Quantité OK",IF(INV.Tournant!$I346&lt;INV.Tournant!$E346,"Ecart positif","Ecart négatif"))&amp;" "&amp;IF(INV.Tournant!$C346=INV.Tournant!$J346,"","- Article déclassé")</f>
        <v>Ecart positif - Article déclassé</v>
      </c>
    </row>
    <row r="347" spans="1:11" ht="15" x14ac:dyDescent="0.2">
      <c r="A347" s="14" t="s">
        <v>7</v>
      </c>
      <c r="B347" s="15" t="s">
        <v>6</v>
      </c>
      <c r="C347" s="16" t="s">
        <v>533</v>
      </c>
      <c r="D347" s="16" t="s">
        <v>80</v>
      </c>
      <c r="E347" s="15"/>
      <c r="F347" s="15" t="s">
        <v>141</v>
      </c>
      <c r="G347" s="15"/>
      <c r="H347" s="15" t="s">
        <v>257</v>
      </c>
      <c r="I347" s="17"/>
      <c r="J347" s="17"/>
      <c r="K347" s="18" t="str">
        <f>IF(INV.Tournant!$I347=INV.Tournant!$E347,"Quantité OK",IF(INV.Tournant!$I347&lt;INV.Tournant!$E347,"Ecart positif","Ecart négatif"))&amp;" "&amp;IF(INV.Tournant!$C347=INV.Tournant!$J347,"","- Article déclassé")</f>
        <v>Quantité OK - Article déclassé</v>
      </c>
    </row>
    <row r="348" spans="1:11" ht="15" x14ac:dyDescent="0.2">
      <c r="A348" s="14" t="s">
        <v>7</v>
      </c>
      <c r="B348" s="15" t="s">
        <v>6</v>
      </c>
      <c r="C348" s="16" t="s">
        <v>532</v>
      </c>
      <c r="D348" s="16" t="s">
        <v>531</v>
      </c>
      <c r="E348" s="15" t="s">
        <v>42</v>
      </c>
      <c r="F348" s="15" t="s">
        <v>21</v>
      </c>
      <c r="G348" s="15" t="s">
        <v>1</v>
      </c>
      <c r="H348" s="15" t="s">
        <v>530</v>
      </c>
      <c r="I348" s="17"/>
      <c r="J348" s="17"/>
      <c r="K348" s="18" t="str">
        <f>IF(INV.Tournant!$I348=INV.Tournant!$E348,"Quantité OK",IF(INV.Tournant!$I348&lt;INV.Tournant!$E348,"Ecart positif","Ecart négatif"))&amp;" "&amp;IF(INV.Tournant!$C348=INV.Tournant!$J348,"","- Article déclassé")</f>
        <v>Ecart positif - Article déclassé</v>
      </c>
    </row>
    <row r="349" spans="1:11" ht="15" x14ac:dyDescent="0.2">
      <c r="A349" s="14" t="s">
        <v>7</v>
      </c>
      <c r="B349" s="15" t="s">
        <v>6</v>
      </c>
      <c r="C349" s="16" t="s">
        <v>529</v>
      </c>
      <c r="D349" s="16" t="s">
        <v>528</v>
      </c>
      <c r="E349" s="15" t="s">
        <v>3</v>
      </c>
      <c r="F349" s="15" t="s">
        <v>21</v>
      </c>
      <c r="G349" s="15" t="s">
        <v>1</v>
      </c>
      <c r="H349" s="15" t="s">
        <v>423</v>
      </c>
      <c r="I349" s="17"/>
      <c r="J349" s="17"/>
      <c r="K349" s="18" t="str">
        <f>IF(INV.Tournant!$I349=INV.Tournant!$E349,"Quantité OK",IF(INV.Tournant!$I349&lt;INV.Tournant!$E349,"Ecart positif","Ecart négatif"))&amp;" "&amp;IF(INV.Tournant!$C349=INV.Tournant!$J349,"","- Article déclassé")</f>
        <v>Ecart positif - Article déclassé</v>
      </c>
    </row>
    <row r="350" spans="1:11" ht="15" x14ac:dyDescent="0.2">
      <c r="A350" s="14" t="s">
        <v>7</v>
      </c>
      <c r="B350" s="15" t="s">
        <v>6</v>
      </c>
      <c r="C350" s="16" t="s">
        <v>134</v>
      </c>
      <c r="D350" s="16" t="s">
        <v>527</v>
      </c>
      <c r="E350" s="15" t="s">
        <v>212</v>
      </c>
      <c r="F350" s="15" t="s">
        <v>9</v>
      </c>
      <c r="G350" s="15" t="s">
        <v>1</v>
      </c>
      <c r="H350" s="15" t="s">
        <v>514</v>
      </c>
      <c r="I350" s="17"/>
      <c r="J350" s="17"/>
      <c r="K350" s="18" t="str">
        <f>IF(INV.Tournant!$I350=INV.Tournant!$E350,"Quantité OK",IF(INV.Tournant!$I350&lt;INV.Tournant!$E350,"Ecart positif","Ecart négatif"))&amp;" "&amp;IF(INV.Tournant!$C350=INV.Tournant!$J350,"","- Article déclassé")</f>
        <v>Ecart positif - Article déclassé</v>
      </c>
    </row>
    <row r="351" spans="1:11" ht="15" x14ac:dyDescent="0.2">
      <c r="A351" s="14" t="s">
        <v>7</v>
      </c>
      <c r="B351" s="15" t="s">
        <v>6</v>
      </c>
      <c r="C351" s="16" t="s">
        <v>175</v>
      </c>
      <c r="D351" s="16" t="s">
        <v>526</v>
      </c>
      <c r="E351" s="15" t="s">
        <v>6</v>
      </c>
      <c r="F351" s="15" t="s">
        <v>21</v>
      </c>
      <c r="G351" s="15" t="s">
        <v>1</v>
      </c>
      <c r="H351" s="15" t="s">
        <v>525</v>
      </c>
      <c r="I351" s="17"/>
      <c r="J351" s="17"/>
      <c r="K351" s="18" t="str">
        <f>IF(INV.Tournant!$I351=INV.Tournant!$E351,"Quantité OK",IF(INV.Tournant!$I351&lt;INV.Tournant!$E351,"Ecart positif","Ecart négatif"))&amp;" "&amp;IF(INV.Tournant!$C351=INV.Tournant!$J351,"","- Article déclassé")</f>
        <v>Ecart positif - Article déclassé</v>
      </c>
    </row>
    <row r="352" spans="1:11" ht="15" x14ac:dyDescent="0.2">
      <c r="A352" s="14" t="s">
        <v>7</v>
      </c>
      <c r="B352" s="15" t="s">
        <v>6</v>
      </c>
      <c r="C352" s="16" t="s">
        <v>262</v>
      </c>
      <c r="D352" s="16" t="s">
        <v>524</v>
      </c>
      <c r="E352" s="15" t="s">
        <v>6</v>
      </c>
      <c r="F352" s="15" t="s">
        <v>21</v>
      </c>
      <c r="G352" s="15" t="s">
        <v>1</v>
      </c>
      <c r="H352" s="15" t="s">
        <v>523</v>
      </c>
      <c r="I352" s="17"/>
      <c r="J352" s="17"/>
      <c r="K352" s="18" t="str">
        <f>IF(INV.Tournant!$I352=INV.Tournant!$E352,"Quantité OK",IF(INV.Tournant!$I352&lt;INV.Tournant!$E352,"Ecart positif","Ecart négatif"))&amp;" "&amp;IF(INV.Tournant!$C352=INV.Tournant!$J352,"","- Article déclassé")</f>
        <v>Ecart positif - Article déclassé</v>
      </c>
    </row>
    <row r="353" spans="1:11" ht="15" x14ac:dyDescent="0.2">
      <c r="A353" s="14" t="s">
        <v>7</v>
      </c>
      <c r="B353" s="15" t="s">
        <v>6</v>
      </c>
      <c r="C353" s="16" t="s">
        <v>100</v>
      </c>
      <c r="D353" s="16" t="s">
        <v>522</v>
      </c>
      <c r="E353" s="15" t="s">
        <v>521</v>
      </c>
      <c r="F353" s="15" t="s">
        <v>21</v>
      </c>
      <c r="G353" s="15" t="s">
        <v>1</v>
      </c>
      <c r="H353" s="15" t="s">
        <v>520</v>
      </c>
      <c r="I353" s="17"/>
      <c r="J353" s="17"/>
      <c r="K353" s="18" t="str">
        <f>IF(INV.Tournant!$I353=INV.Tournant!$E353,"Quantité OK",IF(INV.Tournant!$I353&lt;INV.Tournant!$E353,"Ecart positif","Ecart négatif"))&amp;" "&amp;IF(INV.Tournant!$C353=INV.Tournant!$J353,"","- Article déclassé")</f>
        <v>Ecart positif - Article déclassé</v>
      </c>
    </row>
    <row r="354" spans="1:11" ht="15" x14ac:dyDescent="0.2">
      <c r="A354" s="14" t="s">
        <v>7</v>
      </c>
      <c r="B354" s="15" t="s">
        <v>6</v>
      </c>
      <c r="C354" s="16" t="s">
        <v>134</v>
      </c>
      <c r="D354" s="16" t="s">
        <v>519</v>
      </c>
      <c r="E354" s="15" t="s">
        <v>6</v>
      </c>
      <c r="F354" s="15" t="s">
        <v>9</v>
      </c>
      <c r="G354" s="15" t="s">
        <v>1</v>
      </c>
      <c r="H354" s="15" t="s">
        <v>385</v>
      </c>
      <c r="I354" s="17"/>
      <c r="J354" s="17"/>
      <c r="K354" s="18" t="str">
        <f>IF(INV.Tournant!$I354=INV.Tournant!$E354,"Quantité OK",IF(INV.Tournant!$I354&lt;INV.Tournant!$E354,"Ecart positif","Ecart négatif"))&amp;" "&amp;IF(INV.Tournant!$C354=INV.Tournant!$J354,"","- Article déclassé")</f>
        <v>Ecart positif - Article déclassé</v>
      </c>
    </row>
    <row r="355" spans="1:11" ht="15" x14ac:dyDescent="0.2">
      <c r="A355" s="14" t="s">
        <v>7</v>
      </c>
      <c r="B355" s="15" t="s">
        <v>6</v>
      </c>
      <c r="C355" s="16" t="s">
        <v>335</v>
      </c>
      <c r="D355" s="16" t="s">
        <v>518</v>
      </c>
      <c r="E355" s="15" t="s">
        <v>3</v>
      </c>
      <c r="F355" s="15" t="s">
        <v>21</v>
      </c>
      <c r="G355" s="15" t="s">
        <v>1</v>
      </c>
      <c r="H355" s="15" t="s">
        <v>13</v>
      </c>
      <c r="I355" s="17"/>
      <c r="J355" s="17"/>
      <c r="K355" s="18" t="str">
        <f>IF(INV.Tournant!$I355=INV.Tournant!$E355,"Quantité OK",IF(INV.Tournant!$I355&lt;INV.Tournant!$E355,"Ecart positif","Ecart négatif"))&amp;" "&amp;IF(INV.Tournant!$C355=INV.Tournant!$J355,"","- Article déclassé")</f>
        <v>Ecart positif - Article déclassé</v>
      </c>
    </row>
    <row r="356" spans="1:11" ht="15" x14ac:dyDescent="0.2">
      <c r="A356" s="14" t="s">
        <v>7</v>
      </c>
      <c r="B356" s="15" t="s">
        <v>6</v>
      </c>
      <c r="C356" s="16" t="s">
        <v>362</v>
      </c>
      <c r="D356" s="16" t="s">
        <v>517</v>
      </c>
      <c r="E356" s="15" t="s">
        <v>3</v>
      </c>
      <c r="F356" s="15" t="s">
        <v>21</v>
      </c>
      <c r="G356" s="15" t="s">
        <v>1</v>
      </c>
      <c r="H356" s="15" t="s">
        <v>516</v>
      </c>
      <c r="I356" s="17"/>
      <c r="J356" s="17"/>
      <c r="K356" s="18" t="str">
        <f>IF(INV.Tournant!$I356=INV.Tournant!$E356,"Quantité OK",IF(INV.Tournant!$I356&lt;INV.Tournant!$E356,"Ecart positif","Ecart négatif"))&amp;" "&amp;IF(INV.Tournant!$C356=INV.Tournant!$J356,"","- Article déclassé")</f>
        <v>Ecart positif - Article déclassé</v>
      </c>
    </row>
    <row r="357" spans="1:11" ht="15" x14ac:dyDescent="0.2">
      <c r="A357" s="14" t="s">
        <v>7</v>
      </c>
      <c r="B357" s="15" t="s">
        <v>6</v>
      </c>
      <c r="C357" s="16" t="s">
        <v>380</v>
      </c>
      <c r="D357" s="16" t="s">
        <v>515</v>
      </c>
      <c r="E357" s="15" t="s">
        <v>10</v>
      </c>
      <c r="F357" s="15" t="s">
        <v>21</v>
      </c>
      <c r="G357" s="15" t="s">
        <v>1</v>
      </c>
      <c r="H357" s="15" t="s">
        <v>514</v>
      </c>
      <c r="I357" s="17"/>
      <c r="J357" s="17"/>
      <c r="K357" s="18" t="str">
        <f>IF(INV.Tournant!$I357=INV.Tournant!$E357,"Quantité OK",IF(INV.Tournant!$I357&lt;INV.Tournant!$E357,"Ecart positif","Ecart négatif"))&amp;" "&amp;IF(INV.Tournant!$C357=INV.Tournant!$J357,"","- Article déclassé")</f>
        <v>Ecart positif - Article déclassé</v>
      </c>
    </row>
    <row r="358" spans="1:11" ht="15" x14ac:dyDescent="0.2">
      <c r="A358" s="14" t="s">
        <v>7</v>
      </c>
      <c r="B358" s="15" t="s">
        <v>6</v>
      </c>
      <c r="C358" s="16" t="s">
        <v>513</v>
      </c>
      <c r="D358" s="16" t="s">
        <v>512</v>
      </c>
      <c r="E358" s="15" t="s">
        <v>511</v>
      </c>
      <c r="F358" s="15" t="s">
        <v>2</v>
      </c>
      <c r="G358" s="15" t="s">
        <v>1</v>
      </c>
      <c r="H358" s="15" t="s">
        <v>510</v>
      </c>
      <c r="I358" s="17"/>
      <c r="J358" s="17"/>
      <c r="K358" s="18" t="str">
        <f>IF(INV.Tournant!$I358=INV.Tournant!$E358,"Quantité OK",IF(INV.Tournant!$I358&lt;INV.Tournant!$E358,"Ecart positif","Ecart négatif"))&amp;" "&amp;IF(INV.Tournant!$C358=INV.Tournant!$J358,"","- Article déclassé")</f>
        <v>Ecart positif - Article déclassé</v>
      </c>
    </row>
    <row r="359" spans="1:11" ht="15" x14ac:dyDescent="0.2">
      <c r="A359" s="14" t="s">
        <v>7</v>
      </c>
      <c r="B359" s="15" t="s">
        <v>6</v>
      </c>
      <c r="C359" s="16" t="s">
        <v>32</v>
      </c>
      <c r="D359" s="16" t="s">
        <v>509</v>
      </c>
      <c r="E359" s="15" t="s">
        <v>6</v>
      </c>
      <c r="F359" s="15" t="s">
        <v>21</v>
      </c>
      <c r="G359" s="15" t="s">
        <v>1</v>
      </c>
      <c r="H359" s="15" t="s">
        <v>30</v>
      </c>
      <c r="I359" s="17"/>
      <c r="J359" s="17"/>
      <c r="K359" s="18" t="str">
        <f>IF(INV.Tournant!$I359=INV.Tournant!$E359,"Quantité OK",IF(INV.Tournant!$I359&lt;INV.Tournant!$E359,"Ecart positif","Ecart négatif"))&amp;" "&amp;IF(INV.Tournant!$C359=INV.Tournant!$J359,"","- Article déclassé")</f>
        <v>Ecart positif - Article déclassé</v>
      </c>
    </row>
    <row r="360" spans="1:11" ht="15" x14ac:dyDescent="0.2">
      <c r="A360" s="14" t="s">
        <v>7</v>
      </c>
      <c r="B360" s="15" t="s">
        <v>6</v>
      </c>
      <c r="C360" s="16" t="s">
        <v>32</v>
      </c>
      <c r="D360" s="16" t="s">
        <v>508</v>
      </c>
      <c r="E360" s="15" t="s">
        <v>6</v>
      </c>
      <c r="F360" s="15" t="s">
        <v>21</v>
      </c>
      <c r="G360" s="15" t="s">
        <v>1</v>
      </c>
      <c r="H360" s="15" t="s">
        <v>30</v>
      </c>
      <c r="I360" s="17"/>
      <c r="J360" s="17"/>
      <c r="K360" s="18" t="str">
        <f>IF(INV.Tournant!$I360=INV.Tournant!$E360,"Quantité OK",IF(INV.Tournant!$I360&lt;INV.Tournant!$E360,"Ecart positif","Ecart négatif"))&amp;" "&amp;IF(INV.Tournant!$C360=INV.Tournant!$J360,"","- Article déclassé")</f>
        <v>Ecart positif - Article déclassé</v>
      </c>
    </row>
    <row r="361" spans="1:11" ht="15" x14ac:dyDescent="0.2">
      <c r="A361" s="14" t="s">
        <v>7</v>
      </c>
      <c r="B361" s="15" t="s">
        <v>6</v>
      </c>
      <c r="C361" s="16" t="s">
        <v>507</v>
      </c>
      <c r="D361" s="16" t="s">
        <v>506</v>
      </c>
      <c r="E361" s="15" t="s">
        <v>6</v>
      </c>
      <c r="F361" s="15" t="s">
        <v>2</v>
      </c>
      <c r="G361" s="15" t="s">
        <v>1</v>
      </c>
      <c r="H361" s="15" t="s">
        <v>143</v>
      </c>
      <c r="I361" s="17"/>
      <c r="J361" s="17"/>
      <c r="K361" s="18" t="str">
        <f>IF(INV.Tournant!$I361=INV.Tournant!$E361,"Quantité OK",IF(INV.Tournant!$I361&lt;INV.Tournant!$E361,"Ecart positif","Ecart négatif"))&amp;" "&amp;IF(INV.Tournant!$C361=INV.Tournant!$J361,"","- Article déclassé")</f>
        <v>Ecart positif - Article déclassé</v>
      </c>
    </row>
    <row r="362" spans="1:11" ht="15" x14ac:dyDescent="0.2">
      <c r="A362" s="14" t="s">
        <v>7</v>
      </c>
      <c r="B362" s="15" t="s">
        <v>6</v>
      </c>
      <c r="C362" s="16" t="s">
        <v>322</v>
      </c>
      <c r="D362" s="16" t="s">
        <v>505</v>
      </c>
      <c r="E362" s="15" t="s">
        <v>6</v>
      </c>
      <c r="F362" s="15" t="s">
        <v>21</v>
      </c>
      <c r="G362" s="15" t="s">
        <v>1</v>
      </c>
      <c r="H362" s="15" t="s">
        <v>504</v>
      </c>
      <c r="I362" s="17"/>
      <c r="J362" s="17"/>
      <c r="K362" s="18" t="str">
        <f>IF(INV.Tournant!$I362=INV.Tournant!$E362,"Quantité OK",IF(INV.Tournant!$I362&lt;INV.Tournant!$E362,"Ecart positif","Ecart négatif"))&amp;" "&amp;IF(INV.Tournant!$C362=INV.Tournant!$J362,"","- Article déclassé")</f>
        <v>Ecart positif - Article déclassé</v>
      </c>
    </row>
    <row r="363" spans="1:11" ht="15" x14ac:dyDescent="0.2">
      <c r="A363" s="14" t="s">
        <v>7</v>
      </c>
      <c r="B363" s="15" t="s">
        <v>6</v>
      </c>
      <c r="C363" s="16" t="s">
        <v>75</v>
      </c>
      <c r="D363" s="16" t="s">
        <v>503</v>
      </c>
      <c r="E363" s="15" t="s">
        <v>6</v>
      </c>
      <c r="F363" s="15" t="s">
        <v>2</v>
      </c>
      <c r="G363" s="15" t="s">
        <v>1</v>
      </c>
      <c r="H363" s="15" t="s">
        <v>78</v>
      </c>
      <c r="I363" s="17"/>
      <c r="J363" s="17"/>
      <c r="K363" s="18" t="str">
        <f>IF(INV.Tournant!$I363=INV.Tournant!$E363,"Quantité OK",IF(INV.Tournant!$I363&lt;INV.Tournant!$E363,"Ecart positif","Ecart négatif"))&amp;" "&amp;IF(INV.Tournant!$C363=INV.Tournant!$J363,"","- Article déclassé")</f>
        <v>Ecart positif - Article déclassé</v>
      </c>
    </row>
    <row r="364" spans="1:11" ht="15" x14ac:dyDescent="0.2">
      <c r="A364" s="14" t="s">
        <v>7</v>
      </c>
      <c r="B364" s="15" t="s">
        <v>6</v>
      </c>
      <c r="C364" s="16" t="s">
        <v>377</v>
      </c>
      <c r="D364" s="16" t="s">
        <v>502</v>
      </c>
      <c r="E364" s="15" t="s">
        <v>3</v>
      </c>
      <c r="F364" s="15" t="s">
        <v>2</v>
      </c>
      <c r="G364" s="15" t="s">
        <v>1</v>
      </c>
      <c r="H364" s="15" t="s">
        <v>30</v>
      </c>
      <c r="I364" s="17"/>
      <c r="J364" s="17"/>
      <c r="K364" s="18" t="str">
        <f>IF(INV.Tournant!$I364=INV.Tournant!$E364,"Quantité OK",IF(INV.Tournant!$I364&lt;INV.Tournant!$E364,"Ecart positif","Ecart négatif"))&amp;" "&amp;IF(INV.Tournant!$C364=INV.Tournant!$J364,"","- Article déclassé")</f>
        <v>Ecart positif - Article déclassé</v>
      </c>
    </row>
    <row r="365" spans="1:11" ht="15" x14ac:dyDescent="0.2">
      <c r="A365" s="14" t="s">
        <v>7</v>
      </c>
      <c r="B365" s="15" t="s">
        <v>6</v>
      </c>
      <c r="C365" s="16" t="s">
        <v>175</v>
      </c>
      <c r="D365" s="16" t="s">
        <v>501</v>
      </c>
      <c r="E365" s="15" t="s">
        <v>6</v>
      </c>
      <c r="F365" s="15" t="s">
        <v>21</v>
      </c>
      <c r="G365" s="15" t="s">
        <v>1</v>
      </c>
      <c r="H365" s="15" t="s">
        <v>500</v>
      </c>
      <c r="I365" s="17"/>
      <c r="J365" s="17"/>
      <c r="K365" s="18" t="str">
        <f>IF(INV.Tournant!$I365=INV.Tournant!$E365,"Quantité OK",IF(INV.Tournant!$I365&lt;INV.Tournant!$E365,"Ecart positif","Ecart négatif"))&amp;" "&amp;IF(INV.Tournant!$C365=INV.Tournant!$J365,"","- Article déclassé")</f>
        <v>Ecart positif - Article déclassé</v>
      </c>
    </row>
    <row r="366" spans="1:11" ht="15" x14ac:dyDescent="0.2">
      <c r="A366" s="14" t="s">
        <v>7</v>
      </c>
      <c r="B366" s="15" t="s">
        <v>6</v>
      </c>
      <c r="C366" s="16" t="s">
        <v>470</v>
      </c>
      <c r="D366" s="16" t="s">
        <v>499</v>
      </c>
      <c r="E366" s="15" t="s">
        <v>212</v>
      </c>
      <c r="F366" s="15" t="s">
        <v>9</v>
      </c>
      <c r="G366" s="15" t="s">
        <v>1</v>
      </c>
      <c r="H366" s="15" t="s">
        <v>498</v>
      </c>
      <c r="I366" s="17"/>
      <c r="J366" s="17"/>
      <c r="K366" s="18" t="str">
        <f>IF(INV.Tournant!$I366=INV.Tournant!$E366,"Quantité OK",IF(INV.Tournant!$I366&lt;INV.Tournant!$E366,"Ecart positif","Ecart négatif"))&amp;" "&amp;IF(INV.Tournant!$C366=INV.Tournant!$J366,"","- Article déclassé")</f>
        <v>Ecart positif - Article déclassé</v>
      </c>
    </row>
    <row r="367" spans="1:11" ht="15" x14ac:dyDescent="0.2">
      <c r="A367" s="14" t="s">
        <v>7</v>
      </c>
      <c r="B367" s="15" t="s">
        <v>6</v>
      </c>
      <c r="C367" s="16" t="s">
        <v>497</v>
      </c>
      <c r="D367" s="16" t="s">
        <v>496</v>
      </c>
      <c r="E367" s="15" t="s">
        <v>6</v>
      </c>
      <c r="F367" s="15" t="s">
        <v>21</v>
      </c>
      <c r="G367" s="15" t="s">
        <v>1</v>
      </c>
      <c r="H367" s="15" t="s">
        <v>495</v>
      </c>
      <c r="I367" s="17"/>
      <c r="J367" s="17"/>
      <c r="K367" s="18" t="str">
        <f>IF(INV.Tournant!$I367=INV.Tournant!$E367,"Quantité OK",IF(INV.Tournant!$I367&lt;INV.Tournant!$E367,"Ecart positif","Ecart négatif"))&amp;" "&amp;IF(INV.Tournant!$C367=INV.Tournant!$J367,"","- Article déclassé")</f>
        <v>Ecart positif - Article déclassé</v>
      </c>
    </row>
    <row r="368" spans="1:11" ht="15" x14ac:dyDescent="0.2">
      <c r="A368" s="14" t="s">
        <v>7</v>
      </c>
      <c r="B368" s="15" t="s">
        <v>6</v>
      </c>
      <c r="C368" s="16" t="s">
        <v>494</v>
      </c>
      <c r="D368" s="16" t="s">
        <v>493</v>
      </c>
      <c r="E368" s="15" t="s">
        <v>6</v>
      </c>
      <c r="F368" s="15" t="s">
        <v>9</v>
      </c>
      <c r="G368" s="15" t="s">
        <v>1</v>
      </c>
      <c r="H368" s="15" t="s">
        <v>271</v>
      </c>
      <c r="I368" s="17"/>
      <c r="J368" s="17"/>
      <c r="K368" s="18" t="str">
        <f>IF(INV.Tournant!$I368=INV.Tournant!$E368,"Quantité OK",IF(INV.Tournant!$I368&lt;INV.Tournant!$E368,"Ecart positif","Ecart négatif"))&amp;" "&amp;IF(INV.Tournant!$C368=INV.Tournant!$J368,"","- Article déclassé")</f>
        <v>Ecart positif - Article déclassé</v>
      </c>
    </row>
    <row r="369" spans="1:11" ht="15" x14ac:dyDescent="0.2">
      <c r="A369" s="14" t="s">
        <v>7</v>
      </c>
      <c r="B369" s="15" t="s">
        <v>6</v>
      </c>
      <c r="C369" s="16" t="s">
        <v>492</v>
      </c>
      <c r="D369" s="16" t="s">
        <v>491</v>
      </c>
      <c r="E369" s="15" t="s">
        <v>6</v>
      </c>
      <c r="F369" s="15" t="s">
        <v>21</v>
      </c>
      <c r="G369" s="15" t="s">
        <v>1</v>
      </c>
      <c r="H369" s="15" t="s">
        <v>135</v>
      </c>
      <c r="I369" s="17"/>
      <c r="J369" s="17"/>
      <c r="K369" s="18" t="str">
        <f>IF(INV.Tournant!$I369=INV.Tournant!$E369,"Quantité OK",IF(INV.Tournant!$I369&lt;INV.Tournant!$E369,"Ecart positif","Ecart négatif"))&amp;" "&amp;IF(INV.Tournant!$C369=INV.Tournant!$J369,"","- Article déclassé")</f>
        <v>Ecart positif - Article déclassé</v>
      </c>
    </row>
    <row r="370" spans="1:11" ht="15" x14ac:dyDescent="0.2">
      <c r="A370" s="14" t="s">
        <v>7</v>
      </c>
      <c r="B370" s="15" t="s">
        <v>6</v>
      </c>
      <c r="C370" s="16" t="s">
        <v>69</v>
      </c>
      <c r="D370" s="16" t="s">
        <v>490</v>
      </c>
      <c r="E370" s="15" t="s">
        <v>284</v>
      </c>
      <c r="F370" s="15" t="s">
        <v>2</v>
      </c>
      <c r="G370" s="15" t="s">
        <v>1</v>
      </c>
      <c r="H370" s="15" t="s">
        <v>489</v>
      </c>
      <c r="I370" s="17"/>
      <c r="J370" s="17"/>
      <c r="K370" s="18" t="str">
        <f>IF(INV.Tournant!$I370=INV.Tournant!$E370,"Quantité OK",IF(INV.Tournant!$I370&lt;INV.Tournant!$E370,"Ecart positif","Ecart négatif"))&amp;" "&amp;IF(INV.Tournant!$C370=INV.Tournant!$J370,"","- Article déclassé")</f>
        <v>Ecart positif - Article déclassé</v>
      </c>
    </row>
    <row r="371" spans="1:11" ht="15" x14ac:dyDescent="0.2">
      <c r="A371" s="14" t="s">
        <v>7</v>
      </c>
      <c r="B371" s="15" t="s">
        <v>6</v>
      </c>
      <c r="C371" s="16" t="s">
        <v>165</v>
      </c>
      <c r="D371" s="16" t="s">
        <v>488</v>
      </c>
      <c r="E371" s="15" t="s">
        <v>229</v>
      </c>
      <c r="F371" s="15" t="s">
        <v>21</v>
      </c>
      <c r="G371" s="15" t="s">
        <v>1</v>
      </c>
      <c r="H371" s="15" t="s">
        <v>487</v>
      </c>
      <c r="I371" s="17"/>
      <c r="J371" s="17"/>
      <c r="K371" s="18" t="str">
        <f>IF(INV.Tournant!$I371=INV.Tournant!$E371,"Quantité OK",IF(INV.Tournant!$I371&lt;INV.Tournant!$E371,"Ecart positif","Ecart négatif"))&amp;" "&amp;IF(INV.Tournant!$C371=INV.Tournant!$J371,"","- Article déclassé")</f>
        <v>Ecart positif - Article déclassé</v>
      </c>
    </row>
    <row r="372" spans="1:11" ht="15" x14ac:dyDescent="0.2">
      <c r="A372" s="14" t="s">
        <v>7</v>
      </c>
      <c r="B372" s="15" t="s">
        <v>6</v>
      </c>
      <c r="C372" s="16" t="s">
        <v>486</v>
      </c>
      <c r="D372" s="16" t="s">
        <v>485</v>
      </c>
      <c r="E372" s="15" t="s">
        <v>6</v>
      </c>
      <c r="F372" s="15" t="s">
        <v>2</v>
      </c>
      <c r="G372" s="15" t="s">
        <v>1</v>
      </c>
      <c r="H372" s="15" t="s">
        <v>115</v>
      </c>
      <c r="I372" s="17"/>
      <c r="J372" s="17"/>
      <c r="K372" s="18" t="str">
        <f>IF(INV.Tournant!$I372=INV.Tournant!$E372,"Quantité OK",IF(INV.Tournant!$I372&lt;INV.Tournant!$E372,"Ecart positif","Ecart négatif"))&amp;" "&amp;IF(INV.Tournant!$C372=INV.Tournant!$J372,"","- Article déclassé")</f>
        <v>Ecart positif - Article déclassé</v>
      </c>
    </row>
    <row r="373" spans="1:11" ht="15" x14ac:dyDescent="0.2">
      <c r="A373" s="14" t="s">
        <v>7</v>
      </c>
      <c r="B373" s="15" t="s">
        <v>6</v>
      </c>
      <c r="C373" s="16" t="s">
        <v>89</v>
      </c>
      <c r="D373" s="16" t="s">
        <v>484</v>
      </c>
      <c r="E373" s="15" t="s">
        <v>6</v>
      </c>
      <c r="F373" s="15" t="s">
        <v>2</v>
      </c>
      <c r="G373" s="15" t="s">
        <v>1</v>
      </c>
      <c r="H373" s="15" t="s">
        <v>90</v>
      </c>
      <c r="I373" s="17"/>
      <c r="J373" s="17"/>
      <c r="K373" s="18" t="str">
        <f>IF(INV.Tournant!$I373=INV.Tournant!$E373,"Quantité OK",IF(INV.Tournant!$I373&lt;INV.Tournant!$E373,"Ecart positif","Ecart négatif"))&amp;" "&amp;IF(INV.Tournant!$C373=INV.Tournant!$J373,"","- Article déclassé")</f>
        <v>Ecart positif - Article déclassé</v>
      </c>
    </row>
    <row r="374" spans="1:11" ht="15" x14ac:dyDescent="0.2">
      <c r="A374" s="14" t="s">
        <v>7</v>
      </c>
      <c r="B374" s="15" t="s">
        <v>6</v>
      </c>
      <c r="C374" s="16" t="s">
        <v>178</v>
      </c>
      <c r="D374" s="16" t="s">
        <v>483</v>
      </c>
      <c r="E374" s="15" t="s">
        <v>61</v>
      </c>
      <c r="F374" s="15" t="s">
        <v>21</v>
      </c>
      <c r="G374" s="15" t="s">
        <v>1</v>
      </c>
      <c r="H374" s="15" t="s">
        <v>179</v>
      </c>
      <c r="I374" s="17"/>
      <c r="J374" s="17"/>
      <c r="K374" s="18" t="str">
        <f>IF(INV.Tournant!$I374=INV.Tournant!$E374,"Quantité OK",IF(INV.Tournant!$I374&lt;INV.Tournant!$E374,"Ecart positif","Ecart négatif"))&amp;" "&amp;IF(INV.Tournant!$C374=INV.Tournant!$J374,"","- Article déclassé")</f>
        <v>Ecart positif - Article déclassé</v>
      </c>
    </row>
    <row r="375" spans="1:11" ht="15" x14ac:dyDescent="0.2">
      <c r="A375" s="14" t="s">
        <v>7</v>
      </c>
      <c r="B375" s="15" t="s">
        <v>6</v>
      </c>
      <c r="C375" s="16" t="s">
        <v>63</v>
      </c>
      <c r="D375" s="16" t="s">
        <v>482</v>
      </c>
      <c r="E375" s="15" t="s">
        <v>3</v>
      </c>
      <c r="F375" s="15" t="s">
        <v>21</v>
      </c>
      <c r="G375" s="15" t="s">
        <v>1</v>
      </c>
      <c r="H375" s="15" t="s">
        <v>434</v>
      </c>
      <c r="I375" s="17"/>
      <c r="J375" s="17"/>
      <c r="K375" s="18" t="str">
        <f>IF(INV.Tournant!$I375=INV.Tournant!$E375,"Quantité OK",IF(INV.Tournant!$I375&lt;INV.Tournant!$E375,"Ecart positif","Ecart négatif"))&amp;" "&amp;IF(INV.Tournant!$C375=INV.Tournant!$J375,"","- Article déclassé")</f>
        <v>Ecart positif - Article déclassé</v>
      </c>
    </row>
    <row r="376" spans="1:11" ht="15" x14ac:dyDescent="0.2">
      <c r="A376" s="14" t="s">
        <v>7</v>
      </c>
      <c r="B376" s="15" t="s">
        <v>6</v>
      </c>
      <c r="C376" s="16" t="s">
        <v>418</v>
      </c>
      <c r="D376" s="16" t="s">
        <v>481</v>
      </c>
      <c r="E376" s="15" t="s">
        <v>6</v>
      </c>
      <c r="F376" s="15" t="s">
        <v>9</v>
      </c>
      <c r="G376" s="15" t="s">
        <v>1</v>
      </c>
      <c r="H376" s="15" t="s">
        <v>416</v>
      </c>
      <c r="I376" s="17"/>
      <c r="J376" s="17"/>
      <c r="K376" s="18" t="str">
        <f>IF(INV.Tournant!$I376=INV.Tournant!$E376,"Quantité OK",IF(INV.Tournant!$I376&lt;INV.Tournant!$E376,"Ecart positif","Ecart négatif"))&amp;" "&amp;IF(INV.Tournant!$C376=INV.Tournant!$J376,"","- Article déclassé")</f>
        <v>Ecart positif - Article déclassé</v>
      </c>
    </row>
    <row r="377" spans="1:11" ht="15" x14ac:dyDescent="0.2">
      <c r="A377" s="14" t="s">
        <v>7</v>
      </c>
      <c r="B377" s="15" t="s">
        <v>6</v>
      </c>
      <c r="C377" s="16" t="s">
        <v>457</v>
      </c>
      <c r="D377" s="16" t="s">
        <v>480</v>
      </c>
      <c r="E377" s="15" t="s">
        <v>3</v>
      </c>
      <c r="F377" s="15" t="s">
        <v>2</v>
      </c>
      <c r="G377" s="15" t="s">
        <v>1</v>
      </c>
      <c r="H377" s="15" t="s">
        <v>479</v>
      </c>
      <c r="I377" s="17"/>
      <c r="J377" s="17"/>
      <c r="K377" s="18" t="str">
        <f>IF(INV.Tournant!$I377=INV.Tournant!$E377,"Quantité OK",IF(INV.Tournant!$I377&lt;INV.Tournant!$E377,"Ecart positif","Ecart négatif"))&amp;" "&amp;IF(INV.Tournant!$C377=INV.Tournant!$J377,"","- Article déclassé")</f>
        <v>Ecart positif - Article déclassé</v>
      </c>
    </row>
    <row r="378" spans="1:11" ht="15" x14ac:dyDescent="0.2">
      <c r="A378" s="14" t="s">
        <v>7</v>
      </c>
      <c r="B378" s="15" t="s">
        <v>6</v>
      </c>
      <c r="C378" s="16" t="s">
        <v>478</v>
      </c>
      <c r="D378" s="16" t="s">
        <v>477</v>
      </c>
      <c r="E378" s="15" t="s">
        <v>6</v>
      </c>
      <c r="F378" s="15" t="s">
        <v>21</v>
      </c>
      <c r="G378" s="15" t="s">
        <v>1</v>
      </c>
      <c r="H378" s="15" t="s">
        <v>464</v>
      </c>
      <c r="I378" s="17"/>
      <c r="J378" s="17"/>
      <c r="K378" s="18" t="str">
        <f>IF(INV.Tournant!$I378=INV.Tournant!$E378,"Quantité OK",IF(INV.Tournant!$I378&lt;INV.Tournant!$E378,"Ecart positif","Ecart négatif"))&amp;" "&amp;IF(INV.Tournant!$C378=INV.Tournant!$J378,"","- Article déclassé")</f>
        <v>Ecart positif - Article déclassé</v>
      </c>
    </row>
    <row r="379" spans="1:11" ht="15" x14ac:dyDescent="0.2">
      <c r="A379" s="14" t="s">
        <v>7</v>
      </c>
      <c r="B379" s="15" t="s">
        <v>6</v>
      </c>
      <c r="C379" s="16" t="s">
        <v>374</v>
      </c>
      <c r="D379" s="16" t="s">
        <v>476</v>
      </c>
      <c r="E379" s="15" t="s">
        <v>65</v>
      </c>
      <c r="F379" s="15" t="s">
        <v>2</v>
      </c>
      <c r="G379" s="15" t="s">
        <v>1</v>
      </c>
      <c r="H379" s="15" t="s">
        <v>356</v>
      </c>
      <c r="I379" s="17"/>
      <c r="J379" s="17"/>
      <c r="K379" s="18" t="str">
        <f>IF(INV.Tournant!$I379=INV.Tournant!$E379,"Quantité OK",IF(INV.Tournant!$I379&lt;INV.Tournant!$E379,"Ecart positif","Ecart négatif"))&amp;" "&amp;IF(INV.Tournant!$C379=INV.Tournant!$J379,"","- Article déclassé")</f>
        <v>Ecart positif - Article déclassé</v>
      </c>
    </row>
    <row r="380" spans="1:11" ht="15" x14ac:dyDescent="0.2">
      <c r="A380" s="14" t="s">
        <v>7</v>
      </c>
      <c r="B380" s="15" t="s">
        <v>6</v>
      </c>
      <c r="C380" s="16" t="s">
        <v>145</v>
      </c>
      <c r="D380" s="16" t="s">
        <v>475</v>
      </c>
      <c r="E380" s="15"/>
      <c r="F380" s="15" t="s">
        <v>141</v>
      </c>
      <c r="G380" s="15"/>
      <c r="H380" s="15" t="s">
        <v>257</v>
      </c>
      <c r="I380" s="17"/>
      <c r="J380" s="17"/>
      <c r="K380" s="18" t="str">
        <f>IF(INV.Tournant!$I380=INV.Tournant!$E380,"Quantité OK",IF(INV.Tournant!$I380&lt;INV.Tournant!$E380,"Ecart positif","Ecart négatif"))&amp;" "&amp;IF(INV.Tournant!$C380=INV.Tournant!$J380,"","- Article déclassé")</f>
        <v>Quantité OK - Article déclassé</v>
      </c>
    </row>
    <row r="381" spans="1:11" ht="15" x14ac:dyDescent="0.2">
      <c r="A381" s="14" t="s">
        <v>7</v>
      </c>
      <c r="B381" s="15" t="s">
        <v>6</v>
      </c>
      <c r="C381" s="16" t="s">
        <v>474</v>
      </c>
      <c r="D381" s="16" t="s">
        <v>473</v>
      </c>
      <c r="E381" s="15" t="s">
        <v>3</v>
      </c>
      <c r="F381" s="15" t="s">
        <v>2</v>
      </c>
      <c r="G381" s="15" t="s">
        <v>1</v>
      </c>
      <c r="H381" s="15" t="s">
        <v>57</v>
      </c>
      <c r="I381" s="17"/>
      <c r="J381" s="17"/>
      <c r="K381" s="18" t="str">
        <f>IF(INV.Tournant!$I381=INV.Tournant!$E381,"Quantité OK",IF(INV.Tournant!$I381&lt;INV.Tournant!$E381,"Ecart positif","Ecart négatif"))&amp;" "&amp;IF(INV.Tournant!$C381=INV.Tournant!$J381,"","- Article déclassé")</f>
        <v>Ecart positif - Article déclassé</v>
      </c>
    </row>
    <row r="382" spans="1:11" ht="15" x14ac:dyDescent="0.2">
      <c r="A382" s="14" t="s">
        <v>7</v>
      </c>
      <c r="B382" s="15" t="s">
        <v>6</v>
      </c>
      <c r="C382" s="16" t="s">
        <v>32</v>
      </c>
      <c r="D382" s="16" t="s">
        <v>472</v>
      </c>
      <c r="E382" s="15" t="s">
        <v>6</v>
      </c>
      <c r="F382" s="15" t="s">
        <v>21</v>
      </c>
      <c r="G382" s="15" t="s">
        <v>1</v>
      </c>
      <c r="H382" s="15" t="s">
        <v>30</v>
      </c>
      <c r="I382" s="17"/>
      <c r="J382" s="17"/>
      <c r="K382" s="18" t="str">
        <f>IF(INV.Tournant!$I382=INV.Tournant!$E382,"Quantité OK",IF(INV.Tournant!$I382&lt;INV.Tournant!$E382,"Ecart positif","Ecart négatif"))&amp;" "&amp;IF(INV.Tournant!$C382=INV.Tournant!$J382,"","- Article déclassé")</f>
        <v>Ecart positif - Article déclassé</v>
      </c>
    </row>
    <row r="383" spans="1:11" ht="15" x14ac:dyDescent="0.2">
      <c r="A383" s="14" t="s">
        <v>7</v>
      </c>
      <c r="B383" s="15" t="s">
        <v>6</v>
      </c>
      <c r="C383" s="16" t="s">
        <v>35</v>
      </c>
      <c r="D383" s="16" t="s">
        <v>471</v>
      </c>
      <c r="E383" s="15" t="s">
        <v>3</v>
      </c>
      <c r="F383" s="15" t="s">
        <v>21</v>
      </c>
      <c r="G383" s="15" t="s">
        <v>1</v>
      </c>
      <c r="H383" s="15" t="s">
        <v>263</v>
      </c>
      <c r="I383" s="17"/>
      <c r="J383" s="17"/>
      <c r="K383" s="18" t="str">
        <f>IF(INV.Tournant!$I383=INV.Tournant!$E383,"Quantité OK",IF(INV.Tournant!$I383&lt;INV.Tournant!$E383,"Ecart positif","Ecart négatif"))&amp;" "&amp;IF(INV.Tournant!$C383=INV.Tournant!$J383,"","- Article déclassé")</f>
        <v>Ecart positif - Article déclassé</v>
      </c>
    </row>
    <row r="384" spans="1:11" ht="15" x14ac:dyDescent="0.2">
      <c r="A384" s="14" t="s">
        <v>7</v>
      </c>
      <c r="B384" s="15" t="s">
        <v>6</v>
      </c>
      <c r="C384" s="16" t="s">
        <v>470</v>
      </c>
      <c r="D384" s="16" t="s">
        <v>469</v>
      </c>
      <c r="E384" s="15" t="s">
        <v>3</v>
      </c>
      <c r="F384" s="15" t="s">
        <v>9</v>
      </c>
      <c r="G384" s="15" t="s">
        <v>1</v>
      </c>
      <c r="H384" s="15" t="s">
        <v>286</v>
      </c>
      <c r="I384" s="17"/>
      <c r="J384" s="17"/>
      <c r="K384" s="18" t="str">
        <f>IF(INV.Tournant!$I384=INV.Tournant!$E384,"Quantité OK",IF(INV.Tournant!$I384&lt;INV.Tournant!$E384,"Ecart positif","Ecart négatif"))&amp;" "&amp;IF(INV.Tournant!$C384=INV.Tournant!$J384,"","- Article déclassé")</f>
        <v>Ecart positif - Article déclassé</v>
      </c>
    </row>
    <row r="385" spans="1:11" ht="15" x14ac:dyDescent="0.2">
      <c r="A385" s="14" t="s">
        <v>7</v>
      </c>
      <c r="B385" s="15" t="s">
        <v>6</v>
      </c>
      <c r="C385" s="16" t="s">
        <v>214</v>
      </c>
      <c r="D385" s="16" t="s">
        <v>468</v>
      </c>
      <c r="E385" s="15" t="s">
        <v>6</v>
      </c>
      <c r="F385" s="15" t="s">
        <v>2</v>
      </c>
      <c r="G385" s="15" t="s">
        <v>1</v>
      </c>
      <c r="H385" s="15" t="s">
        <v>393</v>
      </c>
      <c r="I385" s="17"/>
      <c r="J385" s="17"/>
      <c r="K385" s="18" t="str">
        <f>IF(INV.Tournant!$I385=INV.Tournant!$E385,"Quantité OK",IF(INV.Tournant!$I385&lt;INV.Tournant!$E385,"Ecart positif","Ecart négatif"))&amp;" "&amp;IF(INV.Tournant!$C385=INV.Tournant!$J385,"","- Article déclassé")</f>
        <v>Ecart positif - Article déclassé</v>
      </c>
    </row>
    <row r="386" spans="1:11" ht="15" x14ac:dyDescent="0.2">
      <c r="A386" s="14" t="s">
        <v>7</v>
      </c>
      <c r="B386" s="15" t="s">
        <v>6</v>
      </c>
      <c r="C386" s="16" t="s">
        <v>438</v>
      </c>
      <c r="D386" s="16" t="s">
        <v>158</v>
      </c>
      <c r="E386" s="15" t="s">
        <v>61</v>
      </c>
      <c r="F386" s="15" t="s">
        <v>9</v>
      </c>
      <c r="G386" s="15" t="s">
        <v>1</v>
      </c>
      <c r="H386" s="15" t="s">
        <v>467</v>
      </c>
      <c r="I386" s="17"/>
      <c r="J386" s="17"/>
      <c r="K386" s="18" t="str">
        <f>IF(INV.Tournant!$I386=INV.Tournant!$E386,"Quantité OK",IF(INV.Tournant!$I386&lt;INV.Tournant!$E386,"Ecart positif","Ecart négatif"))&amp;" "&amp;IF(INV.Tournant!$C386=INV.Tournant!$J386,"","- Article déclassé")</f>
        <v>Ecart positif - Article déclassé</v>
      </c>
    </row>
    <row r="387" spans="1:11" ht="15" x14ac:dyDescent="0.2">
      <c r="A387" s="14" t="s">
        <v>7</v>
      </c>
      <c r="B387" s="15" t="s">
        <v>6</v>
      </c>
      <c r="C387" s="16" t="s">
        <v>383</v>
      </c>
      <c r="D387" s="16" t="s">
        <v>466</v>
      </c>
      <c r="E387" s="15" t="s">
        <v>465</v>
      </c>
      <c r="F387" s="15" t="s">
        <v>2</v>
      </c>
      <c r="G387" s="15" t="s">
        <v>1</v>
      </c>
      <c r="H387" s="15" t="s">
        <v>464</v>
      </c>
      <c r="I387" s="17"/>
      <c r="J387" s="17"/>
      <c r="K387" s="18" t="str">
        <f>IF(INV.Tournant!$I387=INV.Tournant!$E387,"Quantité OK",IF(INV.Tournant!$I387&lt;INV.Tournant!$E387,"Ecart positif","Ecart négatif"))&amp;" "&amp;IF(INV.Tournant!$C387=INV.Tournant!$J387,"","- Article déclassé")</f>
        <v>Ecart positif - Article déclassé</v>
      </c>
    </row>
    <row r="388" spans="1:11" ht="15" x14ac:dyDescent="0.2">
      <c r="A388" s="14" t="s">
        <v>7</v>
      </c>
      <c r="B388" s="15" t="s">
        <v>6</v>
      </c>
      <c r="C388" s="16" t="s">
        <v>463</v>
      </c>
      <c r="D388" s="16" t="s">
        <v>462</v>
      </c>
      <c r="E388" s="15" t="s">
        <v>6</v>
      </c>
      <c r="F388" s="15" t="s">
        <v>21</v>
      </c>
      <c r="G388" s="15" t="s">
        <v>1</v>
      </c>
      <c r="H388" s="15" t="s">
        <v>390</v>
      </c>
      <c r="I388" s="17"/>
      <c r="J388" s="17"/>
      <c r="K388" s="18" t="str">
        <f>IF(INV.Tournant!$I388=INV.Tournant!$E388,"Quantité OK",IF(INV.Tournant!$I388&lt;INV.Tournant!$E388,"Ecart positif","Ecart négatif"))&amp;" "&amp;IF(INV.Tournant!$C388=INV.Tournant!$J388,"","- Article déclassé")</f>
        <v>Ecart positif - Article déclassé</v>
      </c>
    </row>
    <row r="389" spans="1:11" ht="15" x14ac:dyDescent="0.2">
      <c r="A389" s="14" t="s">
        <v>7</v>
      </c>
      <c r="B389" s="15" t="s">
        <v>6</v>
      </c>
      <c r="C389" s="16" t="s">
        <v>112</v>
      </c>
      <c r="D389" s="16" t="s">
        <v>461</v>
      </c>
      <c r="E389" s="15" t="s">
        <v>229</v>
      </c>
      <c r="F389" s="15" t="s">
        <v>2</v>
      </c>
      <c r="G389" s="15" t="s">
        <v>1</v>
      </c>
      <c r="H389" s="15" t="s">
        <v>460</v>
      </c>
      <c r="I389" s="17"/>
      <c r="J389" s="17"/>
      <c r="K389" s="18" t="str">
        <f>IF(INV.Tournant!$I389=INV.Tournant!$E389,"Quantité OK",IF(INV.Tournant!$I389&lt;INV.Tournant!$E389,"Ecart positif","Ecart négatif"))&amp;" "&amp;IF(INV.Tournant!$C389=INV.Tournant!$J389,"","- Article déclassé")</f>
        <v>Ecart positif - Article déclassé</v>
      </c>
    </row>
    <row r="390" spans="1:11" ht="15" x14ac:dyDescent="0.2">
      <c r="A390" s="14" t="s">
        <v>7</v>
      </c>
      <c r="B390" s="15" t="s">
        <v>6</v>
      </c>
      <c r="C390" s="16" t="s">
        <v>159</v>
      </c>
      <c r="D390" s="16" t="s">
        <v>459</v>
      </c>
      <c r="E390" s="15" t="s">
        <v>14</v>
      </c>
      <c r="F390" s="15" t="s">
        <v>9</v>
      </c>
      <c r="G390" s="15" t="s">
        <v>1</v>
      </c>
      <c r="H390" s="15" t="s">
        <v>458</v>
      </c>
      <c r="I390" s="17"/>
      <c r="J390" s="17"/>
      <c r="K390" s="18" t="str">
        <f>IF(INV.Tournant!$I390=INV.Tournant!$E390,"Quantité OK",IF(INV.Tournant!$I390&lt;INV.Tournant!$E390,"Ecart positif","Ecart négatif"))&amp;" "&amp;IF(INV.Tournant!$C390=INV.Tournant!$J390,"","- Article déclassé")</f>
        <v>Ecart positif - Article déclassé</v>
      </c>
    </row>
    <row r="391" spans="1:11" ht="15" x14ac:dyDescent="0.2">
      <c r="A391" s="14" t="s">
        <v>7</v>
      </c>
      <c r="B391" s="15" t="s">
        <v>6</v>
      </c>
      <c r="C391" s="16" t="s">
        <v>457</v>
      </c>
      <c r="D391" s="16" t="s">
        <v>456</v>
      </c>
      <c r="E391" s="15" t="s">
        <v>6</v>
      </c>
      <c r="F391" s="15" t="s">
        <v>2</v>
      </c>
      <c r="G391" s="15" t="s">
        <v>1</v>
      </c>
      <c r="H391" s="15" t="s">
        <v>30</v>
      </c>
      <c r="I391" s="17"/>
      <c r="J391" s="17"/>
      <c r="K391" s="18" t="str">
        <f>IF(INV.Tournant!$I391=INV.Tournant!$E391,"Quantité OK",IF(INV.Tournant!$I391&lt;INV.Tournant!$E391,"Ecart positif","Ecart négatif"))&amp;" "&amp;IF(INV.Tournant!$C391=INV.Tournant!$J391,"","- Article déclassé")</f>
        <v>Ecart positif - Article déclassé</v>
      </c>
    </row>
    <row r="392" spans="1:11" ht="15" x14ac:dyDescent="0.2">
      <c r="A392" s="14" t="s">
        <v>7</v>
      </c>
      <c r="B392" s="15" t="s">
        <v>6</v>
      </c>
      <c r="C392" s="16" t="s">
        <v>165</v>
      </c>
      <c r="D392" s="16" t="s">
        <v>455</v>
      </c>
      <c r="E392" s="15" t="s">
        <v>3</v>
      </c>
      <c r="F392" s="15" t="s">
        <v>21</v>
      </c>
      <c r="G392" s="15" t="s">
        <v>1</v>
      </c>
      <c r="H392" s="15" t="s">
        <v>454</v>
      </c>
      <c r="I392" s="17"/>
      <c r="J392" s="17"/>
      <c r="K392" s="18" t="str">
        <f>IF(INV.Tournant!$I392=INV.Tournant!$E392,"Quantité OK",IF(INV.Tournant!$I392&lt;INV.Tournant!$E392,"Ecart positif","Ecart négatif"))&amp;" "&amp;IF(INV.Tournant!$C392=INV.Tournant!$J392,"","- Article déclassé")</f>
        <v>Ecart positif - Article déclassé</v>
      </c>
    </row>
    <row r="393" spans="1:11" ht="15" x14ac:dyDescent="0.2">
      <c r="A393" s="14" t="s">
        <v>7</v>
      </c>
      <c r="B393" s="15" t="s">
        <v>6</v>
      </c>
      <c r="C393" s="16" t="s">
        <v>231</v>
      </c>
      <c r="D393" s="16" t="s">
        <v>453</v>
      </c>
      <c r="E393" s="15" t="s">
        <v>6</v>
      </c>
      <c r="F393" s="15" t="s">
        <v>2</v>
      </c>
      <c r="G393" s="15" t="s">
        <v>1</v>
      </c>
      <c r="H393" s="15" t="s">
        <v>452</v>
      </c>
      <c r="I393" s="17"/>
      <c r="J393" s="17"/>
      <c r="K393" s="18" t="str">
        <f>IF(INV.Tournant!$I393=INV.Tournant!$E393,"Quantité OK",IF(INV.Tournant!$I393&lt;INV.Tournant!$E393,"Ecart positif","Ecart négatif"))&amp;" "&amp;IF(INV.Tournant!$C393=INV.Tournant!$J393,"","- Article déclassé")</f>
        <v>Ecart positif - Article déclassé</v>
      </c>
    </row>
    <row r="394" spans="1:11" ht="15" x14ac:dyDescent="0.2">
      <c r="A394" s="14" t="s">
        <v>7</v>
      </c>
      <c r="B394" s="15" t="s">
        <v>6</v>
      </c>
      <c r="C394" s="16" t="s">
        <v>51</v>
      </c>
      <c r="D394" s="16" t="s">
        <v>109</v>
      </c>
      <c r="E394" s="15"/>
      <c r="F394" s="15" t="s">
        <v>141</v>
      </c>
      <c r="G394" s="15"/>
      <c r="H394" s="15" t="s">
        <v>257</v>
      </c>
      <c r="I394" s="17"/>
      <c r="J394" s="17"/>
      <c r="K394" s="18" t="str">
        <f>IF(INV.Tournant!$I394=INV.Tournant!$E394,"Quantité OK",IF(INV.Tournant!$I394&lt;INV.Tournant!$E394,"Ecart positif","Ecart négatif"))&amp;" "&amp;IF(INV.Tournant!$C394=INV.Tournant!$J394,"","- Article déclassé")</f>
        <v>Quantité OK - Article déclassé</v>
      </c>
    </row>
    <row r="395" spans="1:11" ht="15" x14ac:dyDescent="0.2">
      <c r="A395" s="14" t="s">
        <v>7</v>
      </c>
      <c r="B395" s="15" t="s">
        <v>6</v>
      </c>
      <c r="C395" s="16" t="s">
        <v>32</v>
      </c>
      <c r="D395" s="16" t="s">
        <v>451</v>
      </c>
      <c r="E395" s="15" t="s">
        <v>84</v>
      </c>
      <c r="F395" s="15" t="s">
        <v>21</v>
      </c>
      <c r="G395" s="15" t="s">
        <v>1</v>
      </c>
      <c r="H395" s="15" t="s">
        <v>268</v>
      </c>
      <c r="I395" s="17"/>
      <c r="J395" s="17"/>
      <c r="K395" s="18" t="str">
        <f>IF(INV.Tournant!$I395=INV.Tournant!$E395,"Quantité OK",IF(INV.Tournant!$I395&lt;INV.Tournant!$E395,"Ecart positif","Ecart négatif"))&amp;" "&amp;IF(INV.Tournant!$C395=INV.Tournant!$J395,"","- Article déclassé")</f>
        <v>Ecart positif - Article déclassé</v>
      </c>
    </row>
    <row r="396" spans="1:11" ht="15" x14ac:dyDescent="0.2">
      <c r="A396" s="14" t="s">
        <v>7</v>
      </c>
      <c r="B396" s="15" t="s">
        <v>6</v>
      </c>
      <c r="C396" s="16" t="s">
        <v>374</v>
      </c>
      <c r="D396" s="16" t="s">
        <v>450</v>
      </c>
      <c r="E396" s="15" t="s">
        <v>449</v>
      </c>
      <c r="F396" s="15" t="s">
        <v>2</v>
      </c>
      <c r="G396" s="15" t="s">
        <v>1</v>
      </c>
      <c r="H396" s="15" t="s">
        <v>448</v>
      </c>
      <c r="I396" s="17"/>
      <c r="J396" s="17"/>
      <c r="K396" s="18" t="str">
        <f>IF(INV.Tournant!$I396=INV.Tournant!$E396,"Quantité OK",IF(INV.Tournant!$I396&lt;INV.Tournant!$E396,"Ecart positif","Ecart négatif"))&amp;" "&amp;IF(INV.Tournant!$C396=INV.Tournant!$J396,"","- Article déclassé")</f>
        <v>Ecart positif - Article déclassé</v>
      </c>
    </row>
    <row r="397" spans="1:11" ht="15" x14ac:dyDescent="0.2">
      <c r="A397" s="14" t="s">
        <v>7</v>
      </c>
      <c r="B397" s="15" t="s">
        <v>6</v>
      </c>
      <c r="C397" s="16" t="s">
        <v>171</v>
      </c>
      <c r="D397" s="16" t="s">
        <v>447</v>
      </c>
      <c r="E397" s="15" t="s">
        <v>229</v>
      </c>
      <c r="F397" s="15" t="s">
        <v>2</v>
      </c>
      <c r="G397" s="15" t="s">
        <v>1</v>
      </c>
      <c r="H397" s="15" t="s">
        <v>169</v>
      </c>
      <c r="I397" s="17"/>
      <c r="J397" s="17"/>
      <c r="K397" s="18" t="str">
        <f>IF(INV.Tournant!$I397=INV.Tournant!$E397,"Quantité OK",IF(INV.Tournant!$I397&lt;INV.Tournant!$E397,"Ecart positif","Ecart négatif"))&amp;" "&amp;IF(INV.Tournant!$C397=INV.Tournant!$J397,"","- Article déclassé")</f>
        <v>Ecart positif - Article déclassé</v>
      </c>
    </row>
    <row r="398" spans="1:11" ht="15" x14ac:dyDescent="0.2">
      <c r="A398" s="14" t="s">
        <v>7</v>
      </c>
      <c r="B398" s="15" t="s">
        <v>6</v>
      </c>
      <c r="C398" s="16" t="s">
        <v>100</v>
      </c>
      <c r="D398" s="16" t="s">
        <v>446</v>
      </c>
      <c r="E398" s="15" t="s">
        <v>6</v>
      </c>
      <c r="F398" s="15" t="s">
        <v>21</v>
      </c>
      <c r="G398" s="15" t="s">
        <v>1</v>
      </c>
      <c r="H398" s="15" t="s">
        <v>445</v>
      </c>
      <c r="I398" s="17"/>
      <c r="J398" s="17"/>
      <c r="K398" s="18" t="str">
        <f>IF(INV.Tournant!$I398=INV.Tournant!$E398,"Quantité OK",IF(INV.Tournant!$I398&lt;INV.Tournant!$E398,"Ecart positif","Ecart négatif"))&amp;" "&amp;IF(INV.Tournant!$C398=INV.Tournant!$J398,"","- Article déclassé")</f>
        <v>Ecart positif - Article déclassé</v>
      </c>
    </row>
    <row r="399" spans="1:11" ht="15" x14ac:dyDescent="0.2">
      <c r="A399" s="14" t="s">
        <v>7</v>
      </c>
      <c r="B399" s="15" t="s">
        <v>6</v>
      </c>
      <c r="C399" s="16" t="s">
        <v>184</v>
      </c>
      <c r="D399" s="16" t="s">
        <v>167</v>
      </c>
      <c r="E399" s="15"/>
      <c r="F399" s="15" t="s">
        <v>141</v>
      </c>
      <c r="G399" s="15"/>
      <c r="H399" s="15" t="s">
        <v>257</v>
      </c>
      <c r="I399" s="17"/>
      <c r="J399" s="17"/>
      <c r="K399" s="18" t="str">
        <f>IF(INV.Tournant!$I399=INV.Tournant!$E399,"Quantité OK",IF(INV.Tournant!$I399&lt;INV.Tournant!$E399,"Ecart positif","Ecart négatif"))&amp;" "&amp;IF(INV.Tournant!$C399=INV.Tournant!$J399,"","- Article déclassé")</f>
        <v>Quantité OK - Article déclassé</v>
      </c>
    </row>
    <row r="400" spans="1:11" ht="15" x14ac:dyDescent="0.2">
      <c r="A400" s="14" t="s">
        <v>7</v>
      </c>
      <c r="B400" s="15" t="s">
        <v>6</v>
      </c>
      <c r="C400" s="16" t="s">
        <v>56</v>
      </c>
      <c r="D400" s="16" t="s">
        <v>94</v>
      </c>
      <c r="E400" s="15"/>
      <c r="F400" s="15" t="s">
        <v>141</v>
      </c>
      <c r="G400" s="15"/>
      <c r="H400" s="15" t="s">
        <v>257</v>
      </c>
      <c r="I400" s="17"/>
      <c r="J400" s="17"/>
      <c r="K400" s="18" t="str">
        <f>IF(INV.Tournant!$I400=INV.Tournant!$E400,"Quantité OK",IF(INV.Tournant!$I400&lt;INV.Tournant!$E400,"Ecart positif","Ecart négatif"))&amp;" "&amp;IF(INV.Tournant!$C400=INV.Tournant!$J400,"","- Article déclassé")</f>
        <v>Quantité OK - Article déclassé</v>
      </c>
    </row>
    <row r="401" spans="1:11" ht="15" x14ac:dyDescent="0.2">
      <c r="A401" s="14" t="s">
        <v>7</v>
      </c>
      <c r="B401" s="15" t="s">
        <v>6</v>
      </c>
      <c r="C401" s="16" t="s">
        <v>418</v>
      </c>
      <c r="D401" s="16" t="s">
        <v>444</v>
      </c>
      <c r="E401" s="15" t="s">
        <v>3</v>
      </c>
      <c r="F401" s="15" t="s">
        <v>9</v>
      </c>
      <c r="G401" s="15" t="s">
        <v>1</v>
      </c>
      <c r="H401" s="15" t="s">
        <v>416</v>
      </c>
      <c r="I401" s="17"/>
      <c r="J401" s="17"/>
      <c r="K401" s="18" t="str">
        <f>IF(INV.Tournant!$I401=INV.Tournant!$E401,"Quantité OK",IF(INV.Tournant!$I401&lt;INV.Tournant!$E401,"Ecart positif","Ecart négatif"))&amp;" "&amp;IF(INV.Tournant!$C401=INV.Tournant!$J401,"","- Article déclassé")</f>
        <v>Ecart positif - Article déclassé</v>
      </c>
    </row>
    <row r="402" spans="1:11" ht="15" x14ac:dyDescent="0.2">
      <c r="A402" s="14" t="s">
        <v>7</v>
      </c>
      <c r="B402" s="15" t="s">
        <v>6</v>
      </c>
      <c r="C402" s="16" t="s">
        <v>406</v>
      </c>
      <c r="D402" s="16" t="s">
        <v>443</v>
      </c>
      <c r="E402" s="15" t="s">
        <v>6</v>
      </c>
      <c r="F402" s="15" t="s">
        <v>9</v>
      </c>
      <c r="G402" s="15" t="s">
        <v>1</v>
      </c>
      <c r="H402" s="15" t="s">
        <v>442</v>
      </c>
      <c r="I402" s="17"/>
      <c r="J402" s="17"/>
      <c r="K402" s="18" t="str">
        <f>IF(INV.Tournant!$I402=INV.Tournant!$E402,"Quantité OK",IF(INV.Tournant!$I402&lt;INV.Tournant!$E402,"Ecart positif","Ecart négatif"))&amp;" "&amp;IF(INV.Tournant!$C402=INV.Tournant!$J402,"","- Article déclassé")</f>
        <v>Ecart positif - Article déclassé</v>
      </c>
    </row>
    <row r="403" spans="1:11" ht="15" x14ac:dyDescent="0.2">
      <c r="A403" s="14" t="s">
        <v>7</v>
      </c>
      <c r="B403" s="15" t="s">
        <v>6</v>
      </c>
      <c r="C403" s="16" t="s">
        <v>95</v>
      </c>
      <c r="D403" s="16" t="s">
        <v>55</v>
      </c>
      <c r="E403" s="15"/>
      <c r="F403" s="15" t="s">
        <v>141</v>
      </c>
      <c r="G403" s="15"/>
      <c r="H403" s="15" t="s">
        <v>257</v>
      </c>
      <c r="I403" s="17"/>
      <c r="J403" s="17"/>
      <c r="K403" s="18" t="str">
        <f>IF(INV.Tournant!$I403=INV.Tournant!$E403,"Quantité OK",IF(INV.Tournant!$I403&lt;INV.Tournant!$E403,"Ecart positif","Ecart négatif"))&amp;" "&amp;IF(INV.Tournant!$C403=INV.Tournant!$J403,"","- Article déclassé")</f>
        <v>Quantité OK - Article déclassé</v>
      </c>
    </row>
    <row r="404" spans="1:11" ht="15" x14ac:dyDescent="0.2">
      <c r="A404" s="14" t="s">
        <v>7</v>
      </c>
      <c r="B404" s="15" t="s">
        <v>6</v>
      </c>
      <c r="C404" s="16" t="s">
        <v>56</v>
      </c>
      <c r="D404" s="16" t="s">
        <v>53</v>
      </c>
      <c r="E404" s="15"/>
      <c r="F404" s="15" t="s">
        <v>141</v>
      </c>
      <c r="G404" s="15"/>
      <c r="H404" s="15" t="s">
        <v>257</v>
      </c>
      <c r="I404" s="17"/>
      <c r="J404" s="17"/>
      <c r="K404" s="18" t="str">
        <f>IF(INV.Tournant!$I404=INV.Tournant!$E404,"Quantité OK",IF(INV.Tournant!$I404&lt;INV.Tournant!$E404,"Ecart positif","Ecart négatif"))&amp;" "&amp;IF(INV.Tournant!$C404=INV.Tournant!$J404,"","- Article déclassé")</f>
        <v>Quantité OK - Article déclassé</v>
      </c>
    </row>
    <row r="405" spans="1:11" ht="15" x14ac:dyDescent="0.2">
      <c r="A405" s="14" t="s">
        <v>7</v>
      </c>
      <c r="B405" s="15" t="s">
        <v>6</v>
      </c>
      <c r="C405" s="16" t="s">
        <v>56</v>
      </c>
      <c r="D405" s="16" t="s">
        <v>441</v>
      </c>
      <c r="E405" s="15" t="s">
        <v>3</v>
      </c>
      <c r="F405" s="15" t="s">
        <v>9</v>
      </c>
      <c r="G405" s="15" t="s">
        <v>1</v>
      </c>
      <c r="H405" s="15" t="s">
        <v>57</v>
      </c>
      <c r="I405" s="17"/>
      <c r="J405" s="17"/>
      <c r="K405" s="18" t="str">
        <f>IF(INV.Tournant!$I405=INV.Tournant!$E405,"Quantité OK",IF(INV.Tournant!$I405&lt;INV.Tournant!$E405,"Ecart positif","Ecart négatif"))&amp;" "&amp;IF(INV.Tournant!$C405=INV.Tournant!$J405,"","- Article déclassé")</f>
        <v>Ecart positif - Article déclassé</v>
      </c>
    </row>
    <row r="406" spans="1:11" ht="15" x14ac:dyDescent="0.2">
      <c r="A406" s="14" t="s">
        <v>7</v>
      </c>
      <c r="B406" s="15" t="s">
        <v>6</v>
      </c>
      <c r="C406" s="16" t="s">
        <v>248</v>
      </c>
      <c r="D406" s="16" t="s">
        <v>440</v>
      </c>
      <c r="E406" s="15" t="s">
        <v>308</v>
      </c>
      <c r="F406" s="15" t="s">
        <v>2</v>
      </c>
      <c r="G406" s="15" t="s">
        <v>1</v>
      </c>
      <c r="H406" s="15" t="s">
        <v>439</v>
      </c>
      <c r="I406" s="17"/>
      <c r="J406" s="17"/>
      <c r="K406" s="18" t="str">
        <f>IF(INV.Tournant!$I406=INV.Tournant!$E406,"Quantité OK",IF(INV.Tournant!$I406&lt;INV.Tournant!$E406,"Ecart positif","Ecart négatif"))&amp;" "&amp;IF(INV.Tournant!$C406=INV.Tournant!$J406,"","- Article déclassé")</f>
        <v>Ecart positif - Article déclassé</v>
      </c>
    </row>
    <row r="407" spans="1:11" ht="15" x14ac:dyDescent="0.2">
      <c r="A407" s="14" t="s">
        <v>7</v>
      </c>
      <c r="B407" s="15" t="s">
        <v>6</v>
      </c>
      <c r="C407" s="16" t="s">
        <v>438</v>
      </c>
      <c r="D407" s="16" t="s">
        <v>437</v>
      </c>
      <c r="E407" s="15" t="s">
        <v>6</v>
      </c>
      <c r="F407" s="15" t="s">
        <v>9</v>
      </c>
      <c r="G407" s="15" t="s">
        <v>1</v>
      </c>
      <c r="H407" s="15" t="s">
        <v>121</v>
      </c>
      <c r="I407" s="17"/>
      <c r="J407" s="17"/>
      <c r="K407" s="18" t="str">
        <f>IF(INV.Tournant!$I407=INV.Tournant!$E407,"Quantité OK",IF(INV.Tournant!$I407&lt;INV.Tournant!$E407,"Ecart positif","Ecart négatif"))&amp;" "&amp;IF(INV.Tournant!$C407=INV.Tournant!$J407,"","- Article déclassé")</f>
        <v>Ecart positif - Article déclassé</v>
      </c>
    </row>
    <row r="408" spans="1:11" ht="15" x14ac:dyDescent="0.2">
      <c r="A408" s="14" t="s">
        <v>7</v>
      </c>
      <c r="B408" s="15" t="s">
        <v>6</v>
      </c>
      <c r="C408" s="16" t="s">
        <v>131</v>
      </c>
      <c r="D408" s="16" t="s">
        <v>436</v>
      </c>
      <c r="E408" s="15" t="s">
        <v>6</v>
      </c>
      <c r="F408" s="15" t="s">
        <v>2</v>
      </c>
      <c r="G408" s="15" t="s">
        <v>1</v>
      </c>
      <c r="H408" s="15" t="s">
        <v>135</v>
      </c>
      <c r="I408" s="17"/>
      <c r="J408" s="17"/>
      <c r="K408" s="18" t="str">
        <f>IF(INV.Tournant!$I408=INV.Tournant!$E408,"Quantité OK",IF(INV.Tournant!$I408&lt;INV.Tournant!$E408,"Ecart positif","Ecart négatif"))&amp;" "&amp;IF(INV.Tournant!$C408=INV.Tournant!$J408,"","- Article déclassé")</f>
        <v>Ecart positif - Article déclassé</v>
      </c>
    </row>
    <row r="409" spans="1:11" ht="15" x14ac:dyDescent="0.2">
      <c r="A409" s="14" t="s">
        <v>7</v>
      </c>
      <c r="B409" s="15" t="s">
        <v>6</v>
      </c>
      <c r="C409" s="16" t="s">
        <v>69</v>
      </c>
      <c r="D409" s="16" t="s">
        <v>435</v>
      </c>
      <c r="E409" s="15" t="s">
        <v>14</v>
      </c>
      <c r="F409" s="15" t="s">
        <v>2</v>
      </c>
      <c r="G409" s="15" t="s">
        <v>1</v>
      </c>
      <c r="H409" s="15" t="s">
        <v>434</v>
      </c>
      <c r="I409" s="17"/>
      <c r="J409" s="17"/>
      <c r="K409" s="18" t="str">
        <f>IF(INV.Tournant!$I409=INV.Tournant!$E409,"Quantité OK",IF(INV.Tournant!$I409&lt;INV.Tournant!$E409,"Ecart positif","Ecart négatif"))&amp;" "&amp;IF(INV.Tournant!$C409=INV.Tournant!$J409,"","- Article déclassé")</f>
        <v>Ecart positif - Article déclassé</v>
      </c>
    </row>
    <row r="410" spans="1:11" ht="15" x14ac:dyDescent="0.2">
      <c r="A410" s="14" t="s">
        <v>7</v>
      </c>
      <c r="B410" s="15" t="s">
        <v>6</v>
      </c>
      <c r="C410" s="16" t="s">
        <v>178</v>
      </c>
      <c r="D410" s="16" t="s">
        <v>433</v>
      </c>
      <c r="E410" s="15" t="s">
        <v>6</v>
      </c>
      <c r="F410" s="15" t="s">
        <v>21</v>
      </c>
      <c r="G410" s="15" t="s">
        <v>1</v>
      </c>
      <c r="H410" s="15" t="s">
        <v>432</v>
      </c>
      <c r="I410" s="17"/>
      <c r="J410" s="17"/>
      <c r="K410" s="18" t="str">
        <f>IF(INV.Tournant!$I410=INV.Tournant!$E410,"Quantité OK",IF(INV.Tournant!$I410&lt;INV.Tournant!$E410,"Ecart positif","Ecart négatif"))&amp;" "&amp;IF(INV.Tournant!$C410=INV.Tournant!$J410,"","- Article déclassé")</f>
        <v>Ecart positif - Article déclassé</v>
      </c>
    </row>
    <row r="411" spans="1:11" ht="15" x14ac:dyDescent="0.2">
      <c r="A411" s="14" t="s">
        <v>7</v>
      </c>
      <c r="B411" s="15" t="s">
        <v>6</v>
      </c>
      <c r="C411" s="16" t="s">
        <v>380</v>
      </c>
      <c r="D411" s="16" t="s">
        <v>431</v>
      </c>
      <c r="E411" s="15" t="s">
        <v>6</v>
      </c>
      <c r="F411" s="15" t="s">
        <v>21</v>
      </c>
      <c r="G411" s="15" t="s">
        <v>1</v>
      </c>
      <c r="H411" s="15" t="s">
        <v>430</v>
      </c>
      <c r="I411" s="17"/>
      <c r="J411" s="17"/>
      <c r="K411" s="18" t="str">
        <f>IF(INV.Tournant!$I411=INV.Tournant!$E411,"Quantité OK",IF(INV.Tournant!$I411&lt;INV.Tournant!$E411,"Ecart positif","Ecart négatif"))&amp;" "&amp;IF(INV.Tournant!$C411=INV.Tournant!$J411,"","- Article déclassé")</f>
        <v>Ecart positif - Article déclassé</v>
      </c>
    </row>
    <row r="412" spans="1:11" ht="15" x14ac:dyDescent="0.2">
      <c r="A412" s="14" t="s">
        <v>7</v>
      </c>
      <c r="B412" s="15" t="s">
        <v>6</v>
      </c>
      <c r="C412" s="16" t="s">
        <v>112</v>
      </c>
      <c r="D412" s="16" t="s">
        <v>429</v>
      </c>
      <c r="E412" s="15" t="s">
        <v>6</v>
      </c>
      <c r="F412" s="15" t="s">
        <v>2</v>
      </c>
      <c r="G412" s="15" t="s">
        <v>1</v>
      </c>
      <c r="H412" s="15" t="s">
        <v>428</v>
      </c>
      <c r="I412" s="17"/>
      <c r="J412" s="17"/>
      <c r="K412" s="18" t="str">
        <f>IF(INV.Tournant!$I412=INV.Tournant!$E412,"Quantité OK",IF(INV.Tournant!$I412&lt;INV.Tournant!$E412,"Ecart positif","Ecart négatif"))&amp;" "&amp;IF(INV.Tournant!$C412=INV.Tournant!$J412,"","- Article déclassé")</f>
        <v>Ecart positif - Article déclassé</v>
      </c>
    </row>
    <row r="413" spans="1:11" ht="15" x14ac:dyDescent="0.2">
      <c r="A413" s="14" t="s">
        <v>7</v>
      </c>
      <c r="B413" s="15" t="s">
        <v>6</v>
      </c>
      <c r="C413" s="16" t="s">
        <v>427</v>
      </c>
      <c r="D413" s="16" t="s">
        <v>426</v>
      </c>
      <c r="E413" s="15" t="s">
        <v>61</v>
      </c>
      <c r="F413" s="15" t="s">
        <v>2</v>
      </c>
      <c r="G413" s="15" t="s">
        <v>1</v>
      </c>
      <c r="H413" s="15" t="s">
        <v>425</v>
      </c>
      <c r="I413" s="17"/>
      <c r="J413" s="17"/>
      <c r="K413" s="18" t="str">
        <f>IF(INV.Tournant!$I413=INV.Tournant!$E413,"Quantité OK",IF(INV.Tournant!$I413&lt;INV.Tournant!$E413,"Ecart positif","Ecart négatif"))&amp;" "&amp;IF(INV.Tournant!$C413=INV.Tournant!$J413,"","- Article déclassé")</f>
        <v>Ecart positif - Article déclassé</v>
      </c>
    </row>
    <row r="414" spans="1:11" ht="15" x14ac:dyDescent="0.2">
      <c r="A414" s="14" t="s">
        <v>7</v>
      </c>
      <c r="B414" s="15" t="s">
        <v>6</v>
      </c>
      <c r="C414" s="16" t="s">
        <v>156</v>
      </c>
      <c r="D414" s="16" t="s">
        <v>424</v>
      </c>
      <c r="E414" s="15" t="s">
        <v>3</v>
      </c>
      <c r="F414" s="15" t="s">
        <v>9</v>
      </c>
      <c r="G414" s="15" t="s">
        <v>1</v>
      </c>
      <c r="H414" s="15" t="s">
        <v>423</v>
      </c>
      <c r="I414" s="17"/>
      <c r="J414" s="17"/>
      <c r="K414" s="18" t="str">
        <f>IF(INV.Tournant!$I414=INV.Tournant!$E414,"Quantité OK",IF(INV.Tournant!$I414&lt;INV.Tournant!$E414,"Ecart positif","Ecart négatif"))&amp;" "&amp;IF(INV.Tournant!$C414=INV.Tournant!$J414,"","- Article déclassé")</f>
        <v>Ecart positif - Article déclassé</v>
      </c>
    </row>
    <row r="415" spans="1:11" ht="15" x14ac:dyDescent="0.2">
      <c r="A415" s="14" t="s">
        <v>7</v>
      </c>
      <c r="B415" s="15" t="s">
        <v>6</v>
      </c>
      <c r="C415" s="16" t="s">
        <v>63</v>
      </c>
      <c r="D415" s="16" t="s">
        <v>422</v>
      </c>
      <c r="E415" s="15" t="s">
        <v>421</v>
      </c>
      <c r="F415" s="15" t="s">
        <v>21</v>
      </c>
      <c r="G415" s="15" t="s">
        <v>1</v>
      </c>
      <c r="H415" s="15" t="s">
        <v>271</v>
      </c>
      <c r="I415" s="17"/>
      <c r="J415" s="17"/>
      <c r="K415" s="18" t="str">
        <f>IF(INV.Tournant!$I415=INV.Tournant!$E415,"Quantité OK",IF(INV.Tournant!$I415&lt;INV.Tournant!$E415,"Ecart positif","Ecart négatif"))&amp;" "&amp;IF(INV.Tournant!$C415=INV.Tournant!$J415,"","- Article déclassé")</f>
        <v>Ecart positif - Article déclassé</v>
      </c>
    </row>
    <row r="416" spans="1:11" ht="15" x14ac:dyDescent="0.2">
      <c r="A416" s="14" t="s">
        <v>7</v>
      </c>
      <c r="B416" s="15" t="s">
        <v>6</v>
      </c>
      <c r="C416" s="16" t="s">
        <v>106</v>
      </c>
      <c r="D416" s="16" t="s">
        <v>420</v>
      </c>
      <c r="E416" s="15" t="s">
        <v>284</v>
      </c>
      <c r="F416" s="15" t="s">
        <v>9</v>
      </c>
      <c r="G416" s="15" t="s">
        <v>1</v>
      </c>
      <c r="H416" s="15" t="s">
        <v>98</v>
      </c>
      <c r="I416" s="17"/>
      <c r="J416" s="17"/>
      <c r="K416" s="18" t="str">
        <f>IF(INV.Tournant!$I416=INV.Tournant!$E416,"Quantité OK",IF(INV.Tournant!$I416&lt;INV.Tournant!$E416,"Ecart positif","Ecart négatif"))&amp;" "&amp;IF(INV.Tournant!$C416=INV.Tournant!$J416,"","- Article déclassé")</f>
        <v>Ecart positif - Article déclassé</v>
      </c>
    </row>
    <row r="417" spans="1:11" ht="15" x14ac:dyDescent="0.2">
      <c r="A417" s="14" t="s">
        <v>7</v>
      </c>
      <c r="B417" s="15" t="s">
        <v>6</v>
      </c>
      <c r="C417" s="16" t="s">
        <v>156</v>
      </c>
      <c r="D417" s="16" t="s">
        <v>419</v>
      </c>
      <c r="E417" s="15" t="s">
        <v>6</v>
      </c>
      <c r="F417" s="15" t="s">
        <v>9</v>
      </c>
      <c r="G417" s="15" t="s">
        <v>1</v>
      </c>
      <c r="H417" s="15" t="s">
        <v>149</v>
      </c>
      <c r="I417" s="17"/>
      <c r="J417" s="17"/>
      <c r="K417" s="18" t="str">
        <f>IF(INV.Tournant!$I417=INV.Tournant!$E417,"Quantité OK",IF(INV.Tournant!$I417&lt;INV.Tournant!$E417,"Ecart positif","Ecart négatif"))&amp;" "&amp;IF(INV.Tournant!$C417=INV.Tournant!$J417,"","- Article déclassé")</f>
        <v>Ecart positif - Article déclassé</v>
      </c>
    </row>
    <row r="418" spans="1:11" ht="15" x14ac:dyDescent="0.2">
      <c r="A418" s="14" t="s">
        <v>7</v>
      </c>
      <c r="B418" s="15" t="s">
        <v>6</v>
      </c>
      <c r="C418" s="16" t="s">
        <v>418</v>
      </c>
      <c r="D418" s="16" t="s">
        <v>417</v>
      </c>
      <c r="E418" s="15" t="s">
        <v>6</v>
      </c>
      <c r="F418" s="15" t="s">
        <v>9</v>
      </c>
      <c r="G418" s="15" t="s">
        <v>1</v>
      </c>
      <c r="H418" s="15" t="s">
        <v>416</v>
      </c>
      <c r="I418" s="17"/>
      <c r="J418" s="17"/>
      <c r="K418" s="18" t="str">
        <f>IF(INV.Tournant!$I418=INV.Tournant!$E418,"Quantité OK",IF(INV.Tournant!$I418&lt;INV.Tournant!$E418,"Ecart positif","Ecart négatif"))&amp;" "&amp;IF(INV.Tournant!$C418=INV.Tournant!$J418,"","- Article déclassé")</f>
        <v>Ecart positif - Article déclassé</v>
      </c>
    </row>
    <row r="419" spans="1:11" ht="15" x14ac:dyDescent="0.2">
      <c r="A419" s="14" t="s">
        <v>7</v>
      </c>
      <c r="B419" s="15" t="s">
        <v>6</v>
      </c>
      <c r="C419" s="16" t="s">
        <v>415</v>
      </c>
      <c r="D419" s="16" t="s">
        <v>414</v>
      </c>
      <c r="E419" s="15" t="s">
        <v>3</v>
      </c>
      <c r="F419" s="15" t="s">
        <v>9</v>
      </c>
      <c r="G419" s="15" t="s">
        <v>1</v>
      </c>
      <c r="H419" s="15" t="s">
        <v>413</v>
      </c>
      <c r="I419" s="17"/>
      <c r="J419" s="17"/>
      <c r="K419" s="18" t="str">
        <f>IF(INV.Tournant!$I419=INV.Tournant!$E419,"Quantité OK",IF(INV.Tournant!$I419&lt;INV.Tournant!$E419,"Ecart positif","Ecart négatif"))&amp;" "&amp;IF(INV.Tournant!$C419=INV.Tournant!$J419,"","- Article déclassé")</f>
        <v>Ecart positif - Article déclassé</v>
      </c>
    </row>
    <row r="420" spans="1:11" ht="15" x14ac:dyDescent="0.2">
      <c r="A420" s="14" t="s">
        <v>7</v>
      </c>
      <c r="B420" s="15" t="s">
        <v>6</v>
      </c>
      <c r="C420" s="16" t="s">
        <v>412</v>
      </c>
      <c r="D420" s="16" t="s">
        <v>411</v>
      </c>
      <c r="E420" s="15" t="s">
        <v>6</v>
      </c>
      <c r="F420" s="15" t="s">
        <v>21</v>
      </c>
      <c r="G420" s="15" t="s">
        <v>1</v>
      </c>
      <c r="H420" s="15" t="s">
        <v>410</v>
      </c>
      <c r="I420" s="17"/>
      <c r="J420" s="17"/>
      <c r="K420" s="18" t="str">
        <f>IF(INV.Tournant!$I420=INV.Tournant!$E420,"Quantité OK",IF(INV.Tournant!$I420&lt;INV.Tournant!$E420,"Ecart positif","Ecart négatif"))&amp;" "&amp;IF(INV.Tournant!$C420=INV.Tournant!$J420,"","- Article déclassé")</f>
        <v>Ecart positif - Article déclassé</v>
      </c>
    </row>
    <row r="421" spans="1:11" ht="15" x14ac:dyDescent="0.2">
      <c r="A421" s="14" t="s">
        <v>7</v>
      </c>
      <c r="B421" s="15" t="s">
        <v>6</v>
      </c>
      <c r="C421" s="16" t="s">
        <v>409</v>
      </c>
      <c r="D421" s="16" t="s">
        <v>408</v>
      </c>
      <c r="E421" s="15" t="s">
        <v>3</v>
      </c>
      <c r="F421" s="15" t="s">
        <v>21</v>
      </c>
      <c r="G421" s="15" t="s">
        <v>1</v>
      </c>
      <c r="H421" s="15" t="s">
        <v>407</v>
      </c>
      <c r="I421" s="17"/>
      <c r="J421" s="17"/>
      <c r="K421" s="18" t="str">
        <f>IF(INV.Tournant!$I421=INV.Tournant!$E421,"Quantité OK",IF(INV.Tournant!$I421&lt;INV.Tournant!$E421,"Ecart positif","Ecart négatif"))&amp;" "&amp;IF(INV.Tournant!$C421=INV.Tournant!$J421,"","- Article déclassé")</f>
        <v>Ecart positif - Article déclassé</v>
      </c>
    </row>
    <row r="422" spans="1:11" ht="15" x14ac:dyDescent="0.2">
      <c r="A422" s="14" t="s">
        <v>7</v>
      </c>
      <c r="B422" s="15" t="s">
        <v>6</v>
      </c>
      <c r="C422" s="16" t="s">
        <v>406</v>
      </c>
      <c r="D422" s="16" t="s">
        <v>405</v>
      </c>
      <c r="E422" s="15" t="s">
        <v>3</v>
      </c>
      <c r="F422" s="15" t="s">
        <v>9</v>
      </c>
      <c r="G422" s="15" t="s">
        <v>1</v>
      </c>
      <c r="H422" s="15" t="s">
        <v>404</v>
      </c>
      <c r="I422" s="17"/>
      <c r="J422" s="17"/>
      <c r="K422" s="18" t="str">
        <f>IF(INV.Tournant!$I422=INV.Tournant!$E422,"Quantité OK",IF(INV.Tournant!$I422&lt;INV.Tournant!$E422,"Ecart positif","Ecart négatif"))&amp;" "&amp;IF(INV.Tournant!$C422=INV.Tournant!$J422,"","- Article déclassé")</f>
        <v>Ecart positif - Article déclassé</v>
      </c>
    </row>
    <row r="423" spans="1:11" ht="15" x14ac:dyDescent="0.2">
      <c r="A423" s="14" t="s">
        <v>7</v>
      </c>
      <c r="B423" s="15" t="s">
        <v>6</v>
      </c>
      <c r="C423" s="16" t="s">
        <v>403</v>
      </c>
      <c r="D423" s="16" t="s">
        <v>402</v>
      </c>
      <c r="E423" s="15" t="s">
        <v>3</v>
      </c>
      <c r="F423" s="15" t="s">
        <v>21</v>
      </c>
      <c r="G423" s="15" t="s">
        <v>1</v>
      </c>
      <c r="H423" s="15" t="s">
        <v>401</v>
      </c>
      <c r="I423" s="17"/>
      <c r="J423" s="17"/>
      <c r="K423" s="18" t="str">
        <f>IF(INV.Tournant!$I423=INV.Tournant!$E423,"Quantité OK",IF(INV.Tournant!$I423&lt;INV.Tournant!$E423,"Ecart positif","Ecart négatif"))&amp;" "&amp;IF(INV.Tournant!$C423=INV.Tournant!$J423,"","- Article déclassé")</f>
        <v>Ecart positif - Article déclassé</v>
      </c>
    </row>
    <row r="424" spans="1:11" ht="15" x14ac:dyDescent="0.2">
      <c r="A424" s="14" t="s">
        <v>7</v>
      </c>
      <c r="B424" s="15" t="s">
        <v>6</v>
      </c>
      <c r="C424" s="16" t="s">
        <v>156</v>
      </c>
      <c r="D424" s="16" t="s">
        <v>400</v>
      </c>
      <c r="E424" s="15" t="s">
        <v>6</v>
      </c>
      <c r="F424" s="15" t="s">
        <v>9</v>
      </c>
      <c r="G424" s="15" t="s">
        <v>1</v>
      </c>
      <c r="H424" s="15" t="s">
        <v>399</v>
      </c>
      <c r="I424" s="17"/>
      <c r="J424" s="17"/>
      <c r="K424" s="18" t="str">
        <f>IF(INV.Tournant!$I424=INV.Tournant!$E424,"Quantité OK",IF(INV.Tournant!$I424&lt;INV.Tournant!$E424,"Ecart positif","Ecart négatif"))&amp;" "&amp;IF(INV.Tournant!$C424=INV.Tournant!$J424,"","- Article déclassé")</f>
        <v>Ecart positif - Article déclassé</v>
      </c>
    </row>
    <row r="425" spans="1:11" ht="15" x14ac:dyDescent="0.2">
      <c r="A425" s="14" t="s">
        <v>7</v>
      </c>
      <c r="B425" s="15" t="s">
        <v>6</v>
      </c>
      <c r="C425" s="16" t="s">
        <v>362</v>
      </c>
      <c r="D425" s="16" t="s">
        <v>398</v>
      </c>
      <c r="E425" s="15" t="s">
        <v>6</v>
      </c>
      <c r="F425" s="15" t="s">
        <v>21</v>
      </c>
      <c r="G425" s="15" t="s">
        <v>1</v>
      </c>
      <c r="H425" s="15" t="s">
        <v>360</v>
      </c>
      <c r="I425" s="17"/>
      <c r="J425" s="17"/>
      <c r="K425" s="18" t="str">
        <f>IF(INV.Tournant!$I425=INV.Tournant!$E425,"Quantité OK",IF(INV.Tournant!$I425&lt;INV.Tournant!$E425,"Ecart positif","Ecart négatif"))&amp;" "&amp;IF(INV.Tournant!$C425=INV.Tournant!$J425,"","- Article déclassé")</f>
        <v>Ecart positif - Article déclassé</v>
      </c>
    </row>
    <row r="426" spans="1:11" ht="15" x14ac:dyDescent="0.2">
      <c r="A426" s="14" t="s">
        <v>7</v>
      </c>
      <c r="B426" s="15" t="s">
        <v>6</v>
      </c>
      <c r="C426" s="16" t="s">
        <v>358</v>
      </c>
      <c r="D426" s="16" t="s">
        <v>397</v>
      </c>
      <c r="E426" s="15" t="s">
        <v>14</v>
      </c>
      <c r="F426" s="15" t="s">
        <v>2</v>
      </c>
      <c r="G426" s="15" t="s">
        <v>1</v>
      </c>
      <c r="H426" s="15" t="s">
        <v>8</v>
      </c>
      <c r="I426" s="17"/>
      <c r="J426" s="17"/>
      <c r="K426" s="18" t="str">
        <f>IF(INV.Tournant!$I426=INV.Tournant!$E426,"Quantité OK",IF(INV.Tournant!$I426&lt;INV.Tournant!$E426,"Ecart positif","Ecart négatif"))&amp;" "&amp;IF(INV.Tournant!$C426=INV.Tournant!$J426,"","- Article déclassé")</f>
        <v>Ecart positif - Article déclassé</v>
      </c>
    </row>
    <row r="427" spans="1:11" ht="15" x14ac:dyDescent="0.2">
      <c r="A427" s="14" t="s">
        <v>7</v>
      </c>
      <c r="B427" s="15" t="s">
        <v>6</v>
      </c>
      <c r="C427" s="16" t="s">
        <v>210</v>
      </c>
      <c r="D427" s="16" t="s">
        <v>396</v>
      </c>
      <c r="E427" s="15" t="s">
        <v>108</v>
      </c>
      <c r="F427" s="15" t="s">
        <v>21</v>
      </c>
      <c r="G427" s="15" t="s">
        <v>1</v>
      </c>
      <c r="H427" s="15" t="s">
        <v>395</v>
      </c>
      <c r="I427" s="17"/>
      <c r="J427" s="17"/>
      <c r="K427" s="18" t="str">
        <f>IF(INV.Tournant!$I427=INV.Tournant!$E427,"Quantité OK",IF(INV.Tournant!$I427&lt;INV.Tournant!$E427,"Ecart positif","Ecart négatif"))&amp;" "&amp;IF(INV.Tournant!$C427=INV.Tournant!$J427,"","- Article déclassé")</f>
        <v>Ecart positif - Article déclassé</v>
      </c>
    </row>
    <row r="428" spans="1:11" ht="15" x14ac:dyDescent="0.2">
      <c r="A428" s="14" t="s">
        <v>7</v>
      </c>
      <c r="B428" s="15" t="s">
        <v>6</v>
      </c>
      <c r="C428" s="16" t="s">
        <v>210</v>
      </c>
      <c r="D428" s="16" t="s">
        <v>219</v>
      </c>
      <c r="E428" s="15"/>
      <c r="F428" s="15" t="s">
        <v>141</v>
      </c>
      <c r="G428" s="15"/>
      <c r="H428" s="15" t="s">
        <v>257</v>
      </c>
      <c r="I428" s="17"/>
      <c r="J428" s="17"/>
      <c r="K428" s="18" t="str">
        <f>IF(INV.Tournant!$I428=INV.Tournant!$E428,"Quantité OK",IF(INV.Tournant!$I428&lt;INV.Tournant!$E428,"Ecart positif","Ecart négatif"))&amp;" "&amp;IF(INV.Tournant!$C428=INV.Tournant!$J428,"","- Article déclassé")</f>
        <v>Quantité OK - Article déclassé</v>
      </c>
    </row>
    <row r="429" spans="1:11" ht="15" x14ac:dyDescent="0.2">
      <c r="A429" s="14" t="s">
        <v>7</v>
      </c>
      <c r="B429" s="15" t="s">
        <v>6</v>
      </c>
      <c r="C429" s="16" t="s">
        <v>210</v>
      </c>
      <c r="D429" s="16" t="s">
        <v>222</v>
      </c>
      <c r="E429" s="15"/>
      <c r="F429" s="15" t="s">
        <v>141</v>
      </c>
      <c r="G429" s="15"/>
      <c r="H429" s="15" t="s">
        <v>257</v>
      </c>
      <c r="I429" s="17"/>
      <c r="J429" s="17"/>
      <c r="K429" s="18" t="str">
        <f>IF(INV.Tournant!$I429=INV.Tournant!$E429,"Quantité OK",IF(INV.Tournant!$I429&lt;INV.Tournant!$E429,"Ecart positif","Ecart négatif"))&amp;" "&amp;IF(INV.Tournant!$C429=INV.Tournant!$J429,"","- Article déclassé")</f>
        <v>Quantité OK - Article déclassé</v>
      </c>
    </row>
    <row r="430" spans="1:11" ht="15" x14ac:dyDescent="0.2">
      <c r="A430" s="14" t="s">
        <v>7</v>
      </c>
      <c r="B430" s="15" t="s">
        <v>6</v>
      </c>
      <c r="C430" s="16" t="s">
        <v>210</v>
      </c>
      <c r="D430" s="16" t="s">
        <v>394</v>
      </c>
      <c r="E430" s="15" t="s">
        <v>10</v>
      </c>
      <c r="F430" s="15" t="s">
        <v>21</v>
      </c>
      <c r="G430" s="15" t="s">
        <v>1</v>
      </c>
      <c r="H430" s="15" t="s">
        <v>393</v>
      </c>
      <c r="I430" s="17"/>
      <c r="J430" s="17"/>
      <c r="K430" s="18" t="str">
        <f>IF(INV.Tournant!$I430=INV.Tournant!$E430,"Quantité OK",IF(INV.Tournant!$I430&lt;INV.Tournant!$E430,"Ecart positif","Ecart négatif"))&amp;" "&amp;IF(INV.Tournant!$C430=INV.Tournant!$J430,"","- Article déclassé")</f>
        <v>Ecart positif - Article déclassé</v>
      </c>
    </row>
    <row r="431" spans="1:11" ht="15" x14ac:dyDescent="0.2">
      <c r="A431" s="14" t="s">
        <v>7</v>
      </c>
      <c r="B431" s="15" t="s">
        <v>6</v>
      </c>
      <c r="C431" s="16" t="s">
        <v>392</v>
      </c>
      <c r="D431" s="16" t="s">
        <v>391</v>
      </c>
      <c r="E431" s="15" t="s">
        <v>3</v>
      </c>
      <c r="F431" s="15" t="s">
        <v>21</v>
      </c>
      <c r="G431" s="15" t="s">
        <v>1</v>
      </c>
      <c r="H431" s="15" t="s">
        <v>390</v>
      </c>
      <c r="I431" s="17"/>
      <c r="J431" s="17"/>
      <c r="K431" s="18" t="str">
        <f>IF(INV.Tournant!$I431=INV.Tournant!$E431,"Quantité OK",IF(INV.Tournant!$I431&lt;INV.Tournant!$E431,"Ecart positif","Ecart négatif"))&amp;" "&amp;IF(INV.Tournant!$C431=INV.Tournant!$J431,"","- Article déclassé")</f>
        <v>Ecart positif - Article déclassé</v>
      </c>
    </row>
    <row r="432" spans="1:11" ht="15" x14ac:dyDescent="0.2">
      <c r="A432" s="14" t="s">
        <v>7</v>
      </c>
      <c r="B432" s="15" t="s">
        <v>6</v>
      </c>
      <c r="C432" s="16" t="s">
        <v>117</v>
      </c>
      <c r="D432" s="16" t="s">
        <v>389</v>
      </c>
      <c r="E432" s="15" t="s">
        <v>6</v>
      </c>
      <c r="F432" s="15" t="s">
        <v>9</v>
      </c>
      <c r="G432" s="15" t="s">
        <v>1</v>
      </c>
      <c r="H432" s="15" t="s">
        <v>388</v>
      </c>
      <c r="I432" s="17"/>
      <c r="J432" s="17"/>
      <c r="K432" s="18" t="str">
        <f>IF(INV.Tournant!$I432=INV.Tournant!$E432,"Quantité OK",IF(INV.Tournant!$I432&lt;INV.Tournant!$E432,"Ecart positif","Ecart négatif"))&amp;" "&amp;IF(INV.Tournant!$C432=INV.Tournant!$J432,"","- Article déclassé")</f>
        <v>Ecart positif - Article déclassé</v>
      </c>
    </row>
    <row r="433" spans="1:11" ht="15" x14ac:dyDescent="0.2">
      <c r="A433" s="14" t="s">
        <v>7</v>
      </c>
      <c r="B433" s="15" t="s">
        <v>6</v>
      </c>
      <c r="C433" s="16" t="s">
        <v>387</v>
      </c>
      <c r="D433" s="16" t="s">
        <v>386</v>
      </c>
      <c r="E433" s="15" t="s">
        <v>3</v>
      </c>
      <c r="F433" s="15" t="s">
        <v>2</v>
      </c>
      <c r="G433" s="15" t="s">
        <v>1</v>
      </c>
      <c r="H433" s="15" t="s">
        <v>385</v>
      </c>
      <c r="I433" s="17"/>
      <c r="J433" s="17"/>
      <c r="K433" s="18" t="str">
        <f>IF(INV.Tournant!$I433=INV.Tournant!$E433,"Quantité OK",IF(INV.Tournant!$I433&lt;INV.Tournant!$E433,"Ecart positif","Ecart négatif"))&amp;" "&amp;IF(INV.Tournant!$C433=INV.Tournant!$J433,"","- Article déclassé")</f>
        <v>Ecart positif - Article déclassé</v>
      </c>
    </row>
    <row r="434" spans="1:11" ht="15" x14ac:dyDescent="0.2">
      <c r="A434" s="14" t="s">
        <v>7</v>
      </c>
      <c r="B434" s="15" t="s">
        <v>6</v>
      </c>
      <c r="C434" s="16" t="s">
        <v>67</v>
      </c>
      <c r="D434" s="16" t="s">
        <v>384</v>
      </c>
      <c r="E434" s="15" t="s">
        <v>108</v>
      </c>
      <c r="F434" s="15" t="s">
        <v>21</v>
      </c>
      <c r="G434" s="15" t="s">
        <v>1</v>
      </c>
      <c r="H434" s="15" t="s">
        <v>64</v>
      </c>
      <c r="I434" s="17"/>
      <c r="J434" s="17"/>
      <c r="K434" s="18" t="str">
        <f>IF(INV.Tournant!$I434=INV.Tournant!$E434,"Quantité OK",IF(INV.Tournant!$I434&lt;INV.Tournant!$E434,"Ecart positif","Ecart négatif"))&amp;" "&amp;IF(INV.Tournant!$C434=INV.Tournant!$J434,"","- Article déclassé")</f>
        <v>Ecart positif - Article déclassé</v>
      </c>
    </row>
    <row r="435" spans="1:11" ht="15" x14ac:dyDescent="0.2">
      <c r="A435" s="14" t="s">
        <v>7</v>
      </c>
      <c r="B435" s="15" t="s">
        <v>6</v>
      </c>
      <c r="C435" s="16" t="s">
        <v>383</v>
      </c>
      <c r="D435" s="16" t="s">
        <v>382</v>
      </c>
      <c r="E435" s="15" t="s">
        <v>3</v>
      </c>
      <c r="F435" s="15" t="s">
        <v>2</v>
      </c>
      <c r="G435" s="15" t="s">
        <v>1</v>
      </c>
      <c r="H435" s="15" t="s">
        <v>381</v>
      </c>
      <c r="I435" s="17"/>
      <c r="J435" s="17"/>
      <c r="K435" s="18" t="str">
        <f>IF(INV.Tournant!$I435=INV.Tournant!$E435,"Quantité OK",IF(INV.Tournant!$I435&lt;INV.Tournant!$E435,"Ecart positif","Ecart négatif"))&amp;" "&amp;IF(INV.Tournant!$C435=INV.Tournant!$J435,"","- Article déclassé")</f>
        <v>Ecart positif - Article déclassé</v>
      </c>
    </row>
    <row r="436" spans="1:11" ht="15" x14ac:dyDescent="0.2">
      <c r="A436" s="14" t="s">
        <v>7</v>
      </c>
      <c r="B436" s="15" t="s">
        <v>6</v>
      </c>
      <c r="C436" s="16" t="s">
        <v>380</v>
      </c>
      <c r="D436" s="16" t="s">
        <v>379</v>
      </c>
      <c r="E436" s="15" t="s">
        <v>3</v>
      </c>
      <c r="F436" s="15" t="s">
        <v>21</v>
      </c>
      <c r="G436" s="15" t="s">
        <v>1</v>
      </c>
      <c r="H436" s="15" t="s">
        <v>378</v>
      </c>
      <c r="I436" s="17"/>
      <c r="J436" s="17"/>
      <c r="K436" s="18" t="str">
        <f>IF(INV.Tournant!$I436=INV.Tournant!$E436,"Quantité OK",IF(INV.Tournant!$I436&lt;INV.Tournant!$E436,"Ecart positif","Ecart négatif"))&amp;" "&amp;IF(INV.Tournant!$C436=INV.Tournant!$J436,"","- Article déclassé")</f>
        <v>Ecart positif - Article déclassé</v>
      </c>
    </row>
    <row r="437" spans="1:11" ht="15" x14ac:dyDescent="0.2">
      <c r="A437" s="14" t="s">
        <v>7</v>
      </c>
      <c r="B437" s="15" t="s">
        <v>6</v>
      </c>
      <c r="C437" s="16" t="s">
        <v>377</v>
      </c>
      <c r="D437" s="16" t="s">
        <v>376</v>
      </c>
      <c r="E437" s="15" t="s">
        <v>6</v>
      </c>
      <c r="F437" s="15" t="s">
        <v>2</v>
      </c>
      <c r="G437" s="15" t="s">
        <v>1</v>
      </c>
      <c r="H437" s="15" t="s">
        <v>375</v>
      </c>
      <c r="I437" s="17"/>
      <c r="J437" s="17"/>
      <c r="K437" s="18" t="str">
        <f>IF(INV.Tournant!$I437=INV.Tournant!$E437,"Quantité OK",IF(INV.Tournant!$I437&lt;INV.Tournant!$E437,"Ecart positif","Ecart négatif"))&amp;" "&amp;IF(INV.Tournant!$C437=INV.Tournant!$J437,"","- Article déclassé")</f>
        <v>Ecart positif - Article déclassé</v>
      </c>
    </row>
    <row r="438" spans="1:11" ht="15" x14ac:dyDescent="0.2">
      <c r="A438" s="14" t="s">
        <v>7</v>
      </c>
      <c r="B438" s="15" t="s">
        <v>6</v>
      </c>
      <c r="C438" s="16" t="s">
        <v>374</v>
      </c>
      <c r="D438" s="16" t="s">
        <v>373</v>
      </c>
      <c r="E438" s="15" t="s">
        <v>3</v>
      </c>
      <c r="F438" s="15" t="s">
        <v>2</v>
      </c>
      <c r="G438" s="15" t="s">
        <v>1</v>
      </c>
      <c r="H438" s="15" t="s">
        <v>356</v>
      </c>
      <c r="I438" s="17"/>
      <c r="J438" s="17"/>
      <c r="K438" s="18" t="str">
        <f>IF(INV.Tournant!$I438=INV.Tournant!$E438,"Quantité OK",IF(INV.Tournant!$I438&lt;INV.Tournant!$E438,"Ecart positif","Ecart négatif"))&amp;" "&amp;IF(INV.Tournant!$C438=INV.Tournant!$J438,"","- Article déclassé")</f>
        <v>Ecart positif - Article déclassé</v>
      </c>
    </row>
    <row r="439" spans="1:11" ht="15" x14ac:dyDescent="0.2">
      <c r="A439" s="14" t="s">
        <v>7</v>
      </c>
      <c r="B439" s="15" t="s">
        <v>6</v>
      </c>
      <c r="C439" s="16" t="s">
        <v>188</v>
      </c>
      <c r="D439" s="16" t="s">
        <v>372</v>
      </c>
      <c r="E439" s="15" t="s">
        <v>6</v>
      </c>
      <c r="F439" s="15" t="s">
        <v>21</v>
      </c>
      <c r="G439" s="15" t="s">
        <v>1</v>
      </c>
      <c r="H439" s="15" t="s">
        <v>185</v>
      </c>
      <c r="I439" s="17"/>
      <c r="J439" s="17"/>
      <c r="K439" s="18" t="str">
        <f>IF(INV.Tournant!$I439=INV.Tournant!$E439,"Quantité OK",IF(INV.Tournant!$I439&lt;INV.Tournant!$E439,"Ecart positif","Ecart négatif"))&amp;" "&amp;IF(INV.Tournant!$C439=INV.Tournant!$J439,"","- Article déclassé")</f>
        <v>Ecart positif - Article déclassé</v>
      </c>
    </row>
    <row r="440" spans="1:11" ht="15" x14ac:dyDescent="0.2">
      <c r="A440" s="14" t="s">
        <v>7</v>
      </c>
      <c r="B440" s="15" t="s">
        <v>6</v>
      </c>
      <c r="C440" s="16" t="s">
        <v>371</v>
      </c>
      <c r="D440" s="16" t="s">
        <v>370</v>
      </c>
      <c r="E440" s="15" t="s">
        <v>108</v>
      </c>
      <c r="F440" s="15" t="s">
        <v>2</v>
      </c>
      <c r="G440" s="15" t="s">
        <v>1</v>
      </c>
      <c r="H440" s="15" t="s">
        <v>160</v>
      </c>
      <c r="I440" s="17"/>
      <c r="J440" s="17"/>
      <c r="K440" s="18" t="str">
        <f>IF(INV.Tournant!$I440=INV.Tournant!$E440,"Quantité OK",IF(INV.Tournant!$I440&lt;INV.Tournant!$E440,"Ecart positif","Ecart négatif"))&amp;" "&amp;IF(INV.Tournant!$C440=INV.Tournant!$J440,"","- Article déclassé")</f>
        <v>Ecart positif - Article déclassé</v>
      </c>
    </row>
    <row r="441" spans="1:11" ht="15" x14ac:dyDescent="0.2">
      <c r="A441" s="14" t="s">
        <v>7</v>
      </c>
      <c r="B441" s="15" t="s">
        <v>6</v>
      </c>
      <c r="C441" s="16" t="s">
        <v>369</v>
      </c>
      <c r="D441" s="16" t="s">
        <v>368</v>
      </c>
      <c r="E441" s="15" t="s">
        <v>3</v>
      </c>
      <c r="F441" s="15" t="s">
        <v>9</v>
      </c>
      <c r="G441" s="15" t="s">
        <v>1</v>
      </c>
      <c r="H441" s="15" t="s">
        <v>367</v>
      </c>
      <c r="I441" s="17"/>
      <c r="J441" s="17"/>
      <c r="K441" s="18" t="str">
        <f>IF(INV.Tournant!$I441=INV.Tournant!$E441,"Quantité OK",IF(INV.Tournant!$I441&lt;INV.Tournant!$E441,"Ecart positif","Ecart négatif"))&amp;" "&amp;IF(INV.Tournant!$C441=INV.Tournant!$J441,"","- Article déclassé")</f>
        <v>Ecart positif - Article déclassé</v>
      </c>
    </row>
    <row r="442" spans="1:11" ht="15" x14ac:dyDescent="0.2">
      <c r="A442" s="14" t="s">
        <v>7</v>
      </c>
      <c r="B442" s="15" t="s">
        <v>6</v>
      </c>
      <c r="C442" s="16" t="s">
        <v>67</v>
      </c>
      <c r="D442" s="16" t="s">
        <v>85</v>
      </c>
      <c r="E442" s="15"/>
      <c r="F442" s="15" t="s">
        <v>141</v>
      </c>
      <c r="G442" s="15"/>
      <c r="H442" s="15" t="s">
        <v>257</v>
      </c>
      <c r="I442" s="17"/>
      <c r="J442" s="17"/>
      <c r="K442" s="18" t="str">
        <f>IF(INV.Tournant!$I442=INV.Tournant!$E442,"Quantité OK",IF(INV.Tournant!$I442&lt;INV.Tournant!$E442,"Ecart positif","Ecart négatif"))&amp;" "&amp;IF(INV.Tournant!$C442=INV.Tournant!$J442,"","- Article déclassé")</f>
        <v>Quantité OK - Article déclassé</v>
      </c>
    </row>
    <row r="443" spans="1:11" ht="15" x14ac:dyDescent="0.2">
      <c r="A443" s="14" t="s">
        <v>7</v>
      </c>
      <c r="B443" s="15" t="s">
        <v>6</v>
      </c>
      <c r="C443" s="16" t="s">
        <v>366</v>
      </c>
      <c r="D443" s="16" t="s">
        <v>365</v>
      </c>
      <c r="E443" s="15" t="s">
        <v>229</v>
      </c>
      <c r="F443" s="15" t="s">
        <v>2</v>
      </c>
      <c r="G443" s="15" t="s">
        <v>1</v>
      </c>
      <c r="H443" s="15" t="s">
        <v>364</v>
      </c>
      <c r="I443" s="17"/>
      <c r="J443" s="17"/>
      <c r="K443" s="18" t="str">
        <f>IF(INV.Tournant!$I443=INV.Tournant!$E443,"Quantité OK",IF(INV.Tournant!$I443&lt;INV.Tournant!$E443,"Ecart positif","Ecart négatif"))&amp;" "&amp;IF(INV.Tournant!$C443=INV.Tournant!$J443,"","- Article déclassé")</f>
        <v>Ecart positif - Article déclassé</v>
      </c>
    </row>
    <row r="444" spans="1:11" ht="15" x14ac:dyDescent="0.2">
      <c r="A444" s="14" t="s">
        <v>7</v>
      </c>
      <c r="B444" s="15" t="s">
        <v>6</v>
      </c>
      <c r="C444" s="16" t="s">
        <v>77</v>
      </c>
      <c r="D444" s="16" t="s">
        <v>363</v>
      </c>
      <c r="E444" s="15" t="s">
        <v>6</v>
      </c>
      <c r="F444" s="15" t="s">
        <v>21</v>
      </c>
      <c r="G444" s="15" t="s">
        <v>1</v>
      </c>
      <c r="H444" s="15" t="s">
        <v>70</v>
      </c>
      <c r="I444" s="17"/>
      <c r="J444" s="17"/>
      <c r="K444" s="18" t="str">
        <f>IF(INV.Tournant!$I444=INV.Tournant!$E444,"Quantité OK",IF(INV.Tournant!$I444&lt;INV.Tournant!$E444,"Ecart positif","Ecart négatif"))&amp;" "&amp;IF(INV.Tournant!$C444=INV.Tournant!$J444,"","- Article déclassé")</f>
        <v>Ecart positif - Article déclassé</v>
      </c>
    </row>
    <row r="445" spans="1:11" ht="15" x14ac:dyDescent="0.2">
      <c r="A445" s="14" t="s">
        <v>7</v>
      </c>
      <c r="B445" s="15" t="s">
        <v>6</v>
      </c>
      <c r="C445" s="16" t="s">
        <v>362</v>
      </c>
      <c r="D445" s="16" t="s">
        <v>361</v>
      </c>
      <c r="E445" s="15" t="s">
        <v>3</v>
      </c>
      <c r="F445" s="15" t="s">
        <v>21</v>
      </c>
      <c r="G445" s="15" t="s">
        <v>1</v>
      </c>
      <c r="H445" s="15" t="s">
        <v>360</v>
      </c>
      <c r="I445" s="17"/>
      <c r="J445" s="17"/>
      <c r="K445" s="18" t="str">
        <f>IF(INV.Tournant!$I445=INV.Tournant!$E445,"Quantité OK",IF(INV.Tournant!$I445&lt;INV.Tournant!$E445,"Ecart positif","Ecart négatif"))&amp;" "&amp;IF(INV.Tournant!$C445=INV.Tournant!$J445,"","- Article déclassé")</f>
        <v>Ecart positif - Article déclassé</v>
      </c>
    </row>
    <row r="446" spans="1:11" ht="15" x14ac:dyDescent="0.2">
      <c r="A446" s="14" t="s">
        <v>7</v>
      </c>
      <c r="B446" s="15" t="s">
        <v>6</v>
      </c>
      <c r="C446" s="16" t="s">
        <v>69</v>
      </c>
      <c r="D446" s="16" t="s">
        <v>359</v>
      </c>
      <c r="E446" s="15" t="s">
        <v>3</v>
      </c>
      <c r="F446" s="15" t="s">
        <v>2</v>
      </c>
      <c r="G446" s="15" t="s">
        <v>1</v>
      </c>
      <c r="H446" s="15" t="s">
        <v>64</v>
      </c>
      <c r="I446" s="17"/>
      <c r="J446" s="17"/>
      <c r="K446" s="18" t="str">
        <f>IF(INV.Tournant!$I446=INV.Tournant!$E446,"Quantité OK",IF(INV.Tournant!$I446&lt;INV.Tournant!$E446,"Ecart positif","Ecart négatif"))&amp;" "&amp;IF(INV.Tournant!$C446=INV.Tournant!$J446,"","- Article déclassé")</f>
        <v>Ecart positif - Article déclassé</v>
      </c>
    </row>
    <row r="447" spans="1:11" ht="15" x14ac:dyDescent="0.2">
      <c r="A447" s="14" t="s">
        <v>7</v>
      </c>
      <c r="B447" s="15" t="s">
        <v>6</v>
      </c>
      <c r="C447" s="16" t="s">
        <v>358</v>
      </c>
      <c r="D447" s="16" t="s">
        <v>357</v>
      </c>
      <c r="E447" s="15" t="s">
        <v>6</v>
      </c>
      <c r="F447" s="15" t="s">
        <v>2</v>
      </c>
      <c r="G447" s="15" t="s">
        <v>1</v>
      </c>
      <c r="H447" s="15" t="s">
        <v>356</v>
      </c>
      <c r="I447" s="17"/>
      <c r="J447" s="17"/>
      <c r="K447" s="18" t="str">
        <f>IF(INV.Tournant!$I447=INV.Tournant!$E447,"Quantité OK",IF(INV.Tournant!$I447&lt;INV.Tournant!$E447,"Ecart positif","Ecart négatif"))&amp;" "&amp;IF(INV.Tournant!$C447=INV.Tournant!$J447,"","- Article déclassé")</f>
        <v>Ecart positif - Article déclassé</v>
      </c>
    </row>
    <row r="448" spans="1:11" ht="15" x14ac:dyDescent="0.2">
      <c r="A448" s="14" t="s">
        <v>7</v>
      </c>
      <c r="B448" s="15" t="s">
        <v>6</v>
      </c>
      <c r="C448" s="16" t="s">
        <v>175</v>
      </c>
      <c r="D448" s="16" t="s">
        <v>355</v>
      </c>
      <c r="E448" s="15" t="s">
        <v>250</v>
      </c>
      <c r="F448" s="15" t="s">
        <v>21</v>
      </c>
      <c r="G448" s="15" t="s">
        <v>1</v>
      </c>
      <c r="H448" s="15" t="s">
        <v>354</v>
      </c>
      <c r="I448" s="17"/>
      <c r="J448" s="17"/>
      <c r="K448" s="18" t="str">
        <f>IF(INV.Tournant!$I448=INV.Tournant!$E448,"Quantité OK",IF(INV.Tournant!$I448&lt;INV.Tournant!$E448,"Ecart positif","Ecart négatif"))&amp;" "&amp;IF(INV.Tournant!$C448=INV.Tournant!$J448,"","- Article déclassé")</f>
        <v>Ecart positif - Article déclassé</v>
      </c>
    </row>
    <row r="449" spans="1:11" ht="15" x14ac:dyDescent="0.2">
      <c r="A449" s="14" t="s">
        <v>7</v>
      </c>
      <c r="B449" s="15" t="s">
        <v>6</v>
      </c>
      <c r="C449" s="16" t="s">
        <v>353</v>
      </c>
      <c r="D449" s="16" t="s">
        <v>352</v>
      </c>
      <c r="E449" s="15" t="s">
        <v>3</v>
      </c>
      <c r="F449" s="15" t="s">
        <v>21</v>
      </c>
      <c r="G449" s="15" t="s">
        <v>1</v>
      </c>
      <c r="H449" s="15" t="s">
        <v>351</v>
      </c>
      <c r="I449" s="17"/>
      <c r="J449" s="17"/>
      <c r="K449" s="18" t="str">
        <f>IF(INV.Tournant!$I449=INV.Tournant!$E449,"Quantité OK",IF(INV.Tournant!$I449&lt;INV.Tournant!$E449,"Ecart positif","Ecart négatif"))&amp;" "&amp;IF(INV.Tournant!$C449=INV.Tournant!$J449,"","- Article déclassé")</f>
        <v>Ecart positif - Article déclassé</v>
      </c>
    </row>
    <row r="450" spans="1:11" ht="15" x14ac:dyDescent="0.2">
      <c r="A450" s="14" t="s">
        <v>7</v>
      </c>
      <c r="B450" s="15" t="s">
        <v>6</v>
      </c>
      <c r="C450" s="16" t="s">
        <v>112</v>
      </c>
      <c r="D450" s="16" t="s">
        <v>350</v>
      </c>
      <c r="E450" s="15" t="s">
        <v>3</v>
      </c>
      <c r="F450" s="15" t="s">
        <v>2</v>
      </c>
      <c r="G450" s="15" t="s">
        <v>1</v>
      </c>
      <c r="H450" s="15" t="s">
        <v>349</v>
      </c>
      <c r="I450" s="17"/>
      <c r="J450" s="17"/>
      <c r="K450" s="18" t="str">
        <f>IF(INV.Tournant!$I450=INV.Tournant!$E450,"Quantité OK",IF(INV.Tournant!$I450&lt;INV.Tournant!$E450,"Ecart positif","Ecart négatif"))&amp;" "&amp;IF(INV.Tournant!$C450=INV.Tournant!$J450,"","- Article déclassé")</f>
        <v>Ecart positif - Article déclassé</v>
      </c>
    </row>
    <row r="451" spans="1:11" ht="15" x14ac:dyDescent="0.2">
      <c r="A451" s="14" t="s">
        <v>7</v>
      </c>
      <c r="B451" s="15" t="s">
        <v>6</v>
      </c>
      <c r="C451" s="16" t="s">
        <v>51</v>
      </c>
      <c r="D451" s="16" t="s">
        <v>348</v>
      </c>
      <c r="E451" s="15" t="s">
        <v>250</v>
      </c>
      <c r="F451" s="15" t="s">
        <v>21</v>
      </c>
      <c r="G451" s="15" t="s">
        <v>1</v>
      </c>
      <c r="H451" s="15" t="s">
        <v>347</v>
      </c>
      <c r="I451" s="17"/>
      <c r="J451" s="17"/>
      <c r="K451" s="18" t="str">
        <f>IF(INV.Tournant!$I451=INV.Tournant!$E451,"Quantité OK",IF(INV.Tournant!$I451&lt;INV.Tournant!$E451,"Ecart positif","Ecart négatif"))&amp;" "&amp;IF(INV.Tournant!$C451=INV.Tournant!$J451,"","- Article déclassé")</f>
        <v>Ecart positif - Article déclassé</v>
      </c>
    </row>
    <row r="452" spans="1:11" ht="15" x14ac:dyDescent="0.2">
      <c r="A452" s="14" t="s">
        <v>7</v>
      </c>
      <c r="B452" s="15" t="s">
        <v>6</v>
      </c>
      <c r="C452" s="16" t="s">
        <v>283</v>
      </c>
      <c r="D452" s="16" t="s">
        <v>346</v>
      </c>
      <c r="E452" s="15" t="s">
        <v>108</v>
      </c>
      <c r="F452" s="15" t="s">
        <v>2</v>
      </c>
      <c r="G452" s="15" t="s">
        <v>1</v>
      </c>
      <c r="H452" s="15" t="s">
        <v>271</v>
      </c>
      <c r="I452" s="17"/>
      <c r="J452" s="17"/>
      <c r="K452" s="18" t="str">
        <f>IF(INV.Tournant!$I452=INV.Tournant!$E452,"Quantité OK",IF(INV.Tournant!$I452&lt;INV.Tournant!$E452,"Ecart positif","Ecart négatif"))&amp;" "&amp;IF(INV.Tournant!$C452=INV.Tournant!$J452,"","- Article déclassé")</f>
        <v>Ecart positif - Article déclassé</v>
      </c>
    </row>
    <row r="453" spans="1:11" ht="15" x14ac:dyDescent="0.2">
      <c r="A453" s="14" t="s">
        <v>7</v>
      </c>
      <c r="B453" s="15" t="s">
        <v>6</v>
      </c>
      <c r="C453" s="16" t="s">
        <v>100</v>
      </c>
      <c r="D453" s="16" t="s">
        <v>345</v>
      </c>
      <c r="E453" s="15" t="s">
        <v>14</v>
      </c>
      <c r="F453" s="15" t="s">
        <v>21</v>
      </c>
      <c r="G453" s="15" t="s">
        <v>1</v>
      </c>
      <c r="H453" s="15" t="s">
        <v>344</v>
      </c>
      <c r="I453" s="17"/>
      <c r="J453" s="17"/>
      <c r="K453" s="18" t="str">
        <f>IF(INV.Tournant!$I453=INV.Tournant!$E453,"Quantité OK",IF(INV.Tournant!$I453&lt;INV.Tournant!$E453,"Ecart positif","Ecart négatif"))&amp;" "&amp;IF(INV.Tournant!$C453=INV.Tournant!$J453,"","- Article déclassé")</f>
        <v>Ecart positif - Article déclassé</v>
      </c>
    </row>
    <row r="454" spans="1:11" ht="15" x14ac:dyDescent="0.2">
      <c r="A454" s="14" t="s">
        <v>7</v>
      </c>
      <c r="B454" s="15" t="s">
        <v>6</v>
      </c>
      <c r="C454" s="16" t="s">
        <v>38</v>
      </c>
      <c r="D454" s="16" t="s">
        <v>343</v>
      </c>
      <c r="E454" s="15" t="s">
        <v>3</v>
      </c>
      <c r="F454" s="15" t="s">
        <v>2</v>
      </c>
      <c r="G454" s="15" t="s">
        <v>1</v>
      </c>
      <c r="H454" s="15" t="s">
        <v>39</v>
      </c>
      <c r="I454" s="17"/>
      <c r="J454" s="17"/>
      <c r="K454" s="18" t="str">
        <f>IF(INV.Tournant!$I454=INV.Tournant!$E454,"Quantité OK",IF(INV.Tournant!$I454&lt;INV.Tournant!$E454,"Ecart positif","Ecart négatif"))&amp;" "&amp;IF(INV.Tournant!$C454=INV.Tournant!$J454,"","- Article déclassé")</f>
        <v>Ecart positif - Article déclassé</v>
      </c>
    </row>
    <row r="455" spans="1:11" ht="15" x14ac:dyDescent="0.2">
      <c r="A455" s="14" t="s">
        <v>7</v>
      </c>
      <c r="B455" s="15" t="s">
        <v>6</v>
      </c>
      <c r="C455" s="16" t="s">
        <v>342</v>
      </c>
      <c r="D455" s="16" t="s">
        <v>341</v>
      </c>
      <c r="E455" s="15" t="s">
        <v>6</v>
      </c>
      <c r="F455" s="15" t="s">
        <v>21</v>
      </c>
      <c r="G455" s="15" t="s">
        <v>1</v>
      </c>
      <c r="H455" s="15" t="s">
        <v>340</v>
      </c>
      <c r="I455" s="17"/>
      <c r="J455" s="17"/>
      <c r="K455" s="18" t="str">
        <f>IF(INV.Tournant!$I455=INV.Tournant!$E455,"Quantité OK",IF(INV.Tournant!$I455&lt;INV.Tournant!$E455,"Ecart positif","Ecart négatif"))&amp;" "&amp;IF(INV.Tournant!$C455=INV.Tournant!$J455,"","- Article déclassé")</f>
        <v>Ecart positif - Article déclassé</v>
      </c>
    </row>
    <row r="456" spans="1:11" ht="15" x14ac:dyDescent="0.2">
      <c r="A456" s="14" t="s">
        <v>7</v>
      </c>
      <c r="B456" s="15" t="s">
        <v>6</v>
      </c>
      <c r="C456" s="16" t="s">
        <v>72</v>
      </c>
      <c r="D456" s="16" t="s">
        <v>339</v>
      </c>
      <c r="E456" s="15" t="s">
        <v>6</v>
      </c>
      <c r="F456" s="15" t="s">
        <v>2</v>
      </c>
      <c r="G456" s="15" t="s">
        <v>1</v>
      </c>
      <c r="H456" s="15" t="s">
        <v>70</v>
      </c>
      <c r="I456" s="17"/>
      <c r="J456" s="17"/>
      <c r="K456" s="18" t="str">
        <f>IF(INV.Tournant!$I456=INV.Tournant!$E456,"Quantité OK",IF(INV.Tournant!$I456&lt;INV.Tournant!$E456,"Ecart positif","Ecart négatif"))&amp;" "&amp;IF(INV.Tournant!$C456=INV.Tournant!$J456,"","- Article déclassé")</f>
        <v>Ecart positif - Article déclassé</v>
      </c>
    </row>
    <row r="457" spans="1:11" ht="15" x14ac:dyDescent="0.2">
      <c r="A457" s="14" t="s">
        <v>7</v>
      </c>
      <c r="B457" s="15" t="s">
        <v>6</v>
      </c>
      <c r="C457" s="16" t="s">
        <v>112</v>
      </c>
      <c r="D457" s="16" t="s">
        <v>338</v>
      </c>
      <c r="E457" s="15" t="s">
        <v>61</v>
      </c>
      <c r="F457" s="15" t="s">
        <v>2</v>
      </c>
      <c r="G457" s="15" t="s">
        <v>1</v>
      </c>
      <c r="H457" s="15" t="s">
        <v>337</v>
      </c>
      <c r="I457" s="17"/>
      <c r="J457" s="17"/>
      <c r="K457" s="18" t="str">
        <f>IF(INV.Tournant!$I457=INV.Tournant!$E457,"Quantité OK",IF(INV.Tournant!$I457&lt;INV.Tournant!$E457,"Ecart positif","Ecart négatif"))&amp;" "&amp;IF(INV.Tournant!$C457=INV.Tournant!$J457,"","- Article déclassé")</f>
        <v>Ecart positif - Article déclassé</v>
      </c>
    </row>
    <row r="458" spans="1:11" ht="15" x14ac:dyDescent="0.2">
      <c r="A458" s="14" t="s">
        <v>7</v>
      </c>
      <c r="B458" s="15" t="s">
        <v>6</v>
      </c>
      <c r="C458" s="16" t="s">
        <v>280</v>
      </c>
      <c r="D458" s="16" t="s">
        <v>336</v>
      </c>
      <c r="E458" s="15" t="s">
        <v>6</v>
      </c>
      <c r="F458" s="15" t="s">
        <v>2</v>
      </c>
      <c r="G458" s="15" t="s">
        <v>1</v>
      </c>
      <c r="H458" s="15" t="s">
        <v>278</v>
      </c>
      <c r="I458" s="17"/>
      <c r="J458" s="17"/>
      <c r="K458" s="18" t="str">
        <f>IF(INV.Tournant!$I458=INV.Tournant!$E458,"Quantité OK",IF(INV.Tournant!$I458&lt;INV.Tournant!$E458,"Ecart positif","Ecart négatif"))&amp;" "&amp;IF(INV.Tournant!$C458=INV.Tournant!$J458,"","- Article déclassé")</f>
        <v>Ecart positif - Article déclassé</v>
      </c>
    </row>
    <row r="459" spans="1:11" ht="15" x14ac:dyDescent="0.2">
      <c r="A459" s="14" t="s">
        <v>7</v>
      </c>
      <c r="B459" s="15" t="s">
        <v>6</v>
      </c>
      <c r="C459" s="16" t="s">
        <v>335</v>
      </c>
      <c r="D459" s="16" t="s">
        <v>334</v>
      </c>
      <c r="E459" s="15" t="s">
        <v>6</v>
      </c>
      <c r="F459" s="15" t="s">
        <v>21</v>
      </c>
      <c r="G459" s="15" t="s">
        <v>1</v>
      </c>
      <c r="H459" s="15" t="s">
        <v>8</v>
      </c>
      <c r="I459" s="17"/>
      <c r="J459" s="17"/>
      <c r="K459" s="18" t="str">
        <f>IF(INV.Tournant!$I459=INV.Tournant!$E459,"Quantité OK",IF(INV.Tournant!$I459&lt;INV.Tournant!$E459,"Ecart positif","Ecart négatif"))&amp;" "&amp;IF(INV.Tournant!$C459=INV.Tournant!$J459,"","- Article déclassé")</f>
        <v>Ecart positif - Article déclassé</v>
      </c>
    </row>
    <row r="460" spans="1:11" ht="15" x14ac:dyDescent="0.2">
      <c r="A460" s="14" t="s">
        <v>7</v>
      </c>
      <c r="B460" s="15" t="s">
        <v>6</v>
      </c>
      <c r="C460" s="16" t="s">
        <v>112</v>
      </c>
      <c r="D460" s="16" t="s">
        <v>333</v>
      </c>
      <c r="E460" s="15" t="s">
        <v>3</v>
      </c>
      <c r="F460" s="15" t="s">
        <v>2</v>
      </c>
      <c r="G460" s="15" t="s">
        <v>1</v>
      </c>
      <c r="H460" s="15" t="s">
        <v>110</v>
      </c>
      <c r="I460" s="17"/>
      <c r="J460" s="17"/>
      <c r="K460" s="18" t="str">
        <f>IF(INV.Tournant!$I460=INV.Tournant!$E460,"Quantité OK",IF(INV.Tournant!$I460&lt;INV.Tournant!$E460,"Ecart positif","Ecart négatif"))&amp;" "&amp;IF(INV.Tournant!$C460=INV.Tournant!$J460,"","- Article déclassé")</f>
        <v>Ecart positif - Article déclassé</v>
      </c>
    </row>
    <row r="461" spans="1:11" ht="15" x14ac:dyDescent="0.2">
      <c r="A461" s="14" t="s">
        <v>7</v>
      </c>
      <c r="B461" s="15" t="s">
        <v>6</v>
      </c>
      <c r="C461" s="16" t="s">
        <v>298</v>
      </c>
      <c r="D461" s="16" t="s">
        <v>332</v>
      </c>
      <c r="E461" s="15"/>
      <c r="F461" s="15" t="s">
        <v>141</v>
      </c>
      <c r="G461" s="15"/>
      <c r="H461" s="15" t="s">
        <v>257</v>
      </c>
      <c r="I461" s="17"/>
      <c r="J461" s="17"/>
      <c r="K461" s="18" t="str">
        <f>IF(INV.Tournant!$I461=INV.Tournant!$E461,"Quantité OK",IF(INV.Tournant!$I461&lt;INV.Tournant!$E461,"Ecart positif","Ecart négatif"))&amp;" "&amp;IF(INV.Tournant!$C461=INV.Tournant!$J461,"","- Article déclassé")</f>
        <v>Quantité OK - Article déclassé</v>
      </c>
    </row>
    <row r="462" spans="1:11" ht="15" x14ac:dyDescent="0.2">
      <c r="A462" s="14" t="s">
        <v>7</v>
      </c>
      <c r="B462" s="15" t="s">
        <v>6</v>
      </c>
      <c r="C462" s="16" t="s">
        <v>298</v>
      </c>
      <c r="D462" s="16" t="s">
        <v>331</v>
      </c>
      <c r="E462" s="15" t="s">
        <v>6</v>
      </c>
      <c r="F462" s="15" t="s">
        <v>21</v>
      </c>
      <c r="G462" s="15" t="s">
        <v>1</v>
      </c>
      <c r="H462" s="15" t="s">
        <v>330</v>
      </c>
      <c r="I462" s="17"/>
      <c r="J462" s="17"/>
      <c r="K462" s="18" t="str">
        <f>IF(INV.Tournant!$I462=INV.Tournant!$E462,"Quantité OK",IF(INV.Tournant!$I462&lt;INV.Tournant!$E462,"Ecart positif","Ecart négatif"))&amp;" "&amp;IF(INV.Tournant!$C462=INV.Tournant!$J462,"","- Article déclassé")</f>
        <v>Ecart positif - Article déclassé</v>
      </c>
    </row>
    <row r="463" spans="1:11" ht="15" x14ac:dyDescent="0.2">
      <c r="A463" s="14" t="s">
        <v>7</v>
      </c>
      <c r="B463" s="15" t="s">
        <v>6</v>
      </c>
      <c r="C463" s="16" t="s">
        <v>329</v>
      </c>
      <c r="D463" s="16" t="s">
        <v>328</v>
      </c>
      <c r="E463" s="15" t="s">
        <v>327</v>
      </c>
      <c r="F463" s="15" t="s">
        <v>21</v>
      </c>
      <c r="G463" s="15" t="s">
        <v>1</v>
      </c>
      <c r="H463" s="15" t="s">
        <v>326</v>
      </c>
      <c r="I463" s="17"/>
      <c r="J463" s="17"/>
      <c r="K463" s="18" t="str">
        <f>IF(INV.Tournant!$I463=INV.Tournant!$E463,"Quantité OK",IF(INV.Tournant!$I463&lt;INV.Tournant!$E463,"Ecart positif","Ecart négatif"))&amp;" "&amp;IF(INV.Tournant!$C463=INV.Tournant!$J463,"","- Article déclassé")</f>
        <v>Ecart positif - Article déclassé</v>
      </c>
    </row>
    <row r="464" spans="1:11" ht="15" x14ac:dyDescent="0.2">
      <c r="A464" s="14" t="s">
        <v>7</v>
      </c>
      <c r="B464" s="15" t="s">
        <v>6</v>
      </c>
      <c r="C464" s="16" t="s">
        <v>298</v>
      </c>
      <c r="D464" s="16" t="s">
        <v>325</v>
      </c>
      <c r="E464" s="15" t="s">
        <v>324</v>
      </c>
      <c r="F464" s="15" t="s">
        <v>21</v>
      </c>
      <c r="G464" s="15" t="s">
        <v>1</v>
      </c>
      <c r="H464" s="15" t="s">
        <v>323</v>
      </c>
      <c r="I464" s="17"/>
      <c r="J464" s="17"/>
      <c r="K464" s="18" t="str">
        <f>IF(INV.Tournant!$I464=INV.Tournant!$E464,"Quantité OK",IF(INV.Tournant!$I464&lt;INV.Tournant!$E464,"Ecart positif","Ecart négatif"))&amp;" "&amp;IF(INV.Tournant!$C464=INV.Tournant!$J464,"","- Article déclassé")</f>
        <v>Ecart positif - Article déclassé</v>
      </c>
    </row>
    <row r="465" spans="1:11" ht="15" x14ac:dyDescent="0.2">
      <c r="A465" s="14" t="s">
        <v>7</v>
      </c>
      <c r="B465" s="15" t="s">
        <v>6</v>
      </c>
      <c r="C465" s="16" t="s">
        <v>322</v>
      </c>
      <c r="D465" s="16" t="s">
        <v>321</v>
      </c>
      <c r="E465" s="15" t="s">
        <v>284</v>
      </c>
      <c r="F465" s="15" t="s">
        <v>21</v>
      </c>
      <c r="G465" s="15" t="s">
        <v>1</v>
      </c>
      <c r="H465" s="15" t="s">
        <v>304</v>
      </c>
      <c r="I465" s="17"/>
      <c r="J465" s="17"/>
      <c r="K465" s="18" t="str">
        <f>IF(INV.Tournant!$I465=INV.Tournant!$E465,"Quantité OK",IF(INV.Tournant!$I465&lt;INV.Tournant!$E465,"Ecart positif","Ecart négatif"))&amp;" "&amp;IF(INV.Tournant!$C465=INV.Tournant!$J465,"","- Article déclassé")</f>
        <v>Ecart positif - Article déclassé</v>
      </c>
    </row>
    <row r="466" spans="1:11" ht="15" x14ac:dyDescent="0.2">
      <c r="A466" s="14" t="s">
        <v>7</v>
      </c>
      <c r="B466" s="15" t="s">
        <v>6</v>
      </c>
      <c r="C466" s="16" t="s">
        <v>320</v>
      </c>
      <c r="D466" s="16" t="s">
        <v>319</v>
      </c>
      <c r="E466" s="15" t="s">
        <v>318</v>
      </c>
      <c r="F466" s="15" t="s">
        <v>21</v>
      </c>
      <c r="G466" s="15" t="s">
        <v>1</v>
      </c>
      <c r="H466" s="15" t="s">
        <v>317</v>
      </c>
      <c r="I466" s="17"/>
      <c r="J466" s="17"/>
      <c r="K466" s="18" t="str">
        <f>IF(INV.Tournant!$I466=INV.Tournant!$E466,"Quantité OK",IF(INV.Tournant!$I466&lt;INV.Tournant!$E466,"Ecart positif","Ecart négatif"))&amp;" "&amp;IF(INV.Tournant!$C466=INV.Tournant!$J466,"","- Article déclassé")</f>
        <v>Ecart positif - Article déclassé</v>
      </c>
    </row>
    <row r="467" spans="1:11" ht="15" x14ac:dyDescent="0.2">
      <c r="A467" s="14" t="s">
        <v>7</v>
      </c>
      <c r="B467" s="15" t="s">
        <v>6</v>
      </c>
      <c r="C467" s="16" t="s">
        <v>292</v>
      </c>
      <c r="D467" s="16" t="s">
        <v>316</v>
      </c>
      <c r="E467" s="15" t="s">
        <v>3</v>
      </c>
      <c r="F467" s="15" t="s">
        <v>21</v>
      </c>
      <c r="G467" s="15" t="s">
        <v>1</v>
      </c>
      <c r="H467" s="15" t="s">
        <v>290</v>
      </c>
      <c r="I467" s="17"/>
      <c r="J467" s="17"/>
      <c r="K467" s="18" t="str">
        <f>IF(INV.Tournant!$I467=INV.Tournant!$E467,"Quantité OK",IF(INV.Tournant!$I467&lt;INV.Tournant!$E467,"Ecart positif","Ecart négatif"))&amp;" "&amp;IF(INV.Tournant!$C467=INV.Tournant!$J467,"","- Article déclassé")</f>
        <v>Ecart positif - Article déclassé</v>
      </c>
    </row>
    <row r="468" spans="1:11" ht="15" x14ac:dyDescent="0.2">
      <c r="A468" s="14" t="s">
        <v>7</v>
      </c>
      <c r="B468" s="15" t="s">
        <v>6</v>
      </c>
      <c r="C468" s="16" t="s">
        <v>295</v>
      </c>
      <c r="D468" s="16" t="s">
        <v>315</v>
      </c>
      <c r="E468" s="15" t="s">
        <v>61</v>
      </c>
      <c r="F468" s="15" t="s">
        <v>21</v>
      </c>
      <c r="G468" s="15" t="s">
        <v>1</v>
      </c>
      <c r="H468" s="15" t="s">
        <v>314</v>
      </c>
      <c r="I468" s="17"/>
      <c r="J468" s="17"/>
      <c r="K468" s="18" t="str">
        <f>IF(INV.Tournant!$I468=INV.Tournant!$E468,"Quantité OK",IF(INV.Tournant!$I468&lt;INV.Tournant!$E468,"Ecart positif","Ecart négatif"))&amp;" "&amp;IF(INV.Tournant!$C468=INV.Tournant!$J468,"","- Article déclassé")</f>
        <v>Ecart positif - Article déclassé</v>
      </c>
    </row>
    <row r="469" spans="1:11" ht="15" x14ac:dyDescent="0.2">
      <c r="A469" s="14" t="s">
        <v>7</v>
      </c>
      <c r="B469" s="15" t="s">
        <v>6</v>
      </c>
      <c r="C469" s="16" t="s">
        <v>313</v>
      </c>
      <c r="D469" s="16" t="s">
        <v>312</v>
      </c>
      <c r="E469" s="15" t="s">
        <v>250</v>
      </c>
      <c r="F469" s="15" t="s">
        <v>21</v>
      </c>
      <c r="G469" s="15" t="s">
        <v>1</v>
      </c>
      <c r="H469" s="15" t="s">
        <v>307</v>
      </c>
      <c r="I469" s="17"/>
      <c r="J469" s="17"/>
      <c r="K469" s="18" t="str">
        <f>IF(INV.Tournant!$I469=INV.Tournant!$E469,"Quantité OK",IF(INV.Tournant!$I469&lt;INV.Tournant!$E469,"Ecart positif","Ecart négatif"))&amp;" "&amp;IF(INV.Tournant!$C469=INV.Tournant!$J469,"","- Article déclassé")</f>
        <v>Ecart positif - Article déclassé</v>
      </c>
    </row>
    <row r="470" spans="1:11" ht="15" x14ac:dyDescent="0.2">
      <c r="A470" s="14" t="s">
        <v>7</v>
      </c>
      <c r="B470" s="15" t="s">
        <v>6</v>
      </c>
      <c r="C470" s="16" t="s">
        <v>248</v>
      </c>
      <c r="D470" s="16" t="s">
        <v>311</v>
      </c>
      <c r="E470" s="15" t="s">
        <v>310</v>
      </c>
      <c r="F470" s="15" t="s">
        <v>2</v>
      </c>
      <c r="G470" s="15" t="s">
        <v>1</v>
      </c>
      <c r="H470" s="15" t="s">
        <v>293</v>
      </c>
      <c r="I470" s="17"/>
      <c r="J470" s="17"/>
      <c r="K470" s="18" t="str">
        <f>IF(INV.Tournant!$I470=INV.Tournant!$E470,"Quantité OK",IF(INV.Tournant!$I470&lt;INV.Tournant!$E470,"Ecart positif","Ecart négatif"))&amp;" "&amp;IF(INV.Tournant!$C470=INV.Tournant!$J470,"","- Article déclassé")</f>
        <v>Ecart positif - Article déclassé</v>
      </c>
    </row>
    <row r="471" spans="1:11" ht="15" x14ac:dyDescent="0.2">
      <c r="A471" s="14" t="s">
        <v>7</v>
      </c>
      <c r="B471" s="15" t="s">
        <v>6</v>
      </c>
      <c r="C471" s="16" t="s">
        <v>248</v>
      </c>
      <c r="D471" s="16" t="s">
        <v>309</v>
      </c>
      <c r="E471" s="15" t="s">
        <v>308</v>
      </c>
      <c r="F471" s="15" t="s">
        <v>2</v>
      </c>
      <c r="G471" s="15" t="s">
        <v>1</v>
      </c>
      <c r="H471" s="15" t="s">
        <v>307</v>
      </c>
      <c r="I471" s="17"/>
      <c r="J471" s="17"/>
      <c r="K471" s="18" t="str">
        <f>IF(INV.Tournant!$I471=INV.Tournant!$E471,"Quantité OK",IF(INV.Tournant!$I471&lt;INV.Tournant!$E471,"Ecart positif","Ecart négatif"))&amp;" "&amp;IF(INV.Tournant!$C471=INV.Tournant!$J471,"","- Article déclassé")</f>
        <v>Ecart positif - Article déclassé</v>
      </c>
    </row>
    <row r="472" spans="1:11" ht="15" x14ac:dyDescent="0.2">
      <c r="A472" s="14" t="s">
        <v>7</v>
      </c>
      <c r="B472" s="15" t="s">
        <v>6</v>
      </c>
      <c r="C472" s="16" t="s">
        <v>306</v>
      </c>
      <c r="D472" s="16" t="s">
        <v>305</v>
      </c>
      <c r="E472" s="15" t="s">
        <v>3</v>
      </c>
      <c r="F472" s="15" t="s">
        <v>21</v>
      </c>
      <c r="G472" s="15" t="s">
        <v>1</v>
      </c>
      <c r="H472" s="15" t="s">
        <v>304</v>
      </c>
      <c r="I472" s="17"/>
      <c r="J472" s="17"/>
      <c r="K472" s="18" t="str">
        <f>IF(INV.Tournant!$I472=INV.Tournant!$E472,"Quantité OK",IF(INV.Tournant!$I472&lt;INV.Tournant!$E472,"Ecart positif","Ecart négatif"))&amp;" "&amp;IF(INV.Tournant!$C472=INV.Tournant!$J472,"","- Article déclassé")</f>
        <v>Ecart positif - Article déclassé</v>
      </c>
    </row>
    <row r="473" spans="1:11" ht="15" x14ac:dyDescent="0.2">
      <c r="A473" s="14" t="s">
        <v>7</v>
      </c>
      <c r="B473" s="15" t="s">
        <v>6</v>
      </c>
      <c r="C473" s="16" t="s">
        <v>254</v>
      </c>
      <c r="D473" s="16" t="s">
        <v>303</v>
      </c>
      <c r="E473" s="15" t="s">
        <v>250</v>
      </c>
      <c r="F473" s="15" t="s">
        <v>21</v>
      </c>
      <c r="G473" s="15" t="s">
        <v>1</v>
      </c>
      <c r="H473" s="15" t="s">
        <v>302</v>
      </c>
      <c r="I473" s="17"/>
      <c r="J473" s="17"/>
      <c r="K473" s="18" t="str">
        <f>IF(INV.Tournant!$I473=INV.Tournant!$E473,"Quantité OK",IF(INV.Tournant!$I473&lt;INV.Tournant!$E473,"Ecart positif","Ecart négatif"))&amp;" "&amp;IF(INV.Tournant!$C473=INV.Tournant!$J473,"","- Article déclassé")</f>
        <v>Ecart positif - Article déclassé</v>
      </c>
    </row>
    <row r="474" spans="1:11" ht="15" x14ac:dyDescent="0.2">
      <c r="A474" s="14" t="s">
        <v>7</v>
      </c>
      <c r="B474" s="15" t="s">
        <v>6</v>
      </c>
      <c r="C474" s="16" t="s">
        <v>301</v>
      </c>
      <c r="D474" s="16" t="s">
        <v>300</v>
      </c>
      <c r="E474" s="15" t="s">
        <v>3</v>
      </c>
      <c r="F474" s="15" t="s">
        <v>21</v>
      </c>
      <c r="G474" s="15" t="s">
        <v>1</v>
      </c>
      <c r="H474" s="15" t="s">
        <v>299</v>
      </c>
      <c r="I474" s="17"/>
      <c r="J474" s="17"/>
      <c r="K474" s="18" t="str">
        <f>IF(INV.Tournant!$I474=INV.Tournant!$E474,"Quantité OK",IF(INV.Tournant!$I474&lt;INV.Tournant!$E474,"Ecart positif","Ecart négatif"))&amp;" "&amp;IF(INV.Tournant!$C474=INV.Tournant!$J474,"","- Article déclassé")</f>
        <v>Ecart positif - Article déclassé</v>
      </c>
    </row>
    <row r="475" spans="1:11" ht="15" x14ac:dyDescent="0.2">
      <c r="A475" s="14" t="s">
        <v>7</v>
      </c>
      <c r="B475" s="15" t="s">
        <v>6</v>
      </c>
      <c r="C475" s="16" t="s">
        <v>298</v>
      </c>
      <c r="D475" s="16" t="s">
        <v>297</v>
      </c>
      <c r="E475" s="15" t="s">
        <v>3</v>
      </c>
      <c r="F475" s="15" t="s">
        <v>21</v>
      </c>
      <c r="G475" s="15" t="s">
        <v>1</v>
      </c>
      <c r="H475" s="15" t="s">
        <v>296</v>
      </c>
      <c r="I475" s="17"/>
      <c r="J475" s="17"/>
      <c r="K475" s="18" t="str">
        <f>IF(INV.Tournant!$I475=INV.Tournant!$E475,"Quantité OK",IF(INV.Tournant!$I475&lt;INV.Tournant!$E475,"Ecart positif","Ecart négatif"))&amp;" "&amp;IF(INV.Tournant!$C475=INV.Tournant!$J475,"","- Article déclassé")</f>
        <v>Ecart positif - Article déclassé</v>
      </c>
    </row>
    <row r="476" spans="1:11" ht="15" x14ac:dyDescent="0.2">
      <c r="A476" s="14" t="s">
        <v>7</v>
      </c>
      <c r="B476" s="15" t="s">
        <v>6</v>
      </c>
      <c r="C476" s="16" t="s">
        <v>295</v>
      </c>
      <c r="D476" s="16" t="s">
        <v>294</v>
      </c>
      <c r="E476" s="15" t="s">
        <v>61</v>
      </c>
      <c r="F476" s="15" t="s">
        <v>21</v>
      </c>
      <c r="G476" s="15" t="s">
        <v>1</v>
      </c>
      <c r="H476" s="15" t="s">
        <v>293</v>
      </c>
      <c r="I476" s="17"/>
      <c r="J476" s="17"/>
      <c r="K476" s="18" t="str">
        <f>IF(INV.Tournant!$I476=INV.Tournant!$E476,"Quantité OK",IF(INV.Tournant!$I476&lt;INV.Tournant!$E476,"Ecart positif","Ecart négatif"))&amp;" "&amp;IF(INV.Tournant!$C476=INV.Tournant!$J476,"","- Article déclassé")</f>
        <v>Ecart positif - Article déclassé</v>
      </c>
    </row>
    <row r="477" spans="1:11" ht="15" x14ac:dyDescent="0.2">
      <c r="A477" s="14" t="s">
        <v>7</v>
      </c>
      <c r="B477" s="15" t="s">
        <v>6</v>
      </c>
      <c r="C477" s="16" t="s">
        <v>292</v>
      </c>
      <c r="D477" s="16" t="s">
        <v>291</v>
      </c>
      <c r="E477" s="15" t="s">
        <v>14</v>
      </c>
      <c r="F477" s="15" t="s">
        <v>21</v>
      </c>
      <c r="G477" s="15" t="s">
        <v>1</v>
      </c>
      <c r="H477" s="15" t="s">
        <v>290</v>
      </c>
      <c r="I477" s="17"/>
      <c r="J477" s="17"/>
      <c r="K477" s="18" t="str">
        <f>IF(INV.Tournant!$I477=INV.Tournant!$E477,"Quantité OK",IF(INV.Tournant!$I477&lt;INV.Tournant!$E477,"Ecart positif","Ecart négatif"))&amp;" "&amp;IF(INV.Tournant!$C477=INV.Tournant!$J477,"","- Article déclassé")</f>
        <v>Ecart positif - Article déclassé</v>
      </c>
    </row>
    <row r="478" spans="1:11" ht="15" x14ac:dyDescent="0.2">
      <c r="A478" s="14" t="s">
        <v>7</v>
      </c>
      <c r="B478" s="15" t="s">
        <v>6</v>
      </c>
      <c r="C478" s="16" t="s">
        <v>165</v>
      </c>
      <c r="D478" s="16" t="s">
        <v>289</v>
      </c>
      <c r="E478" s="15" t="s">
        <v>250</v>
      </c>
      <c r="F478" s="15" t="s">
        <v>21</v>
      </c>
      <c r="G478" s="15" t="s">
        <v>1</v>
      </c>
      <c r="H478" s="15" t="s">
        <v>160</v>
      </c>
      <c r="I478" s="17"/>
      <c r="J478" s="17"/>
      <c r="K478" s="18" t="str">
        <f>IF(INV.Tournant!$I478=INV.Tournant!$E478,"Quantité OK",IF(INV.Tournant!$I478&lt;INV.Tournant!$E478,"Ecart positif","Ecart négatif"))&amp;" "&amp;IF(INV.Tournant!$C478=INV.Tournant!$J478,"","- Article déclassé")</f>
        <v>Ecart positif - Article déclassé</v>
      </c>
    </row>
    <row r="479" spans="1:11" ht="15" x14ac:dyDescent="0.2">
      <c r="A479" s="14" t="s">
        <v>7</v>
      </c>
      <c r="B479" s="15" t="s">
        <v>6</v>
      </c>
      <c r="C479" s="16" t="s">
        <v>288</v>
      </c>
      <c r="D479" s="16" t="s">
        <v>287</v>
      </c>
      <c r="E479" s="15" t="s">
        <v>284</v>
      </c>
      <c r="F479" s="15" t="s">
        <v>21</v>
      </c>
      <c r="G479" s="15" t="s">
        <v>1</v>
      </c>
      <c r="H479" s="15" t="s">
        <v>286</v>
      </c>
      <c r="I479" s="17"/>
      <c r="J479" s="17"/>
      <c r="K479" s="18" t="str">
        <f>IF(INV.Tournant!$I479=INV.Tournant!$E479,"Quantité OK",IF(INV.Tournant!$I479&lt;INV.Tournant!$E479,"Ecart positif","Ecart négatif"))&amp;" "&amp;IF(INV.Tournant!$C479=INV.Tournant!$J479,"","- Article déclassé")</f>
        <v>Ecart positif - Article déclassé</v>
      </c>
    </row>
    <row r="480" spans="1:11" ht="15" x14ac:dyDescent="0.2">
      <c r="A480" s="14" t="s">
        <v>7</v>
      </c>
      <c r="B480" s="15" t="s">
        <v>6</v>
      </c>
      <c r="C480" s="16" t="s">
        <v>188</v>
      </c>
      <c r="D480" s="16" t="s">
        <v>285</v>
      </c>
      <c r="E480" s="15" t="s">
        <v>284</v>
      </c>
      <c r="F480" s="15" t="s">
        <v>21</v>
      </c>
      <c r="G480" s="15" t="s">
        <v>1</v>
      </c>
      <c r="H480" s="15" t="s">
        <v>182</v>
      </c>
      <c r="I480" s="17"/>
      <c r="J480" s="17"/>
      <c r="K480" s="18" t="str">
        <f>IF(INV.Tournant!$I480=INV.Tournant!$E480,"Quantité OK",IF(INV.Tournant!$I480&lt;INV.Tournant!$E480,"Ecart positif","Ecart négatif"))&amp;" "&amp;IF(INV.Tournant!$C480=INV.Tournant!$J480,"","- Article déclassé")</f>
        <v>Ecart positif - Article déclassé</v>
      </c>
    </row>
    <row r="481" spans="1:11" ht="15" x14ac:dyDescent="0.2">
      <c r="A481" s="14" t="s">
        <v>7</v>
      </c>
      <c r="B481" s="15" t="s">
        <v>6</v>
      </c>
      <c r="C481" s="16" t="s">
        <v>283</v>
      </c>
      <c r="D481" s="16" t="s">
        <v>282</v>
      </c>
      <c r="E481" s="15" t="s">
        <v>3</v>
      </c>
      <c r="F481" s="15" t="s">
        <v>2</v>
      </c>
      <c r="G481" s="15" t="s">
        <v>1</v>
      </c>
      <c r="H481" s="15" t="s">
        <v>271</v>
      </c>
      <c r="I481" s="17"/>
      <c r="J481" s="17"/>
      <c r="K481" s="18" t="str">
        <f>IF(INV.Tournant!$I481=INV.Tournant!$E481,"Quantité OK",IF(INV.Tournant!$I481&lt;INV.Tournant!$E481,"Ecart positif","Ecart négatif"))&amp;" "&amp;IF(INV.Tournant!$C481=INV.Tournant!$J481,"","- Article déclassé")</f>
        <v>Ecart positif - Article déclassé</v>
      </c>
    </row>
    <row r="482" spans="1:11" ht="15" x14ac:dyDescent="0.2">
      <c r="A482" s="14" t="s">
        <v>7</v>
      </c>
      <c r="B482" s="15" t="s">
        <v>6</v>
      </c>
      <c r="C482" s="16" t="s">
        <v>175</v>
      </c>
      <c r="D482" s="16" t="s">
        <v>281</v>
      </c>
      <c r="E482" s="15" t="s">
        <v>163</v>
      </c>
      <c r="F482" s="15" t="s">
        <v>21</v>
      </c>
      <c r="G482" s="15" t="s">
        <v>1</v>
      </c>
      <c r="H482" s="15" t="s">
        <v>273</v>
      </c>
      <c r="I482" s="17"/>
      <c r="J482" s="17"/>
      <c r="K482" s="18" t="str">
        <f>IF(INV.Tournant!$I482=INV.Tournant!$E482,"Quantité OK",IF(INV.Tournant!$I482&lt;INV.Tournant!$E482,"Ecart positif","Ecart négatif"))&amp;" "&amp;IF(INV.Tournant!$C482=INV.Tournant!$J482,"","- Article déclassé")</f>
        <v>Ecart positif - Article déclassé</v>
      </c>
    </row>
    <row r="483" spans="1:11" ht="15" x14ac:dyDescent="0.2">
      <c r="A483" s="14" t="s">
        <v>7</v>
      </c>
      <c r="B483" s="15" t="s">
        <v>6</v>
      </c>
      <c r="C483" s="16" t="s">
        <v>280</v>
      </c>
      <c r="D483" s="16" t="s">
        <v>279</v>
      </c>
      <c r="E483" s="15" t="s">
        <v>45</v>
      </c>
      <c r="F483" s="15" t="s">
        <v>2</v>
      </c>
      <c r="G483" s="15" t="s">
        <v>1</v>
      </c>
      <c r="H483" s="15" t="s">
        <v>278</v>
      </c>
      <c r="I483" s="17"/>
      <c r="J483" s="17"/>
      <c r="K483" s="18" t="str">
        <f>IF(INV.Tournant!$I483=INV.Tournant!$E483,"Quantité OK",IF(INV.Tournant!$I483&lt;INV.Tournant!$E483,"Ecart positif","Ecart négatif"))&amp;" "&amp;IF(INV.Tournant!$C483=INV.Tournant!$J483,"","- Article déclassé")</f>
        <v>Ecart positif - Article déclassé</v>
      </c>
    </row>
    <row r="484" spans="1:11" ht="15" x14ac:dyDescent="0.2">
      <c r="A484" s="14" t="s">
        <v>7</v>
      </c>
      <c r="B484" s="15" t="s">
        <v>6</v>
      </c>
      <c r="C484" s="16" t="s">
        <v>262</v>
      </c>
      <c r="D484" s="16" t="s">
        <v>277</v>
      </c>
      <c r="E484" s="15" t="s">
        <v>163</v>
      </c>
      <c r="F484" s="15" t="s">
        <v>21</v>
      </c>
      <c r="G484" s="15" t="s">
        <v>1</v>
      </c>
      <c r="H484" s="15" t="s">
        <v>189</v>
      </c>
      <c r="I484" s="17"/>
      <c r="J484" s="17"/>
      <c r="K484" s="18" t="str">
        <f>IF(INV.Tournant!$I484=INV.Tournant!$E484,"Quantité OK",IF(INV.Tournant!$I484&lt;INV.Tournant!$E484,"Ecart positif","Ecart négatif"))&amp;" "&amp;IF(INV.Tournant!$C484=INV.Tournant!$J484,"","- Article déclassé")</f>
        <v>Ecart positif - Article déclassé</v>
      </c>
    </row>
    <row r="485" spans="1:11" ht="15" x14ac:dyDescent="0.2">
      <c r="A485" s="14" t="s">
        <v>7</v>
      </c>
      <c r="B485" s="15" t="s">
        <v>6</v>
      </c>
      <c r="C485" s="16" t="s">
        <v>145</v>
      </c>
      <c r="D485" s="16" t="s">
        <v>276</v>
      </c>
      <c r="E485" s="15" t="s">
        <v>61</v>
      </c>
      <c r="F485" s="15" t="s">
        <v>21</v>
      </c>
      <c r="G485" s="15" t="s">
        <v>1</v>
      </c>
      <c r="H485" s="15" t="s">
        <v>154</v>
      </c>
      <c r="I485" s="17"/>
      <c r="J485" s="17"/>
      <c r="K485" s="18" t="str">
        <f>IF(INV.Tournant!$I485=INV.Tournant!$E485,"Quantité OK",IF(INV.Tournant!$I485&lt;INV.Tournant!$E485,"Ecart positif","Ecart négatif"))&amp;" "&amp;IF(INV.Tournant!$C485=INV.Tournant!$J485,"","- Article déclassé")</f>
        <v>Ecart positif - Article déclassé</v>
      </c>
    </row>
    <row r="486" spans="1:11" ht="15" x14ac:dyDescent="0.2">
      <c r="A486" s="14" t="s">
        <v>7</v>
      </c>
      <c r="B486" s="15" t="s">
        <v>6</v>
      </c>
      <c r="C486" s="16" t="s">
        <v>175</v>
      </c>
      <c r="D486" s="16" t="s">
        <v>275</v>
      </c>
      <c r="E486" s="15" t="s">
        <v>274</v>
      </c>
      <c r="F486" s="15" t="s">
        <v>21</v>
      </c>
      <c r="G486" s="15" t="s">
        <v>1</v>
      </c>
      <c r="H486" s="15" t="s">
        <v>273</v>
      </c>
      <c r="I486" s="17"/>
      <c r="J486" s="17"/>
      <c r="K486" s="18" t="str">
        <f>IF(INV.Tournant!$I486=INV.Tournant!$E486,"Quantité OK",IF(INV.Tournant!$I486&lt;INV.Tournant!$E486,"Ecart positif","Ecart négatif"))&amp;" "&amp;IF(INV.Tournant!$C486=INV.Tournant!$J486,"","- Article déclassé")</f>
        <v>Ecart positif - Article déclassé</v>
      </c>
    </row>
    <row r="487" spans="1:11" ht="15" x14ac:dyDescent="0.2">
      <c r="A487" s="14" t="s">
        <v>7</v>
      </c>
      <c r="B487" s="15" t="s">
        <v>6</v>
      </c>
      <c r="C487" s="16" t="s">
        <v>63</v>
      </c>
      <c r="D487" s="16" t="s">
        <v>272</v>
      </c>
      <c r="E487" s="15" t="s">
        <v>45</v>
      </c>
      <c r="F487" s="15" t="s">
        <v>21</v>
      </c>
      <c r="G487" s="15" t="s">
        <v>1</v>
      </c>
      <c r="H487" s="15" t="s">
        <v>271</v>
      </c>
      <c r="I487" s="17"/>
      <c r="J487" s="17"/>
      <c r="K487" s="18" t="str">
        <f>IF(INV.Tournant!$I487=INV.Tournant!$E487,"Quantité OK",IF(INV.Tournant!$I487&lt;INV.Tournant!$E487,"Ecart positif","Ecart négatif"))&amp;" "&amp;IF(INV.Tournant!$C487=INV.Tournant!$J487,"","- Article déclassé")</f>
        <v>Ecart positif - Article déclassé</v>
      </c>
    </row>
    <row r="488" spans="1:11" ht="15" x14ac:dyDescent="0.2">
      <c r="A488" s="14" t="s">
        <v>7</v>
      </c>
      <c r="B488" s="15" t="s">
        <v>6</v>
      </c>
      <c r="C488" s="16" t="s">
        <v>270</v>
      </c>
      <c r="D488" s="16" t="s">
        <v>269</v>
      </c>
      <c r="E488" s="15" t="s">
        <v>10</v>
      </c>
      <c r="F488" s="15" t="s">
        <v>2</v>
      </c>
      <c r="G488" s="15" t="s">
        <v>1</v>
      </c>
      <c r="H488" s="15" t="s">
        <v>268</v>
      </c>
      <c r="I488" s="17"/>
      <c r="J488" s="17"/>
      <c r="K488" s="18" t="str">
        <f>IF(INV.Tournant!$I488=INV.Tournant!$E488,"Quantité OK",IF(INV.Tournant!$I488&lt;INV.Tournant!$E488,"Ecart positif","Ecart négatif"))&amp;" "&amp;IF(INV.Tournant!$C488=INV.Tournant!$J488,"","- Article déclassé")</f>
        <v>Ecart positif - Article déclassé</v>
      </c>
    </row>
    <row r="489" spans="1:11" ht="15" x14ac:dyDescent="0.2">
      <c r="A489" s="14" t="s">
        <v>7</v>
      </c>
      <c r="B489" s="15" t="s">
        <v>6</v>
      </c>
      <c r="C489" s="16" t="s">
        <v>188</v>
      </c>
      <c r="D489" s="16" t="s">
        <v>267</v>
      </c>
      <c r="E489" s="15" t="s">
        <v>266</v>
      </c>
      <c r="F489" s="15" t="s">
        <v>21</v>
      </c>
      <c r="G489" s="15" t="s">
        <v>1</v>
      </c>
      <c r="H489" s="15" t="s">
        <v>265</v>
      </c>
      <c r="I489" s="17"/>
      <c r="J489" s="17"/>
      <c r="K489" s="18" t="str">
        <f>IF(INV.Tournant!$I489=INV.Tournant!$E489,"Quantité OK",IF(INV.Tournant!$I489&lt;INV.Tournant!$E489,"Ecart positif","Ecart négatif"))&amp;" "&amp;IF(INV.Tournant!$C489=INV.Tournant!$J489,"","- Article déclassé")</f>
        <v>Ecart positif - Article déclassé</v>
      </c>
    </row>
    <row r="490" spans="1:11" ht="15" x14ac:dyDescent="0.2">
      <c r="A490" s="14" t="s">
        <v>7</v>
      </c>
      <c r="B490" s="15" t="s">
        <v>6</v>
      </c>
      <c r="C490" s="16" t="s">
        <v>38</v>
      </c>
      <c r="D490" s="16" t="s">
        <v>264</v>
      </c>
      <c r="E490" s="15" t="s">
        <v>3</v>
      </c>
      <c r="F490" s="15" t="s">
        <v>2</v>
      </c>
      <c r="G490" s="15" t="s">
        <v>1</v>
      </c>
      <c r="H490" s="15" t="s">
        <v>263</v>
      </c>
      <c r="I490" s="17"/>
      <c r="J490" s="17"/>
      <c r="K490" s="18" t="str">
        <f>IF(INV.Tournant!$I490=INV.Tournant!$E490,"Quantité OK",IF(INV.Tournant!$I490&lt;INV.Tournant!$E490,"Ecart positif","Ecart négatif"))&amp;" "&amp;IF(INV.Tournant!$C490=INV.Tournant!$J490,"","- Article déclassé")</f>
        <v>Ecart positif - Article déclassé</v>
      </c>
    </row>
    <row r="491" spans="1:11" ht="15" x14ac:dyDescent="0.2">
      <c r="A491" s="14" t="s">
        <v>7</v>
      </c>
      <c r="B491" s="15" t="s">
        <v>6</v>
      </c>
      <c r="C491" s="16" t="s">
        <v>262</v>
      </c>
      <c r="D491" s="16" t="s">
        <v>261</v>
      </c>
      <c r="E491" s="15" t="s">
        <v>10</v>
      </c>
      <c r="F491" s="15" t="s">
        <v>21</v>
      </c>
      <c r="G491" s="15" t="s">
        <v>1</v>
      </c>
      <c r="H491" s="15" t="s">
        <v>260</v>
      </c>
      <c r="I491" s="17"/>
      <c r="J491" s="17"/>
      <c r="K491" s="18" t="str">
        <f>IF(INV.Tournant!$I491=INV.Tournant!$E491,"Quantité OK",IF(INV.Tournant!$I491&lt;INV.Tournant!$E491,"Ecart positif","Ecart négatif"))&amp;" "&amp;IF(INV.Tournant!$C491=INV.Tournant!$J491,"","- Article déclassé")</f>
        <v>Ecart positif - Article déclassé</v>
      </c>
    </row>
    <row r="492" spans="1:11" ht="15" x14ac:dyDescent="0.2">
      <c r="A492" s="14" t="s">
        <v>7</v>
      </c>
      <c r="B492" s="15" t="s">
        <v>6</v>
      </c>
      <c r="C492" s="16" t="s">
        <v>178</v>
      </c>
      <c r="D492" s="16" t="s">
        <v>259</v>
      </c>
      <c r="E492" s="15" t="s">
        <v>250</v>
      </c>
      <c r="F492" s="15" t="s">
        <v>21</v>
      </c>
      <c r="G492" s="15" t="s">
        <v>1</v>
      </c>
      <c r="H492" s="15" t="s">
        <v>176</v>
      </c>
      <c r="I492" s="17"/>
      <c r="J492" s="17"/>
      <c r="K492" s="18" t="str">
        <f>IF(INV.Tournant!$I492=INV.Tournant!$E492,"Quantité OK",IF(INV.Tournant!$I492&lt;INV.Tournant!$E492,"Ecart positif","Ecart négatif"))&amp;" "&amp;IF(INV.Tournant!$C492=INV.Tournant!$J492,"","- Article déclassé")</f>
        <v>Ecart positif - Article déclassé</v>
      </c>
    </row>
    <row r="493" spans="1:11" ht="15" x14ac:dyDescent="0.2">
      <c r="A493" s="14" t="s">
        <v>7</v>
      </c>
      <c r="B493" s="15" t="s">
        <v>6</v>
      </c>
      <c r="C493" s="16" t="s">
        <v>258</v>
      </c>
      <c r="D493" s="16" t="s">
        <v>245</v>
      </c>
      <c r="E493" s="15"/>
      <c r="F493" s="15" t="s">
        <v>141</v>
      </c>
      <c r="G493" s="15"/>
      <c r="H493" s="15" t="s">
        <v>257</v>
      </c>
      <c r="I493" s="17"/>
      <c r="J493" s="17"/>
      <c r="K493" s="18" t="str">
        <f>IF(INV.Tournant!$I493=INV.Tournant!$E493,"Quantité OK",IF(INV.Tournant!$I493&lt;INV.Tournant!$E493,"Ecart positif","Ecart négatif"))&amp;" "&amp;IF(INV.Tournant!$C493=INV.Tournant!$J493,"","- Article déclassé")</f>
        <v>Quantité OK - Article déclassé</v>
      </c>
    </row>
    <row r="494" spans="1:11" ht="15" x14ac:dyDescent="0.2">
      <c r="A494" s="14" t="s">
        <v>7</v>
      </c>
      <c r="B494" s="15" t="s">
        <v>6</v>
      </c>
      <c r="C494" s="16" t="s">
        <v>254</v>
      </c>
      <c r="D494" s="16" t="s">
        <v>256</v>
      </c>
      <c r="E494" s="15" t="s">
        <v>229</v>
      </c>
      <c r="F494" s="15" t="s">
        <v>21</v>
      </c>
      <c r="G494" s="15" t="s">
        <v>1</v>
      </c>
      <c r="H494" s="15" t="s">
        <v>255</v>
      </c>
      <c r="I494" s="17"/>
      <c r="J494" s="17"/>
      <c r="K494" s="18" t="str">
        <f>IF(INV.Tournant!$I494=INV.Tournant!$E494,"Quantité OK",IF(INV.Tournant!$I494&lt;INV.Tournant!$E494,"Ecart positif","Ecart négatif"))&amp;" "&amp;IF(INV.Tournant!$C494=INV.Tournant!$J494,"","- Article déclassé")</f>
        <v>Ecart positif - Article déclassé</v>
      </c>
    </row>
    <row r="495" spans="1:11" ht="15" x14ac:dyDescent="0.2">
      <c r="A495" s="14" t="s">
        <v>7</v>
      </c>
      <c r="B495" s="15" t="s">
        <v>6</v>
      </c>
      <c r="C495" s="16" t="s">
        <v>254</v>
      </c>
      <c r="D495" s="16" t="s">
        <v>253</v>
      </c>
      <c r="E495" s="15" t="s">
        <v>108</v>
      </c>
      <c r="F495" s="15" t="s">
        <v>21</v>
      </c>
      <c r="G495" s="15" t="s">
        <v>1</v>
      </c>
      <c r="H495" s="15" t="s">
        <v>252</v>
      </c>
      <c r="I495" s="17"/>
      <c r="J495" s="17"/>
      <c r="K495" s="18" t="str">
        <f>IF(INV.Tournant!$I495=INV.Tournant!$E495,"Quantité OK",IF(INV.Tournant!$I495&lt;INV.Tournant!$E495,"Ecart positif","Ecart négatif"))&amp;" "&amp;IF(INV.Tournant!$C495=INV.Tournant!$J495,"","- Article déclassé")</f>
        <v>Ecart positif - Article déclassé</v>
      </c>
    </row>
    <row r="496" spans="1:11" ht="15" x14ac:dyDescent="0.2">
      <c r="A496" s="14" t="s">
        <v>7</v>
      </c>
      <c r="B496" s="15" t="s">
        <v>6</v>
      </c>
      <c r="C496" s="16" t="s">
        <v>248</v>
      </c>
      <c r="D496" s="16" t="s">
        <v>251</v>
      </c>
      <c r="E496" s="15" t="s">
        <v>250</v>
      </c>
      <c r="F496" s="15" t="s">
        <v>2</v>
      </c>
      <c r="G496" s="15" t="s">
        <v>1</v>
      </c>
      <c r="H496" s="15" t="s">
        <v>249</v>
      </c>
      <c r="I496" s="17"/>
      <c r="J496" s="17"/>
      <c r="K496" s="18" t="str">
        <f>IF(INV.Tournant!$I496=INV.Tournant!$E496,"Quantité OK",IF(INV.Tournant!$I496&lt;INV.Tournant!$E496,"Ecart positif","Ecart négatif"))&amp;" "&amp;IF(INV.Tournant!$C496=INV.Tournant!$J496,"","- Article déclassé")</f>
        <v>Ecart positif - Article déclassé</v>
      </c>
    </row>
    <row r="497" spans="1:11" ht="15" x14ac:dyDescent="0.2">
      <c r="A497" s="14" t="s">
        <v>7</v>
      </c>
      <c r="B497" s="15" t="s">
        <v>6</v>
      </c>
      <c r="C497" s="16" t="s">
        <v>248</v>
      </c>
      <c r="D497" s="16" t="s">
        <v>247</v>
      </c>
      <c r="E497" s="15" t="s">
        <v>108</v>
      </c>
      <c r="F497" s="15" t="s">
        <v>2</v>
      </c>
      <c r="G497" s="15" t="s">
        <v>1</v>
      </c>
      <c r="H497" s="15" t="s">
        <v>246</v>
      </c>
      <c r="I497" s="17"/>
      <c r="J497" s="17"/>
      <c r="K497" s="18" t="str">
        <f>IF(INV.Tournant!$I497=INV.Tournant!$E497,"Quantité OK",IF(INV.Tournant!$I497&lt;INV.Tournant!$E497,"Ecart positif","Ecart négatif"))&amp;" "&amp;IF(INV.Tournant!$C497=INV.Tournant!$J497,"","- Article déclassé")</f>
        <v>Ecart positif - Article déclassé</v>
      </c>
    </row>
    <row r="498" spans="1:11" ht="15" x14ac:dyDescent="0.2">
      <c r="A498" s="14" t="s">
        <v>7</v>
      </c>
      <c r="B498" s="15" t="s">
        <v>6</v>
      </c>
      <c r="C498" s="16" t="s">
        <v>244</v>
      </c>
      <c r="D498" s="16" t="s">
        <v>245</v>
      </c>
      <c r="E498" s="15" t="s">
        <v>10</v>
      </c>
      <c r="F498" s="15" t="s">
        <v>2</v>
      </c>
      <c r="G498" s="15" t="s">
        <v>1</v>
      </c>
      <c r="H498" s="15" t="s">
        <v>242</v>
      </c>
      <c r="I498" s="17"/>
      <c r="J498" s="17"/>
      <c r="K498" s="18" t="str">
        <f>IF(INV.Tournant!$I498=INV.Tournant!$E498,"Quantité OK",IF(INV.Tournant!$I498&lt;INV.Tournant!$E498,"Ecart positif","Ecart négatif"))&amp;" "&amp;IF(INV.Tournant!$C498=INV.Tournant!$J498,"","- Article déclassé")</f>
        <v>Ecart positif - Article déclassé</v>
      </c>
    </row>
    <row r="499" spans="1:11" ht="15" x14ac:dyDescent="0.2">
      <c r="A499" s="14" t="s">
        <v>7</v>
      </c>
      <c r="B499" s="15" t="s">
        <v>6</v>
      </c>
      <c r="C499" s="16" t="s">
        <v>244</v>
      </c>
      <c r="D499" s="16" t="s">
        <v>243</v>
      </c>
      <c r="E499" s="15" t="s">
        <v>3</v>
      </c>
      <c r="F499" s="15" t="s">
        <v>2</v>
      </c>
      <c r="G499" s="15" t="s">
        <v>1</v>
      </c>
      <c r="H499" s="15" t="s">
        <v>242</v>
      </c>
      <c r="I499" s="17"/>
      <c r="J499" s="17"/>
      <c r="K499" s="18" t="str">
        <f>IF(INV.Tournant!$I499=INV.Tournant!$E499,"Quantité OK",IF(INV.Tournant!$I499&lt;INV.Tournant!$E499,"Ecart positif","Ecart négatif"))&amp;" "&amp;IF(INV.Tournant!$C499=INV.Tournant!$J499,"","- Article déclassé")</f>
        <v>Ecart positif - Article déclassé</v>
      </c>
    </row>
    <row r="500" spans="1:11" ht="15" x14ac:dyDescent="0.2">
      <c r="A500" s="14" t="s">
        <v>7</v>
      </c>
      <c r="B500" s="15" t="s">
        <v>6</v>
      </c>
      <c r="C500" s="16" t="s">
        <v>235</v>
      </c>
      <c r="D500" s="16" t="s">
        <v>241</v>
      </c>
      <c r="E500" s="15" t="s">
        <v>10</v>
      </c>
      <c r="F500" s="15" t="s">
        <v>2</v>
      </c>
      <c r="G500" s="15" t="s">
        <v>1</v>
      </c>
      <c r="H500" s="15" t="s">
        <v>240</v>
      </c>
      <c r="I500" s="17"/>
      <c r="J500" s="17"/>
      <c r="K500" s="18" t="str">
        <f>IF(INV.Tournant!$I500=INV.Tournant!$E500,"Quantité OK",IF(INV.Tournant!$I500&lt;INV.Tournant!$E500,"Ecart positif","Ecart négatif"))&amp;" "&amp;IF(INV.Tournant!$C500=INV.Tournant!$J500,"","- Article déclassé")</f>
        <v>Ecart positif - Article déclassé</v>
      </c>
    </row>
    <row r="501" spans="1:11" ht="15" x14ac:dyDescent="0.2">
      <c r="A501" s="14" t="s">
        <v>7</v>
      </c>
      <c r="B501" s="15" t="s">
        <v>6</v>
      </c>
      <c r="C501" s="16" t="s">
        <v>235</v>
      </c>
      <c r="D501" s="16" t="s">
        <v>239</v>
      </c>
      <c r="E501" s="15" t="s">
        <v>14</v>
      </c>
      <c r="F501" s="15" t="s">
        <v>2</v>
      </c>
      <c r="G501" s="15" t="s">
        <v>1</v>
      </c>
      <c r="H501" s="15" t="s">
        <v>238</v>
      </c>
      <c r="I501" s="17"/>
      <c r="J501" s="17"/>
      <c r="K501" s="18" t="str">
        <f>IF(INV.Tournant!$I501=INV.Tournant!$E501,"Quantité OK",IF(INV.Tournant!$I501&lt;INV.Tournant!$E501,"Ecart positif","Ecart négatif"))&amp;" "&amp;IF(INV.Tournant!$C501=INV.Tournant!$J501,"","- Article déclassé")</f>
        <v>Ecart positif - Article déclassé</v>
      </c>
    </row>
    <row r="502" spans="1:11" ht="15" x14ac:dyDescent="0.2">
      <c r="A502" s="14" t="s">
        <v>7</v>
      </c>
      <c r="B502" s="15" t="s">
        <v>6</v>
      </c>
      <c r="C502" s="16" t="s">
        <v>235</v>
      </c>
      <c r="D502" s="16" t="s">
        <v>237</v>
      </c>
      <c r="E502" s="15" t="s">
        <v>3</v>
      </c>
      <c r="F502" s="15" t="s">
        <v>2</v>
      </c>
      <c r="G502" s="15" t="s">
        <v>1</v>
      </c>
      <c r="H502" s="15" t="s">
        <v>236</v>
      </c>
      <c r="I502" s="17"/>
      <c r="J502" s="17"/>
      <c r="K502" s="18" t="str">
        <f>IF(INV.Tournant!$I502=INV.Tournant!$E502,"Quantité OK",IF(INV.Tournant!$I502&lt;INV.Tournant!$E502,"Ecart positif","Ecart négatif"))&amp;" "&amp;IF(INV.Tournant!$C502=INV.Tournant!$J502,"","- Article déclassé")</f>
        <v>Ecart positif - Article déclassé</v>
      </c>
    </row>
    <row r="503" spans="1:11" ht="15" x14ac:dyDescent="0.2">
      <c r="A503" s="14" t="s">
        <v>7</v>
      </c>
      <c r="B503" s="15" t="s">
        <v>6</v>
      </c>
      <c r="C503" s="16" t="s">
        <v>235</v>
      </c>
      <c r="D503" s="16" t="s">
        <v>234</v>
      </c>
      <c r="E503" s="15" t="s">
        <v>14</v>
      </c>
      <c r="F503" s="15" t="s">
        <v>2</v>
      </c>
      <c r="G503" s="15" t="s">
        <v>1</v>
      </c>
      <c r="H503" s="15" t="s">
        <v>233</v>
      </c>
      <c r="I503" s="17"/>
      <c r="J503" s="17"/>
      <c r="K503" s="18" t="str">
        <f>IF(INV.Tournant!$I503=INV.Tournant!$E503,"Quantité OK",IF(INV.Tournant!$I503&lt;INV.Tournant!$E503,"Ecart positif","Ecart négatif"))&amp;" "&amp;IF(INV.Tournant!$C503=INV.Tournant!$J503,"","- Article déclassé")</f>
        <v>Ecart positif - Article déclassé</v>
      </c>
    </row>
    <row r="504" spans="1:11" ht="15" x14ac:dyDescent="0.2">
      <c r="A504" s="14" t="s">
        <v>7</v>
      </c>
      <c r="B504" s="15" t="s">
        <v>6</v>
      </c>
      <c r="C504" s="16" t="s">
        <v>228</v>
      </c>
      <c r="D504" s="16" t="s">
        <v>232</v>
      </c>
      <c r="E504" s="15" t="s">
        <v>6</v>
      </c>
      <c r="F504" s="15" t="s">
        <v>21</v>
      </c>
      <c r="G504" s="15" t="s">
        <v>1</v>
      </c>
      <c r="H504" s="15" t="s">
        <v>226</v>
      </c>
      <c r="I504" s="17"/>
      <c r="J504" s="17"/>
      <c r="K504" s="18" t="str">
        <f>IF(INV.Tournant!$I504=INV.Tournant!$E504,"Quantité OK",IF(INV.Tournant!$I504&lt;INV.Tournant!$E504,"Ecart positif","Ecart négatif"))&amp;" "&amp;IF(INV.Tournant!$C504=INV.Tournant!$J504,"","- Article déclassé")</f>
        <v>Ecart positif - Article déclassé</v>
      </c>
    </row>
    <row r="505" spans="1:11" ht="15" x14ac:dyDescent="0.2">
      <c r="A505" s="14" t="s">
        <v>7</v>
      </c>
      <c r="B505" s="15" t="s">
        <v>6</v>
      </c>
      <c r="C505" s="16" t="s">
        <v>231</v>
      </c>
      <c r="D505" s="16" t="s">
        <v>230</v>
      </c>
      <c r="E505" s="15" t="s">
        <v>229</v>
      </c>
      <c r="F505" s="15" t="s">
        <v>2</v>
      </c>
      <c r="G505" s="15" t="s">
        <v>1</v>
      </c>
      <c r="H505" s="15" t="s">
        <v>226</v>
      </c>
      <c r="I505" s="17"/>
      <c r="J505" s="17"/>
      <c r="K505" s="18" t="str">
        <f>IF(INV.Tournant!$I505=INV.Tournant!$E505,"Quantité OK",IF(INV.Tournant!$I505&lt;INV.Tournant!$E505,"Ecart positif","Ecart négatif"))&amp;" "&amp;IF(INV.Tournant!$C505=INV.Tournant!$J505,"","- Article déclassé")</f>
        <v>Ecart positif - Article déclassé</v>
      </c>
    </row>
    <row r="506" spans="1:11" ht="15" x14ac:dyDescent="0.2">
      <c r="A506" s="14" t="s">
        <v>7</v>
      </c>
      <c r="B506" s="15" t="s">
        <v>6</v>
      </c>
      <c r="C506" s="16" t="s">
        <v>228</v>
      </c>
      <c r="D506" s="16" t="s">
        <v>227</v>
      </c>
      <c r="E506" s="15" t="s">
        <v>3</v>
      </c>
      <c r="F506" s="15" t="s">
        <v>21</v>
      </c>
      <c r="G506" s="15" t="s">
        <v>1</v>
      </c>
      <c r="H506" s="15" t="s">
        <v>226</v>
      </c>
      <c r="I506" s="17"/>
      <c r="J506" s="17"/>
      <c r="K506" s="18" t="str">
        <f>IF(INV.Tournant!$I506=INV.Tournant!$E506,"Quantité OK",IF(INV.Tournant!$I506&lt;INV.Tournant!$E506,"Ecart positif","Ecart négatif"))&amp;" "&amp;IF(INV.Tournant!$C506=INV.Tournant!$J506,"","- Article déclassé")</f>
        <v>Ecart positif - Article déclassé</v>
      </c>
    </row>
    <row r="507" spans="1:11" ht="15" x14ac:dyDescent="0.2">
      <c r="A507" s="14" t="s">
        <v>7</v>
      </c>
      <c r="B507" s="15" t="s">
        <v>6</v>
      </c>
      <c r="C507" s="16" t="s">
        <v>225</v>
      </c>
      <c r="D507" s="16" t="s">
        <v>224</v>
      </c>
      <c r="E507" s="15" t="s">
        <v>6</v>
      </c>
      <c r="F507" s="15" t="s">
        <v>21</v>
      </c>
      <c r="G507" s="15" t="s">
        <v>1</v>
      </c>
      <c r="H507" s="15" t="s">
        <v>223</v>
      </c>
      <c r="I507" s="17"/>
      <c r="J507" s="17"/>
      <c r="K507" s="18" t="str">
        <f>IF(INV.Tournant!$I507=INV.Tournant!$E507,"Quantité OK",IF(INV.Tournant!$I507&lt;INV.Tournant!$E507,"Ecart positif","Ecart négatif"))&amp;" "&amp;IF(INV.Tournant!$C507=INV.Tournant!$J507,"","- Article déclassé")</f>
        <v>Ecart positif - Article déclassé</v>
      </c>
    </row>
    <row r="508" spans="1:11" ht="15" x14ac:dyDescent="0.2">
      <c r="A508" s="14" t="s">
        <v>7</v>
      </c>
      <c r="B508" s="15" t="s">
        <v>6</v>
      </c>
      <c r="C508" s="16" t="s">
        <v>220</v>
      </c>
      <c r="D508" s="16" t="s">
        <v>222</v>
      </c>
      <c r="E508" s="15" t="s">
        <v>10</v>
      </c>
      <c r="F508" s="15" t="s">
        <v>21</v>
      </c>
      <c r="G508" s="15" t="s">
        <v>1</v>
      </c>
      <c r="H508" s="15" t="s">
        <v>221</v>
      </c>
      <c r="I508" s="17"/>
      <c r="J508" s="17"/>
      <c r="K508" s="18" t="str">
        <f>IF(INV.Tournant!$I508=INV.Tournant!$E508,"Quantité OK",IF(INV.Tournant!$I508&lt;INV.Tournant!$E508,"Ecart positif","Ecart négatif"))&amp;" "&amp;IF(INV.Tournant!$C508=INV.Tournant!$J508,"","- Article déclassé")</f>
        <v>Ecart positif - Article déclassé</v>
      </c>
    </row>
    <row r="509" spans="1:11" ht="15" x14ac:dyDescent="0.2">
      <c r="A509" s="14" t="s">
        <v>7</v>
      </c>
      <c r="B509" s="15" t="s">
        <v>6</v>
      </c>
      <c r="C509" s="16" t="s">
        <v>220</v>
      </c>
      <c r="D509" s="16" t="s">
        <v>219</v>
      </c>
      <c r="E509" s="15" t="s">
        <v>65</v>
      </c>
      <c r="F509" s="15" t="s">
        <v>21</v>
      </c>
      <c r="G509" s="15" t="s">
        <v>1</v>
      </c>
      <c r="H509" s="15" t="s">
        <v>217</v>
      </c>
      <c r="I509" s="17"/>
      <c r="J509" s="17"/>
      <c r="K509" s="18" t="str">
        <f>IF(INV.Tournant!$I509=INV.Tournant!$E509,"Quantité OK",IF(INV.Tournant!$I509&lt;INV.Tournant!$E509,"Ecart positif","Ecart négatif"))&amp;" "&amp;IF(INV.Tournant!$C509=INV.Tournant!$J509,"","- Article déclassé")</f>
        <v>Ecart positif - Article déclassé</v>
      </c>
    </row>
    <row r="510" spans="1:11" ht="15" x14ac:dyDescent="0.2">
      <c r="A510" s="14" t="s">
        <v>7</v>
      </c>
      <c r="B510" s="15" t="s">
        <v>6</v>
      </c>
      <c r="C510" s="16" t="s">
        <v>214</v>
      </c>
      <c r="D510" s="16" t="s">
        <v>218</v>
      </c>
      <c r="E510" s="15" t="s">
        <v>65</v>
      </c>
      <c r="F510" s="15" t="s">
        <v>2</v>
      </c>
      <c r="G510" s="15" t="s">
        <v>1</v>
      </c>
      <c r="H510" s="15" t="s">
        <v>217</v>
      </c>
      <c r="I510" s="17"/>
      <c r="J510" s="17"/>
      <c r="K510" s="18" t="str">
        <f>IF(INV.Tournant!$I510=INV.Tournant!$E510,"Quantité OK",IF(INV.Tournant!$I510&lt;INV.Tournant!$E510,"Ecart positif","Ecart négatif"))&amp;" "&amp;IF(INV.Tournant!$C510=INV.Tournant!$J510,"","- Article déclassé")</f>
        <v>Ecart positif - Article déclassé</v>
      </c>
    </row>
    <row r="511" spans="1:11" ht="15" x14ac:dyDescent="0.2">
      <c r="A511" s="14" t="s">
        <v>7</v>
      </c>
      <c r="B511" s="15" t="s">
        <v>6</v>
      </c>
      <c r="C511" s="16" t="s">
        <v>214</v>
      </c>
      <c r="D511" s="16" t="s">
        <v>216</v>
      </c>
      <c r="E511" s="15" t="s">
        <v>6</v>
      </c>
      <c r="F511" s="15" t="s">
        <v>2</v>
      </c>
      <c r="G511" s="15" t="s">
        <v>1</v>
      </c>
      <c r="H511" s="15" t="s">
        <v>215</v>
      </c>
      <c r="I511" s="17"/>
      <c r="J511" s="17"/>
      <c r="K511" s="18" t="str">
        <f>IF(INV.Tournant!$I511=INV.Tournant!$E511,"Quantité OK",IF(INV.Tournant!$I511&lt;INV.Tournant!$E511,"Ecart positif","Ecart négatif"))&amp;" "&amp;IF(INV.Tournant!$C511=INV.Tournant!$J511,"","- Article déclassé")</f>
        <v>Ecart positif - Article déclassé</v>
      </c>
    </row>
    <row r="512" spans="1:11" ht="15" x14ac:dyDescent="0.2">
      <c r="A512" s="14" t="s">
        <v>7</v>
      </c>
      <c r="B512" s="15" t="s">
        <v>6</v>
      </c>
      <c r="C512" s="16" t="s">
        <v>214</v>
      </c>
      <c r="D512" s="16" t="s">
        <v>213</v>
      </c>
      <c r="E512" s="15" t="s">
        <v>212</v>
      </c>
      <c r="F512" s="15" t="s">
        <v>2</v>
      </c>
      <c r="G512" s="15" t="s">
        <v>1</v>
      </c>
      <c r="H512" s="15" t="s">
        <v>211</v>
      </c>
      <c r="I512" s="17"/>
      <c r="J512" s="17"/>
      <c r="K512" s="18" t="str">
        <f>IF(INV.Tournant!$I512=INV.Tournant!$E512,"Quantité OK",IF(INV.Tournant!$I512&lt;INV.Tournant!$E512,"Ecart positif","Ecart négatif"))&amp;" "&amp;IF(INV.Tournant!$C512=INV.Tournant!$J512,"","- Article déclassé")</f>
        <v>Ecart positif - Article déclassé</v>
      </c>
    </row>
    <row r="513" spans="1:11" ht="15" x14ac:dyDescent="0.2">
      <c r="A513" s="14" t="s">
        <v>7</v>
      </c>
      <c r="B513" s="15" t="s">
        <v>6</v>
      </c>
      <c r="C513" s="16" t="s">
        <v>210</v>
      </c>
      <c r="D513" s="16" t="s">
        <v>209</v>
      </c>
      <c r="E513" s="15" t="s">
        <v>10</v>
      </c>
      <c r="F513" s="15" t="s">
        <v>21</v>
      </c>
      <c r="G513" s="15" t="s">
        <v>1</v>
      </c>
      <c r="H513" s="15" t="s">
        <v>208</v>
      </c>
      <c r="I513" s="17"/>
      <c r="J513" s="17"/>
      <c r="K513" s="18" t="str">
        <f>IF(INV.Tournant!$I513=INV.Tournant!$E513,"Quantité OK",IF(INV.Tournant!$I513&lt;INV.Tournant!$E513,"Ecart positif","Ecart négatif"))&amp;" "&amp;IF(INV.Tournant!$C513=INV.Tournant!$J513,"","- Article déclassé")</f>
        <v>Ecart positif - Article déclassé</v>
      </c>
    </row>
    <row r="514" spans="1:11" ht="15" x14ac:dyDescent="0.2">
      <c r="A514" s="14" t="s">
        <v>7</v>
      </c>
      <c r="B514" s="15" t="s">
        <v>6</v>
      </c>
      <c r="C514" s="16" t="s">
        <v>207</v>
      </c>
      <c r="D514" s="16" t="s">
        <v>206</v>
      </c>
      <c r="E514" s="15" t="s">
        <v>6</v>
      </c>
      <c r="F514" s="15" t="s">
        <v>21</v>
      </c>
      <c r="G514" s="15" t="s">
        <v>1</v>
      </c>
      <c r="H514" s="15" t="s">
        <v>205</v>
      </c>
      <c r="I514" s="17"/>
      <c r="J514" s="17"/>
      <c r="K514" s="18" t="str">
        <f>IF(INV.Tournant!$I514=INV.Tournant!$E514,"Quantité OK",IF(INV.Tournant!$I514&lt;INV.Tournant!$E514,"Ecart positif","Ecart négatif"))&amp;" "&amp;IF(INV.Tournant!$C514=INV.Tournant!$J514,"","- Article déclassé")</f>
        <v>Ecart positif - Article déclassé</v>
      </c>
    </row>
    <row r="515" spans="1:11" ht="15" x14ac:dyDescent="0.2">
      <c r="A515" s="14" t="s">
        <v>7</v>
      </c>
      <c r="B515" s="15" t="s">
        <v>6</v>
      </c>
      <c r="C515" s="16" t="s">
        <v>204</v>
      </c>
      <c r="D515" s="16" t="s">
        <v>203</v>
      </c>
      <c r="E515" s="15" t="s">
        <v>108</v>
      </c>
      <c r="F515" s="15" t="s">
        <v>21</v>
      </c>
      <c r="G515" s="15" t="s">
        <v>1</v>
      </c>
      <c r="H515" s="15" t="s">
        <v>202</v>
      </c>
      <c r="I515" s="17"/>
      <c r="J515" s="17"/>
      <c r="K515" s="18" t="str">
        <f>IF(INV.Tournant!$I515=INV.Tournant!$E515,"Quantité OK",IF(INV.Tournant!$I515&lt;INV.Tournant!$E515,"Ecart positif","Ecart négatif"))&amp;" "&amp;IF(INV.Tournant!$C515=INV.Tournant!$J515,"","- Article déclassé")</f>
        <v>Ecart positif - Article déclassé</v>
      </c>
    </row>
    <row r="516" spans="1:11" ht="15" x14ac:dyDescent="0.2">
      <c r="A516" s="14" t="s">
        <v>7</v>
      </c>
      <c r="B516" s="15" t="s">
        <v>6</v>
      </c>
      <c r="C516" s="16" t="s">
        <v>201</v>
      </c>
      <c r="D516" s="16" t="s">
        <v>200</v>
      </c>
      <c r="E516" s="15" t="s">
        <v>6</v>
      </c>
      <c r="F516" s="15" t="s">
        <v>2</v>
      </c>
      <c r="G516" s="15" t="s">
        <v>1</v>
      </c>
      <c r="H516" s="15" t="s">
        <v>199</v>
      </c>
      <c r="I516" s="17"/>
      <c r="J516" s="17"/>
      <c r="K516" s="18" t="str">
        <f>IF(INV.Tournant!$I516=INV.Tournant!$E516,"Quantité OK",IF(INV.Tournant!$I516&lt;INV.Tournant!$E516,"Ecart positif","Ecart négatif"))&amp;" "&amp;IF(INV.Tournant!$C516=INV.Tournant!$J516,"","- Article déclassé")</f>
        <v>Ecart positif - Article déclassé</v>
      </c>
    </row>
    <row r="517" spans="1:11" ht="15" x14ac:dyDescent="0.2">
      <c r="A517" s="14" t="s">
        <v>7</v>
      </c>
      <c r="B517" s="15" t="s">
        <v>6</v>
      </c>
      <c r="C517" s="16" t="s">
        <v>198</v>
      </c>
      <c r="D517" s="16" t="s">
        <v>197</v>
      </c>
      <c r="E517" s="15" t="s">
        <v>3</v>
      </c>
      <c r="F517" s="15" t="s">
        <v>21</v>
      </c>
      <c r="G517" s="15" t="s">
        <v>1</v>
      </c>
      <c r="H517" s="15" t="s">
        <v>196</v>
      </c>
      <c r="I517" s="17"/>
      <c r="J517" s="17"/>
      <c r="K517" s="18" t="str">
        <f>IF(INV.Tournant!$I517=INV.Tournant!$E517,"Quantité OK",IF(INV.Tournant!$I517&lt;INV.Tournant!$E517,"Ecart positif","Ecart négatif"))&amp;" "&amp;IF(INV.Tournant!$C517=INV.Tournant!$J517,"","- Article déclassé")</f>
        <v>Ecart positif - Article déclassé</v>
      </c>
    </row>
    <row r="518" spans="1:11" ht="15" x14ac:dyDescent="0.2">
      <c r="A518" s="14" t="s">
        <v>7</v>
      </c>
      <c r="B518" s="15" t="s">
        <v>6</v>
      </c>
      <c r="C518" s="16" t="s">
        <v>193</v>
      </c>
      <c r="D518" s="16" t="s">
        <v>195</v>
      </c>
      <c r="E518" s="15" t="s">
        <v>3</v>
      </c>
      <c r="F518" s="15" t="s">
        <v>2</v>
      </c>
      <c r="G518" s="15" t="s">
        <v>1</v>
      </c>
      <c r="H518" s="15" t="s">
        <v>194</v>
      </c>
      <c r="I518" s="17"/>
      <c r="J518" s="17"/>
      <c r="K518" s="18" t="str">
        <f>IF(INV.Tournant!$I518=INV.Tournant!$E518,"Quantité OK",IF(INV.Tournant!$I518&lt;INV.Tournant!$E518,"Ecart positif","Ecart négatif"))&amp;" "&amp;IF(INV.Tournant!$C518=INV.Tournant!$J518,"","- Article déclassé")</f>
        <v>Ecart positif - Article déclassé</v>
      </c>
    </row>
    <row r="519" spans="1:11" ht="15" x14ac:dyDescent="0.2">
      <c r="A519" s="14" t="s">
        <v>7</v>
      </c>
      <c r="B519" s="15" t="s">
        <v>6</v>
      </c>
      <c r="C519" s="16" t="s">
        <v>193</v>
      </c>
      <c r="D519" s="16" t="s">
        <v>192</v>
      </c>
      <c r="E519" s="15" t="s">
        <v>6</v>
      </c>
      <c r="F519" s="15" t="s">
        <v>2</v>
      </c>
      <c r="G519" s="15" t="s">
        <v>1</v>
      </c>
      <c r="H519" s="15" t="s">
        <v>191</v>
      </c>
      <c r="I519" s="17"/>
      <c r="J519" s="17"/>
      <c r="K519" s="18" t="str">
        <f>IF(INV.Tournant!$I519=INV.Tournant!$E519,"Quantité OK",IF(INV.Tournant!$I519&lt;INV.Tournant!$E519,"Ecart positif","Ecart négatif"))&amp;" "&amp;IF(INV.Tournant!$C519=INV.Tournant!$J519,"","- Article déclassé")</f>
        <v>Ecart positif - Article déclassé</v>
      </c>
    </row>
    <row r="520" spans="1:11" ht="15" x14ac:dyDescent="0.2">
      <c r="A520" s="14" t="s">
        <v>7</v>
      </c>
      <c r="B520" s="15" t="s">
        <v>6</v>
      </c>
      <c r="C520" s="16" t="s">
        <v>184</v>
      </c>
      <c r="D520" s="16" t="s">
        <v>190</v>
      </c>
      <c r="E520" s="15" t="s">
        <v>3</v>
      </c>
      <c r="F520" s="15" t="s">
        <v>2</v>
      </c>
      <c r="G520" s="15" t="s">
        <v>1</v>
      </c>
      <c r="H520" s="15" t="s">
        <v>189</v>
      </c>
      <c r="I520" s="17"/>
      <c r="J520" s="17"/>
      <c r="K520" s="18" t="str">
        <f>IF(INV.Tournant!$I520=INV.Tournant!$E520,"Quantité OK",IF(INV.Tournant!$I520&lt;INV.Tournant!$E520,"Ecart positif","Ecart négatif"))&amp;" "&amp;IF(INV.Tournant!$C520=INV.Tournant!$J520,"","- Article déclassé")</f>
        <v>Ecart positif - Article déclassé</v>
      </c>
    </row>
    <row r="521" spans="1:11" ht="15" x14ac:dyDescent="0.2">
      <c r="A521" s="14" t="s">
        <v>7</v>
      </c>
      <c r="B521" s="15" t="s">
        <v>6</v>
      </c>
      <c r="C521" s="16" t="s">
        <v>188</v>
      </c>
      <c r="D521" s="16" t="s">
        <v>187</v>
      </c>
      <c r="E521" s="15" t="s">
        <v>108</v>
      </c>
      <c r="F521" s="15" t="s">
        <v>21</v>
      </c>
      <c r="G521" s="15" t="s">
        <v>1</v>
      </c>
      <c r="H521" s="15" t="s">
        <v>185</v>
      </c>
      <c r="I521" s="17"/>
      <c r="J521" s="17"/>
      <c r="K521" s="18" t="str">
        <f>IF(INV.Tournant!$I521=INV.Tournant!$E521,"Quantité OK",IF(INV.Tournant!$I521&lt;INV.Tournant!$E521,"Ecart positif","Ecart négatif"))&amp;" "&amp;IF(INV.Tournant!$C521=INV.Tournant!$J521,"","- Article déclassé")</f>
        <v>Ecart positif - Article déclassé</v>
      </c>
    </row>
    <row r="522" spans="1:11" ht="15" x14ac:dyDescent="0.2">
      <c r="A522" s="14" t="s">
        <v>7</v>
      </c>
      <c r="B522" s="15" t="s">
        <v>6</v>
      </c>
      <c r="C522" s="16" t="s">
        <v>184</v>
      </c>
      <c r="D522" s="16" t="s">
        <v>186</v>
      </c>
      <c r="E522" s="15" t="s">
        <v>3</v>
      </c>
      <c r="F522" s="15" t="s">
        <v>2</v>
      </c>
      <c r="G522" s="15" t="s">
        <v>1</v>
      </c>
      <c r="H522" s="15" t="s">
        <v>185</v>
      </c>
      <c r="I522" s="17"/>
      <c r="J522" s="17"/>
      <c r="K522" s="18" t="str">
        <f>IF(INV.Tournant!$I522=INV.Tournant!$E522,"Quantité OK",IF(INV.Tournant!$I522&lt;INV.Tournant!$E522,"Ecart positif","Ecart négatif"))&amp;" "&amp;IF(INV.Tournant!$C522=INV.Tournant!$J522,"","- Article déclassé")</f>
        <v>Ecart positif - Article déclassé</v>
      </c>
    </row>
    <row r="523" spans="1:11" ht="15" x14ac:dyDescent="0.2">
      <c r="A523" s="14" t="s">
        <v>7</v>
      </c>
      <c r="B523" s="15" t="s">
        <v>6</v>
      </c>
      <c r="C523" s="16" t="s">
        <v>184</v>
      </c>
      <c r="D523" s="16" t="s">
        <v>183</v>
      </c>
      <c r="E523" s="15" t="s">
        <v>6</v>
      </c>
      <c r="F523" s="15" t="s">
        <v>2</v>
      </c>
      <c r="G523" s="15" t="s">
        <v>1</v>
      </c>
      <c r="H523" s="15" t="s">
        <v>182</v>
      </c>
      <c r="I523" s="17"/>
      <c r="J523" s="17"/>
      <c r="K523" s="18" t="str">
        <f>IF(INV.Tournant!$I523=INV.Tournant!$E523,"Quantité OK",IF(INV.Tournant!$I523&lt;INV.Tournant!$E523,"Ecart positif","Ecart négatif"))&amp;" "&amp;IF(INV.Tournant!$C523=INV.Tournant!$J523,"","- Article déclassé")</f>
        <v>Ecart positif - Article déclassé</v>
      </c>
    </row>
    <row r="524" spans="1:11" ht="15" x14ac:dyDescent="0.2">
      <c r="A524" s="14" t="s">
        <v>7</v>
      </c>
      <c r="B524" s="15" t="s">
        <v>6</v>
      </c>
      <c r="C524" s="16" t="s">
        <v>181</v>
      </c>
      <c r="D524" s="16" t="s">
        <v>180</v>
      </c>
      <c r="E524" s="15" t="s">
        <v>141</v>
      </c>
      <c r="F524" s="15" t="s">
        <v>2</v>
      </c>
      <c r="G524" s="15" t="s">
        <v>1</v>
      </c>
      <c r="H524" s="15" t="s">
        <v>179</v>
      </c>
      <c r="I524" s="17"/>
      <c r="J524" s="17"/>
      <c r="K524" s="18" t="str">
        <f>IF(INV.Tournant!$I524=INV.Tournant!$E524,"Quantité OK",IF(INV.Tournant!$I524&lt;INV.Tournant!$E524,"Ecart positif","Ecart négatif"))&amp;" "&amp;IF(INV.Tournant!$C524=INV.Tournant!$J524,"","- Article déclassé")</f>
        <v>Ecart positif - Article déclassé</v>
      </c>
    </row>
    <row r="525" spans="1:11" ht="15" x14ac:dyDescent="0.2">
      <c r="A525" s="14" t="s">
        <v>7</v>
      </c>
      <c r="B525" s="15" t="s">
        <v>6</v>
      </c>
      <c r="C525" s="16" t="s">
        <v>178</v>
      </c>
      <c r="D525" s="16" t="s">
        <v>177</v>
      </c>
      <c r="E525" s="15" t="s">
        <v>3</v>
      </c>
      <c r="F525" s="15" t="s">
        <v>21</v>
      </c>
      <c r="G525" s="15" t="s">
        <v>1</v>
      </c>
      <c r="H525" s="15" t="s">
        <v>176</v>
      </c>
      <c r="I525" s="17"/>
      <c r="J525" s="17"/>
      <c r="K525" s="18" t="str">
        <f>IF(INV.Tournant!$I525=INV.Tournant!$E525,"Quantité OK",IF(INV.Tournant!$I525&lt;INV.Tournant!$E525,"Ecart positif","Ecart négatif"))&amp;" "&amp;IF(INV.Tournant!$C525=INV.Tournant!$J525,"","- Article déclassé")</f>
        <v>Ecart positif - Article déclassé</v>
      </c>
    </row>
    <row r="526" spans="1:11" ht="15" x14ac:dyDescent="0.2">
      <c r="A526" s="14" t="s">
        <v>7</v>
      </c>
      <c r="B526" s="15" t="s">
        <v>6</v>
      </c>
      <c r="C526" s="16" t="s">
        <v>175</v>
      </c>
      <c r="D526" s="16" t="s">
        <v>174</v>
      </c>
      <c r="E526" s="15" t="s">
        <v>173</v>
      </c>
      <c r="F526" s="15" t="s">
        <v>21</v>
      </c>
      <c r="G526" s="15" t="s">
        <v>1</v>
      </c>
      <c r="H526" s="15" t="s">
        <v>172</v>
      </c>
      <c r="I526" s="17"/>
      <c r="J526" s="17"/>
      <c r="K526" s="18" t="str">
        <f>IF(INV.Tournant!$I526=INV.Tournant!$E526,"Quantité OK",IF(INV.Tournant!$I526&lt;INV.Tournant!$E526,"Ecart positif","Ecart négatif"))&amp;" "&amp;IF(INV.Tournant!$C526=INV.Tournant!$J526,"","- Article déclassé")</f>
        <v>Ecart positif - Article déclassé</v>
      </c>
    </row>
    <row r="527" spans="1:11" ht="15" x14ac:dyDescent="0.2">
      <c r="A527" s="14" t="s">
        <v>7</v>
      </c>
      <c r="B527" s="15" t="s">
        <v>6</v>
      </c>
      <c r="C527" s="16" t="s">
        <v>171</v>
      </c>
      <c r="D527" s="16" t="s">
        <v>170</v>
      </c>
      <c r="E527" s="15" t="s">
        <v>108</v>
      </c>
      <c r="F527" s="15" t="s">
        <v>2</v>
      </c>
      <c r="G527" s="15" t="s">
        <v>1</v>
      </c>
      <c r="H527" s="15" t="s">
        <v>169</v>
      </c>
      <c r="I527" s="17"/>
      <c r="J527" s="17"/>
      <c r="K527" s="18" t="str">
        <f>IF(INV.Tournant!$I527=INV.Tournant!$E527,"Quantité OK",IF(INV.Tournant!$I527&lt;INV.Tournant!$E527,"Ecart positif","Ecart négatif"))&amp;" "&amp;IF(INV.Tournant!$C527=INV.Tournant!$J527,"","- Article déclassé")</f>
        <v>Ecart positif - Article déclassé</v>
      </c>
    </row>
    <row r="528" spans="1:11" ht="15" x14ac:dyDescent="0.2">
      <c r="A528" s="14" t="s">
        <v>7</v>
      </c>
      <c r="B528" s="15" t="s">
        <v>6</v>
      </c>
      <c r="C528" s="16" t="s">
        <v>168</v>
      </c>
      <c r="D528" s="16" t="s">
        <v>167</v>
      </c>
      <c r="E528" s="15" t="s">
        <v>6</v>
      </c>
      <c r="F528" s="15" t="s">
        <v>2</v>
      </c>
      <c r="G528" s="15" t="s">
        <v>1</v>
      </c>
      <c r="H528" s="15" t="s">
        <v>166</v>
      </c>
      <c r="I528" s="17"/>
      <c r="J528" s="17"/>
      <c r="K528" s="18" t="str">
        <f>IF(INV.Tournant!$I528=INV.Tournant!$E528,"Quantité OK",IF(INV.Tournant!$I528&lt;INV.Tournant!$E528,"Ecart positif","Ecart négatif"))&amp;" "&amp;IF(INV.Tournant!$C528=INV.Tournant!$J528,"","- Article déclassé")</f>
        <v>Ecart positif - Article déclassé</v>
      </c>
    </row>
    <row r="529" spans="1:11" ht="15" x14ac:dyDescent="0.2">
      <c r="A529" s="14" t="s">
        <v>7</v>
      </c>
      <c r="B529" s="15" t="s">
        <v>6</v>
      </c>
      <c r="C529" s="16" t="s">
        <v>165</v>
      </c>
      <c r="D529" s="16" t="s">
        <v>164</v>
      </c>
      <c r="E529" s="15" t="s">
        <v>163</v>
      </c>
      <c r="F529" s="15" t="s">
        <v>21</v>
      </c>
      <c r="G529" s="15" t="s">
        <v>1</v>
      </c>
      <c r="H529" s="15" t="s">
        <v>160</v>
      </c>
      <c r="I529" s="17"/>
      <c r="J529" s="17"/>
      <c r="K529" s="18" t="str">
        <f>IF(INV.Tournant!$I529=INV.Tournant!$E529,"Quantité OK",IF(INV.Tournant!$I529&lt;INV.Tournant!$E529,"Ecart positif","Ecart négatif"))&amp;" "&amp;IF(INV.Tournant!$C529=INV.Tournant!$J529,"","- Article déclassé")</f>
        <v>Ecart positif - Article déclassé</v>
      </c>
    </row>
    <row r="530" spans="1:11" ht="15" x14ac:dyDescent="0.2">
      <c r="A530" s="14" t="s">
        <v>7</v>
      </c>
      <c r="B530" s="15" t="s">
        <v>6</v>
      </c>
      <c r="C530" s="16" t="s">
        <v>162</v>
      </c>
      <c r="D530" s="16" t="s">
        <v>161</v>
      </c>
      <c r="E530" s="15" t="s">
        <v>6</v>
      </c>
      <c r="F530" s="15" t="s">
        <v>2</v>
      </c>
      <c r="G530" s="15" t="s">
        <v>1</v>
      </c>
      <c r="H530" s="15" t="s">
        <v>160</v>
      </c>
      <c r="I530" s="17"/>
      <c r="J530" s="17"/>
      <c r="K530" s="18" t="str">
        <f>IF(INV.Tournant!$I530=INV.Tournant!$E530,"Quantité OK",IF(INV.Tournant!$I530&lt;INV.Tournant!$E530,"Ecart positif","Ecart négatif"))&amp;" "&amp;IF(INV.Tournant!$C530=INV.Tournant!$J530,"","- Article déclassé")</f>
        <v>Ecart positif - Article déclassé</v>
      </c>
    </row>
    <row r="531" spans="1:11" ht="15" x14ac:dyDescent="0.2">
      <c r="A531" s="14" t="s">
        <v>7</v>
      </c>
      <c r="B531" s="15" t="s">
        <v>6</v>
      </c>
      <c r="C531" s="16" t="s">
        <v>159</v>
      </c>
      <c r="D531" s="16" t="s">
        <v>158</v>
      </c>
      <c r="E531" s="15" t="s">
        <v>6</v>
      </c>
      <c r="F531" s="15" t="s">
        <v>9</v>
      </c>
      <c r="G531" s="15" t="s">
        <v>1</v>
      </c>
      <c r="H531" s="15" t="s">
        <v>157</v>
      </c>
      <c r="I531" s="17"/>
      <c r="J531" s="17"/>
      <c r="K531" s="18" t="str">
        <f>IF(INV.Tournant!$I531=INV.Tournant!$E531,"Quantité OK",IF(INV.Tournant!$I531&lt;INV.Tournant!$E531,"Ecart positif","Ecart négatif"))&amp;" "&amp;IF(INV.Tournant!$C531=INV.Tournant!$J531,"","- Article déclassé")</f>
        <v>Ecart positif - Article déclassé</v>
      </c>
    </row>
    <row r="532" spans="1:11" ht="15" x14ac:dyDescent="0.2">
      <c r="A532" s="14" t="s">
        <v>7</v>
      </c>
      <c r="B532" s="15" t="s">
        <v>6</v>
      </c>
      <c r="C532" s="16" t="s">
        <v>156</v>
      </c>
      <c r="D532" s="16" t="s">
        <v>155</v>
      </c>
      <c r="E532" s="15" t="s">
        <v>6</v>
      </c>
      <c r="F532" s="15" t="s">
        <v>9</v>
      </c>
      <c r="G532" s="15" t="s">
        <v>1</v>
      </c>
      <c r="H532" s="15" t="s">
        <v>154</v>
      </c>
      <c r="I532" s="17"/>
      <c r="J532" s="17"/>
      <c r="K532" s="18" t="str">
        <f>IF(INV.Tournant!$I532=INV.Tournant!$E532,"Quantité OK",IF(INV.Tournant!$I532&lt;INV.Tournant!$E532,"Ecart positif","Ecart négatif"))&amp;" "&amp;IF(INV.Tournant!$C532=INV.Tournant!$J532,"","- Article déclassé")</f>
        <v>Ecart positif - Article déclassé</v>
      </c>
    </row>
    <row r="533" spans="1:11" ht="15" x14ac:dyDescent="0.2">
      <c r="A533" s="14" t="s">
        <v>7</v>
      </c>
      <c r="B533" s="15" t="s">
        <v>6</v>
      </c>
      <c r="C533" s="16" t="s">
        <v>153</v>
      </c>
      <c r="D533" s="16" t="s">
        <v>152</v>
      </c>
      <c r="E533" s="15" t="s">
        <v>3</v>
      </c>
      <c r="F533" s="15" t="s">
        <v>2</v>
      </c>
      <c r="G533" s="15" t="s">
        <v>1</v>
      </c>
      <c r="H533" s="15" t="s">
        <v>149</v>
      </c>
      <c r="I533" s="17"/>
      <c r="J533" s="17"/>
      <c r="K533" s="18" t="str">
        <f>IF(INV.Tournant!$I533=INV.Tournant!$E533,"Quantité OK",IF(INV.Tournant!$I533&lt;INV.Tournant!$E533,"Ecart positif","Ecart négatif"))&amp;" "&amp;IF(INV.Tournant!$C533=INV.Tournant!$J533,"","- Article déclassé")</f>
        <v>Ecart positif - Article déclassé</v>
      </c>
    </row>
    <row r="534" spans="1:11" ht="15" x14ac:dyDescent="0.2">
      <c r="A534" s="14" t="s">
        <v>7</v>
      </c>
      <c r="B534" s="15" t="s">
        <v>6</v>
      </c>
      <c r="C534" s="16" t="s">
        <v>151</v>
      </c>
      <c r="D534" s="16" t="s">
        <v>150</v>
      </c>
      <c r="E534" s="15" t="s">
        <v>6</v>
      </c>
      <c r="F534" s="15" t="s">
        <v>2</v>
      </c>
      <c r="G534" s="15" t="s">
        <v>1</v>
      </c>
      <c r="H534" s="15" t="s">
        <v>149</v>
      </c>
      <c r="I534" s="17"/>
      <c r="J534" s="17"/>
      <c r="K534" s="18" t="str">
        <f>IF(INV.Tournant!$I534=INV.Tournant!$E534,"Quantité OK",IF(INV.Tournant!$I534&lt;INV.Tournant!$E534,"Ecart positif","Ecart négatif"))&amp;" "&amp;IF(INV.Tournant!$C534=INV.Tournant!$J534,"","- Article déclassé")</f>
        <v>Ecart positif - Article déclassé</v>
      </c>
    </row>
    <row r="535" spans="1:11" ht="15" x14ac:dyDescent="0.2">
      <c r="A535" s="14" t="s">
        <v>7</v>
      </c>
      <c r="B535" s="15" t="s">
        <v>6</v>
      </c>
      <c r="C535" s="16" t="s">
        <v>148</v>
      </c>
      <c r="D535" s="16" t="s">
        <v>147</v>
      </c>
      <c r="E535" s="15" t="s">
        <v>6</v>
      </c>
      <c r="F535" s="15" t="s">
        <v>2</v>
      </c>
      <c r="G535" s="15" t="s">
        <v>1</v>
      </c>
      <c r="H535" s="15" t="s">
        <v>146</v>
      </c>
      <c r="I535" s="17"/>
      <c r="J535" s="17"/>
      <c r="K535" s="18" t="str">
        <f>IF(INV.Tournant!$I535=INV.Tournant!$E535,"Quantité OK",IF(INV.Tournant!$I535&lt;INV.Tournant!$E535,"Ecart positif","Ecart négatif"))&amp;" "&amp;IF(INV.Tournant!$C535=INV.Tournant!$J535,"","- Article déclassé")</f>
        <v>Ecart positif - Article déclassé</v>
      </c>
    </row>
    <row r="536" spans="1:11" ht="15" x14ac:dyDescent="0.2">
      <c r="A536" s="14" t="s">
        <v>7</v>
      </c>
      <c r="B536" s="15" t="s">
        <v>6</v>
      </c>
      <c r="C536" s="16" t="s">
        <v>145</v>
      </c>
      <c r="D536" s="16" t="s">
        <v>144</v>
      </c>
      <c r="E536" s="15" t="s">
        <v>6</v>
      </c>
      <c r="F536" s="15" t="s">
        <v>21</v>
      </c>
      <c r="G536" s="15" t="s">
        <v>1</v>
      </c>
      <c r="H536" s="15" t="s">
        <v>143</v>
      </c>
      <c r="I536" s="17"/>
      <c r="J536" s="17"/>
      <c r="K536" s="18" t="str">
        <f>IF(INV.Tournant!$I536=INV.Tournant!$E536,"Quantité OK",IF(INV.Tournant!$I536&lt;INV.Tournant!$E536,"Ecart positif","Ecart négatif"))&amp;" "&amp;IF(INV.Tournant!$C536=INV.Tournant!$J536,"","- Article déclassé")</f>
        <v>Ecart positif - Article déclassé</v>
      </c>
    </row>
    <row r="537" spans="1:11" ht="15" x14ac:dyDescent="0.2">
      <c r="A537" s="14" t="s">
        <v>7</v>
      </c>
      <c r="B537" s="15" t="s">
        <v>6</v>
      </c>
      <c r="C537" s="16" t="s">
        <v>100</v>
      </c>
      <c r="D537" s="16" t="s">
        <v>142</v>
      </c>
      <c r="E537" s="15" t="s">
        <v>141</v>
      </c>
      <c r="F537" s="15" t="s">
        <v>21</v>
      </c>
      <c r="G537" s="15" t="s">
        <v>1</v>
      </c>
      <c r="H537" s="15" t="s">
        <v>140</v>
      </c>
      <c r="I537" s="17"/>
      <c r="J537" s="17"/>
      <c r="K537" s="18" t="str">
        <f>IF(INV.Tournant!$I537=INV.Tournant!$E537,"Quantité OK",IF(INV.Tournant!$I537&lt;INV.Tournant!$E537,"Ecart positif","Ecart négatif"))&amp;" "&amp;IF(INV.Tournant!$C537=INV.Tournant!$J537,"","- Article déclassé")</f>
        <v>Ecart positif - Article déclassé</v>
      </c>
    </row>
    <row r="538" spans="1:11" ht="15" x14ac:dyDescent="0.2">
      <c r="A538" s="14" t="s">
        <v>7</v>
      </c>
      <c r="B538" s="15" t="s">
        <v>6</v>
      </c>
      <c r="C538" s="16" t="s">
        <v>134</v>
      </c>
      <c r="D538" s="16" t="s">
        <v>139</v>
      </c>
      <c r="E538" s="15" t="s">
        <v>6</v>
      </c>
      <c r="F538" s="15" t="s">
        <v>9</v>
      </c>
      <c r="G538" s="15" t="s">
        <v>1</v>
      </c>
      <c r="H538" s="15" t="s">
        <v>138</v>
      </c>
      <c r="I538" s="17"/>
      <c r="J538" s="17"/>
      <c r="K538" s="18" t="str">
        <f>IF(INV.Tournant!$I538=INV.Tournant!$E538,"Quantité OK",IF(INV.Tournant!$I538&lt;INV.Tournant!$E538,"Ecart positif","Ecart négatif"))&amp;" "&amp;IF(INV.Tournant!$C538=INV.Tournant!$J538,"","- Article déclassé")</f>
        <v>Ecart positif - Article déclassé</v>
      </c>
    </row>
    <row r="539" spans="1:11" ht="15" x14ac:dyDescent="0.2">
      <c r="A539" s="14" t="s">
        <v>7</v>
      </c>
      <c r="B539" s="15" t="s">
        <v>6</v>
      </c>
      <c r="C539" s="16" t="s">
        <v>137</v>
      </c>
      <c r="D539" s="16" t="s">
        <v>136</v>
      </c>
      <c r="E539" s="15" t="s">
        <v>6</v>
      </c>
      <c r="F539" s="15" t="s">
        <v>2</v>
      </c>
      <c r="G539" s="15" t="s">
        <v>1</v>
      </c>
      <c r="H539" s="15" t="s">
        <v>135</v>
      </c>
      <c r="I539" s="17"/>
      <c r="J539" s="17"/>
      <c r="K539" s="18" t="str">
        <f>IF(INV.Tournant!$I539=INV.Tournant!$E539,"Quantité OK",IF(INV.Tournant!$I539&lt;INV.Tournant!$E539,"Ecart positif","Ecart négatif"))&amp;" "&amp;IF(INV.Tournant!$C539=INV.Tournant!$J539,"","- Article déclassé")</f>
        <v>Ecart positif - Article déclassé</v>
      </c>
    </row>
    <row r="540" spans="1:11" ht="15" x14ac:dyDescent="0.2">
      <c r="A540" s="14" t="s">
        <v>7</v>
      </c>
      <c r="B540" s="15" t="s">
        <v>6</v>
      </c>
      <c r="C540" s="16" t="s">
        <v>134</v>
      </c>
      <c r="D540" s="16" t="s">
        <v>133</v>
      </c>
      <c r="E540" s="15" t="s">
        <v>6</v>
      </c>
      <c r="F540" s="15" t="s">
        <v>9</v>
      </c>
      <c r="G540" s="15" t="s">
        <v>1</v>
      </c>
      <c r="H540" s="15" t="s">
        <v>132</v>
      </c>
      <c r="I540" s="17"/>
      <c r="J540" s="17"/>
      <c r="K540" s="18" t="str">
        <f>IF(INV.Tournant!$I540=INV.Tournant!$E540,"Quantité OK",IF(INV.Tournant!$I540&lt;INV.Tournant!$E540,"Ecart positif","Ecart négatif"))&amp;" "&amp;IF(INV.Tournant!$C540=INV.Tournant!$J540,"","- Article déclassé")</f>
        <v>Ecart positif - Article déclassé</v>
      </c>
    </row>
    <row r="541" spans="1:11" ht="15" x14ac:dyDescent="0.2">
      <c r="A541" s="14" t="s">
        <v>7</v>
      </c>
      <c r="B541" s="15" t="s">
        <v>6</v>
      </c>
      <c r="C541" s="16" t="s">
        <v>131</v>
      </c>
      <c r="D541" s="16" t="s">
        <v>130</v>
      </c>
      <c r="E541" s="15" t="s">
        <v>6</v>
      </c>
      <c r="F541" s="15" t="s">
        <v>2</v>
      </c>
      <c r="G541" s="15" t="s">
        <v>1</v>
      </c>
      <c r="H541" s="15" t="s">
        <v>127</v>
      </c>
      <c r="I541" s="17"/>
      <c r="J541" s="17"/>
      <c r="K541" s="18" t="str">
        <f>IF(INV.Tournant!$I541=INV.Tournant!$E541,"Quantité OK",IF(INV.Tournant!$I541&lt;INV.Tournant!$E541,"Ecart positif","Ecart négatif"))&amp;" "&amp;IF(INV.Tournant!$C541=INV.Tournant!$J541,"","- Article déclassé")</f>
        <v>Ecart positif - Article déclassé</v>
      </c>
    </row>
    <row r="542" spans="1:11" ht="15" x14ac:dyDescent="0.2">
      <c r="A542" s="14" t="s">
        <v>7</v>
      </c>
      <c r="B542" s="15" t="s">
        <v>6</v>
      </c>
      <c r="C542" s="16" t="s">
        <v>129</v>
      </c>
      <c r="D542" s="16" t="s">
        <v>128</v>
      </c>
      <c r="E542" s="15" t="s">
        <v>6</v>
      </c>
      <c r="F542" s="15" t="s">
        <v>9</v>
      </c>
      <c r="G542" s="15" t="s">
        <v>1</v>
      </c>
      <c r="H542" s="15" t="s">
        <v>127</v>
      </c>
      <c r="I542" s="17"/>
      <c r="J542" s="17"/>
      <c r="K542" s="18" t="str">
        <f>IF(INV.Tournant!$I542=INV.Tournant!$E542,"Quantité OK",IF(INV.Tournant!$I542&lt;INV.Tournant!$E542,"Ecart positif","Ecart négatif"))&amp;" "&amp;IF(INV.Tournant!$C542=INV.Tournant!$J542,"","- Article déclassé")</f>
        <v>Ecart positif - Article déclassé</v>
      </c>
    </row>
    <row r="543" spans="1:11" ht="15" x14ac:dyDescent="0.2">
      <c r="A543" s="14" t="s">
        <v>7</v>
      </c>
      <c r="B543" s="15" t="s">
        <v>6</v>
      </c>
      <c r="C543" s="16" t="s">
        <v>126</v>
      </c>
      <c r="D543" s="16" t="s">
        <v>125</v>
      </c>
      <c r="E543" s="15" t="s">
        <v>6</v>
      </c>
      <c r="F543" s="15" t="s">
        <v>2</v>
      </c>
      <c r="G543" s="15" t="s">
        <v>1</v>
      </c>
      <c r="H543" s="15" t="s">
        <v>124</v>
      </c>
      <c r="I543" s="17"/>
      <c r="J543" s="17"/>
      <c r="K543" s="18" t="str">
        <f>IF(INV.Tournant!$I543=INV.Tournant!$E543,"Quantité OK",IF(INV.Tournant!$I543&lt;INV.Tournant!$E543,"Ecart positif","Ecart négatif"))&amp;" "&amp;IF(INV.Tournant!$C543=INV.Tournant!$J543,"","- Article déclassé")</f>
        <v>Ecart positif - Article déclassé</v>
      </c>
    </row>
    <row r="544" spans="1:11" ht="15" x14ac:dyDescent="0.2">
      <c r="A544" s="14" t="s">
        <v>7</v>
      </c>
      <c r="B544" s="15" t="s">
        <v>6</v>
      </c>
      <c r="C544" s="16" t="s">
        <v>123</v>
      </c>
      <c r="D544" s="16" t="s">
        <v>122</v>
      </c>
      <c r="E544" s="15" t="s">
        <v>6</v>
      </c>
      <c r="F544" s="15" t="s">
        <v>2</v>
      </c>
      <c r="G544" s="15" t="s">
        <v>1</v>
      </c>
      <c r="H544" s="15" t="s">
        <v>121</v>
      </c>
      <c r="I544" s="17"/>
      <c r="J544" s="17"/>
      <c r="K544" s="18" t="str">
        <f>IF(INV.Tournant!$I544=INV.Tournant!$E544,"Quantité OK",IF(INV.Tournant!$I544&lt;INV.Tournant!$E544,"Ecart positif","Ecart négatif"))&amp;" "&amp;IF(INV.Tournant!$C544=INV.Tournant!$J544,"","- Article déclassé")</f>
        <v>Ecart positif - Article déclassé</v>
      </c>
    </row>
    <row r="545" spans="1:11" ht="15" x14ac:dyDescent="0.2">
      <c r="A545" s="14" t="s">
        <v>7</v>
      </c>
      <c r="B545" s="15" t="s">
        <v>6</v>
      </c>
      <c r="C545" s="16" t="s">
        <v>120</v>
      </c>
      <c r="D545" s="16" t="s">
        <v>119</v>
      </c>
      <c r="E545" s="15" t="s">
        <v>6</v>
      </c>
      <c r="F545" s="15" t="s">
        <v>2</v>
      </c>
      <c r="G545" s="15" t="s">
        <v>1</v>
      </c>
      <c r="H545" s="15" t="s">
        <v>118</v>
      </c>
      <c r="I545" s="17"/>
      <c r="J545" s="17"/>
      <c r="K545" s="18" t="str">
        <f>IF(INV.Tournant!$I545=INV.Tournant!$E545,"Quantité OK",IF(INV.Tournant!$I545&lt;INV.Tournant!$E545,"Ecart positif","Ecart négatif"))&amp;" "&amp;IF(INV.Tournant!$C545=INV.Tournant!$J545,"","- Article déclassé")</f>
        <v>Ecart positif - Article déclassé</v>
      </c>
    </row>
    <row r="546" spans="1:11" ht="15" x14ac:dyDescent="0.2">
      <c r="A546" s="14" t="s">
        <v>7</v>
      </c>
      <c r="B546" s="15" t="s">
        <v>6</v>
      </c>
      <c r="C546" s="16" t="s">
        <v>117</v>
      </c>
      <c r="D546" s="16" t="s">
        <v>116</v>
      </c>
      <c r="E546" s="15" t="s">
        <v>14</v>
      </c>
      <c r="F546" s="15" t="s">
        <v>9</v>
      </c>
      <c r="G546" s="15" t="s">
        <v>1</v>
      </c>
      <c r="H546" s="15" t="s">
        <v>115</v>
      </c>
      <c r="I546" s="17"/>
      <c r="J546" s="17"/>
      <c r="K546" s="18" t="str">
        <f>IF(INV.Tournant!$I546=INV.Tournant!$E546,"Quantité OK",IF(INV.Tournant!$I546&lt;INV.Tournant!$E546,"Ecart positif","Ecart négatif"))&amp;" "&amp;IF(INV.Tournant!$C546=INV.Tournant!$J546,"","- Article déclassé")</f>
        <v>Ecart positif - Article déclassé</v>
      </c>
    </row>
    <row r="547" spans="1:11" ht="15" x14ac:dyDescent="0.2">
      <c r="A547" s="14" t="s">
        <v>7</v>
      </c>
      <c r="B547" s="15" t="s">
        <v>6</v>
      </c>
      <c r="C547" s="16" t="s">
        <v>114</v>
      </c>
      <c r="D547" s="16" t="s">
        <v>113</v>
      </c>
      <c r="E547" s="15" t="s">
        <v>14</v>
      </c>
      <c r="F547" s="15" t="s">
        <v>9</v>
      </c>
      <c r="G547" s="15" t="s">
        <v>1</v>
      </c>
      <c r="H547" s="15" t="s">
        <v>110</v>
      </c>
      <c r="I547" s="17"/>
      <c r="J547" s="17"/>
      <c r="K547" s="18" t="str">
        <f>IF(INV.Tournant!$I547=INV.Tournant!$E547,"Quantité OK",IF(INV.Tournant!$I547&lt;INV.Tournant!$E547,"Ecart positif","Ecart négatif"))&amp;" "&amp;IF(INV.Tournant!$C547=INV.Tournant!$J547,"","- Article déclassé")</f>
        <v>Ecart positif - Article déclassé</v>
      </c>
    </row>
    <row r="548" spans="1:11" ht="15" x14ac:dyDescent="0.2">
      <c r="A548" s="14" t="s">
        <v>7</v>
      </c>
      <c r="B548" s="15" t="s">
        <v>6</v>
      </c>
      <c r="C548" s="16" t="s">
        <v>112</v>
      </c>
      <c r="D548" s="16" t="s">
        <v>111</v>
      </c>
      <c r="E548" s="15" t="s">
        <v>6</v>
      </c>
      <c r="F548" s="15" t="s">
        <v>2</v>
      </c>
      <c r="G548" s="15" t="s">
        <v>1</v>
      </c>
      <c r="H548" s="15" t="s">
        <v>110</v>
      </c>
      <c r="I548" s="17"/>
      <c r="J548" s="17"/>
      <c r="K548" s="18" t="str">
        <f>IF(INV.Tournant!$I548=INV.Tournant!$E548,"Quantité OK",IF(INV.Tournant!$I548&lt;INV.Tournant!$E548,"Ecart positif","Ecart négatif"))&amp;" "&amp;IF(INV.Tournant!$C548=INV.Tournant!$J548,"","- Article déclassé")</f>
        <v>Ecart positif - Article déclassé</v>
      </c>
    </row>
    <row r="549" spans="1:11" ht="15" x14ac:dyDescent="0.2">
      <c r="A549" s="14" t="s">
        <v>7</v>
      </c>
      <c r="B549" s="15" t="s">
        <v>6</v>
      </c>
      <c r="C549" s="16" t="s">
        <v>103</v>
      </c>
      <c r="D549" s="16" t="s">
        <v>109</v>
      </c>
      <c r="E549" s="15" t="s">
        <v>108</v>
      </c>
      <c r="F549" s="15" t="s">
        <v>21</v>
      </c>
      <c r="G549" s="15" t="s">
        <v>1</v>
      </c>
      <c r="H549" s="15" t="s">
        <v>107</v>
      </c>
      <c r="I549" s="17"/>
      <c r="J549" s="17"/>
      <c r="K549" s="18" t="str">
        <f>IF(INV.Tournant!$I549=INV.Tournant!$E549,"Quantité OK",IF(INV.Tournant!$I549&lt;INV.Tournant!$E549,"Ecart positif","Ecart négatif"))&amp;" "&amp;IF(INV.Tournant!$C549=INV.Tournant!$J549,"","- Article déclassé")</f>
        <v>Ecart positif - Article déclassé</v>
      </c>
    </row>
    <row r="550" spans="1:11" ht="15" x14ac:dyDescent="0.2">
      <c r="A550" s="14" t="s">
        <v>7</v>
      </c>
      <c r="B550" s="15" t="s">
        <v>6</v>
      </c>
      <c r="C550" s="16" t="s">
        <v>106</v>
      </c>
      <c r="D550" s="16" t="s">
        <v>105</v>
      </c>
      <c r="E550" s="15" t="s">
        <v>6</v>
      </c>
      <c r="F550" s="15" t="s">
        <v>9</v>
      </c>
      <c r="G550" s="15" t="s">
        <v>1</v>
      </c>
      <c r="H550" s="15" t="s">
        <v>104</v>
      </c>
      <c r="I550" s="17"/>
      <c r="J550" s="17"/>
      <c r="K550" s="18" t="str">
        <f>IF(INV.Tournant!$I550=INV.Tournant!$E550,"Quantité OK",IF(INV.Tournant!$I550&lt;INV.Tournant!$E550,"Ecart positif","Ecart négatif"))&amp;" "&amp;IF(INV.Tournant!$C550=INV.Tournant!$J550,"","- Article déclassé")</f>
        <v>Ecart positif - Article déclassé</v>
      </c>
    </row>
    <row r="551" spans="1:11" ht="15" x14ac:dyDescent="0.2">
      <c r="A551" s="14" t="s">
        <v>7</v>
      </c>
      <c r="B551" s="15" t="s">
        <v>6</v>
      </c>
      <c r="C551" s="16" t="s">
        <v>103</v>
      </c>
      <c r="D551" s="16" t="s">
        <v>102</v>
      </c>
      <c r="E551" s="15" t="s">
        <v>6</v>
      </c>
      <c r="F551" s="15" t="s">
        <v>21</v>
      </c>
      <c r="G551" s="15" t="s">
        <v>1</v>
      </c>
      <c r="H551" s="15" t="s">
        <v>101</v>
      </c>
      <c r="I551" s="17"/>
      <c r="J551" s="17"/>
      <c r="K551" s="18" t="str">
        <f>IF(INV.Tournant!$I551=INV.Tournant!$E551,"Quantité OK",IF(INV.Tournant!$I551&lt;INV.Tournant!$E551,"Ecart positif","Ecart négatif"))&amp;" "&amp;IF(INV.Tournant!$C551=INV.Tournant!$J551,"","- Article déclassé")</f>
        <v>Ecart positif - Article déclassé</v>
      </c>
    </row>
    <row r="552" spans="1:11" ht="15" x14ac:dyDescent="0.2">
      <c r="A552" s="14" t="s">
        <v>7</v>
      </c>
      <c r="B552" s="15" t="s">
        <v>6</v>
      </c>
      <c r="C552" s="16" t="s">
        <v>100</v>
      </c>
      <c r="D552" s="16" t="s">
        <v>99</v>
      </c>
      <c r="E552" s="15" t="s">
        <v>3</v>
      </c>
      <c r="F552" s="15" t="s">
        <v>21</v>
      </c>
      <c r="G552" s="15" t="s">
        <v>1</v>
      </c>
      <c r="H552" s="15" t="s">
        <v>98</v>
      </c>
      <c r="I552" s="17"/>
      <c r="J552" s="17"/>
      <c r="K552" s="18" t="str">
        <f>IF(INV.Tournant!$I552=INV.Tournant!$E552,"Quantité OK",IF(INV.Tournant!$I552&lt;INV.Tournant!$E552,"Ecart positif","Ecart négatif"))&amp;" "&amp;IF(INV.Tournant!$C552=INV.Tournant!$J552,"","- Article déclassé")</f>
        <v>Ecart positif - Article déclassé</v>
      </c>
    </row>
    <row r="553" spans="1:11" ht="15" x14ac:dyDescent="0.2">
      <c r="A553" s="14" t="s">
        <v>7</v>
      </c>
      <c r="B553" s="15" t="s">
        <v>6</v>
      </c>
      <c r="C553" s="16" t="s">
        <v>95</v>
      </c>
      <c r="D553" s="16" t="s">
        <v>97</v>
      </c>
      <c r="E553" s="15" t="s">
        <v>10</v>
      </c>
      <c r="F553" s="15" t="s">
        <v>9</v>
      </c>
      <c r="G553" s="15" t="s">
        <v>1</v>
      </c>
      <c r="H553" s="15" t="s">
        <v>96</v>
      </c>
      <c r="I553" s="17"/>
      <c r="J553" s="17"/>
      <c r="K553" s="18" t="str">
        <f>IF(INV.Tournant!$I553=INV.Tournant!$E553,"Quantité OK",IF(INV.Tournant!$I553&lt;INV.Tournant!$E553,"Ecart positif","Ecart négatif"))&amp;" "&amp;IF(INV.Tournant!$C553=INV.Tournant!$J553,"","- Article déclassé")</f>
        <v>Ecart positif - Article déclassé</v>
      </c>
    </row>
    <row r="554" spans="1:11" ht="15" x14ac:dyDescent="0.2">
      <c r="A554" s="14" t="s">
        <v>7</v>
      </c>
      <c r="B554" s="15" t="s">
        <v>6</v>
      </c>
      <c r="C554" s="16" t="s">
        <v>95</v>
      </c>
      <c r="D554" s="16" t="s">
        <v>94</v>
      </c>
      <c r="E554" s="15" t="s">
        <v>3</v>
      </c>
      <c r="F554" s="15" t="s">
        <v>9</v>
      </c>
      <c r="G554" s="15" t="s">
        <v>1</v>
      </c>
      <c r="H554" s="15" t="s">
        <v>93</v>
      </c>
      <c r="I554" s="17"/>
      <c r="J554" s="17"/>
      <c r="K554" s="18" t="str">
        <f>IF(INV.Tournant!$I554=INV.Tournant!$E554,"Quantité OK",IF(INV.Tournant!$I554&lt;INV.Tournant!$E554,"Ecart positif","Ecart négatif"))&amp;" "&amp;IF(INV.Tournant!$C554=INV.Tournant!$J554,"","- Article déclassé")</f>
        <v>Ecart positif - Article déclassé</v>
      </c>
    </row>
    <row r="555" spans="1:11" ht="15" x14ac:dyDescent="0.2">
      <c r="A555" s="14" t="s">
        <v>7</v>
      </c>
      <c r="B555" s="15" t="s">
        <v>6</v>
      </c>
      <c r="C555" s="16" t="s">
        <v>92</v>
      </c>
      <c r="D555" s="16" t="s">
        <v>91</v>
      </c>
      <c r="E555" s="15" t="s">
        <v>6</v>
      </c>
      <c r="F555" s="15" t="s">
        <v>2</v>
      </c>
      <c r="G555" s="15" t="s">
        <v>1</v>
      </c>
      <c r="H555" s="15" t="s">
        <v>90</v>
      </c>
      <c r="I555" s="17"/>
      <c r="J555" s="17"/>
      <c r="K555" s="18" t="str">
        <f>IF(INV.Tournant!$I555=INV.Tournant!$E555,"Quantité OK",IF(INV.Tournant!$I555&lt;INV.Tournant!$E555,"Ecart positif","Ecart négatif"))&amp;" "&amp;IF(INV.Tournant!$C555=INV.Tournant!$J555,"","- Article déclassé")</f>
        <v>Ecart positif - Article déclassé</v>
      </c>
    </row>
    <row r="556" spans="1:11" ht="15" x14ac:dyDescent="0.2">
      <c r="A556" s="14" t="s">
        <v>7</v>
      </c>
      <c r="B556" s="15" t="s">
        <v>6</v>
      </c>
      <c r="C556" s="16" t="s">
        <v>89</v>
      </c>
      <c r="D556" s="16" t="s">
        <v>88</v>
      </c>
      <c r="E556" s="15" t="s">
        <v>6</v>
      </c>
      <c r="F556" s="15" t="s">
        <v>2</v>
      </c>
      <c r="G556" s="15" t="s">
        <v>1</v>
      </c>
      <c r="H556" s="15" t="s">
        <v>87</v>
      </c>
      <c r="I556" s="17"/>
      <c r="J556" s="17"/>
      <c r="K556" s="18" t="str">
        <f>IF(INV.Tournant!$I556=INV.Tournant!$E556,"Quantité OK",IF(INV.Tournant!$I556&lt;INV.Tournant!$E556,"Ecart positif","Ecart négatif"))&amp;" "&amp;IF(INV.Tournant!$C556=INV.Tournant!$J556,"","- Article déclassé")</f>
        <v>Ecart positif - Article déclassé</v>
      </c>
    </row>
    <row r="557" spans="1:11" ht="15" x14ac:dyDescent="0.2">
      <c r="A557" s="14" t="s">
        <v>7</v>
      </c>
      <c r="B557" s="15" t="s">
        <v>6</v>
      </c>
      <c r="C557" s="16" t="s">
        <v>86</v>
      </c>
      <c r="D557" s="16" t="s">
        <v>85</v>
      </c>
      <c r="E557" s="15" t="s">
        <v>84</v>
      </c>
      <c r="F557" s="15" t="s">
        <v>21</v>
      </c>
      <c r="G557" s="15" t="s">
        <v>1</v>
      </c>
      <c r="H557" s="15" t="s">
        <v>83</v>
      </c>
      <c r="I557" s="17"/>
      <c r="J557" s="17"/>
      <c r="K557" s="18" t="str">
        <f>IF(INV.Tournant!$I557=INV.Tournant!$E557,"Quantité OK",IF(INV.Tournant!$I557&lt;INV.Tournant!$E557,"Ecart positif","Ecart négatif"))&amp;" "&amp;IF(INV.Tournant!$C557=INV.Tournant!$J557,"","- Article déclassé")</f>
        <v>Ecart positif - Article déclassé</v>
      </c>
    </row>
    <row r="558" spans="1:11" ht="15" x14ac:dyDescent="0.2">
      <c r="A558" s="14" t="s">
        <v>7</v>
      </c>
      <c r="B558" s="15" t="s">
        <v>6</v>
      </c>
      <c r="C558" s="16" t="s">
        <v>75</v>
      </c>
      <c r="D558" s="16" t="s">
        <v>82</v>
      </c>
      <c r="E558" s="15" t="s">
        <v>10</v>
      </c>
      <c r="F558" s="15" t="s">
        <v>2</v>
      </c>
      <c r="G558" s="15" t="s">
        <v>1</v>
      </c>
      <c r="H558" s="15" t="s">
        <v>78</v>
      </c>
      <c r="I558" s="17"/>
      <c r="J558" s="17"/>
      <c r="K558" s="18" t="str">
        <f>IF(INV.Tournant!$I558=INV.Tournant!$E558,"Quantité OK",IF(INV.Tournant!$I558&lt;INV.Tournant!$E558,"Ecart positif","Ecart négatif"))&amp;" "&amp;IF(INV.Tournant!$C558=INV.Tournant!$J558,"","- Article déclassé")</f>
        <v>Ecart positif - Article déclassé</v>
      </c>
    </row>
    <row r="559" spans="1:11" ht="15" x14ac:dyDescent="0.2">
      <c r="A559" s="14" t="s">
        <v>7</v>
      </c>
      <c r="B559" s="15" t="s">
        <v>6</v>
      </c>
      <c r="C559" s="16" t="s">
        <v>81</v>
      </c>
      <c r="D559" s="16" t="s">
        <v>80</v>
      </c>
      <c r="E559" s="15" t="s">
        <v>79</v>
      </c>
      <c r="F559" s="15" t="s">
        <v>9</v>
      </c>
      <c r="G559" s="15" t="s">
        <v>1</v>
      </c>
      <c r="H559" s="15" t="s">
        <v>78</v>
      </c>
      <c r="I559" s="17"/>
      <c r="J559" s="17"/>
      <c r="K559" s="18" t="str">
        <f>IF(INV.Tournant!$I559=INV.Tournant!$E559,"Quantité OK",IF(INV.Tournant!$I559&lt;INV.Tournant!$E559,"Ecart positif","Ecart négatif"))&amp;" "&amp;IF(INV.Tournant!$C559=INV.Tournant!$J559,"","- Article déclassé")</f>
        <v>Ecart positif - Article déclassé</v>
      </c>
    </row>
    <row r="560" spans="1:11" ht="15" x14ac:dyDescent="0.2">
      <c r="A560" s="14" t="s">
        <v>7</v>
      </c>
      <c r="B560" s="15" t="s">
        <v>6</v>
      </c>
      <c r="C560" s="16" t="s">
        <v>77</v>
      </c>
      <c r="D560" s="16" t="s">
        <v>76</v>
      </c>
      <c r="E560" s="15" t="s">
        <v>6</v>
      </c>
      <c r="F560" s="15" t="s">
        <v>21</v>
      </c>
      <c r="G560" s="15" t="s">
        <v>1</v>
      </c>
      <c r="H560" s="15" t="s">
        <v>73</v>
      </c>
      <c r="I560" s="17"/>
      <c r="J560" s="17"/>
      <c r="K560" s="18" t="str">
        <f>IF(INV.Tournant!$I560=INV.Tournant!$E560,"Quantité OK",IF(INV.Tournant!$I560&lt;INV.Tournant!$E560,"Ecart positif","Ecart négatif"))&amp;" "&amp;IF(INV.Tournant!$C560=INV.Tournant!$J560,"","- Article déclassé")</f>
        <v>Ecart positif - Article déclassé</v>
      </c>
    </row>
    <row r="561" spans="1:11" ht="15" x14ac:dyDescent="0.2">
      <c r="A561" s="14" t="s">
        <v>7</v>
      </c>
      <c r="B561" s="15" t="s">
        <v>6</v>
      </c>
      <c r="C561" s="16" t="s">
        <v>75</v>
      </c>
      <c r="D561" s="16" t="s">
        <v>74</v>
      </c>
      <c r="E561" s="15" t="s">
        <v>6</v>
      </c>
      <c r="F561" s="15" t="s">
        <v>2</v>
      </c>
      <c r="G561" s="15" t="s">
        <v>1</v>
      </c>
      <c r="H561" s="15" t="s">
        <v>73</v>
      </c>
      <c r="I561" s="17"/>
      <c r="J561" s="17"/>
      <c r="K561" s="18" t="str">
        <f>IF(INV.Tournant!$I561=INV.Tournant!$E561,"Quantité OK",IF(INV.Tournant!$I561&lt;INV.Tournant!$E561,"Ecart positif","Ecart négatif"))&amp;" "&amp;IF(INV.Tournant!$C561=INV.Tournant!$J561,"","- Article déclassé")</f>
        <v>Ecart positif - Article déclassé</v>
      </c>
    </row>
    <row r="562" spans="1:11" ht="15" x14ac:dyDescent="0.2">
      <c r="A562" s="14" t="s">
        <v>7</v>
      </c>
      <c r="B562" s="15" t="s">
        <v>6</v>
      </c>
      <c r="C562" s="16" t="s">
        <v>72</v>
      </c>
      <c r="D562" s="16" t="s">
        <v>71</v>
      </c>
      <c r="E562" s="15" t="s">
        <v>6</v>
      </c>
      <c r="F562" s="15" t="s">
        <v>2</v>
      </c>
      <c r="G562" s="15" t="s">
        <v>1</v>
      </c>
      <c r="H562" s="15" t="s">
        <v>70</v>
      </c>
      <c r="I562" s="17"/>
      <c r="J562" s="17"/>
      <c r="K562" s="18" t="str">
        <f>IF(INV.Tournant!$I562=INV.Tournant!$E562,"Quantité OK",IF(INV.Tournant!$I562&lt;INV.Tournant!$E562,"Ecart positif","Ecart négatif"))&amp;" "&amp;IF(INV.Tournant!$C562=INV.Tournant!$J562,"","- Article déclassé")</f>
        <v>Ecart positif - Article déclassé</v>
      </c>
    </row>
    <row r="563" spans="1:11" ht="15" x14ac:dyDescent="0.2">
      <c r="A563" s="14" t="s">
        <v>7</v>
      </c>
      <c r="B563" s="15" t="s">
        <v>6</v>
      </c>
      <c r="C563" s="16" t="s">
        <v>69</v>
      </c>
      <c r="D563" s="16" t="s">
        <v>68</v>
      </c>
      <c r="E563" s="15" t="s">
        <v>6</v>
      </c>
      <c r="F563" s="15" t="s">
        <v>2</v>
      </c>
      <c r="G563" s="15" t="s">
        <v>1</v>
      </c>
      <c r="H563" s="15" t="s">
        <v>64</v>
      </c>
      <c r="I563" s="17"/>
      <c r="J563" s="17"/>
      <c r="K563" s="18" t="str">
        <f>IF(INV.Tournant!$I563=INV.Tournant!$E563,"Quantité OK",IF(INV.Tournant!$I563&lt;INV.Tournant!$E563,"Ecart positif","Ecart négatif"))&amp;" "&amp;IF(INV.Tournant!$C563=INV.Tournant!$J563,"","- Article déclassé")</f>
        <v>Ecart positif - Article déclassé</v>
      </c>
    </row>
    <row r="564" spans="1:11" ht="15" x14ac:dyDescent="0.2">
      <c r="A564" s="14" t="s">
        <v>7</v>
      </c>
      <c r="B564" s="15" t="s">
        <v>6</v>
      </c>
      <c r="C564" s="16" t="s">
        <v>67</v>
      </c>
      <c r="D564" s="16" t="s">
        <v>66</v>
      </c>
      <c r="E564" s="15" t="s">
        <v>65</v>
      </c>
      <c r="F564" s="15" t="s">
        <v>21</v>
      </c>
      <c r="G564" s="15" t="s">
        <v>1</v>
      </c>
      <c r="H564" s="15" t="s">
        <v>64</v>
      </c>
      <c r="I564" s="17"/>
      <c r="J564" s="17"/>
      <c r="K564" s="18" t="str">
        <f>IF(INV.Tournant!$I564=INV.Tournant!$E564,"Quantité OK",IF(INV.Tournant!$I564&lt;INV.Tournant!$E564,"Ecart positif","Ecart négatif"))&amp;" "&amp;IF(INV.Tournant!$C564=INV.Tournant!$J564,"","- Article déclassé")</f>
        <v>Ecart positif - Article déclassé</v>
      </c>
    </row>
    <row r="565" spans="1:11" ht="15" x14ac:dyDescent="0.2">
      <c r="A565" s="14" t="s">
        <v>7</v>
      </c>
      <c r="B565" s="15" t="s">
        <v>6</v>
      </c>
      <c r="C565" s="16" t="s">
        <v>63</v>
      </c>
      <c r="D565" s="16" t="s">
        <v>62</v>
      </c>
      <c r="E565" s="15" t="s">
        <v>61</v>
      </c>
      <c r="F565" s="15" t="s">
        <v>21</v>
      </c>
      <c r="G565" s="15" t="s">
        <v>1</v>
      </c>
      <c r="H565" s="15" t="s">
        <v>60</v>
      </c>
      <c r="I565" s="17"/>
      <c r="J565" s="17"/>
      <c r="K565" s="18" t="str">
        <f>IF(INV.Tournant!$I565=INV.Tournant!$E565,"Quantité OK",IF(INV.Tournant!$I565&lt;INV.Tournant!$E565,"Ecart positif","Ecart négatif"))&amp;" "&amp;IF(INV.Tournant!$C565=INV.Tournant!$J565,"","- Article déclassé")</f>
        <v>Ecart positif - Article déclassé</v>
      </c>
    </row>
    <row r="566" spans="1:11" ht="15" x14ac:dyDescent="0.2">
      <c r="A566" s="14" t="s">
        <v>7</v>
      </c>
      <c r="B566" s="15" t="s">
        <v>6</v>
      </c>
      <c r="C566" s="16" t="s">
        <v>59</v>
      </c>
      <c r="D566" s="16" t="s">
        <v>58</v>
      </c>
      <c r="E566" s="15" t="s">
        <v>6</v>
      </c>
      <c r="F566" s="15" t="s">
        <v>21</v>
      </c>
      <c r="G566" s="15" t="s">
        <v>1</v>
      </c>
      <c r="H566" s="15" t="s">
        <v>57</v>
      </c>
      <c r="I566" s="17"/>
      <c r="J566" s="17"/>
      <c r="K566" s="18" t="str">
        <f>IF(INV.Tournant!$I566=INV.Tournant!$E566,"Quantité OK",IF(INV.Tournant!$I566&lt;INV.Tournant!$E566,"Ecart positif","Ecart négatif"))&amp;" "&amp;IF(INV.Tournant!$C566=INV.Tournant!$J566,"","- Article déclassé")</f>
        <v>Ecart positif - Article déclassé</v>
      </c>
    </row>
    <row r="567" spans="1:11" ht="15" x14ac:dyDescent="0.2">
      <c r="A567" s="14" t="s">
        <v>7</v>
      </c>
      <c r="B567" s="15" t="s">
        <v>6</v>
      </c>
      <c r="C567" s="16" t="s">
        <v>56</v>
      </c>
      <c r="D567" s="16" t="s">
        <v>55</v>
      </c>
      <c r="E567" s="15" t="s">
        <v>3</v>
      </c>
      <c r="F567" s="15" t="s">
        <v>9</v>
      </c>
      <c r="G567" s="15" t="s">
        <v>1</v>
      </c>
      <c r="H567" s="15" t="s">
        <v>52</v>
      </c>
      <c r="I567" s="17"/>
      <c r="J567" s="17"/>
      <c r="K567" s="18" t="str">
        <f>IF(INV.Tournant!$I567=INV.Tournant!$E567,"Quantité OK",IF(INV.Tournant!$I567&lt;INV.Tournant!$E567,"Ecart positif","Ecart négatif"))&amp;" "&amp;IF(INV.Tournant!$C567=INV.Tournant!$J567,"","- Article déclassé")</f>
        <v>Ecart positif - Article déclassé</v>
      </c>
    </row>
    <row r="568" spans="1:11" ht="15" x14ac:dyDescent="0.2">
      <c r="A568" s="14" t="s">
        <v>7</v>
      </c>
      <c r="B568" s="15" t="s">
        <v>6</v>
      </c>
      <c r="C568" s="16" t="s">
        <v>54</v>
      </c>
      <c r="D568" s="16" t="s">
        <v>53</v>
      </c>
      <c r="E568" s="15" t="s">
        <v>3</v>
      </c>
      <c r="F568" s="15" t="s">
        <v>9</v>
      </c>
      <c r="G568" s="15" t="s">
        <v>1</v>
      </c>
      <c r="H568" s="15" t="s">
        <v>52</v>
      </c>
      <c r="I568" s="17"/>
      <c r="J568" s="17"/>
      <c r="K568" s="18" t="str">
        <f>IF(INV.Tournant!$I568=INV.Tournant!$E568,"Quantité OK",IF(INV.Tournant!$I568&lt;INV.Tournant!$E568,"Ecart positif","Ecart négatif"))&amp;" "&amp;IF(INV.Tournant!$C568=INV.Tournant!$J568,"","- Article déclassé")</f>
        <v>Ecart positif - Article déclassé</v>
      </c>
    </row>
    <row r="569" spans="1:11" ht="15" x14ac:dyDescent="0.2">
      <c r="A569" s="14" t="s">
        <v>7</v>
      </c>
      <c r="B569" s="15" t="s">
        <v>6</v>
      </c>
      <c r="C569" s="16" t="s">
        <v>51</v>
      </c>
      <c r="D569" s="16" t="s">
        <v>50</v>
      </c>
      <c r="E569" s="15" t="s">
        <v>49</v>
      </c>
      <c r="F569" s="15" t="s">
        <v>21</v>
      </c>
      <c r="G569" s="15" t="s">
        <v>1</v>
      </c>
      <c r="H569" s="15" t="s">
        <v>48</v>
      </c>
      <c r="I569" s="17"/>
      <c r="J569" s="17"/>
      <c r="K569" s="18" t="str">
        <f>IF(INV.Tournant!$I569=INV.Tournant!$E569,"Quantité OK",IF(INV.Tournant!$I569&lt;INV.Tournant!$E569,"Ecart positif","Ecart négatif"))&amp;" "&amp;IF(INV.Tournant!$C569=INV.Tournant!$J569,"","- Article déclassé")</f>
        <v>Ecart positif - Article déclassé</v>
      </c>
    </row>
    <row r="570" spans="1:11" ht="15" x14ac:dyDescent="0.2">
      <c r="A570" s="14" t="s">
        <v>7</v>
      </c>
      <c r="B570" s="15" t="s">
        <v>6</v>
      </c>
      <c r="C570" s="16" t="s">
        <v>47</v>
      </c>
      <c r="D570" s="16" t="s">
        <v>46</v>
      </c>
      <c r="E570" s="15" t="s">
        <v>45</v>
      </c>
      <c r="F570" s="15" t="s">
        <v>2</v>
      </c>
      <c r="G570" s="15" t="s">
        <v>1</v>
      </c>
      <c r="H570" s="15" t="s">
        <v>44</v>
      </c>
      <c r="I570" s="17"/>
      <c r="J570" s="17"/>
      <c r="K570" s="18" t="str">
        <f>IF(INV.Tournant!$I570=INV.Tournant!$E570,"Quantité OK",IF(INV.Tournant!$I570&lt;INV.Tournant!$E570,"Ecart positif","Ecart négatif"))&amp;" "&amp;IF(INV.Tournant!$C570=INV.Tournant!$J570,"","- Article déclassé")</f>
        <v>Ecart positif - Article déclassé</v>
      </c>
    </row>
    <row r="571" spans="1:11" ht="15" x14ac:dyDescent="0.2">
      <c r="A571" s="14" t="s">
        <v>7</v>
      </c>
      <c r="B571" s="15" t="s">
        <v>6</v>
      </c>
      <c r="C571" s="16" t="s">
        <v>35</v>
      </c>
      <c r="D571" s="16" t="s">
        <v>43</v>
      </c>
      <c r="E571" s="15" t="s">
        <v>42</v>
      </c>
      <c r="F571" s="15" t="s">
        <v>21</v>
      </c>
      <c r="G571" s="15" t="s">
        <v>1</v>
      </c>
      <c r="H571" s="15" t="s">
        <v>39</v>
      </c>
      <c r="I571" s="17"/>
      <c r="J571" s="17"/>
      <c r="K571" s="18" t="str">
        <f>IF(INV.Tournant!$I571=INV.Tournant!$E571,"Quantité OK",IF(INV.Tournant!$I571&lt;INV.Tournant!$E571,"Ecart positif","Ecart négatif"))&amp;" "&amp;IF(INV.Tournant!$C571=INV.Tournant!$J571,"","- Article déclassé")</f>
        <v>Ecart positif - Article déclassé</v>
      </c>
    </row>
    <row r="572" spans="1:11" ht="15" x14ac:dyDescent="0.2">
      <c r="A572" s="14" t="s">
        <v>7</v>
      </c>
      <c r="B572" s="15" t="s">
        <v>6</v>
      </c>
      <c r="C572" s="16" t="s">
        <v>38</v>
      </c>
      <c r="D572" s="16" t="s">
        <v>41</v>
      </c>
      <c r="E572" s="15" t="s">
        <v>14</v>
      </c>
      <c r="F572" s="15" t="s">
        <v>2</v>
      </c>
      <c r="G572" s="15" t="s">
        <v>1</v>
      </c>
      <c r="H572" s="15" t="s">
        <v>39</v>
      </c>
      <c r="I572" s="17"/>
      <c r="J572" s="17"/>
      <c r="K572" s="18" t="str">
        <f>IF(INV.Tournant!$I572=INV.Tournant!$E572,"Quantité OK",IF(INV.Tournant!$I572&lt;INV.Tournant!$E572,"Ecart positif","Ecart négatif"))&amp;" "&amp;IF(INV.Tournant!$C572=INV.Tournant!$J572,"","- Article déclassé")</f>
        <v>Ecart positif - Article déclassé</v>
      </c>
    </row>
    <row r="573" spans="1:11" ht="15" x14ac:dyDescent="0.2">
      <c r="A573" s="14" t="s">
        <v>7</v>
      </c>
      <c r="B573" s="15" t="s">
        <v>6</v>
      </c>
      <c r="C573" s="16" t="s">
        <v>38</v>
      </c>
      <c r="D573" s="16" t="s">
        <v>40</v>
      </c>
      <c r="E573" s="15" t="s">
        <v>3</v>
      </c>
      <c r="F573" s="15" t="s">
        <v>2</v>
      </c>
      <c r="G573" s="15" t="s">
        <v>1</v>
      </c>
      <c r="H573" s="15" t="s">
        <v>39</v>
      </c>
      <c r="I573" s="17"/>
      <c r="J573" s="17"/>
      <c r="K573" s="18" t="str">
        <f>IF(INV.Tournant!$I573=INV.Tournant!$E573,"Quantité OK",IF(INV.Tournant!$I573&lt;INV.Tournant!$E573,"Ecart positif","Ecart négatif"))&amp;" "&amp;IF(INV.Tournant!$C573=INV.Tournant!$J573,"","- Article déclassé")</f>
        <v>Ecart positif - Article déclassé</v>
      </c>
    </row>
    <row r="574" spans="1:11" ht="15" x14ac:dyDescent="0.2">
      <c r="A574" s="14" t="s">
        <v>7</v>
      </c>
      <c r="B574" s="15" t="s">
        <v>6</v>
      </c>
      <c r="C574" s="16" t="s">
        <v>38</v>
      </c>
      <c r="D574" s="16" t="s">
        <v>37</v>
      </c>
      <c r="E574" s="15" t="s">
        <v>6</v>
      </c>
      <c r="F574" s="15" t="s">
        <v>2</v>
      </c>
      <c r="G574" s="15" t="s">
        <v>1</v>
      </c>
      <c r="H574" s="15" t="s">
        <v>36</v>
      </c>
      <c r="I574" s="17"/>
      <c r="J574" s="17"/>
      <c r="K574" s="18" t="str">
        <f>IF(INV.Tournant!$I574=INV.Tournant!$E574,"Quantité OK",IF(INV.Tournant!$I574&lt;INV.Tournant!$E574,"Ecart positif","Ecart négatif"))&amp;" "&amp;IF(INV.Tournant!$C574=INV.Tournant!$J574,"","- Article déclassé")</f>
        <v>Ecart positif - Article déclassé</v>
      </c>
    </row>
    <row r="575" spans="1:11" ht="15" x14ac:dyDescent="0.2">
      <c r="A575" s="14" t="s">
        <v>7</v>
      </c>
      <c r="B575" s="15" t="s">
        <v>6</v>
      </c>
      <c r="C575" s="16" t="s">
        <v>35</v>
      </c>
      <c r="D575" s="16" t="s">
        <v>34</v>
      </c>
      <c r="E575" s="15" t="s">
        <v>3</v>
      </c>
      <c r="F575" s="15" t="s">
        <v>21</v>
      </c>
      <c r="G575" s="15" t="s">
        <v>1</v>
      </c>
      <c r="H575" s="15" t="s">
        <v>33</v>
      </c>
      <c r="I575" s="17"/>
      <c r="J575" s="17"/>
      <c r="K575" s="18" t="str">
        <f>IF(INV.Tournant!$I575=INV.Tournant!$E575,"Quantité OK",IF(INV.Tournant!$I575&lt;INV.Tournant!$E575,"Ecart positif","Ecart négatif"))&amp;" "&amp;IF(INV.Tournant!$C575=INV.Tournant!$J575,"","- Article déclassé")</f>
        <v>Ecart positif - Article déclassé</v>
      </c>
    </row>
    <row r="576" spans="1:11" ht="15" x14ac:dyDescent="0.2">
      <c r="A576" s="14" t="s">
        <v>7</v>
      </c>
      <c r="B576" s="15" t="s">
        <v>6</v>
      </c>
      <c r="C576" s="16" t="s">
        <v>32</v>
      </c>
      <c r="D576" s="16" t="s">
        <v>31</v>
      </c>
      <c r="E576" s="15" t="s">
        <v>6</v>
      </c>
      <c r="F576" s="15" t="s">
        <v>21</v>
      </c>
      <c r="G576" s="15" t="s">
        <v>1</v>
      </c>
      <c r="H576" s="15" t="s">
        <v>30</v>
      </c>
      <c r="I576" s="17"/>
      <c r="J576" s="17"/>
      <c r="K576" s="18" t="str">
        <f>IF(INV.Tournant!$I576=INV.Tournant!$E576,"Quantité OK",IF(INV.Tournant!$I576&lt;INV.Tournant!$E576,"Ecart positif","Ecart négatif"))&amp;" "&amp;IF(INV.Tournant!$C576=INV.Tournant!$J576,"","- Article déclassé")</f>
        <v>Ecart positif - Article déclassé</v>
      </c>
    </row>
    <row r="577" spans="1:11" ht="15" x14ac:dyDescent="0.2">
      <c r="A577" s="14" t="s">
        <v>7</v>
      </c>
      <c r="B577" s="15" t="s">
        <v>6</v>
      </c>
      <c r="C577" s="16" t="s">
        <v>29</v>
      </c>
      <c r="D577" s="16" t="s">
        <v>28</v>
      </c>
      <c r="E577" s="15" t="s">
        <v>6</v>
      </c>
      <c r="F577" s="15" t="s">
        <v>2</v>
      </c>
      <c r="G577" s="15" t="s">
        <v>1</v>
      </c>
      <c r="H577" s="15" t="s">
        <v>27</v>
      </c>
      <c r="I577" s="17"/>
      <c r="J577" s="17"/>
      <c r="K577" s="18" t="str">
        <f>IF(INV.Tournant!$I577=INV.Tournant!$E577,"Quantité OK",IF(INV.Tournant!$I577&lt;INV.Tournant!$E577,"Ecart positif","Ecart négatif"))&amp;" "&amp;IF(INV.Tournant!$C577=INV.Tournant!$J577,"","- Article déclassé")</f>
        <v>Ecart positif - Article déclassé</v>
      </c>
    </row>
    <row r="578" spans="1:11" ht="15" x14ac:dyDescent="0.2">
      <c r="A578" s="14" t="s">
        <v>7</v>
      </c>
      <c r="B578" s="15" t="s">
        <v>6</v>
      </c>
      <c r="C578" s="16" t="s">
        <v>26</v>
      </c>
      <c r="D578" s="16" t="s">
        <v>25</v>
      </c>
      <c r="E578" s="15" t="s">
        <v>3</v>
      </c>
      <c r="F578" s="15" t="s">
        <v>21</v>
      </c>
      <c r="G578" s="15" t="s">
        <v>1</v>
      </c>
      <c r="H578" s="15" t="s">
        <v>24</v>
      </c>
      <c r="I578" s="17"/>
      <c r="J578" s="17"/>
      <c r="K578" s="18" t="str">
        <f>IF(INV.Tournant!$I578=INV.Tournant!$E578,"Quantité OK",IF(INV.Tournant!$I578&lt;INV.Tournant!$E578,"Ecart positif","Ecart négatif"))&amp;" "&amp;IF(INV.Tournant!$C578=INV.Tournant!$J578,"","- Article déclassé")</f>
        <v>Ecart positif - Article déclassé</v>
      </c>
    </row>
    <row r="579" spans="1:11" ht="15" x14ac:dyDescent="0.2">
      <c r="A579" s="14" t="s">
        <v>7</v>
      </c>
      <c r="B579" s="15" t="s">
        <v>6</v>
      </c>
      <c r="C579" s="16" t="s">
        <v>23</v>
      </c>
      <c r="D579" s="16" t="s">
        <v>22</v>
      </c>
      <c r="E579" s="15" t="s">
        <v>6</v>
      </c>
      <c r="F579" s="15" t="s">
        <v>21</v>
      </c>
      <c r="G579" s="15" t="s">
        <v>1</v>
      </c>
      <c r="H579" s="15" t="s">
        <v>20</v>
      </c>
      <c r="I579" s="17"/>
      <c r="J579" s="17"/>
      <c r="K579" s="18" t="str">
        <f>IF(INV.Tournant!$I579=INV.Tournant!$E579,"Quantité OK",IF(INV.Tournant!$I579&lt;INV.Tournant!$E579,"Ecart positif","Ecart négatif"))&amp;" "&amp;IF(INV.Tournant!$C579=INV.Tournant!$J579,"","- Article déclassé")</f>
        <v>Ecart positif - Article déclassé</v>
      </c>
    </row>
    <row r="580" spans="1:11" ht="15" x14ac:dyDescent="0.2">
      <c r="A580" s="14" t="s">
        <v>7</v>
      </c>
      <c r="B580" s="15" t="s">
        <v>6</v>
      </c>
      <c r="C580" s="16" t="s">
        <v>19</v>
      </c>
      <c r="D580" s="16" t="s">
        <v>18</v>
      </c>
      <c r="E580" s="15" t="s">
        <v>3</v>
      </c>
      <c r="F580" s="15" t="s">
        <v>9</v>
      </c>
      <c r="G580" s="15" t="s">
        <v>1</v>
      </c>
      <c r="H580" s="15" t="s">
        <v>17</v>
      </c>
      <c r="I580" s="17"/>
      <c r="J580" s="17"/>
      <c r="K580" s="18" t="str">
        <f>IF(INV.Tournant!$I580=INV.Tournant!$E580,"Quantité OK",IF(INV.Tournant!$I580&lt;INV.Tournant!$E580,"Ecart positif","Ecart négatif"))&amp;" "&amp;IF(INV.Tournant!$C580=INV.Tournant!$J580,"","- Article déclassé")</f>
        <v>Ecart positif - Article déclassé</v>
      </c>
    </row>
    <row r="581" spans="1:11" ht="15" x14ac:dyDescent="0.2">
      <c r="A581" s="14" t="s">
        <v>7</v>
      </c>
      <c r="B581" s="15" t="s">
        <v>6</v>
      </c>
      <c r="C581" s="16" t="s">
        <v>16</v>
      </c>
      <c r="D581" s="16" t="s">
        <v>15</v>
      </c>
      <c r="E581" s="15" t="s">
        <v>14</v>
      </c>
      <c r="F581" s="15" t="s">
        <v>2</v>
      </c>
      <c r="G581" s="15" t="s">
        <v>1</v>
      </c>
      <c r="H581" s="15" t="s">
        <v>13</v>
      </c>
      <c r="I581" s="17"/>
      <c r="J581" s="17"/>
      <c r="K581" s="18" t="str">
        <f>IF(INV.Tournant!$I581=INV.Tournant!$E581,"Quantité OK",IF(INV.Tournant!$I581&lt;INV.Tournant!$E581,"Ecart positif","Ecart négatif"))&amp;" "&amp;IF(INV.Tournant!$C581=INV.Tournant!$J581,"","- Article déclassé")</f>
        <v>Ecart positif - Article déclassé</v>
      </c>
    </row>
    <row r="582" spans="1:11" ht="15" x14ac:dyDescent="0.2">
      <c r="A582" s="14" t="s">
        <v>7</v>
      </c>
      <c r="B582" s="15" t="s">
        <v>6</v>
      </c>
      <c r="C582" s="16" t="s">
        <v>12</v>
      </c>
      <c r="D582" s="16" t="s">
        <v>11</v>
      </c>
      <c r="E582" s="15" t="s">
        <v>10</v>
      </c>
      <c r="F582" s="15" t="s">
        <v>9</v>
      </c>
      <c r="G582" s="15" t="s">
        <v>1</v>
      </c>
      <c r="H582" s="15" t="s">
        <v>8</v>
      </c>
      <c r="I582" s="17"/>
      <c r="J582" s="17"/>
      <c r="K582" s="18" t="str">
        <f>IF(INV.Tournant!$I582=INV.Tournant!$E582,"Quantité OK",IF(INV.Tournant!$I582&lt;INV.Tournant!$E582,"Ecart positif","Ecart négatif"))&amp;" "&amp;IF(INV.Tournant!$C582=INV.Tournant!$J582,"","- Article déclassé")</f>
        <v>Ecart positif - Article déclassé</v>
      </c>
    </row>
    <row r="583" spans="1:11" ht="15" x14ac:dyDescent="0.2">
      <c r="A583" s="14" t="s">
        <v>7</v>
      </c>
      <c r="B583" s="15" t="s">
        <v>6</v>
      </c>
      <c r="C583" s="16" t="s">
        <v>5</v>
      </c>
      <c r="D583" s="16" t="s">
        <v>4</v>
      </c>
      <c r="E583" s="15" t="s">
        <v>3</v>
      </c>
      <c r="F583" s="15" t="s">
        <v>2</v>
      </c>
      <c r="G583" s="15" t="s">
        <v>1</v>
      </c>
      <c r="H583" s="15" t="s">
        <v>0</v>
      </c>
      <c r="I583" s="17"/>
      <c r="J583" s="17"/>
      <c r="K583" s="18" t="str">
        <f>IF(INV.Tournant!$I583=INV.Tournant!$E583,"Quantité OK",IF(INV.Tournant!$I583&lt;INV.Tournant!$E583,"Ecart positif","Ecart négatif"))&amp;" "&amp;IF(INV.Tournant!$C583=INV.Tournant!$J583,"","- Article déclassé")</f>
        <v>Ecart positif - Article déclassé</v>
      </c>
    </row>
    <row r="584" spans="1:11" x14ac:dyDescent="0.2">
      <c r="A584" s="20" t="s">
        <v>1007</v>
      </c>
      <c r="B584" s="21" t="s">
        <v>6</v>
      </c>
      <c r="C584" s="17" t="s">
        <v>1008</v>
      </c>
      <c r="D584" s="17" t="s">
        <v>1009</v>
      </c>
      <c r="E584" s="21" t="s">
        <v>3</v>
      </c>
      <c r="F584" s="21" t="s">
        <v>9</v>
      </c>
      <c r="G584" s="21" t="s">
        <v>1010</v>
      </c>
      <c r="H584" s="21" t="s">
        <v>1011</v>
      </c>
      <c r="I584" s="17"/>
      <c r="J584" s="17"/>
      <c r="K584" s="18" t="str">
        <f>IF(INV.Tournant!$I584=INV.Tournant!$E584,"Quantité OK",IF(INV.Tournant!$I584&lt;INV.Tournant!$E584,"Ecart positif","Ecart négatif"))&amp;" "&amp;IF(INV.Tournant!$C584=INV.Tournant!$J584,"","- Article déclassé")</f>
        <v>Ecart positif - Article déclassé</v>
      </c>
    </row>
    <row r="585" spans="1:11" x14ac:dyDescent="0.2">
      <c r="A585" s="20" t="s">
        <v>1007</v>
      </c>
      <c r="B585" s="21" t="s">
        <v>6</v>
      </c>
      <c r="C585" s="17" t="s">
        <v>1012</v>
      </c>
      <c r="D585" s="17" t="s">
        <v>1013</v>
      </c>
      <c r="E585" s="21" t="s">
        <v>3</v>
      </c>
      <c r="F585" s="21" t="s">
        <v>2</v>
      </c>
      <c r="G585" s="21" t="s">
        <v>1010</v>
      </c>
      <c r="H585" s="21" t="s">
        <v>1014</v>
      </c>
      <c r="I585" s="17"/>
      <c r="J585" s="17"/>
      <c r="K585" s="18" t="str">
        <f>IF(INV.Tournant!$I585=INV.Tournant!$E585,"Quantité OK",IF(INV.Tournant!$I585&lt;INV.Tournant!$E585,"Ecart positif","Ecart négatif"))&amp;" "&amp;IF(INV.Tournant!$C585=INV.Tournant!$J585,"","- Article déclassé")</f>
        <v>Ecart positif - Article déclassé</v>
      </c>
    </row>
    <row r="586" spans="1:11" x14ac:dyDescent="0.2">
      <c r="A586" s="20" t="s">
        <v>1007</v>
      </c>
      <c r="B586" s="21" t="s">
        <v>6</v>
      </c>
      <c r="C586" s="17" t="s">
        <v>1015</v>
      </c>
      <c r="D586" s="17" t="s">
        <v>1016</v>
      </c>
      <c r="E586" s="21"/>
      <c r="F586" s="21" t="s">
        <v>141</v>
      </c>
      <c r="G586" s="21"/>
      <c r="H586" s="21" t="s">
        <v>257</v>
      </c>
      <c r="I586" s="17"/>
      <c r="J586" s="17"/>
      <c r="K586" s="18" t="str">
        <f>IF(INV.Tournant!$I586=INV.Tournant!$E586,"Quantité OK",IF(INV.Tournant!$I586&lt;INV.Tournant!$E586,"Ecart positif","Ecart négatif"))&amp;" "&amp;IF(INV.Tournant!$C586=INV.Tournant!$J586,"","- Article déclassé")</f>
        <v>Quantité OK - Article déclassé</v>
      </c>
    </row>
    <row r="587" spans="1:11" x14ac:dyDescent="0.2">
      <c r="A587" s="20" t="s">
        <v>1007</v>
      </c>
      <c r="B587" s="21" t="s">
        <v>6</v>
      </c>
      <c r="C587" s="17" t="s">
        <v>1015</v>
      </c>
      <c r="D587" s="17" t="s">
        <v>1017</v>
      </c>
      <c r="E587" s="21"/>
      <c r="F587" s="21" t="s">
        <v>141</v>
      </c>
      <c r="G587" s="21"/>
      <c r="H587" s="21" t="s">
        <v>257</v>
      </c>
      <c r="I587" s="17"/>
      <c r="J587" s="17"/>
      <c r="K587" s="18" t="str">
        <f>IF(INV.Tournant!$I587=INV.Tournant!$E587,"Quantité OK",IF(INV.Tournant!$I587&lt;INV.Tournant!$E587,"Ecart positif","Ecart négatif"))&amp;" "&amp;IF(INV.Tournant!$C587=INV.Tournant!$J587,"","- Article déclassé")</f>
        <v>Quantité OK - Article déclassé</v>
      </c>
    </row>
    <row r="588" spans="1:11" x14ac:dyDescent="0.2">
      <c r="A588" s="20" t="s">
        <v>1007</v>
      </c>
      <c r="B588" s="21" t="s">
        <v>6</v>
      </c>
      <c r="C588" s="17" t="s">
        <v>1015</v>
      </c>
      <c r="D588" s="17" t="s">
        <v>1018</v>
      </c>
      <c r="E588" s="21"/>
      <c r="F588" s="21" t="s">
        <v>141</v>
      </c>
      <c r="G588" s="21"/>
      <c r="H588" s="21" t="s">
        <v>257</v>
      </c>
      <c r="I588" s="17"/>
      <c r="J588" s="17"/>
      <c r="K588" s="18" t="str">
        <f>IF(INV.Tournant!$I588=INV.Tournant!$E588,"Quantité OK",IF(INV.Tournant!$I588&lt;INV.Tournant!$E588,"Ecart positif","Ecart négatif"))&amp;" "&amp;IF(INV.Tournant!$C588=INV.Tournant!$J588,"","- Article déclassé")</f>
        <v>Quantité OK - Article déclassé</v>
      </c>
    </row>
    <row r="589" spans="1:11" x14ac:dyDescent="0.2">
      <c r="A589" s="20" t="s">
        <v>1007</v>
      </c>
      <c r="B589" s="21" t="s">
        <v>6</v>
      </c>
      <c r="C589" s="17" t="s">
        <v>1019</v>
      </c>
      <c r="D589" s="17" t="s">
        <v>1020</v>
      </c>
      <c r="E589" s="21" t="s">
        <v>6</v>
      </c>
      <c r="F589" s="21" t="s">
        <v>9</v>
      </c>
      <c r="G589" s="21" t="s">
        <v>1010</v>
      </c>
      <c r="H589" s="21" t="s">
        <v>1021</v>
      </c>
      <c r="I589" s="17"/>
      <c r="J589" s="17"/>
      <c r="K589" s="18" t="str">
        <f>IF(INV.Tournant!$I589=INV.Tournant!$E589,"Quantité OK",IF(INV.Tournant!$I589&lt;INV.Tournant!$E589,"Ecart positif","Ecart négatif"))&amp;" "&amp;IF(INV.Tournant!$C589=INV.Tournant!$J589,"","- Article déclassé")</f>
        <v>Ecart positif - Article déclassé</v>
      </c>
    </row>
    <row r="590" spans="1:11" x14ac:dyDescent="0.2">
      <c r="A590" s="20" t="s">
        <v>1007</v>
      </c>
      <c r="B590" s="21" t="s">
        <v>6</v>
      </c>
      <c r="C590" s="17" t="s">
        <v>1015</v>
      </c>
      <c r="D590" s="17" t="s">
        <v>1022</v>
      </c>
      <c r="E590" s="21" t="s">
        <v>3</v>
      </c>
      <c r="F590" s="21" t="s">
        <v>9</v>
      </c>
      <c r="G590" s="21" t="s">
        <v>1010</v>
      </c>
      <c r="H590" s="21" t="s">
        <v>1023</v>
      </c>
      <c r="I590" s="17"/>
      <c r="J590" s="17"/>
      <c r="K590" s="18" t="str">
        <f>IF(INV.Tournant!$I590=INV.Tournant!$E590,"Quantité OK",IF(INV.Tournant!$I590&lt;INV.Tournant!$E590,"Ecart positif","Ecart négatif"))&amp;" "&amp;IF(INV.Tournant!$C590=INV.Tournant!$J590,"","- Article déclassé")</f>
        <v>Ecart positif - Article déclassé</v>
      </c>
    </row>
    <row r="591" spans="1:11" x14ac:dyDescent="0.2">
      <c r="A591" s="20" t="s">
        <v>1007</v>
      </c>
      <c r="B591" s="21" t="s">
        <v>6</v>
      </c>
      <c r="C591" s="17" t="s">
        <v>1015</v>
      </c>
      <c r="D591" s="17" t="s">
        <v>1024</v>
      </c>
      <c r="E591" s="21" t="s">
        <v>6</v>
      </c>
      <c r="F591" s="21" t="s">
        <v>9</v>
      </c>
      <c r="G591" s="21" t="s">
        <v>1010</v>
      </c>
      <c r="H591" s="21" t="s">
        <v>1025</v>
      </c>
      <c r="I591" s="17"/>
      <c r="J591" s="17"/>
      <c r="K591" s="18" t="str">
        <f>IF(INV.Tournant!$I591=INV.Tournant!$E591,"Quantité OK",IF(INV.Tournant!$I591&lt;INV.Tournant!$E591,"Ecart positif","Ecart négatif"))&amp;" "&amp;IF(INV.Tournant!$C591=INV.Tournant!$J591,"","- Article déclassé")</f>
        <v>Ecart positif - Article déclassé</v>
      </c>
    </row>
    <row r="592" spans="1:11" x14ac:dyDescent="0.2">
      <c r="A592" s="20" t="s">
        <v>1007</v>
      </c>
      <c r="B592" s="21" t="s">
        <v>6</v>
      </c>
      <c r="C592" s="17" t="s">
        <v>1015</v>
      </c>
      <c r="D592" s="17" t="s">
        <v>1026</v>
      </c>
      <c r="E592" s="21"/>
      <c r="F592" s="21" t="s">
        <v>141</v>
      </c>
      <c r="G592" s="21"/>
      <c r="H592" s="21" t="s">
        <v>257</v>
      </c>
      <c r="I592" s="17"/>
      <c r="J592" s="17"/>
      <c r="K592" s="18" t="str">
        <f>IF(INV.Tournant!$I592=INV.Tournant!$E592,"Quantité OK",IF(INV.Tournant!$I592&lt;INV.Tournant!$E592,"Ecart positif","Ecart négatif"))&amp;" "&amp;IF(INV.Tournant!$C592=INV.Tournant!$J592,"","- Article déclassé")</f>
        <v>Quantité OK - Article déclassé</v>
      </c>
    </row>
    <row r="593" spans="1:11" x14ac:dyDescent="0.2">
      <c r="A593" s="20" t="s">
        <v>1007</v>
      </c>
      <c r="B593" s="21" t="s">
        <v>6</v>
      </c>
      <c r="C593" s="17" t="s">
        <v>1015</v>
      </c>
      <c r="D593" s="17" t="s">
        <v>1027</v>
      </c>
      <c r="E593" s="21" t="s">
        <v>6</v>
      </c>
      <c r="F593" s="21" t="s">
        <v>9</v>
      </c>
      <c r="G593" s="21" t="s">
        <v>1010</v>
      </c>
      <c r="H593" s="21" t="s">
        <v>1028</v>
      </c>
      <c r="I593" s="17"/>
      <c r="J593" s="17"/>
      <c r="K593" s="18" t="str">
        <f>IF(INV.Tournant!$I593=INV.Tournant!$E593,"Quantité OK",IF(INV.Tournant!$I593&lt;INV.Tournant!$E593,"Ecart positif","Ecart négatif"))&amp;" "&amp;IF(INV.Tournant!$C593=INV.Tournant!$J593,"","- Article déclassé")</f>
        <v>Ecart positif - Article déclassé</v>
      </c>
    </row>
    <row r="594" spans="1:11" x14ac:dyDescent="0.2">
      <c r="A594" s="20" t="s">
        <v>1007</v>
      </c>
      <c r="B594" s="21" t="s">
        <v>6</v>
      </c>
      <c r="C594" s="17" t="s">
        <v>1015</v>
      </c>
      <c r="D594" s="17" t="s">
        <v>1029</v>
      </c>
      <c r="E594" s="21" t="s">
        <v>6</v>
      </c>
      <c r="F594" s="21" t="s">
        <v>9</v>
      </c>
      <c r="G594" s="21" t="s">
        <v>1010</v>
      </c>
      <c r="H594" s="21" t="s">
        <v>1025</v>
      </c>
      <c r="I594" s="17"/>
      <c r="J594" s="17"/>
      <c r="K594" s="18" t="str">
        <f>IF(INV.Tournant!$I594=INV.Tournant!$E594,"Quantité OK",IF(INV.Tournant!$I594&lt;INV.Tournant!$E594,"Ecart positif","Ecart négatif"))&amp;" "&amp;IF(INV.Tournant!$C594=INV.Tournant!$J594,"","- Article déclassé")</f>
        <v>Ecart positif - Article déclassé</v>
      </c>
    </row>
    <row r="595" spans="1:11" x14ac:dyDescent="0.2">
      <c r="A595" s="20" t="s">
        <v>1007</v>
      </c>
      <c r="B595" s="21" t="s">
        <v>6</v>
      </c>
      <c r="C595" s="17" t="s">
        <v>1015</v>
      </c>
      <c r="D595" s="17" t="s">
        <v>1030</v>
      </c>
      <c r="E595" s="21"/>
      <c r="F595" s="21" t="s">
        <v>141</v>
      </c>
      <c r="G595" s="21"/>
      <c r="H595" s="21" t="s">
        <v>257</v>
      </c>
      <c r="I595" s="17"/>
      <c r="J595" s="17"/>
      <c r="K595" s="18" t="str">
        <f>IF(INV.Tournant!$I595=INV.Tournant!$E595,"Quantité OK",IF(INV.Tournant!$I595&lt;INV.Tournant!$E595,"Ecart positif","Ecart négatif"))&amp;" "&amp;IF(INV.Tournant!$C595=INV.Tournant!$J595,"","- Article déclassé")</f>
        <v>Quantité OK - Article déclassé</v>
      </c>
    </row>
    <row r="596" spans="1:11" x14ac:dyDescent="0.2">
      <c r="A596" s="20" t="s">
        <v>1007</v>
      </c>
      <c r="B596" s="21" t="s">
        <v>6</v>
      </c>
      <c r="C596" s="17" t="s">
        <v>1031</v>
      </c>
      <c r="D596" s="17" t="s">
        <v>1032</v>
      </c>
      <c r="E596" s="21"/>
      <c r="F596" s="21" t="s">
        <v>141</v>
      </c>
      <c r="G596" s="21"/>
      <c r="H596" s="21" t="s">
        <v>257</v>
      </c>
      <c r="I596" s="17"/>
      <c r="J596" s="17"/>
      <c r="K596" s="18" t="str">
        <f>IF(INV.Tournant!$I596=INV.Tournant!$E596,"Quantité OK",IF(INV.Tournant!$I596&lt;INV.Tournant!$E596,"Ecart positif","Ecart négatif"))&amp;" "&amp;IF(INV.Tournant!$C596=INV.Tournant!$J596,"","- Article déclassé")</f>
        <v>Quantité OK - Article déclassé</v>
      </c>
    </row>
    <row r="597" spans="1:11" x14ac:dyDescent="0.2">
      <c r="A597" s="20" t="s">
        <v>1007</v>
      </c>
      <c r="B597" s="21" t="s">
        <v>6</v>
      </c>
      <c r="C597" s="17" t="s">
        <v>1033</v>
      </c>
      <c r="D597" s="17" t="s">
        <v>1034</v>
      </c>
      <c r="E597" s="21" t="s">
        <v>3</v>
      </c>
      <c r="F597" s="21" t="s">
        <v>2</v>
      </c>
      <c r="G597" s="21" t="s">
        <v>1010</v>
      </c>
      <c r="H597" s="21" t="s">
        <v>1035</v>
      </c>
      <c r="I597" s="17"/>
      <c r="J597" s="17"/>
      <c r="K597" s="18" t="str">
        <f>IF(INV.Tournant!$I597=INV.Tournant!$E597,"Quantité OK",IF(INV.Tournant!$I597&lt;INV.Tournant!$E597,"Ecart positif","Ecart négatif"))&amp;" "&amp;IF(INV.Tournant!$C597=INV.Tournant!$J597,"","- Article déclassé")</f>
        <v>Ecart positif - Article déclassé</v>
      </c>
    </row>
    <row r="598" spans="1:11" x14ac:dyDescent="0.2">
      <c r="A598" s="20" t="s">
        <v>1007</v>
      </c>
      <c r="B598" s="21" t="s">
        <v>6</v>
      </c>
      <c r="C598" s="17" t="s">
        <v>1036</v>
      </c>
      <c r="D598" s="17" t="s">
        <v>1037</v>
      </c>
      <c r="E598" s="21" t="s">
        <v>212</v>
      </c>
      <c r="F598" s="21" t="s">
        <v>21</v>
      </c>
      <c r="G598" s="21" t="s">
        <v>1010</v>
      </c>
      <c r="H598" s="21" t="s">
        <v>154</v>
      </c>
      <c r="I598" s="17"/>
      <c r="J598" s="17"/>
      <c r="K598" s="18" t="str">
        <f>IF(INV.Tournant!$I598=INV.Tournant!$E598,"Quantité OK",IF(INV.Tournant!$I598&lt;INV.Tournant!$E598,"Ecart positif","Ecart négatif"))&amp;" "&amp;IF(INV.Tournant!$C598=INV.Tournant!$J598,"","- Article déclassé")</f>
        <v>Ecart positif - Article déclassé</v>
      </c>
    </row>
    <row r="599" spans="1:11" x14ac:dyDescent="0.2">
      <c r="A599" s="20" t="s">
        <v>1007</v>
      </c>
      <c r="B599" s="21" t="s">
        <v>6</v>
      </c>
      <c r="C599" s="17" t="s">
        <v>1038</v>
      </c>
      <c r="D599" s="17" t="s">
        <v>1039</v>
      </c>
      <c r="E599" s="21" t="s">
        <v>648</v>
      </c>
      <c r="F599" s="21" t="s">
        <v>2</v>
      </c>
      <c r="G599" s="21" t="s">
        <v>1010</v>
      </c>
      <c r="H599" s="21" t="s">
        <v>1040</v>
      </c>
      <c r="I599" s="17"/>
      <c r="J599" s="17"/>
      <c r="K599" s="18" t="str">
        <f>IF(INV.Tournant!$I599=INV.Tournant!$E599,"Quantité OK",IF(INV.Tournant!$I599&lt;INV.Tournant!$E599,"Ecart positif","Ecart négatif"))&amp;" "&amp;IF(INV.Tournant!$C599=INV.Tournant!$J599,"","- Article déclassé")</f>
        <v>Ecart positif - Article déclassé</v>
      </c>
    </row>
    <row r="600" spans="1:11" x14ac:dyDescent="0.2">
      <c r="A600" s="20" t="s">
        <v>1007</v>
      </c>
      <c r="B600" s="21" t="s">
        <v>6</v>
      </c>
      <c r="C600" s="17" t="s">
        <v>1041</v>
      </c>
      <c r="D600" s="17" t="s">
        <v>1042</v>
      </c>
      <c r="E600" s="21" t="s">
        <v>3</v>
      </c>
      <c r="F600" s="21" t="s">
        <v>21</v>
      </c>
      <c r="G600" s="21" t="s">
        <v>1043</v>
      </c>
      <c r="H600" s="21" t="s">
        <v>434</v>
      </c>
      <c r="I600" s="17"/>
      <c r="J600" s="17"/>
      <c r="K600" s="18" t="str">
        <f>IF(INV.Tournant!$I600=INV.Tournant!$E600,"Quantité OK",IF(INV.Tournant!$I600&lt;INV.Tournant!$E600,"Ecart positif","Ecart négatif"))&amp;" "&amp;IF(INV.Tournant!$C600=INV.Tournant!$J600,"","- Article déclassé")</f>
        <v>Ecart positif - Article déclassé</v>
      </c>
    </row>
    <row r="601" spans="1:11" x14ac:dyDescent="0.2">
      <c r="A601" s="20" t="s">
        <v>1007</v>
      </c>
      <c r="B601" s="21" t="s">
        <v>6</v>
      </c>
      <c r="C601" s="17" t="s">
        <v>1044</v>
      </c>
      <c r="D601" s="17" t="s">
        <v>1045</v>
      </c>
      <c r="E601" s="21" t="s">
        <v>229</v>
      </c>
      <c r="F601" s="21" t="s">
        <v>21</v>
      </c>
      <c r="G601" s="21" t="s">
        <v>1010</v>
      </c>
      <c r="H601" s="21" t="s">
        <v>1046</v>
      </c>
      <c r="I601" s="17"/>
      <c r="J601" s="17"/>
      <c r="K601" s="18" t="str">
        <f>IF(INV.Tournant!$I601=INV.Tournant!$E601,"Quantité OK",IF(INV.Tournant!$I601&lt;INV.Tournant!$E601,"Ecart positif","Ecart négatif"))&amp;" "&amp;IF(INV.Tournant!$C601=INV.Tournant!$J601,"","- Article déclassé")</f>
        <v>Ecart positif - Article déclassé</v>
      </c>
    </row>
    <row r="602" spans="1:11" x14ac:dyDescent="0.2">
      <c r="A602" s="20" t="s">
        <v>1007</v>
      </c>
      <c r="B602" s="21" t="s">
        <v>6</v>
      </c>
      <c r="C602" s="17" t="s">
        <v>1047</v>
      </c>
      <c r="D602" s="17" t="s">
        <v>1048</v>
      </c>
      <c r="E602" s="21" t="s">
        <v>3</v>
      </c>
      <c r="F602" s="21" t="s">
        <v>2</v>
      </c>
      <c r="G602" s="21" t="s">
        <v>1010</v>
      </c>
      <c r="H602" s="21" t="s">
        <v>1049</v>
      </c>
      <c r="I602" s="17"/>
      <c r="J602" s="17"/>
      <c r="K602" s="18" t="str">
        <f>IF(INV.Tournant!$I602=INV.Tournant!$E602,"Quantité OK",IF(INV.Tournant!$I602&lt;INV.Tournant!$E602,"Ecart positif","Ecart négatif"))&amp;" "&amp;IF(INV.Tournant!$C602=INV.Tournant!$J602,"","- Article déclassé")</f>
        <v>Ecart positif - Article déclassé</v>
      </c>
    </row>
    <row r="603" spans="1:11" x14ac:dyDescent="0.2">
      <c r="A603" s="20" t="s">
        <v>1007</v>
      </c>
      <c r="B603" s="21" t="s">
        <v>6</v>
      </c>
      <c r="C603" s="17" t="s">
        <v>1050</v>
      </c>
      <c r="D603" s="17" t="s">
        <v>1051</v>
      </c>
      <c r="E603" s="21" t="s">
        <v>3</v>
      </c>
      <c r="F603" s="21" t="s">
        <v>9</v>
      </c>
      <c r="G603" s="21" t="s">
        <v>1010</v>
      </c>
      <c r="H603" s="21" t="s">
        <v>1052</v>
      </c>
      <c r="I603" s="17"/>
      <c r="J603" s="17"/>
      <c r="K603" s="18" t="str">
        <f>IF(INV.Tournant!$I603=INV.Tournant!$E603,"Quantité OK",IF(INV.Tournant!$I603&lt;INV.Tournant!$E603,"Ecart positif","Ecart négatif"))&amp;" "&amp;IF(INV.Tournant!$C603=INV.Tournant!$J603,"","- Article déclassé")</f>
        <v>Ecart positif - Article déclassé</v>
      </c>
    </row>
    <row r="604" spans="1:11" x14ac:dyDescent="0.2">
      <c r="A604" s="20" t="s">
        <v>1007</v>
      </c>
      <c r="B604" s="21" t="s">
        <v>6</v>
      </c>
      <c r="C604" s="17" t="s">
        <v>1053</v>
      </c>
      <c r="D604" s="17" t="s">
        <v>1054</v>
      </c>
      <c r="E604" s="21" t="s">
        <v>65</v>
      </c>
      <c r="F604" s="21" t="s">
        <v>21</v>
      </c>
      <c r="G604" s="21" t="s">
        <v>1010</v>
      </c>
      <c r="H604" s="21" t="s">
        <v>1055</v>
      </c>
      <c r="I604" s="17"/>
      <c r="J604" s="17"/>
      <c r="K604" s="18" t="str">
        <f>IF(INV.Tournant!$I604=INV.Tournant!$E604,"Quantité OK",IF(INV.Tournant!$I604&lt;INV.Tournant!$E604,"Ecart positif","Ecart négatif"))&amp;" "&amp;IF(INV.Tournant!$C604=INV.Tournant!$J604,"","- Article déclassé")</f>
        <v>Ecart positif - Article déclassé</v>
      </c>
    </row>
    <row r="605" spans="1:11" x14ac:dyDescent="0.2">
      <c r="A605" s="20" t="s">
        <v>1007</v>
      </c>
      <c r="B605" s="21" t="s">
        <v>6</v>
      </c>
      <c r="C605" s="17" t="s">
        <v>1056</v>
      </c>
      <c r="D605" s="17" t="s">
        <v>1057</v>
      </c>
      <c r="E605" s="21" t="s">
        <v>6</v>
      </c>
      <c r="F605" s="21" t="s">
        <v>21</v>
      </c>
      <c r="G605" s="21" t="s">
        <v>1010</v>
      </c>
      <c r="H605" s="21" t="s">
        <v>172</v>
      </c>
      <c r="I605" s="17"/>
      <c r="J605" s="17"/>
      <c r="K605" s="18" t="str">
        <f>IF(INV.Tournant!$I605=INV.Tournant!$E605,"Quantité OK",IF(INV.Tournant!$I605&lt;INV.Tournant!$E605,"Ecart positif","Ecart négatif"))&amp;" "&amp;IF(INV.Tournant!$C605=INV.Tournant!$J605,"","- Article déclassé")</f>
        <v>Ecart positif - Article déclassé</v>
      </c>
    </row>
    <row r="606" spans="1:11" x14ac:dyDescent="0.2">
      <c r="A606" s="20" t="s">
        <v>1007</v>
      </c>
      <c r="B606" s="21" t="s">
        <v>6</v>
      </c>
      <c r="C606" s="17" t="s">
        <v>1058</v>
      </c>
      <c r="D606" s="17" t="s">
        <v>1059</v>
      </c>
      <c r="E606" s="21" t="s">
        <v>324</v>
      </c>
      <c r="F606" s="21" t="s">
        <v>2</v>
      </c>
      <c r="G606" s="21" t="s">
        <v>1010</v>
      </c>
      <c r="H606" s="21" t="s">
        <v>1060</v>
      </c>
      <c r="I606" s="17"/>
      <c r="J606" s="17"/>
      <c r="K606" s="18" t="str">
        <f>IF(INV.Tournant!$I606=INV.Tournant!$E606,"Quantité OK",IF(INV.Tournant!$I606&lt;INV.Tournant!$E606,"Ecart positif","Ecart négatif"))&amp;" "&amp;IF(INV.Tournant!$C606=INV.Tournant!$J606,"","- Article déclassé")</f>
        <v>Ecart positif - Article déclassé</v>
      </c>
    </row>
    <row r="607" spans="1:11" x14ac:dyDescent="0.2">
      <c r="A607" s="20" t="s">
        <v>1007</v>
      </c>
      <c r="B607" s="21" t="s">
        <v>6</v>
      </c>
      <c r="C607" s="17" t="s">
        <v>1061</v>
      </c>
      <c r="D607" s="17" t="s">
        <v>1062</v>
      </c>
      <c r="E607" s="21" t="s">
        <v>3</v>
      </c>
      <c r="F607" s="21" t="s">
        <v>2</v>
      </c>
      <c r="G607" s="21" t="s">
        <v>1010</v>
      </c>
      <c r="H607" s="21" t="s">
        <v>1063</v>
      </c>
      <c r="I607" s="17"/>
      <c r="J607" s="17"/>
      <c r="K607" s="18" t="str">
        <f>IF(INV.Tournant!$I607=INV.Tournant!$E607,"Quantité OK",IF(INV.Tournant!$I607&lt;INV.Tournant!$E607,"Ecart positif","Ecart négatif"))&amp;" "&amp;IF(INV.Tournant!$C607=INV.Tournant!$J607,"","- Article déclassé")</f>
        <v>Ecart positif - Article déclassé</v>
      </c>
    </row>
    <row r="608" spans="1:11" x14ac:dyDescent="0.2">
      <c r="A608" s="20" t="s">
        <v>1007</v>
      </c>
      <c r="B608" s="21" t="s">
        <v>6</v>
      </c>
      <c r="C608" s="17" t="s">
        <v>1061</v>
      </c>
      <c r="D608" s="17" t="s">
        <v>1064</v>
      </c>
      <c r="E608" s="21"/>
      <c r="F608" s="21" t="s">
        <v>141</v>
      </c>
      <c r="G608" s="21"/>
      <c r="H608" s="21" t="s">
        <v>257</v>
      </c>
      <c r="I608" s="17"/>
      <c r="J608" s="17"/>
      <c r="K608" s="18" t="str">
        <f>IF(INV.Tournant!$I608=INV.Tournant!$E608,"Quantité OK",IF(INV.Tournant!$I608&lt;INV.Tournant!$E608,"Ecart positif","Ecart négatif"))&amp;" "&amp;IF(INV.Tournant!$C608=INV.Tournant!$J608,"","- Article déclassé")</f>
        <v>Quantité OK - Article déclassé</v>
      </c>
    </row>
    <row r="609" spans="1:11" x14ac:dyDescent="0.2">
      <c r="A609" s="20" t="s">
        <v>1007</v>
      </c>
      <c r="B609" s="21" t="s">
        <v>6</v>
      </c>
      <c r="C609" s="17" t="s">
        <v>1058</v>
      </c>
      <c r="D609" s="17" t="s">
        <v>1065</v>
      </c>
      <c r="E609" s="21" t="s">
        <v>108</v>
      </c>
      <c r="F609" s="21" t="s">
        <v>2</v>
      </c>
      <c r="G609" s="21" t="s">
        <v>1010</v>
      </c>
      <c r="H609" s="21" t="s">
        <v>1066</v>
      </c>
      <c r="I609" s="17"/>
      <c r="J609" s="17"/>
      <c r="K609" s="18" t="str">
        <f>IF(INV.Tournant!$I609=INV.Tournant!$E609,"Quantité OK",IF(INV.Tournant!$I609&lt;INV.Tournant!$E609,"Ecart positif","Ecart négatif"))&amp;" "&amp;IF(INV.Tournant!$C609=INV.Tournant!$J609,"","- Article déclassé")</f>
        <v>Ecart positif - Article déclassé</v>
      </c>
    </row>
    <row r="610" spans="1:11" x14ac:dyDescent="0.2">
      <c r="A610" s="20" t="s">
        <v>1007</v>
      </c>
      <c r="B610" s="21" t="s">
        <v>6</v>
      </c>
      <c r="C610" s="17" t="s">
        <v>1067</v>
      </c>
      <c r="D610" s="17" t="s">
        <v>1068</v>
      </c>
      <c r="E610" s="21" t="s">
        <v>3</v>
      </c>
      <c r="F610" s="21" t="s">
        <v>2</v>
      </c>
      <c r="G610" s="21" t="s">
        <v>1043</v>
      </c>
      <c r="H610" s="21" t="s">
        <v>60</v>
      </c>
      <c r="I610" s="17"/>
      <c r="J610" s="17"/>
      <c r="K610" s="18" t="str">
        <f>IF(INV.Tournant!$I610=INV.Tournant!$E610,"Quantité OK",IF(INV.Tournant!$I610&lt;INV.Tournant!$E610,"Ecart positif","Ecart négatif"))&amp;" "&amp;IF(INV.Tournant!$C610=INV.Tournant!$J610,"","- Article déclassé")</f>
        <v>Ecart positif - Article déclassé</v>
      </c>
    </row>
    <row r="611" spans="1:11" x14ac:dyDescent="0.2">
      <c r="A611" s="20" t="s">
        <v>1007</v>
      </c>
      <c r="B611" s="21" t="s">
        <v>6</v>
      </c>
      <c r="C611" s="17" t="s">
        <v>1069</v>
      </c>
      <c r="D611" s="17" t="s">
        <v>1070</v>
      </c>
      <c r="E611" s="21" t="s">
        <v>3</v>
      </c>
      <c r="F611" s="21" t="s">
        <v>9</v>
      </c>
      <c r="G611" s="21" t="s">
        <v>1043</v>
      </c>
      <c r="H611" s="21" t="s">
        <v>70</v>
      </c>
      <c r="I611" s="17"/>
      <c r="J611" s="17"/>
      <c r="K611" s="18" t="str">
        <f>IF(INV.Tournant!$I611=INV.Tournant!$E611,"Quantité OK",IF(INV.Tournant!$I611&lt;INV.Tournant!$E611,"Ecart positif","Ecart négatif"))&amp;" "&amp;IF(INV.Tournant!$C611=INV.Tournant!$J611,"","- Article déclassé")</f>
        <v>Ecart positif - Article déclassé</v>
      </c>
    </row>
    <row r="612" spans="1:11" x14ac:dyDescent="0.2">
      <c r="A612" s="20" t="s">
        <v>1007</v>
      </c>
      <c r="B612" s="21" t="s">
        <v>6</v>
      </c>
      <c r="C612" s="17" t="s">
        <v>1071</v>
      </c>
      <c r="D612" s="17" t="s">
        <v>1072</v>
      </c>
      <c r="E612" s="21" t="s">
        <v>229</v>
      </c>
      <c r="F612" s="21" t="s">
        <v>2</v>
      </c>
      <c r="G612" s="21" t="s">
        <v>1043</v>
      </c>
      <c r="H612" s="21" t="s">
        <v>48</v>
      </c>
      <c r="I612" s="17"/>
      <c r="J612" s="17"/>
      <c r="K612" s="18" t="str">
        <f>IF(INV.Tournant!$I612=INV.Tournant!$E612,"Quantité OK",IF(INV.Tournant!$I612&lt;INV.Tournant!$E612,"Ecart positif","Ecart négatif"))&amp;" "&amp;IF(INV.Tournant!$C612=INV.Tournant!$J612,"","- Article déclassé")</f>
        <v>Ecart positif - Article déclassé</v>
      </c>
    </row>
    <row r="613" spans="1:11" x14ac:dyDescent="0.2">
      <c r="A613" s="20" t="s">
        <v>1007</v>
      </c>
      <c r="B613" s="21" t="s">
        <v>6</v>
      </c>
      <c r="C613" s="17" t="s">
        <v>1073</v>
      </c>
      <c r="D613" s="17" t="s">
        <v>1074</v>
      </c>
      <c r="E613" s="21" t="s">
        <v>3</v>
      </c>
      <c r="F613" s="21" t="s">
        <v>9</v>
      </c>
      <c r="G613" s="21" t="s">
        <v>1010</v>
      </c>
      <c r="H613" s="21" t="s">
        <v>1060</v>
      </c>
      <c r="I613" s="17"/>
      <c r="J613" s="17"/>
      <c r="K613" s="18" t="str">
        <f>IF(INV.Tournant!$I613=INV.Tournant!$E613,"Quantité OK",IF(INV.Tournant!$I613&lt;INV.Tournant!$E613,"Ecart positif","Ecart négatif"))&amp;" "&amp;IF(INV.Tournant!$C613=INV.Tournant!$J613,"","- Article déclassé")</f>
        <v>Ecart positif - Article déclassé</v>
      </c>
    </row>
    <row r="614" spans="1:11" x14ac:dyDescent="0.2">
      <c r="A614" s="20" t="s">
        <v>1007</v>
      </c>
      <c r="B614" s="21" t="s">
        <v>6</v>
      </c>
      <c r="C614" s="17" t="s">
        <v>1073</v>
      </c>
      <c r="D614" s="17" t="s">
        <v>1075</v>
      </c>
      <c r="E614" s="21" t="s">
        <v>229</v>
      </c>
      <c r="F614" s="21" t="s">
        <v>9</v>
      </c>
      <c r="G614" s="21" t="s">
        <v>1010</v>
      </c>
      <c r="H614" s="21" t="s">
        <v>1076</v>
      </c>
      <c r="I614" s="17"/>
      <c r="J614" s="17"/>
      <c r="K614" s="18" t="str">
        <f>IF(INV.Tournant!$I614=INV.Tournant!$E614,"Quantité OK",IF(INV.Tournant!$I614&lt;INV.Tournant!$E614,"Ecart positif","Ecart négatif"))&amp;" "&amp;IF(INV.Tournant!$C614=INV.Tournant!$J614,"","- Article déclassé")</f>
        <v>Ecart positif - Article déclassé</v>
      </c>
    </row>
    <row r="615" spans="1:11" x14ac:dyDescent="0.2">
      <c r="A615" s="20" t="s">
        <v>1007</v>
      </c>
      <c r="B615" s="21" t="s">
        <v>6</v>
      </c>
      <c r="C615" s="17" t="s">
        <v>1077</v>
      </c>
      <c r="D615" s="17" t="s">
        <v>1078</v>
      </c>
      <c r="E615" s="21" t="s">
        <v>108</v>
      </c>
      <c r="F615" s="21" t="s">
        <v>9</v>
      </c>
      <c r="G615" s="21" t="s">
        <v>1010</v>
      </c>
      <c r="H615" s="21" t="s">
        <v>753</v>
      </c>
      <c r="I615" s="17"/>
      <c r="J615" s="17"/>
      <c r="K615" s="18" t="str">
        <f>IF(INV.Tournant!$I615=INV.Tournant!$E615,"Quantité OK",IF(INV.Tournant!$I615&lt;INV.Tournant!$E615,"Ecart positif","Ecart négatif"))&amp;" "&amp;IF(INV.Tournant!$C615=INV.Tournant!$J615,"","- Article déclassé")</f>
        <v>Ecart positif - Article déclassé</v>
      </c>
    </row>
    <row r="616" spans="1:11" x14ac:dyDescent="0.2">
      <c r="A616" s="20" t="s">
        <v>1007</v>
      </c>
      <c r="B616" s="21" t="s">
        <v>6</v>
      </c>
      <c r="C616" s="17" t="s">
        <v>1079</v>
      </c>
      <c r="D616" s="17" t="s">
        <v>1080</v>
      </c>
      <c r="E616" s="21" t="s">
        <v>6</v>
      </c>
      <c r="F616" s="21" t="s">
        <v>21</v>
      </c>
      <c r="G616" s="21" t="s">
        <v>1010</v>
      </c>
      <c r="H616" s="21" t="s">
        <v>1081</v>
      </c>
      <c r="I616" s="17"/>
      <c r="J616" s="17"/>
      <c r="K616" s="18" t="str">
        <f>IF(INV.Tournant!$I616=INV.Tournant!$E616,"Quantité OK",IF(INV.Tournant!$I616&lt;INV.Tournant!$E616,"Ecart positif","Ecart négatif"))&amp;" "&amp;IF(INV.Tournant!$C616=INV.Tournant!$J616,"","- Article déclassé")</f>
        <v>Ecart positif - Article déclassé</v>
      </c>
    </row>
    <row r="617" spans="1:11" x14ac:dyDescent="0.2">
      <c r="A617" s="20" t="s">
        <v>1007</v>
      </c>
      <c r="B617" s="21" t="s">
        <v>6</v>
      </c>
      <c r="C617" s="17" t="s">
        <v>1082</v>
      </c>
      <c r="D617" s="17" t="s">
        <v>1083</v>
      </c>
      <c r="E617" s="21" t="s">
        <v>108</v>
      </c>
      <c r="F617" s="21" t="s">
        <v>2</v>
      </c>
      <c r="G617" s="21" t="s">
        <v>1010</v>
      </c>
      <c r="H617" s="21" t="s">
        <v>1084</v>
      </c>
      <c r="I617" s="17"/>
      <c r="J617" s="17"/>
      <c r="K617" s="18" t="str">
        <f>IF(INV.Tournant!$I617=INV.Tournant!$E617,"Quantité OK",IF(INV.Tournant!$I617&lt;INV.Tournant!$E617,"Ecart positif","Ecart négatif"))&amp;" "&amp;IF(INV.Tournant!$C617=INV.Tournant!$J617,"","- Article déclassé")</f>
        <v>Ecart positif - Article déclassé</v>
      </c>
    </row>
    <row r="618" spans="1:11" x14ac:dyDescent="0.2">
      <c r="A618" s="20" t="s">
        <v>1007</v>
      </c>
      <c r="B618" s="21" t="s">
        <v>6</v>
      </c>
      <c r="C618" s="17" t="s">
        <v>1085</v>
      </c>
      <c r="D618" s="17" t="s">
        <v>1086</v>
      </c>
      <c r="E618" s="21"/>
      <c r="F618" s="21" t="s">
        <v>141</v>
      </c>
      <c r="G618" s="21"/>
      <c r="H618" s="21" t="s">
        <v>257</v>
      </c>
      <c r="I618" s="17"/>
      <c r="J618" s="17"/>
      <c r="K618" s="18" t="str">
        <f>IF(INV.Tournant!$I618=INV.Tournant!$E618,"Quantité OK",IF(INV.Tournant!$I618&lt;INV.Tournant!$E618,"Ecart positif","Ecart négatif"))&amp;" "&amp;IF(INV.Tournant!$C618=INV.Tournant!$J618,"","- Article déclassé")</f>
        <v>Quantité OK - Article déclassé</v>
      </c>
    </row>
    <row r="619" spans="1:11" x14ac:dyDescent="0.2">
      <c r="A619" s="20" t="s">
        <v>1007</v>
      </c>
      <c r="B619" s="21" t="s">
        <v>6</v>
      </c>
      <c r="C619" s="17" t="s">
        <v>1087</v>
      </c>
      <c r="D619" s="17" t="s">
        <v>1088</v>
      </c>
      <c r="E619" s="21" t="s">
        <v>3</v>
      </c>
      <c r="F619" s="21" t="s">
        <v>21</v>
      </c>
      <c r="G619" s="21" t="s">
        <v>1043</v>
      </c>
      <c r="H619" s="21" t="s">
        <v>263</v>
      </c>
      <c r="I619" s="17"/>
      <c r="J619" s="17"/>
      <c r="K619" s="18" t="str">
        <f>IF(INV.Tournant!$I619=INV.Tournant!$E619,"Quantité OK",IF(INV.Tournant!$I619&lt;INV.Tournant!$E619,"Ecart positif","Ecart négatif"))&amp;" "&amp;IF(INV.Tournant!$C619=INV.Tournant!$J619,"","- Article déclassé")</f>
        <v>Ecart positif - Article déclassé</v>
      </c>
    </row>
    <row r="620" spans="1:11" x14ac:dyDescent="0.2">
      <c r="A620" s="20" t="s">
        <v>1007</v>
      </c>
      <c r="B620" s="21" t="s">
        <v>6</v>
      </c>
      <c r="C620" s="17" t="s">
        <v>1089</v>
      </c>
      <c r="D620" s="17" t="s">
        <v>1090</v>
      </c>
      <c r="E620" s="21" t="s">
        <v>1091</v>
      </c>
      <c r="F620" s="21" t="s">
        <v>21</v>
      </c>
      <c r="G620" s="21" t="s">
        <v>1010</v>
      </c>
      <c r="H620" s="21" t="s">
        <v>393</v>
      </c>
      <c r="I620" s="17"/>
      <c r="J620" s="17"/>
      <c r="K620" s="18" t="str">
        <f>IF(INV.Tournant!$I620=INV.Tournant!$E620,"Quantité OK",IF(INV.Tournant!$I620&lt;INV.Tournant!$E620,"Ecart positif","Ecart négatif"))&amp;" "&amp;IF(INV.Tournant!$C620=INV.Tournant!$J620,"","- Article déclassé")</f>
        <v>Ecart positif - Article déclassé</v>
      </c>
    </row>
    <row r="621" spans="1:11" x14ac:dyDescent="0.2">
      <c r="A621" s="20" t="s">
        <v>1007</v>
      </c>
      <c r="B621" s="21" t="s">
        <v>6</v>
      </c>
      <c r="C621" s="17" t="s">
        <v>1092</v>
      </c>
      <c r="D621" s="17" t="s">
        <v>1093</v>
      </c>
      <c r="E621" s="21" t="s">
        <v>14</v>
      </c>
      <c r="F621" s="21" t="s">
        <v>21</v>
      </c>
      <c r="G621" s="21" t="s">
        <v>1010</v>
      </c>
      <c r="H621" s="21" t="s">
        <v>1094</v>
      </c>
      <c r="I621" s="17"/>
      <c r="J621" s="17"/>
      <c r="K621" s="18" t="str">
        <f>IF(INV.Tournant!$I621=INV.Tournant!$E621,"Quantité OK",IF(INV.Tournant!$I621&lt;INV.Tournant!$E621,"Ecart positif","Ecart négatif"))&amp;" "&amp;IF(INV.Tournant!$C621=INV.Tournant!$J621,"","- Article déclassé")</f>
        <v>Ecart positif - Article déclassé</v>
      </c>
    </row>
    <row r="622" spans="1:11" x14ac:dyDescent="0.2">
      <c r="A622" s="20" t="s">
        <v>1007</v>
      </c>
      <c r="B622" s="21" t="s">
        <v>6</v>
      </c>
      <c r="C622" s="17" t="s">
        <v>1092</v>
      </c>
      <c r="D622" s="17" t="s">
        <v>1095</v>
      </c>
      <c r="E622" s="21" t="s">
        <v>3</v>
      </c>
      <c r="F622" s="21" t="s">
        <v>21</v>
      </c>
      <c r="G622" s="21" t="s">
        <v>1010</v>
      </c>
      <c r="H622" s="21" t="s">
        <v>753</v>
      </c>
      <c r="I622" s="17"/>
      <c r="J622" s="17"/>
      <c r="K622" s="18" t="str">
        <f>IF(INV.Tournant!$I622=INV.Tournant!$E622,"Quantité OK",IF(INV.Tournant!$I622&lt;INV.Tournant!$E622,"Ecart positif","Ecart négatif"))&amp;" "&amp;IF(INV.Tournant!$C622=INV.Tournant!$J622,"","- Article déclassé")</f>
        <v>Ecart positif - Article déclassé</v>
      </c>
    </row>
    <row r="623" spans="1:11" x14ac:dyDescent="0.2">
      <c r="A623" s="20" t="s">
        <v>1007</v>
      </c>
      <c r="B623" s="21" t="s">
        <v>6</v>
      </c>
      <c r="C623" s="17" t="s">
        <v>1079</v>
      </c>
      <c r="D623" s="17" t="s">
        <v>1096</v>
      </c>
      <c r="E623" s="21" t="s">
        <v>3</v>
      </c>
      <c r="F623" s="21" t="s">
        <v>21</v>
      </c>
      <c r="G623" s="21" t="s">
        <v>1010</v>
      </c>
      <c r="H623" s="21" t="s">
        <v>1081</v>
      </c>
      <c r="I623" s="17"/>
      <c r="J623" s="17"/>
      <c r="K623" s="18" t="str">
        <f>IF(INV.Tournant!$I623=INV.Tournant!$E623,"Quantité OK",IF(INV.Tournant!$I623&lt;INV.Tournant!$E623,"Ecart positif","Ecart négatif"))&amp;" "&amp;IF(INV.Tournant!$C623=INV.Tournant!$J623,"","- Article déclassé")</f>
        <v>Ecart positif - Article déclassé</v>
      </c>
    </row>
    <row r="624" spans="1:11" x14ac:dyDescent="0.2">
      <c r="A624" s="20" t="s">
        <v>1007</v>
      </c>
      <c r="B624" s="21" t="s">
        <v>6</v>
      </c>
      <c r="C624" s="17" t="s">
        <v>1097</v>
      </c>
      <c r="D624" s="17" t="s">
        <v>1098</v>
      </c>
      <c r="E624" s="21" t="s">
        <v>6</v>
      </c>
      <c r="F624" s="21" t="s">
        <v>21</v>
      </c>
      <c r="G624" s="21" t="s">
        <v>1010</v>
      </c>
      <c r="H624" s="21" t="s">
        <v>1081</v>
      </c>
      <c r="I624" s="17"/>
      <c r="J624" s="17"/>
      <c r="K624" s="18" t="str">
        <f>IF(INV.Tournant!$I624=INV.Tournant!$E624,"Quantité OK",IF(INV.Tournant!$I624&lt;INV.Tournant!$E624,"Ecart positif","Ecart négatif"))&amp;" "&amp;IF(INV.Tournant!$C624=INV.Tournant!$J624,"","- Article déclassé")</f>
        <v>Ecart positif - Article déclassé</v>
      </c>
    </row>
    <row r="625" spans="1:11" x14ac:dyDescent="0.2">
      <c r="A625" s="20" t="s">
        <v>1007</v>
      </c>
      <c r="B625" s="21" t="s">
        <v>6</v>
      </c>
      <c r="C625" s="17" t="s">
        <v>1099</v>
      </c>
      <c r="D625" s="17" t="s">
        <v>1100</v>
      </c>
      <c r="E625" s="21" t="s">
        <v>6</v>
      </c>
      <c r="F625" s="21" t="s">
        <v>9</v>
      </c>
      <c r="G625" s="21" t="s">
        <v>1010</v>
      </c>
      <c r="H625" s="21" t="s">
        <v>1101</v>
      </c>
      <c r="I625" s="17"/>
      <c r="J625" s="17"/>
      <c r="K625" s="18" t="str">
        <f>IF(INV.Tournant!$I625=INV.Tournant!$E625,"Quantité OK",IF(INV.Tournant!$I625&lt;INV.Tournant!$E625,"Ecart positif","Ecart négatif"))&amp;" "&amp;IF(INV.Tournant!$C625=INV.Tournant!$J625,"","- Article déclassé")</f>
        <v>Ecart positif - Article déclassé</v>
      </c>
    </row>
    <row r="626" spans="1:11" x14ac:dyDescent="0.2">
      <c r="A626" s="20" t="s">
        <v>1007</v>
      </c>
      <c r="B626" s="21" t="s">
        <v>6</v>
      </c>
      <c r="C626" s="17" t="s">
        <v>1050</v>
      </c>
      <c r="D626" s="17" t="s">
        <v>1102</v>
      </c>
      <c r="E626" s="21" t="s">
        <v>6</v>
      </c>
      <c r="F626" s="21" t="s">
        <v>9</v>
      </c>
      <c r="G626" s="21" t="s">
        <v>1010</v>
      </c>
      <c r="H626" s="21" t="s">
        <v>1103</v>
      </c>
      <c r="I626" s="17"/>
      <c r="J626" s="17"/>
      <c r="K626" s="18" t="str">
        <f>IF(INV.Tournant!$I626=INV.Tournant!$E626,"Quantité OK",IF(INV.Tournant!$I626&lt;INV.Tournant!$E626,"Ecart positif","Ecart négatif"))&amp;" "&amp;IF(INV.Tournant!$C626=INV.Tournant!$J626,"","- Article déclassé")</f>
        <v>Ecart positif - Article déclassé</v>
      </c>
    </row>
    <row r="627" spans="1:11" x14ac:dyDescent="0.2">
      <c r="A627" s="20" t="s">
        <v>1007</v>
      </c>
      <c r="B627" s="21" t="s">
        <v>6</v>
      </c>
      <c r="C627" s="17" t="s">
        <v>1092</v>
      </c>
      <c r="D627" s="17" t="s">
        <v>1104</v>
      </c>
      <c r="E627" s="21" t="s">
        <v>3</v>
      </c>
      <c r="F627" s="21" t="s">
        <v>21</v>
      </c>
      <c r="G627" s="21" t="s">
        <v>1010</v>
      </c>
      <c r="H627" s="21" t="s">
        <v>1094</v>
      </c>
      <c r="I627" s="17"/>
      <c r="J627" s="17"/>
      <c r="K627" s="18" t="str">
        <f>IF(INV.Tournant!$I627=INV.Tournant!$E627,"Quantité OK",IF(INV.Tournant!$I627&lt;INV.Tournant!$E627,"Ecart positif","Ecart négatif"))&amp;" "&amp;IF(INV.Tournant!$C627=INV.Tournant!$J627,"","- Article déclassé")</f>
        <v>Ecart positif - Article déclassé</v>
      </c>
    </row>
    <row r="628" spans="1:11" x14ac:dyDescent="0.2">
      <c r="A628" s="20" t="s">
        <v>1007</v>
      </c>
      <c r="B628" s="21" t="s">
        <v>6</v>
      </c>
      <c r="C628" s="17" t="s">
        <v>1105</v>
      </c>
      <c r="D628" s="17" t="s">
        <v>1106</v>
      </c>
      <c r="E628" s="21" t="s">
        <v>6</v>
      </c>
      <c r="F628" s="21" t="s">
        <v>21</v>
      </c>
      <c r="G628" s="21" t="s">
        <v>1010</v>
      </c>
      <c r="H628" s="21" t="s">
        <v>1107</v>
      </c>
      <c r="I628" s="17"/>
      <c r="J628" s="17"/>
      <c r="K628" s="18" t="str">
        <f>IF(INV.Tournant!$I628=INV.Tournant!$E628,"Quantité OK",IF(INV.Tournant!$I628&lt;INV.Tournant!$E628,"Ecart positif","Ecart négatif"))&amp;" "&amp;IF(INV.Tournant!$C628=INV.Tournant!$J628,"","- Article déclassé")</f>
        <v>Ecart positif - Article déclassé</v>
      </c>
    </row>
    <row r="629" spans="1:11" x14ac:dyDescent="0.2">
      <c r="A629" s="20" t="s">
        <v>1007</v>
      </c>
      <c r="B629" s="21" t="s">
        <v>6</v>
      </c>
      <c r="C629" s="17" t="s">
        <v>1108</v>
      </c>
      <c r="D629" s="17" t="s">
        <v>1109</v>
      </c>
      <c r="E629" s="21" t="s">
        <v>14</v>
      </c>
      <c r="F629" s="21" t="s">
        <v>21</v>
      </c>
      <c r="G629" s="21" t="s">
        <v>1010</v>
      </c>
      <c r="H629" s="21" t="s">
        <v>1049</v>
      </c>
      <c r="I629" s="17"/>
      <c r="J629" s="17"/>
      <c r="K629" s="18" t="str">
        <f>IF(INV.Tournant!$I629=INV.Tournant!$E629,"Quantité OK",IF(INV.Tournant!$I629&lt;INV.Tournant!$E629,"Ecart positif","Ecart négatif"))&amp;" "&amp;IF(INV.Tournant!$C629=INV.Tournant!$J629,"","- Article déclassé")</f>
        <v>Ecart positif - Article déclassé</v>
      </c>
    </row>
    <row r="630" spans="1:11" x14ac:dyDescent="0.2">
      <c r="A630" s="20" t="s">
        <v>1007</v>
      </c>
      <c r="B630" s="21" t="s">
        <v>6</v>
      </c>
      <c r="C630" s="17" t="s">
        <v>1110</v>
      </c>
      <c r="D630" s="17" t="s">
        <v>1111</v>
      </c>
      <c r="E630" s="21" t="s">
        <v>14</v>
      </c>
      <c r="F630" s="21" t="s">
        <v>21</v>
      </c>
      <c r="G630" s="21" t="s">
        <v>1010</v>
      </c>
      <c r="H630" s="21" t="s">
        <v>1112</v>
      </c>
      <c r="I630" s="17"/>
      <c r="J630" s="17"/>
      <c r="K630" s="18" t="str">
        <f>IF(INV.Tournant!$I630=INV.Tournant!$E630,"Quantité OK",IF(INV.Tournant!$I630&lt;INV.Tournant!$E630,"Ecart positif","Ecart négatif"))&amp;" "&amp;IF(INV.Tournant!$C630=INV.Tournant!$J630,"","- Article déclassé")</f>
        <v>Ecart positif - Article déclassé</v>
      </c>
    </row>
    <row r="631" spans="1:11" x14ac:dyDescent="0.2">
      <c r="A631" s="20" t="s">
        <v>1007</v>
      </c>
      <c r="B631" s="21" t="s">
        <v>6</v>
      </c>
      <c r="C631" s="17" t="s">
        <v>1113</v>
      </c>
      <c r="D631" s="17" t="s">
        <v>1114</v>
      </c>
      <c r="E631" s="21" t="s">
        <v>108</v>
      </c>
      <c r="F631" s="21" t="s">
        <v>2</v>
      </c>
      <c r="G631" s="21" t="s">
        <v>1010</v>
      </c>
      <c r="H631" s="21" t="s">
        <v>1107</v>
      </c>
      <c r="I631" s="17"/>
      <c r="J631" s="17"/>
      <c r="K631" s="18" t="str">
        <f>IF(INV.Tournant!$I631=INV.Tournant!$E631,"Quantité OK",IF(INV.Tournant!$I631&lt;INV.Tournant!$E631,"Ecart positif","Ecart négatif"))&amp;" "&amp;IF(INV.Tournant!$C631=INV.Tournant!$J631,"","- Article déclassé")</f>
        <v>Ecart positif - Article déclassé</v>
      </c>
    </row>
    <row r="632" spans="1:11" x14ac:dyDescent="0.2">
      <c r="A632" s="20" t="s">
        <v>1007</v>
      </c>
      <c r="B632" s="21" t="s">
        <v>6</v>
      </c>
      <c r="C632" s="17" t="s">
        <v>1115</v>
      </c>
      <c r="D632" s="17" t="s">
        <v>1116</v>
      </c>
      <c r="E632" s="21" t="s">
        <v>14</v>
      </c>
      <c r="F632" s="21" t="s">
        <v>2</v>
      </c>
      <c r="G632" s="21" t="s">
        <v>1010</v>
      </c>
      <c r="H632" s="21" t="s">
        <v>1081</v>
      </c>
      <c r="I632" s="17"/>
      <c r="J632" s="17"/>
      <c r="K632" s="18" t="str">
        <f>IF(INV.Tournant!$I632=INV.Tournant!$E632,"Quantité OK",IF(INV.Tournant!$I632&lt;INV.Tournant!$E632,"Ecart positif","Ecart négatif"))&amp;" "&amp;IF(INV.Tournant!$C632=INV.Tournant!$J632,"","- Article déclassé")</f>
        <v>Ecart positif - Article déclassé</v>
      </c>
    </row>
    <row r="633" spans="1:11" x14ac:dyDescent="0.2">
      <c r="A633" s="20" t="s">
        <v>1007</v>
      </c>
      <c r="B633" s="21" t="s">
        <v>6</v>
      </c>
      <c r="C633" s="17" t="s">
        <v>1117</v>
      </c>
      <c r="D633" s="17" t="s">
        <v>1118</v>
      </c>
      <c r="E633" s="21" t="s">
        <v>61</v>
      </c>
      <c r="F633" s="21" t="s">
        <v>9</v>
      </c>
      <c r="G633" s="21" t="s">
        <v>1043</v>
      </c>
      <c r="H633" s="21" t="s">
        <v>1119</v>
      </c>
      <c r="I633" s="17"/>
      <c r="J633" s="17"/>
      <c r="K633" s="18" t="str">
        <f>IF(INV.Tournant!$I633=INV.Tournant!$E633,"Quantité OK",IF(INV.Tournant!$I633&lt;INV.Tournant!$E633,"Ecart positif","Ecart négatif"))&amp;" "&amp;IF(INV.Tournant!$C633=INV.Tournant!$J633,"","- Article déclassé")</f>
        <v>Ecart positif - Article déclassé</v>
      </c>
    </row>
    <row r="634" spans="1:11" x14ac:dyDescent="0.2">
      <c r="A634" s="20" t="s">
        <v>1007</v>
      </c>
      <c r="B634" s="21" t="s">
        <v>6</v>
      </c>
      <c r="C634" s="17" t="s">
        <v>1105</v>
      </c>
      <c r="D634" s="17" t="s">
        <v>1120</v>
      </c>
      <c r="E634" s="21" t="s">
        <v>6</v>
      </c>
      <c r="F634" s="21" t="s">
        <v>21</v>
      </c>
      <c r="G634" s="21" t="s">
        <v>1010</v>
      </c>
      <c r="H634" s="21" t="s">
        <v>1107</v>
      </c>
      <c r="I634" s="17"/>
      <c r="J634" s="17"/>
      <c r="K634" s="18" t="str">
        <f>IF(INV.Tournant!$I634=INV.Tournant!$E634,"Quantité OK",IF(INV.Tournant!$I634&lt;INV.Tournant!$E634,"Ecart positif","Ecart négatif"))&amp;" "&amp;IF(INV.Tournant!$C634=INV.Tournant!$J634,"","- Article déclassé")</f>
        <v>Ecart positif - Article déclassé</v>
      </c>
    </row>
    <row r="635" spans="1:11" x14ac:dyDescent="0.2">
      <c r="A635" s="20" t="s">
        <v>1007</v>
      </c>
      <c r="B635" s="21" t="s">
        <v>6</v>
      </c>
      <c r="C635" s="17" t="s">
        <v>1121</v>
      </c>
      <c r="D635" s="17" t="s">
        <v>1122</v>
      </c>
      <c r="E635" s="21" t="s">
        <v>3</v>
      </c>
      <c r="F635" s="21" t="s">
        <v>9</v>
      </c>
      <c r="G635" s="21" t="s">
        <v>1010</v>
      </c>
      <c r="H635" s="21" t="s">
        <v>1123</v>
      </c>
      <c r="I635" s="17"/>
      <c r="J635" s="17"/>
      <c r="K635" s="18" t="str">
        <f>IF(INV.Tournant!$I635=INV.Tournant!$E635,"Quantité OK",IF(INV.Tournant!$I635&lt;INV.Tournant!$E635,"Ecart positif","Ecart négatif"))&amp;" "&amp;IF(INV.Tournant!$C635=INV.Tournant!$J635,"","- Article déclassé")</f>
        <v>Ecart positif - Article déclassé</v>
      </c>
    </row>
    <row r="636" spans="1:11" x14ac:dyDescent="0.2">
      <c r="A636" s="20" t="s">
        <v>1007</v>
      </c>
      <c r="B636" s="21" t="s">
        <v>6</v>
      </c>
      <c r="C636" s="17" t="s">
        <v>1124</v>
      </c>
      <c r="D636" s="17" t="s">
        <v>1125</v>
      </c>
      <c r="E636" s="21"/>
      <c r="F636" s="21" t="s">
        <v>141</v>
      </c>
      <c r="G636" s="21"/>
      <c r="H636" s="21" t="s">
        <v>257</v>
      </c>
      <c r="I636" s="17"/>
      <c r="J636" s="17"/>
      <c r="K636" s="18" t="str">
        <f>IF(INV.Tournant!$I636=INV.Tournant!$E636,"Quantité OK",IF(INV.Tournant!$I636&lt;INV.Tournant!$E636,"Ecart positif","Ecart négatif"))&amp;" "&amp;IF(INV.Tournant!$C636=INV.Tournant!$J636,"","- Article déclassé")</f>
        <v>Quantité OK - Article déclassé</v>
      </c>
    </row>
    <row r="637" spans="1:11" x14ac:dyDescent="0.2">
      <c r="A637" s="20" t="s">
        <v>1007</v>
      </c>
      <c r="B637" s="21" t="s">
        <v>6</v>
      </c>
      <c r="C637" s="17" t="s">
        <v>1126</v>
      </c>
      <c r="D637" s="17" t="s">
        <v>1127</v>
      </c>
      <c r="E637" s="21" t="s">
        <v>61</v>
      </c>
      <c r="F637" s="21" t="s">
        <v>9</v>
      </c>
      <c r="G637" s="21" t="s">
        <v>1010</v>
      </c>
      <c r="H637" s="21" t="s">
        <v>454</v>
      </c>
      <c r="I637" s="17"/>
      <c r="J637" s="17"/>
      <c r="K637" s="18" t="str">
        <f>IF(INV.Tournant!$I637=INV.Tournant!$E637,"Quantité OK",IF(INV.Tournant!$I637&lt;INV.Tournant!$E637,"Ecart positif","Ecart négatif"))&amp;" "&amp;IF(INV.Tournant!$C637=INV.Tournant!$J637,"","- Article déclassé")</f>
        <v>Ecart positif - Article déclassé</v>
      </c>
    </row>
    <row r="638" spans="1:11" x14ac:dyDescent="0.2">
      <c r="A638" s="20" t="s">
        <v>1007</v>
      </c>
      <c r="B638" s="21" t="s">
        <v>6</v>
      </c>
      <c r="C638" s="17" t="s">
        <v>1128</v>
      </c>
      <c r="D638" s="17" t="s">
        <v>1129</v>
      </c>
      <c r="E638" s="21" t="s">
        <v>229</v>
      </c>
      <c r="F638" s="21" t="s">
        <v>9</v>
      </c>
      <c r="G638" s="21" t="s">
        <v>1010</v>
      </c>
      <c r="H638" s="21" t="s">
        <v>1130</v>
      </c>
      <c r="I638" s="17"/>
      <c r="J638" s="17"/>
      <c r="K638" s="18" t="str">
        <f>IF(INV.Tournant!$I638=INV.Tournant!$E638,"Quantité OK",IF(INV.Tournant!$I638&lt;INV.Tournant!$E638,"Ecart positif","Ecart négatif"))&amp;" "&amp;IF(INV.Tournant!$C638=INV.Tournant!$J638,"","- Article déclassé")</f>
        <v>Ecart positif - Article déclassé</v>
      </c>
    </row>
    <row r="639" spans="1:11" x14ac:dyDescent="0.2">
      <c r="A639" s="20" t="s">
        <v>1007</v>
      </c>
      <c r="B639" s="21" t="s">
        <v>6</v>
      </c>
      <c r="C639" s="17" t="s">
        <v>1131</v>
      </c>
      <c r="D639" s="17" t="s">
        <v>1132</v>
      </c>
      <c r="E639" s="21" t="s">
        <v>229</v>
      </c>
      <c r="F639" s="21" t="s">
        <v>2</v>
      </c>
      <c r="G639" s="21" t="s">
        <v>1010</v>
      </c>
      <c r="H639" s="21" t="s">
        <v>390</v>
      </c>
      <c r="I639" s="17"/>
      <c r="J639" s="17"/>
      <c r="K639" s="18" t="str">
        <f>IF(INV.Tournant!$I639=INV.Tournant!$E639,"Quantité OK",IF(INV.Tournant!$I639&lt;INV.Tournant!$E639,"Ecart positif","Ecart négatif"))&amp;" "&amp;IF(INV.Tournant!$C639=INV.Tournant!$J639,"","- Article déclassé")</f>
        <v>Ecart positif - Article déclassé</v>
      </c>
    </row>
    <row r="640" spans="1:11" x14ac:dyDescent="0.2">
      <c r="A640" s="20" t="s">
        <v>1007</v>
      </c>
      <c r="B640" s="21" t="s">
        <v>6</v>
      </c>
      <c r="C640" s="17" t="s">
        <v>1073</v>
      </c>
      <c r="D640" s="17" t="s">
        <v>1133</v>
      </c>
      <c r="E640" s="21" t="s">
        <v>3</v>
      </c>
      <c r="F640" s="21" t="s">
        <v>9</v>
      </c>
      <c r="G640" s="21" t="s">
        <v>1010</v>
      </c>
      <c r="H640" s="21" t="s">
        <v>1134</v>
      </c>
      <c r="I640" s="17"/>
      <c r="J640" s="17"/>
      <c r="K640" s="18" t="str">
        <f>IF(INV.Tournant!$I640=INV.Tournant!$E640,"Quantité OK",IF(INV.Tournant!$I640&lt;INV.Tournant!$E640,"Ecart positif","Ecart négatif"))&amp;" "&amp;IF(INV.Tournant!$C640=INV.Tournant!$J640,"","- Article déclassé")</f>
        <v>Ecart positif - Article déclassé</v>
      </c>
    </row>
    <row r="641" spans="1:11" x14ac:dyDescent="0.2">
      <c r="A641" s="20" t="s">
        <v>1007</v>
      </c>
      <c r="B641" s="21" t="s">
        <v>6</v>
      </c>
      <c r="C641" s="17" t="s">
        <v>1135</v>
      </c>
      <c r="D641" s="17" t="s">
        <v>1136</v>
      </c>
      <c r="E641" s="21" t="s">
        <v>6</v>
      </c>
      <c r="F641" s="21" t="s">
        <v>21</v>
      </c>
      <c r="G641" s="21" t="s">
        <v>1010</v>
      </c>
      <c r="H641" s="21" t="s">
        <v>1137</v>
      </c>
      <c r="I641" s="17"/>
      <c r="J641" s="17"/>
      <c r="K641" s="18" t="str">
        <f>IF(INV.Tournant!$I641=INV.Tournant!$E641,"Quantité OK",IF(INV.Tournant!$I641&lt;INV.Tournant!$E641,"Ecart positif","Ecart négatif"))&amp;" "&amp;IF(INV.Tournant!$C641=INV.Tournant!$J641,"","- Article déclassé")</f>
        <v>Ecart positif - Article déclassé</v>
      </c>
    </row>
    <row r="642" spans="1:11" x14ac:dyDescent="0.2">
      <c r="A642" s="20" t="s">
        <v>1007</v>
      </c>
      <c r="B642" s="21" t="s">
        <v>6</v>
      </c>
      <c r="C642" s="17" t="s">
        <v>1044</v>
      </c>
      <c r="D642" s="17" t="s">
        <v>1138</v>
      </c>
      <c r="E642" s="21" t="s">
        <v>212</v>
      </c>
      <c r="F642" s="21" t="s">
        <v>21</v>
      </c>
      <c r="G642" s="21" t="s">
        <v>1010</v>
      </c>
      <c r="H642" s="21" t="s">
        <v>1139</v>
      </c>
      <c r="I642" s="17"/>
      <c r="J642" s="17"/>
      <c r="K642" s="18" t="str">
        <f>IF(INV.Tournant!$I642=INV.Tournant!$E642,"Quantité OK",IF(INV.Tournant!$I642&lt;INV.Tournant!$E642,"Ecart positif","Ecart négatif"))&amp;" "&amp;IF(INV.Tournant!$C642=INV.Tournant!$J642,"","- Article déclassé")</f>
        <v>Ecart positif - Article déclassé</v>
      </c>
    </row>
    <row r="643" spans="1:11" x14ac:dyDescent="0.2">
      <c r="A643" s="20" t="s">
        <v>1007</v>
      </c>
      <c r="B643" s="21" t="s">
        <v>6</v>
      </c>
      <c r="C643" s="17" t="s">
        <v>1140</v>
      </c>
      <c r="D643" s="17" t="s">
        <v>1141</v>
      </c>
      <c r="E643" s="21" t="s">
        <v>6</v>
      </c>
      <c r="F643" s="21" t="s">
        <v>2</v>
      </c>
      <c r="G643" s="21" t="s">
        <v>1010</v>
      </c>
      <c r="H643" s="21" t="s">
        <v>1142</v>
      </c>
      <c r="I643" s="17"/>
      <c r="J643" s="17"/>
      <c r="K643" s="18" t="str">
        <f>IF(INV.Tournant!$I643=INV.Tournant!$E643,"Quantité OK",IF(INV.Tournant!$I643&lt;INV.Tournant!$E643,"Ecart positif","Ecart négatif"))&amp;" "&amp;IF(INV.Tournant!$C643=INV.Tournant!$J643,"","- Article déclassé")</f>
        <v>Ecart positif - Article déclassé</v>
      </c>
    </row>
    <row r="644" spans="1:11" x14ac:dyDescent="0.2">
      <c r="A644" s="20" t="s">
        <v>1007</v>
      </c>
      <c r="B644" s="21" t="s">
        <v>6</v>
      </c>
      <c r="C644" s="17" t="s">
        <v>1143</v>
      </c>
      <c r="D644" s="17" t="s">
        <v>1144</v>
      </c>
      <c r="E644" s="21" t="s">
        <v>108</v>
      </c>
      <c r="F644" s="21" t="s">
        <v>2</v>
      </c>
      <c r="G644" s="21" t="s">
        <v>1010</v>
      </c>
      <c r="H644" s="21" t="s">
        <v>1145</v>
      </c>
      <c r="I644" s="17"/>
      <c r="J644" s="17"/>
      <c r="K644" s="18" t="str">
        <f>IF(INV.Tournant!$I644=INV.Tournant!$E644,"Quantité OK",IF(INV.Tournant!$I644&lt;INV.Tournant!$E644,"Ecart positif","Ecart négatif"))&amp;" "&amp;IF(INV.Tournant!$C644=INV.Tournant!$J644,"","- Article déclassé")</f>
        <v>Ecart positif - Article déclassé</v>
      </c>
    </row>
    <row r="645" spans="1:11" x14ac:dyDescent="0.2">
      <c r="A645" s="20" t="s">
        <v>1007</v>
      </c>
      <c r="B645" s="21" t="s">
        <v>6</v>
      </c>
      <c r="C645" s="17" t="s">
        <v>1146</v>
      </c>
      <c r="D645" s="17" t="s">
        <v>1147</v>
      </c>
      <c r="E645" s="21" t="s">
        <v>6</v>
      </c>
      <c r="F645" s="21" t="s">
        <v>9</v>
      </c>
      <c r="G645" s="21" t="s">
        <v>1010</v>
      </c>
      <c r="H645" s="21" t="s">
        <v>1148</v>
      </c>
      <c r="I645" s="17"/>
      <c r="J645" s="17"/>
      <c r="K645" s="18" t="str">
        <f>IF(INV.Tournant!$I645=INV.Tournant!$E645,"Quantité OK",IF(INV.Tournant!$I645&lt;INV.Tournant!$E645,"Ecart positif","Ecart négatif"))&amp;" "&amp;IF(INV.Tournant!$C645=INV.Tournant!$J645,"","- Article déclassé")</f>
        <v>Ecart positif - Article déclassé</v>
      </c>
    </row>
    <row r="646" spans="1:11" x14ac:dyDescent="0.2">
      <c r="A646" s="20" t="s">
        <v>1007</v>
      </c>
      <c r="B646" s="21" t="s">
        <v>6</v>
      </c>
      <c r="C646" s="17" t="s">
        <v>1044</v>
      </c>
      <c r="D646" s="17" t="s">
        <v>1149</v>
      </c>
      <c r="E646" s="21"/>
      <c r="F646" s="21" t="s">
        <v>141</v>
      </c>
      <c r="G646" s="21"/>
      <c r="H646" s="21" t="s">
        <v>257</v>
      </c>
      <c r="I646" s="17"/>
      <c r="J646" s="17"/>
      <c r="K646" s="18" t="str">
        <f>IF(INV.Tournant!$I646=INV.Tournant!$E646,"Quantité OK",IF(INV.Tournant!$I646&lt;INV.Tournant!$E646,"Ecart positif","Ecart négatif"))&amp;" "&amp;IF(INV.Tournant!$C646=INV.Tournant!$J646,"","- Article déclassé")</f>
        <v>Quantité OK - Article déclassé</v>
      </c>
    </row>
    <row r="647" spans="1:11" x14ac:dyDescent="0.2">
      <c r="A647" s="20" t="s">
        <v>1007</v>
      </c>
      <c r="B647" s="21" t="s">
        <v>6</v>
      </c>
      <c r="C647" s="17" t="s">
        <v>1150</v>
      </c>
      <c r="D647" s="17" t="s">
        <v>1151</v>
      </c>
      <c r="E647" s="21" t="s">
        <v>3</v>
      </c>
      <c r="F647" s="21" t="s">
        <v>9</v>
      </c>
      <c r="G647" s="21" t="s">
        <v>1010</v>
      </c>
      <c r="H647" s="21" t="s">
        <v>1152</v>
      </c>
      <c r="I647" s="17"/>
      <c r="J647" s="17"/>
      <c r="K647" s="18" t="str">
        <f>IF(INV.Tournant!$I647=INV.Tournant!$E647,"Quantité OK",IF(INV.Tournant!$I647&lt;INV.Tournant!$E647,"Ecart positif","Ecart négatif"))&amp;" "&amp;IF(INV.Tournant!$C647=INV.Tournant!$J647,"","- Article déclassé")</f>
        <v>Ecart positif - Article déclassé</v>
      </c>
    </row>
    <row r="648" spans="1:11" x14ac:dyDescent="0.2">
      <c r="A648" s="20" t="s">
        <v>1007</v>
      </c>
      <c r="B648" s="21" t="s">
        <v>6</v>
      </c>
      <c r="C648" s="17" t="s">
        <v>1153</v>
      </c>
      <c r="D648" s="17" t="s">
        <v>1154</v>
      </c>
      <c r="E648" s="21" t="s">
        <v>6</v>
      </c>
      <c r="F648" s="21" t="s">
        <v>9</v>
      </c>
      <c r="G648" s="21" t="s">
        <v>1010</v>
      </c>
      <c r="H648" s="21" t="s">
        <v>1155</v>
      </c>
      <c r="I648" s="17"/>
      <c r="J648" s="17"/>
      <c r="K648" s="18" t="str">
        <f>IF(INV.Tournant!$I648=INV.Tournant!$E648,"Quantité OK",IF(INV.Tournant!$I648&lt;INV.Tournant!$E648,"Ecart positif","Ecart négatif"))&amp;" "&amp;IF(INV.Tournant!$C648=INV.Tournant!$J648,"","- Article déclassé")</f>
        <v>Ecart positif - Article déclassé</v>
      </c>
    </row>
    <row r="649" spans="1:11" x14ac:dyDescent="0.2">
      <c r="A649" s="20" t="s">
        <v>1007</v>
      </c>
      <c r="B649" s="21" t="s">
        <v>6</v>
      </c>
      <c r="C649" s="17" t="s">
        <v>1056</v>
      </c>
      <c r="D649" s="17" t="s">
        <v>1156</v>
      </c>
      <c r="E649" s="21" t="s">
        <v>61</v>
      </c>
      <c r="F649" s="21" t="s">
        <v>21</v>
      </c>
      <c r="G649" s="21" t="s">
        <v>1010</v>
      </c>
      <c r="H649" s="21" t="s">
        <v>525</v>
      </c>
      <c r="I649" s="17"/>
      <c r="J649" s="17"/>
      <c r="K649" s="18" t="str">
        <f>IF(INV.Tournant!$I649=INV.Tournant!$E649,"Quantité OK",IF(INV.Tournant!$I649&lt;INV.Tournant!$E649,"Ecart positif","Ecart négatif"))&amp;" "&amp;IF(INV.Tournant!$C649=INV.Tournant!$J649,"","- Article déclassé")</f>
        <v>Ecart positif - Article déclassé</v>
      </c>
    </row>
    <row r="650" spans="1:11" x14ac:dyDescent="0.2">
      <c r="A650" s="20" t="s">
        <v>1007</v>
      </c>
      <c r="B650" s="21" t="s">
        <v>6</v>
      </c>
      <c r="C650" s="17" t="s">
        <v>1157</v>
      </c>
      <c r="D650" s="17" t="s">
        <v>1158</v>
      </c>
      <c r="E650" s="21" t="s">
        <v>61</v>
      </c>
      <c r="F650" s="21" t="s">
        <v>21</v>
      </c>
      <c r="G650" s="21" t="s">
        <v>1043</v>
      </c>
      <c r="H650" s="21" t="s">
        <v>1159</v>
      </c>
      <c r="I650" s="17"/>
      <c r="J650" s="17"/>
      <c r="K650" s="18" t="str">
        <f>IF(INV.Tournant!$I650=INV.Tournant!$E650,"Quantité OK",IF(INV.Tournant!$I650&lt;INV.Tournant!$E650,"Ecart positif","Ecart négatif"))&amp;" "&amp;IF(INV.Tournant!$C650=INV.Tournant!$J650,"","- Article déclassé")</f>
        <v>Ecart positif - Article déclassé</v>
      </c>
    </row>
    <row r="651" spans="1:11" x14ac:dyDescent="0.2">
      <c r="A651" s="20" t="s">
        <v>1007</v>
      </c>
      <c r="B651" s="21" t="s">
        <v>6</v>
      </c>
      <c r="C651" s="17" t="s">
        <v>1160</v>
      </c>
      <c r="D651" s="17" t="s">
        <v>1161</v>
      </c>
      <c r="E651" s="21" t="s">
        <v>6</v>
      </c>
      <c r="F651" s="21" t="s">
        <v>21</v>
      </c>
      <c r="G651" s="21" t="s">
        <v>1010</v>
      </c>
      <c r="H651" s="21" t="s">
        <v>1142</v>
      </c>
      <c r="I651" s="17"/>
      <c r="J651" s="17"/>
      <c r="K651" s="18" t="str">
        <f>IF(INV.Tournant!$I651=INV.Tournant!$E651,"Quantité OK",IF(INV.Tournant!$I651&lt;INV.Tournant!$E651,"Ecart positif","Ecart négatif"))&amp;" "&amp;IF(INV.Tournant!$C651=INV.Tournant!$J651,"","- Article déclassé")</f>
        <v>Ecart positif - Article déclassé</v>
      </c>
    </row>
    <row r="652" spans="1:11" x14ac:dyDescent="0.2">
      <c r="A652" s="20" t="s">
        <v>1007</v>
      </c>
      <c r="B652" s="21" t="s">
        <v>6</v>
      </c>
      <c r="C652" s="17" t="s">
        <v>1162</v>
      </c>
      <c r="D652" s="17" t="s">
        <v>1163</v>
      </c>
      <c r="E652" s="21" t="s">
        <v>10</v>
      </c>
      <c r="F652" s="21" t="s">
        <v>2</v>
      </c>
      <c r="G652" s="21" t="s">
        <v>1010</v>
      </c>
      <c r="H652" s="21" t="s">
        <v>1164</v>
      </c>
      <c r="I652" s="17"/>
      <c r="J652" s="17"/>
      <c r="K652" s="18" t="str">
        <f>IF(INV.Tournant!$I652=INV.Tournant!$E652,"Quantité OK",IF(INV.Tournant!$I652&lt;INV.Tournant!$E652,"Ecart positif","Ecart négatif"))&amp;" "&amp;IF(INV.Tournant!$C652=INV.Tournant!$J652,"","- Article déclassé")</f>
        <v>Ecart positif - Article déclassé</v>
      </c>
    </row>
    <row r="653" spans="1:11" x14ac:dyDescent="0.2">
      <c r="A653" s="20" t="s">
        <v>1007</v>
      </c>
      <c r="B653" s="21" t="s">
        <v>6</v>
      </c>
      <c r="C653" s="17" t="s">
        <v>1092</v>
      </c>
      <c r="D653" s="17" t="s">
        <v>1165</v>
      </c>
      <c r="E653" s="21" t="s">
        <v>1166</v>
      </c>
      <c r="F653" s="21" t="s">
        <v>21</v>
      </c>
      <c r="G653" s="21" t="s">
        <v>1010</v>
      </c>
      <c r="H653" s="21" t="s">
        <v>1167</v>
      </c>
      <c r="I653" s="17"/>
      <c r="J653" s="17"/>
      <c r="K653" s="18" t="str">
        <f>IF(INV.Tournant!$I653=INV.Tournant!$E653,"Quantité OK",IF(INV.Tournant!$I653&lt;INV.Tournant!$E653,"Ecart positif","Ecart négatif"))&amp;" "&amp;IF(INV.Tournant!$C653=INV.Tournant!$J653,"","- Article déclassé")</f>
        <v>Ecart positif - Article déclassé</v>
      </c>
    </row>
    <row r="654" spans="1:11" x14ac:dyDescent="0.2">
      <c r="A654" s="20" t="s">
        <v>1007</v>
      </c>
      <c r="B654" s="21" t="s">
        <v>6</v>
      </c>
      <c r="C654" s="17" t="s">
        <v>1073</v>
      </c>
      <c r="D654" s="17" t="s">
        <v>1168</v>
      </c>
      <c r="E654" s="21" t="s">
        <v>582</v>
      </c>
      <c r="F654" s="21" t="s">
        <v>9</v>
      </c>
      <c r="G654" s="21" t="s">
        <v>1010</v>
      </c>
      <c r="H654" s="21" t="s">
        <v>1169</v>
      </c>
      <c r="I654" s="17"/>
      <c r="J654" s="17"/>
      <c r="K654" s="18" t="str">
        <f>IF(INV.Tournant!$I654=INV.Tournant!$E654,"Quantité OK",IF(INV.Tournant!$I654&lt;INV.Tournant!$E654,"Ecart positif","Ecart négatif"))&amp;" "&amp;IF(INV.Tournant!$C654=INV.Tournant!$J654,"","- Article déclassé")</f>
        <v>Ecart positif - Article déclassé</v>
      </c>
    </row>
    <row r="655" spans="1:11" x14ac:dyDescent="0.2">
      <c r="A655" s="20" t="s">
        <v>1007</v>
      </c>
      <c r="B655" s="21" t="s">
        <v>6</v>
      </c>
      <c r="C655" s="17" t="s">
        <v>1085</v>
      </c>
      <c r="D655" s="17" t="s">
        <v>1170</v>
      </c>
      <c r="E655" s="21" t="s">
        <v>3</v>
      </c>
      <c r="F655" s="21" t="s">
        <v>21</v>
      </c>
      <c r="G655" s="21" t="s">
        <v>1043</v>
      </c>
      <c r="H655" s="21" t="s">
        <v>434</v>
      </c>
      <c r="I655" s="17"/>
      <c r="J655" s="17"/>
      <c r="K655" s="18" t="str">
        <f>IF(INV.Tournant!$I655=INV.Tournant!$E655,"Quantité OK",IF(INV.Tournant!$I655&lt;INV.Tournant!$E655,"Ecart positif","Ecart négatif"))&amp;" "&amp;IF(INV.Tournant!$C655=INV.Tournant!$J655,"","- Article déclassé")</f>
        <v>Ecart positif - Article déclassé</v>
      </c>
    </row>
    <row r="656" spans="1:11" x14ac:dyDescent="0.2">
      <c r="A656" s="20" t="s">
        <v>1007</v>
      </c>
      <c r="B656" s="21" t="s">
        <v>6</v>
      </c>
      <c r="C656" s="17" t="s">
        <v>1171</v>
      </c>
      <c r="D656" s="17" t="s">
        <v>1172</v>
      </c>
      <c r="E656" s="21" t="s">
        <v>6</v>
      </c>
      <c r="F656" s="21" t="s">
        <v>2</v>
      </c>
      <c r="G656" s="21" t="s">
        <v>1010</v>
      </c>
      <c r="H656" s="21" t="s">
        <v>1173</v>
      </c>
      <c r="I656" s="17"/>
      <c r="J656" s="17"/>
      <c r="K656" s="18" t="str">
        <f>IF(INV.Tournant!$I656=INV.Tournant!$E656,"Quantité OK",IF(INV.Tournant!$I656&lt;INV.Tournant!$E656,"Ecart positif","Ecart négatif"))&amp;" "&amp;IF(INV.Tournant!$C656=INV.Tournant!$J656,"","- Article déclassé")</f>
        <v>Ecart positif - Article déclassé</v>
      </c>
    </row>
    <row r="657" spans="1:11" x14ac:dyDescent="0.2">
      <c r="A657" s="20" t="s">
        <v>1007</v>
      </c>
      <c r="B657" s="21" t="s">
        <v>6</v>
      </c>
      <c r="C657" s="17" t="s">
        <v>1174</v>
      </c>
      <c r="D657" s="17" t="s">
        <v>1175</v>
      </c>
      <c r="E657" s="21" t="s">
        <v>1176</v>
      </c>
      <c r="F657" s="21" t="s">
        <v>2</v>
      </c>
      <c r="G657" s="21" t="s">
        <v>1010</v>
      </c>
      <c r="H657" s="21" t="s">
        <v>1177</v>
      </c>
      <c r="I657" s="17"/>
      <c r="J657" s="17"/>
      <c r="K657" s="18" t="str">
        <f>IF(INV.Tournant!$I657=INV.Tournant!$E657,"Quantité OK",IF(INV.Tournant!$I657&lt;INV.Tournant!$E657,"Ecart positif","Ecart négatif"))&amp;" "&amp;IF(INV.Tournant!$C657=INV.Tournant!$J657,"","- Article déclassé")</f>
        <v>Ecart positif - Article déclassé</v>
      </c>
    </row>
    <row r="658" spans="1:11" x14ac:dyDescent="0.2">
      <c r="A658" s="20" t="s">
        <v>1007</v>
      </c>
      <c r="B658" s="21" t="s">
        <v>6</v>
      </c>
      <c r="C658" s="17" t="s">
        <v>1178</v>
      </c>
      <c r="D658" s="17" t="s">
        <v>1179</v>
      </c>
      <c r="E658" s="21"/>
      <c r="F658" s="21" t="s">
        <v>141</v>
      </c>
      <c r="G658" s="21"/>
      <c r="H658" s="21" t="s">
        <v>257</v>
      </c>
      <c r="I658" s="17"/>
      <c r="J658" s="17"/>
      <c r="K658" s="18" t="str">
        <f>IF(INV.Tournant!$I658=INV.Tournant!$E658,"Quantité OK",IF(INV.Tournant!$I658&lt;INV.Tournant!$E658,"Ecart positif","Ecart négatif"))&amp;" "&amp;IF(INV.Tournant!$C658=INV.Tournant!$J658,"","- Article déclassé")</f>
        <v>Quantité OK - Article déclassé</v>
      </c>
    </row>
    <row r="659" spans="1:11" x14ac:dyDescent="0.2">
      <c r="A659" s="20" t="s">
        <v>1007</v>
      </c>
      <c r="B659" s="21" t="s">
        <v>6</v>
      </c>
      <c r="C659" s="17" t="s">
        <v>1180</v>
      </c>
      <c r="D659" s="17" t="s">
        <v>1181</v>
      </c>
      <c r="E659" s="21" t="s">
        <v>1091</v>
      </c>
      <c r="F659" s="21" t="s">
        <v>2</v>
      </c>
      <c r="G659" s="21" t="s">
        <v>1010</v>
      </c>
      <c r="H659" s="21" t="s">
        <v>1182</v>
      </c>
      <c r="I659" s="17"/>
      <c r="J659" s="17"/>
      <c r="K659" s="18" t="str">
        <f>IF(INV.Tournant!$I659=INV.Tournant!$E659,"Quantité OK",IF(INV.Tournant!$I659&lt;INV.Tournant!$E659,"Ecart positif","Ecart négatif"))&amp;" "&amp;IF(INV.Tournant!$C659=INV.Tournant!$J659,"","- Article déclassé")</f>
        <v>Ecart positif - Article déclassé</v>
      </c>
    </row>
    <row r="660" spans="1:11" x14ac:dyDescent="0.2">
      <c r="A660" s="20" t="s">
        <v>1007</v>
      </c>
      <c r="B660" s="21" t="s">
        <v>6</v>
      </c>
      <c r="C660" s="17" t="s">
        <v>1183</v>
      </c>
      <c r="D660" s="17" t="s">
        <v>1184</v>
      </c>
      <c r="E660" s="21" t="s">
        <v>6</v>
      </c>
      <c r="F660" s="21" t="s">
        <v>21</v>
      </c>
      <c r="G660" s="21" t="s">
        <v>1010</v>
      </c>
      <c r="H660" s="21" t="s">
        <v>399</v>
      </c>
      <c r="I660" s="17"/>
      <c r="J660" s="17"/>
      <c r="K660" s="18" t="str">
        <f>IF(INV.Tournant!$I660=INV.Tournant!$E660,"Quantité OK",IF(INV.Tournant!$I660&lt;INV.Tournant!$E660,"Ecart positif","Ecart négatif"))&amp;" "&amp;IF(INV.Tournant!$C660=INV.Tournant!$J660,"","- Article déclassé")</f>
        <v>Ecart positif - Article déclassé</v>
      </c>
    </row>
    <row r="661" spans="1:11" x14ac:dyDescent="0.2">
      <c r="A661" s="20" t="s">
        <v>1007</v>
      </c>
      <c r="B661" s="21" t="s">
        <v>6</v>
      </c>
      <c r="C661" s="17" t="s">
        <v>1128</v>
      </c>
      <c r="D661" s="17" t="s">
        <v>1185</v>
      </c>
      <c r="E661" s="21" t="s">
        <v>6</v>
      </c>
      <c r="F661" s="21" t="s">
        <v>9</v>
      </c>
      <c r="G661" s="21" t="s">
        <v>1010</v>
      </c>
      <c r="H661" s="21" t="s">
        <v>1186</v>
      </c>
      <c r="I661" s="17"/>
      <c r="J661" s="17"/>
      <c r="K661" s="18" t="str">
        <f>IF(INV.Tournant!$I661=INV.Tournant!$E661,"Quantité OK",IF(INV.Tournant!$I661&lt;INV.Tournant!$E661,"Ecart positif","Ecart négatif"))&amp;" "&amp;IF(INV.Tournant!$C661=INV.Tournant!$J661,"","- Article déclassé")</f>
        <v>Ecart positif - Article déclassé</v>
      </c>
    </row>
    <row r="662" spans="1:11" x14ac:dyDescent="0.2">
      <c r="A662" s="20" t="s">
        <v>1007</v>
      </c>
      <c r="B662" s="21" t="s">
        <v>6</v>
      </c>
      <c r="C662" s="17" t="s">
        <v>1056</v>
      </c>
      <c r="D662" s="17" t="s">
        <v>1187</v>
      </c>
      <c r="E662" s="21" t="s">
        <v>6</v>
      </c>
      <c r="F662" s="21" t="s">
        <v>21</v>
      </c>
      <c r="G662" s="21" t="s">
        <v>1010</v>
      </c>
      <c r="H662" s="21" t="s">
        <v>525</v>
      </c>
      <c r="I662" s="17"/>
      <c r="J662" s="17"/>
      <c r="K662" s="18" t="str">
        <f>IF(INV.Tournant!$I662=INV.Tournant!$E662,"Quantité OK",IF(INV.Tournant!$I662&lt;INV.Tournant!$E662,"Ecart positif","Ecart négatif"))&amp;" "&amp;IF(INV.Tournant!$C662=INV.Tournant!$J662,"","- Article déclassé")</f>
        <v>Ecart positif - Article déclassé</v>
      </c>
    </row>
    <row r="663" spans="1:11" x14ac:dyDescent="0.2">
      <c r="A663" s="20" t="s">
        <v>1007</v>
      </c>
      <c r="B663" s="21" t="s">
        <v>6</v>
      </c>
      <c r="C663" s="17" t="s">
        <v>1056</v>
      </c>
      <c r="D663" s="17" t="s">
        <v>1188</v>
      </c>
      <c r="E663" s="21" t="s">
        <v>6</v>
      </c>
      <c r="F663" s="21" t="s">
        <v>21</v>
      </c>
      <c r="G663" s="21" t="s">
        <v>1010</v>
      </c>
      <c r="H663" s="21" t="s">
        <v>685</v>
      </c>
      <c r="I663" s="17"/>
      <c r="J663" s="17"/>
      <c r="K663" s="18" t="str">
        <f>IF(INV.Tournant!$I663=INV.Tournant!$E663,"Quantité OK",IF(INV.Tournant!$I663&lt;INV.Tournant!$E663,"Ecart positif","Ecart négatif"))&amp;" "&amp;IF(INV.Tournant!$C663=INV.Tournant!$J663,"","- Article déclassé")</f>
        <v>Ecart positif - Article déclassé</v>
      </c>
    </row>
    <row r="664" spans="1:11" x14ac:dyDescent="0.2">
      <c r="A664" s="20" t="s">
        <v>1007</v>
      </c>
      <c r="B664" s="21" t="s">
        <v>6</v>
      </c>
      <c r="C664" s="17" t="s">
        <v>1038</v>
      </c>
      <c r="D664" s="17" t="s">
        <v>1189</v>
      </c>
      <c r="E664" s="21" t="s">
        <v>6</v>
      </c>
      <c r="F664" s="21" t="s">
        <v>2</v>
      </c>
      <c r="G664" s="21" t="s">
        <v>1010</v>
      </c>
      <c r="H664" s="21" t="s">
        <v>1190</v>
      </c>
      <c r="I664" s="17"/>
      <c r="J664" s="17"/>
      <c r="K664" s="18" t="str">
        <f>IF(INV.Tournant!$I664=INV.Tournant!$E664,"Quantité OK",IF(INV.Tournant!$I664&lt;INV.Tournant!$E664,"Ecart positif","Ecart négatif"))&amp;" "&amp;IF(INV.Tournant!$C664=INV.Tournant!$J664,"","- Article déclassé")</f>
        <v>Ecart positif - Article déclassé</v>
      </c>
    </row>
    <row r="665" spans="1:11" x14ac:dyDescent="0.2">
      <c r="A665" s="20" t="s">
        <v>1007</v>
      </c>
      <c r="B665" s="21" t="s">
        <v>6</v>
      </c>
      <c r="C665" s="17" t="s">
        <v>1160</v>
      </c>
      <c r="D665" s="17" t="s">
        <v>1191</v>
      </c>
      <c r="E665" s="21" t="s">
        <v>6</v>
      </c>
      <c r="F665" s="21" t="s">
        <v>21</v>
      </c>
      <c r="G665" s="21" t="s">
        <v>1010</v>
      </c>
      <c r="H665" s="21" t="s">
        <v>1142</v>
      </c>
      <c r="I665" s="17"/>
      <c r="J665" s="17"/>
      <c r="K665" s="18" t="str">
        <f>IF(INV.Tournant!$I665=INV.Tournant!$E665,"Quantité OK",IF(INV.Tournant!$I665&lt;INV.Tournant!$E665,"Ecart positif","Ecart négatif"))&amp;" "&amp;IF(INV.Tournant!$C665=INV.Tournant!$J665,"","- Article déclassé")</f>
        <v>Ecart positif - Article déclassé</v>
      </c>
    </row>
    <row r="666" spans="1:11" x14ac:dyDescent="0.2">
      <c r="A666" s="20" t="s">
        <v>1007</v>
      </c>
      <c r="B666" s="21" t="s">
        <v>6</v>
      </c>
      <c r="C666" s="17" t="s">
        <v>1143</v>
      </c>
      <c r="D666" s="17" t="s">
        <v>1192</v>
      </c>
      <c r="E666" s="21" t="s">
        <v>6</v>
      </c>
      <c r="F666" s="21" t="s">
        <v>2</v>
      </c>
      <c r="G666" s="21" t="s">
        <v>1010</v>
      </c>
      <c r="H666" s="21" t="s">
        <v>1145</v>
      </c>
      <c r="I666" s="17"/>
      <c r="J666" s="17"/>
      <c r="K666" s="18" t="str">
        <f>IF(INV.Tournant!$I666=INV.Tournant!$E666,"Quantité OK",IF(INV.Tournant!$I666&lt;INV.Tournant!$E666,"Ecart positif","Ecart négatif"))&amp;" "&amp;IF(INV.Tournant!$C666=INV.Tournant!$J666,"","- Article déclassé")</f>
        <v>Ecart positif - Article déclassé</v>
      </c>
    </row>
    <row r="667" spans="1:11" x14ac:dyDescent="0.2">
      <c r="A667" s="20" t="s">
        <v>1007</v>
      </c>
      <c r="B667" s="21" t="s">
        <v>6</v>
      </c>
      <c r="C667" s="17" t="s">
        <v>1146</v>
      </c>
      <c r="D667" s="17" t="s">
        <v>1193</v>
      </c>
      <c r="E667" s="21" t="s">
        <v>6</v>
      </c>
      <c r="F667" s="21" t="s">
        <v>9</v>
      </c>
      <c r="G667" s="21" t="s">
        <v>1010</v>
      </c>
      <c r="H667" s="21" t="s">
        <v>1148</v>
      </c>
      <c r="I667" s="17"/>
      <c r="J667" s="17"/>
      <c r="K667" s="18" t="str">
        <f>IF(INV.Tournant!$I667=INV.Tournant!$E667,"Quantité OK",IF(INV.Tournant!$I667&lt;INV.Tournant!$E667,"Ecart positif","Ecart négatif"))&amp;" "&amp;IF(INV.Tournant!$C667=INV.Tournant!$J667,"","- Article déclassé")</f>
        <v>Ecart positif - Article déclassé</v>
      </c>
    </row>
    <row r="668" spans="1:11" x14ac:dyDescent="0.2">
      <c r="A668" s="20" t="s">
        <v>1007</v>
      </c>
      <c r="B668" s="21" t="s">
        <v>6</v>
      </c>
      <c r="C668" s="17" t="s">
        <v>1194</v>
      </c>
      <c r="D668" s="17" t="s">
        <v>1195</v>
      </c>
      <c r="E668" s="21" t="s">
        <v>6</v>
      </c>
      <c r="F668" s="21" t="s">
        <v>21</v>
      </c>
      <c r="G668" s="21" t="s">
        <v>1010</v>
      </c>
      <c r="H668" s="21" t="s">
        <v>1173</v>
      </c>
      <c r="I668" s="17"/>
      <c r="J668" s="17"/>
      <c r="K668" s="18" t="str">
        <f>IF(INV.Tournant!$I668=INV.Tournant!$E668,"Quantité OK",IF(INV.Tournant!$I668&lt;INV.Tournant!$E668,"Ecart positif","Ecart négatif"))&amp;" "&amp;IF(INV.Tournant!$C668=INV.Tournant!$J668,"","- Article déclassé")</f>
        <v>Ecart positif - Article déclassé</v>
      </c>
    </row>
    <row r="669" spans="1:11" x14ac:dyDescent="0.2">
      <c r="A669" s="20" t="s">
        <v>1007</v>
      </c>
      <c r="B669" s="21" t="s">
        <v>6</v>
      </c>
      <c r="C669" s="17" t="s">
        <v>1171</v>
      </c>
      <c r="D669" s="17" t="s">
        <v>1196</v>
      </c>
      <c r="E669" s="21" t="s">
        <v>14</v>
      </c>
      <c r="F669" s="21" t="s">
        <v>2</v>
      </c>
      <c r="G669" s="21" t="s">
        <v>1010</v>
      </c>
      <c r="H669" s="21" t="s">
        <v>1173</v>
      </c>
      <c r="I669" s="17"/>
      <c r="J669" s="17"/>
      <c r="K669" s="18" t="str">
        <f>IF(INV.Tournant!$I669=INV.Tournant!$E669,"Quantité OK",IF(INV.Tournant!$I669&lt;INV.Tournant!$E669,"Ecart positif","Ecart négatif"))&amp;" "&amp;IF(INV.Tournant!$C669=INV.Tournant!$J669,"","- Article déclassé")</f>
        <v>Ecart positif - Article déclassé</v>
      </c>
    </row>
    <row r="670" spans="1:11" x14ac:dyDescent="0.2">
      <c r="A670" s="20" t="s">
        <v>1007</v>
      </c>
      <c r="B670" s="21" t="s">
        <v>6</v>
      </c>
      <c r="C670" s="17" t="s">
        <v>1197</v>
      </c>
      <c r="D670" s="17" t="s">
        <v>1198</v>
      </c>
      <c r="E670" s="21" t="s">
        <v>3</v>
      </c>
      <c r="F670" s="21" t="s">
        <v>9</v>
      </c>
      <c r="G670" s="21" t="s">
        <v>1010</v>
      </c>
      <c r="H670" s="21" t="s">
        <v>1199</v>
      </c>
      <c r="I670" s="17"/>
      <c r="J670" s="17"/>
      <c r="K670" s="18" t="str">
        <f>IF(INV.Tournant!$I670=INV.Tournant!$E670,"Quantité OK",IF(INV.Tournant!$I670&lt;INV.Tournant!$E670,"Ecart positif","Ecart négatif"))&amp;" "&amp;IF(INV.Tournant!$C670=INV.Tournant!$J670,"","- Article déclassé")</f>
        <v>Ecart positif - Article déclassé</v>
      </c>
    </row>
    <row r="671" spans="1:11" x14ac:dyDescent="0.2">
      <c r="A671" s="20" t="s">
        <v>1007</v>
      </c>
      <c r="B671" s="21" t="s">
        <v>6</v>
      </c>
      <c r="C671" s="17" t="s">
        <v>1162</v>
      </c>
      <c r="D671" s="17" t="s">
        <v>1200</v>
      </c>
      <c r="E671" s="21" t="s">
        <v>229</v>
      </c>
      <c r="F671" s="21" t="s">
        <v>2</v>
      </c>
      <c r="G671" s="21" t="s">
        <v>1010</v>
      </c>
      <c r="H671" s="21" t="s">
        <v>1201</v>
      </c>
      <c r="I671" s="17"/>
      <c r="J671" s="17"/>
      <c r="K671" s="18" t="str">
        <f>IF(INV.Tournant!$I671=INV.Tournant!$E671,"Quantité OK",IF(INV.Tournant!$I671&lt;INV.Tournant!$E671,"Ecart positif","Ecart négatif"))&amp;" "&amp;IF(INV.Tournant!$C671=INV.Tournant!$J671,"","- Article déclassé")</f>
        <v>Ecart positif - Article déclassé</v>
      </c>
    </row>
    <row r="672" spans="1:11" x14ac:dyDescent="0.2">
      <c r="A672" s="20" t="s">
        <v>1007</v>
      </c>
      <c r="B672" s="21" t="s">
        <v>6</v>
      </c>
      <c r="C672" s="17" t="s">
        <v>1202</v>
      </c>
      <c r="D672" s="17" t="s">
        <v>1203</v>
      </c>
      <c r="E672" s="21" t="s">
        <v>3</v>
      </c>
      <c r="F672" s="21" t="s">
        <v>2</v>
      </c>
      <c r="G672" s="21" t="s">
        <v>1010</v>
      </c>
      <c r="H672" s="21" t="s">
        <v>1107</v>
      </c>
      <c r="I672" s="17"/>
      <c r="J672" s="17"/>
      <c r="K672" s="18" t="str">
        <f>IF(INV.Tournant!$I672=INV.Tournant!$E672,"Quantité OK",IF(INV.Tournant!$I672&lt;INV.Tournant!$E672,"Ecart positif","Ecart négatif"))&amp;" "&amp;IF(INV.Tournant!$C672=INV.Tournant!$J672,"","- Article déclassé")</f>
        <v>Ecart positif - Article déclassé</v>
      </c>
    </row>
    <row r="673" spans="1:11" x14ac:dyDescent="0.2">
      <c r="A673" s="20" t="s">
        <v>1007</v>
      </c>
      <c r="B673" s="21" t="s">
        <v>6</v>
      </c>
      <c r="C673" s="17" t="s">
        <v>1204</v>
      </c>
      <c r="D673" s="17" t="s">
        <v>1205</v>
      </c>
      <c r="E673" s="21" t="s">
        <v>6</v>
      </c>
      <c r="F673" s="21" t="s">
        <v>2</v>
      </c>
      <c r="G673" s="21" t="s">
        <v>1010</v>
      </c>
      <c r="H673" s="21" t="s">
        <v>1112</v>
      </c>
      <c r="I673" s="17"/>
      <c r="J673" s="17"/>
      <c r="K673" s="18" t="str">
        <f>IF(INV.Tournant!$I673=INV.Tournant!$E673,"Quantité OK",IF(INV.Tournant!$I673&lt;INV.Tournant!$E673,"Ecart positif","Ecart négatif"))&amp;" "&amp;IF(INV.Tournant!$C673=INV.Tournant!$J673,"","- Article déclassé")</f>
        <v>Ecart positif - Article déclassé</v>
      </c>
    </row>
    <row r="674" spans="1:11" x14ac:dyDescent="0.2">
      <c r="A674" s="20" t="s">
        <v>1007</v>
      </c>
      <c r="B674" s="21" t="s">
        <v>6</v>
      </c>
      <c r="C674" s="17" t="s">
        <v>1197</v>
      </c>
      <c r="D674" s="17" t="s">
        <v>1206</v>
      </c>
      <c r="E674" s="21" t="s">
        <v>6</v>
      </c>
      <c r="F674" s="21" t="s">
        <v>9</v>
      </c>
      <c r="G674" s="21" t="s">
        <v>1010</v>
      </c>
      <c r="H674" s="21" t="s">
        <v>1199</v>
      </c>
      <c r="I674" s="17"/>
      <c r="J674" s="17"/>
      <c r="K674" s="18" t="str">
        <f>IF(INV.Tournant!$I674=INV.Tournant!$E674,"Quantité OK",IF(INV.Tournant!$I674&lt;INV.Tournant!$E674,"Ecart positif","Ecart négatif"))&amp;" "&amp;IF(INV.Tournant!$C674=INV.Tournant!$J674,"","- Article déclassé")</f>
        <v>Ecart positif - Article déclassé</v>
      </c>
    </row>
    <row r="675" spans="1:11" x14ac:dyDescent="0.2">
      <c r="A675" s="20" t="s">
        <v>1007</v>
      </c>
      <c r="B675" s="21" t="s">
        <v>6</v>
      </c>
      <c r="C675" s="17" t="s">
        <v>1207</v>
      </c>
      <c r="D675" s="17" t="s">
        <v>1208</v>
      </c>
      <c r="E675" s="21" t="s">
        <v>108</v>
      </c>
      <c r="F675" s="21" t="s">
        <v>2</v>
      </c>
      <c r="G675" s="21" t="s">
        <v>1010</v>
      </c>
      <c r="H675" s="21" t="s">
        <v>1155</v>
      </c>
      <c r="I675" s="17"/>
      <c r="J675" s="17"/>
      <c r="K675" s="18" t="str">
        <f>IF(INV.Tournant!$I675=INV.Tournant!$E675,"Quantité OK",IF(INV.Tournant!$I675&lt;INV.Tournant!$E675,"Ecart positif","Ecart négatif"))&amp;" "&amp;IF(INV.Tournant!$C675=INV.Tournant!$J675,"","- Article déclassé")</f>
        <v>Ecart positif - Article déclassé</v>
      </c>
    </row>
    <row r="676" spans="1:11" x14ac:dyDescent="0.2">
      <c r="A676" s="20" t="s">
        <v>1007</v>
      </c>
      <c r="B676" s="21" t="s">
        <v>6</v>
      </c>
      <c r="C676" s="17" t="s">
        <v>1140</v>
      </c>
      <c r="D676" s="17" t="s">
        <v>1209</v>
      </c>
      <c r="E676" s="21" t="s">
        <v>6</v>
      </c>
      <c r="F676" s="21" t="s">
        <v>2</v>
      </c>
      <c r="G676" s="21" t="s">
        <v>1010</v>
      </c>
      <c r="H676" s="21" t="s">
        <v>1142</v>
      </c>
      <c r="I676" s="17"/>
      <c r="J676" s="17"/>
      <c r="K676" s="18" t="str">
        <f>IF(INV.Tournant!$I676=INV.Tournant!$E676,"Quantité OK",IF(INV.Tournant!$I676&lt;INV.Tournant!$E676,"Ecart positif","Ecart négatif"))&amp;" "&amp;IF(INV.Tournant!$C676=INV.Tournant!$J676,"","- Article déclassé")</f>
        <v>Ecart positif - Article déclassé</v>
      </c>
    </row>
    <row r="677" spans="1:11" x14ac:dyDescent="0.2">
      <c r="A677" s="20" t="s">
        <v>1007</v>
      </c>
      <c r="B677" s="21" t="s">
        <v>6</v>
      </c>
      <c r="C677" s="17" t="s">
        <v>1140</v>
      </c>
      <c r="D677" s="17" t="s">
        <v>1210</v>
      </c>
      <c r="E677" s="21" t="s">
        <v>6</v>
      </c>
      <c r="F677" s="21" t="s">
        <v>2</v>
      </c>
      <c r="G677" s="21" t="s">
        <v>1010</v>
      </c>
      <c r="H677" s="21" t="s">
        <v>1142</v>
      </c>
      <c r="I677" s="17"/>
      <c r="J677" s="17"/>
      <c r="K677" s="18" t="str">
        <f>IF(INV.Tournant!$I677=INV.Tournant!$E677,"Quantité OK",IF(INV.Tournant!$I677&lt;INV.Tournant!$E677,"Ecart positif","Ecart négatif"))&amp;" "&amp;IF(INV.Tournant!$C677=INV.Tournant!$J677,"","- Article déclassé")</f>
        <v>Ecart positif - Article déclassé</v>
      </c>
    </row>
    <row r="678" spans="1:11" x14ac:dyDescent="0.2">
      <c r="A678" s="20" t="s">
        <v>1007</v>
      </c>
      <c r="B678" s="21" t="s">
        <v>6</v>
      </c>
      <c r="C678" s="17" t="s">
        <v>1053</v>
      </c>
      <c r="D678" s="17" t="s">
        <v>1211</v>
      </c>
      <c r="E678" s="21" t="s">
        <v>3</v>
      </c>
      <c r="F678" s="21" t="s">
        <v>21</v>
      </c>
      <c r="G678" s="21" t="s">
        <v>1010</v>
      </c>
      <c r="H678" s="21" t="s">
        <v>290</v>
      </c>
      <c r="I678" s="17"/>
      <c r="J678" s="17"/>
      <c r="K678" s="18" t="str">
        <f>IF(INV.Tournant!$I678=INV.Tournant!$E678,"Quantité OK",IF(INV.Tournant!$I678&lt;INV.Tournant!$E678,"Ecart positif","Ecart négatif"))&amp;" "&amp;IF(INV.Tournant!$C678=INV.Tournant!$J678,"","- Article déclassé")</f>
        <v>Ecart positif - Article déclassé</v>
      </c>
    </row>
    <row r="679" spans="1:11" x14ac:dyDescent="0.2">
      <c r="A679" s="20" t="s">
        <v>1007</v>
      </c>
      <c r="B679" s="21" t="s">
        <v>6</v>
      </c>
      <c r="C679" s="17" t="s">
        <v>1212</v>
      </c>
      <c r="D679" s="17" t="s">
        <v>1213</v>
      </c>
      <c r="E679" s="21" t="s">
        <v>45</v>
      </c>
      <c r="F679" s="21" t="s">
        <v>9</v>
      </c>
      <c r="G679" s="21" t="s">
        <v>1010</v>
      </c>
      <c r="H679" s="21" t="s">
        <v>1214</v>
      </c>
      <c r="I679" s="17"/>
      <c r="J679" s="17"/>
      <c r="K679" s="18" t="str">
        <f>IF(INV.Tournant!$I679=INV.Tournant!$E679,"Quantité OK",IF(INV.Tournant!$I679&lt;INV.Tournant!$E679,"Ecart positif","Ecart négatif"))&amp;" "&amp;IF(INV.Tournant!$C679=INV.Tournant!$J679,"","- Article déclassé")</f>
        <v>Ecart positif - Article déclassé</v>
      </c>
    </row>
    <row r="680" spans="1:11" x14ac:dyDescent="0.2">
      <c r="A680" s="20" t="s">
        <v>1007</v>
      </c>
      <c r="B680" s="21" t="s">
        <v>6</v>
      </c>
      <c r="C680" s="17" t="s">
        <v>1099</v>
      </c>
      <c r="D680" s="17" t="s">
        <v>1215</v>
      </c>
      <c r="E680" s="21" t="s">
        <v>108</v>
      </c>
      <c r="F680" s="21" t="s">
        <v>9</v>
      </c>
      <c r="G680" s="21" t="s">
        <v>1010</v>
      </c>
      <c r="H680" s="21" t="s">
        <v>1101</v>
      </c>
      <c r="I680" s="17"/>
      <c r="J680" s="17"/>
      <c r="K680" s="18" t="str">
        <f>IF(INV.Tournant!$I680=INV.Tournant!$E680,"Quantité OK",IF(INV.Tournant!$I680&lt;INV.Tournant!$E680,"Ecart positif","Ecart négatif"))&amp;" "&amp;IF(INV.Tournant!$C680=INV.Tournant!$J680,"","- Article déclassé")</f>
        <v>Ecart positif - Article déclassé</v>
      </c>
    </row>
    <row r="681" spans="1:11" x14ac:dyDescent="0.2">
      <c r="A681" s="20" t="s">
        <v>1007</v>
      </c>
      <c r="B681" s="21" t="s">
        <v>6</v>
      </c>
      <c r="C681" s="17" t="s">
        <v>1216</v>
      </c>
      <c r="D681" s="17" t="s">
        <v>1217</v>
      </c>
      <c r="E681" s="21" t="s">
        <v>108</v>
      </c>
      <c r="F681" s="21" t="s">
        <v>21</v>
      </c>
      <c r="G681" s="21" t="s">
        <v>1010</v>
      </c>
      <c r="H681" s="21" t="s">
        <v>1173</v>
      </c>
      <c r="I681" s="17"/>
      <c r="J681" s="17"/>
      <c r="K681" s="18" t="str">
        <f>IF(INV.Tournant!$I681=INV.Tournant!$E681,"Quantité OK",IF(INV.Tournant!$I681&lt;INV.Tournant!$E681,"Ecart positif","Ecart négatif"))&amp;" "&amp;IF(INV.Tournant!$C681=INV.Tournant!$J681,"","- Article déclassé")</f>
        <v>Ecart positif - Article déclassé</v>
      </c>
    </row>
    <row r="682" spans="1:11" x14ac:dyDescent="0.2">
      <c r="A682" s="20" t="s">
        <v>1007</v>
      </c>
      <c r="B682" s="21" t="s">
        <v>6</v>
      </c>
      <c r="C682" s="17" t="s">
        <v>1140</v>
      </c>
      <c r="D682" s="17" t="s">
        <v>1218</v>
      </c>
      <c r="E682" s="21" t="s">
        <v>3</v>
      </c>
      <c r="F682" s="21" t="s">
        <v>2</v>
      </c>
      <c r="G682" s="21" t="s">
        <v>1010</v>
      </c>
      <c r="H682" s="21" t="s">
        <v>1142</v>
      </c>
      <c r="I682" s="17"/>
      <c r="J682" s="17"/>
      <c r="K682" s="18" t="str">
        <f>IF(INV.Tournant!$I682=INV.Tournant!$E682,"Quantité OK",IF(INV.Tournant!$I682&lt;INV.Tournant!$E682,"Ecart positif","Ecart négatif"))&amp;" "&amp;IF(INV.Tournant!$C682=INV.Tournant!$J682,"","- Article déclassé")</f>
        <v>Ecart positif - Article déclassé</v>
      </c>
    </row>
    <row r="683" spans="1:11" x14ac:dyDescent="0.2">
      <c r="A683" s="20" t="s">
        <v>1007</v>
      </c>
      <c r="B683" s="21" t="s">
        <v>6</v>
      </c>
      <c r="C683" s="17" t="s">
        <v>1197</v>
      </c>
      <c r="D683" s="17" t="s">
        <v>1219</v>
      </c>
      <c r="E683" s="21" t="s">
        <v>6</v>
      </c>
      <c r="F683" s="21" t="s">
        <v>9</v>
      </c>
      <c r="G683" s="21" t="s">
        <v>1010</v>
      </c>
      <c r="H683" s="21" t="s">
        <v>1199</v>
      </c>
      <c r="I683" s="17"/>
      <c r="J683" s="17"/>
      <c r="K683" s="18" t="str">
        <f>IF(INV.Tournant!$I683=INV.Tournant!$E683,"Quantité OK",IF(INV.Tournant!$I683&lt;INV.Tournant!$E683,"Ecart positif","Ecart négatif"))&amp;" "&amp;IF(INV.Tournant!$C683=INV.Tournant!$J683,"","- Article déclassé")</f>
        <v>Ecart positif - Article déclassé</v>
      </c>
    </row>
    <row r="684" spans="1:11" x14ac:dyDescent="0.2">
      <c r="A684" s="20" t="s">
        <v>1007</v>
      </c>
      <c r="B684" s="21" t="s">
        <v>6</v>
      </c>
      <c r="C684" s="17" t="s">
        <v>1220</v>
      </c>
      <c r="D684" s="17" t="s">
        <v>1221</v>
      </c>
      <c r="E684" s="21" t="s">
        <v>6</v>
      </c>
      <c r="F684" s="21" t="s">
        <v>21</v>
      </c>
      <c r="G684" s="21" t="s">
        <v>1010</v>
      </c>
      <c r="H684" s="21" t="s">
        <v>199</v>
      </c>
      <c r="I684" s="17"/>
      <c r="J684" s="17"/>
      <c r="K684" s="18" t="str">
        <f>IF(INV.Tournant!$I684=INV.Tournant!$E684,"Quantité OK",IF(INV.Tournant!$I684&lt;INV.Tournant!$E684,"Ecart positif","Ecart négatif"))&amp;" "&amp;IF(INV.Tournant!$C684=INV.Tournant!$J684,"","- Article déclassé")</f>
        <v>Ecart positif - Article déclassé</v>
      </c>
    </row>
    <row r="685" spans="1:11" x14ac:dyDescent="0.2">
      <c r="A685" s="20" t="s">
        <v>1007</v>
      </c>
      <c r="B685" s="21" t="s">
        <v>6</v>
      </c>
      <c r="C685" s="17" t="s">
        <v>1222</v>
      </c>
      <c r="D685" s="17" t="s">
        <v>1223</v>
      </c>
      <c r="E685" s="21" t="s">
        <v>6</v>
      </c>
      <c r="F685" s="21" t="s">
        <v>9</v>
      </c>
      <c r="G685" s="21" t="s">
        <v>1010</v>
      </c>
      <c r="H685" s="21" t="s">
        <v>1224</v>
      </c>
      <c r="I685" s="17"/>
      <c r="J685" s="17"/>
      <c r="K685" s="18" t="str">
        <f>IF(INV.Tournant!$I685=INV.Tournant!$E685,"Quantité OK",IF(INV.Tournant!$I685&lt;INV.Tournant!$E685,"Ecart positif","Ecart négatif"))&amp;" "&amp;IF(INV.Tournant!$C685=INV.Tournant!$J685,"","- Article déclassé")</f>
        <v>Ecart positif - Article déclassé</v>
      </c>
    </row>
    <row r="686" spans="1:11" x14ac:dyDescent="0.2">
      <c r="A686" s="20" t="s">
        <v>1007</v>
      </c>
      <c r="B686" s="21" t="s">
        <v>6</v>
      </c>
      <c r="C686" s="17" t="s">
        <v>1194</v>
      </c>
      <c r="D686" s="17" t="s">
        <v>1225</v>
      </c>
      <c r="E686" s="21" t="s">
        <v>6</v>
      </c>
      <c r="F686" s="21" t="s">
        <v>21</v>
      </c>
      <c r="G686" s="21" t="s">
        <v>1010</v>
      </c>
      <c r="H686" s="21" t="s">
        <v>1145</v>
      </c>
      <c r="I686" s="17"/>
      <c r="J686" s="17"/>
      <c r="K686" s="18" t="str">
        <f>IF(INV.Tournant!$I686=INV.Tournant!$E686,"Quantité OK",IF(INV.Tournant!$I686&lt;INV.Tournant!$E686,"Ecart positif","Ecart négatif"))&amp;" "&amp;IF(INV.Tournant!$C686=INV.Tournant!$J686,"","- Article déclassé")</f>
        <v>Ecart positif - Article déclassé</v>
      </c>
    </row>
    <row r="687" spans="1:11" x14ac:dyDescent="0.2">
      <c r="A687" s="20" t="s">
        <v>1007</v>
      </c>
      <c r="B687" s="21" t="s">
        <v>6</v>
      </c>
      <c r="C687" s="17" t="s">
        <v>1226</v>
      </c>
      <c r="D687" s="17" t="s">
        <v>1227</v>
      </c>
      <c r="E687" s="21" t="s">
        <v>3</v>
      </c>
      <c r="F687" s="21" t="s">
        <v>2</v>
      </c>
      <c r="G687" s="21" t="s">
        <v>1010</v>
      </c>
      <c r="H687" s="21" t="s">
        <v>1228</v>
      </c>
      <c r="I687" s="17"/>
      <c r="J687" s="17"/>
      <c r="K687" s="18" t="str">
        <f>IF(INV.Tournant!$I687=INV.Tournant!$E687,"Quantité OK",IF(INV.Tournant!$I687&lt;INV.Tournant!$E687,"Ecart positif","Ecart négatif"))&amp;" "&amp;IF(INV.Tournant!$C687=INV.Tournant!$J687,"","- Article déclassé")</f>
        <v>Ecart positif - Article déclassé</v>
      </c>
    </row>
    <row r="688" spans="1:11" x14ac:dyDescent="0.2">
      <c r="A688" s="20" t="s">
        <v>1007</v>
      </c>
      <c r="B688" s="21" t="s">
        <v>6</v>
      </c>
      <c r="C688" s="17" t="s">
        <v>1229</v>
      </c>
      <c r="D688" s="17" t="s">
        <v>1230</v>
      </c>
      <c r="E688" s="21" t="s">
        <v>3</v>
      </c>
      <c r="F688" s="21" t="s">
        <v>21</v>
      </c>
      <c r="G688" s="21" t="s">
        <v>1043</v>
      </c>
      <c r="H688" s="21" t="s">
        <v>635</v>
      </c>
      <c r="I688" s="17"/>
      <c r="J688" s="17"/>
      <c r="K688" s="18" t="str">
        <f>IF(INV.Tournant!$I688=INV.Tournant!$E688,"Quantité OK",IF(INV.Tournant!$I688&lt;INV.Tournant!$E688,"Ecart positif","Ecart négatif"))&amp;" "&amp;IF(INV.Tournant!$C688=INV.Tournant!$J688,"","- Article déclassé")</f>
        <v>Ecart positif - Article déclassé</v>
      </c>
    </row>
    <row r="689" spans="1:11" x14ac:dyDescent="0.2">
      <c r="A689" s="20" t="s">
        <v>1007</v>
      </c>
      <c r="B689" s="21" t="s">
        <v>6</v>
      </c>
      <c r="C689" s="17" t="s">
        <v>1231</v>
      </c>
      <c r="D689" s="17" t="s">
        <v>1232</v>
      </c>
      <c r="E689" s="21" t="s">
        <v>65</v>
      </c>
      <c r="F689" s="21" t="s">
        <v>2</v>
      </c>
      <c r="G689" s="21" t="s">
        <v>1010</v>
      </c>
      <c r="H689" s="21" t="s">
        <v>1055</v>
      </c>
      <c r="I689" s="17"/>
      <c r="J689" s="17"/>
      <c r="K689" s="18" t="str">
        <f>IF(INV.Tournant!$I689=INV.Tournant!$E689,"Quantité OK",IF(INV.Tournant!$I689&lt;INV.Tournant!$E689,"Ecart positif","Ecart négatif"))&amp;" "&amp;IF(INV.Tournant!$C689=INV.Tournant!$J689,"","- Article déclassé")</f>
        <v>Ecart positif - Article déclassé</v>
      </c>
    </row>
    <row r="690" spans="1:11" x14ac:dyDescent="0.2">
      <c r="A690" s="20" t="s">
        <v>1007</v>
      </c>
      <c r="B690" s="21" t="s">
        <v>6</v>
      </c>
      <c r="C690" s="17" t="s">
        <v>1233</v>
      </c>
      <c r="D690" s="17" t="s">
        <v>1234</v>
      </c>
      <c r="E690" s="21" t="s">
        <v>6</v>
      </c>
      <c r="F690" s="21" t="s">
        <v>21</v>
      </c>
      <c r="G690" s="21" t="s">
        <v>1043</v>
      </c>
      <c r="H690" s="21" t="s">
        <v>60</v>
      </c>
      <c r="I690" s="17"/>
      <c r="J690" s="17"/>
      <c r="K690" s="18" t="str">
        <f>IF(INV.Tournant!$I690=INV.Tournant!$E690,"Quantité OK",IF(INV.Tournant!$I690&lt;INV.Tournant!$E690,"Ecart positif","Ecart négatif"))&amp;" "&amp;IF(INV.Tournant!$C690=INV.Tournant!$J690,"","- Article déclassé")</f>
        <v>Ecart positif - Article déclassé</v>
      </c>
    </row>
    <row r="691" spans="1:11" x14ac:dyDescent="0.2">
      <c r="A691" s="20" t="s">
        <v>1007</v>
      </c>
      <c r="B691" s="21" t="s">
        <v>6</v>
      </c>
      <c r="C691" s="17" t="s">
        <v>1235</v>
      </c>
      <c r="D691" s="17" t="s">
        <v>1236</v>
      </c>
      <c r="E691" s="21" t="s">
        <v>6</v>
      </c>
      <c r="F691" s="21" t="s">
        <v>9</v>
      </c>
      <c r="G691" s="21" t="s">
        <v>1010</v>
      </c>
      <c r="H691" s="21" t="s">
        <v>1237</v>
      </c>
      <c r="I691" s="17"/>
      <c r="J691" s="17"/>
      <c r="K691" s="18" t="str">
        <f>IF(INV.Tournant!$I691=INV.Tournant!$E691,"Quantité OK",IF(INV.Tournant!$I691&lt;INV.Tournant!$E691,"Ecart positif","Ecart négatif"))&amp;" "&amp;IF(INV.Tournant!$C691=INV.Tournant!$J691,"","- Article déclassé")</f>
        <v>Ecart positif - Article déclassé</v>
      </c>
    </row>
    <row r="692" spans="1:11" x14ac:dyDescent="0.2">
      <c r="A692" s="20" t="s">
        <v>1007</v>
      </c>
      <c r="B692" s="21" t="s">
        <v>6</v>
      </c>
      <c r="C692" s="17" t="s">
        <v>1058</v>
      </c>
      <c r="D692" s="17" t="s">
        <v>1238</v>
      </c>
      <c r="E692" s="21" t="s">
        <v>108</v>
      </c>
      <c r="F692" s="21" t="s">
        <v>2</v>
      </c>
      <c r="G692" s="21" t="s">
        <v>1010</v>
      </c>
      <c r="H692" s="21" t="s">
        <v>330</v>
      </c>
      <c r="I692" s="17"/>
      <c r="J692" s="17"/>
      <c r="K692" s="18" t="str">
        <f>IF(INV.Tournant!$I692=INV.Tournant!$E692,"Quantité OK",IF(INV.Tournant!$I692&lt;INV.Tournant!$E692,"Ecart positif","Ecart négatif"))&amp;" "&amp;IF(INV.Tournant!$C692=INV.Tournant!$J692,"","- Article déclassé")</f>
        <v>Ecart positif - Article déclassé</v>
      </c>
    </row>
    <row r="693" spans="1:11" x14ac:dyDescent="0.2">
      <c r="A693" s="20" t="s">
        <v>1007</v>
      </c>
      <c r="B693" s="21" t="s">
        <v>6</v>
      </c>
      <c r="C693" s="17" t="s">
        <v>1207</v>
      </c>
      <c r="D693" s="17" t="s">
        <v>1239</v>
      </c>
      <c r="E693" s="21" t="s">
        <v>6</v>
      </c>
      <c r="F693" s="21" t="s">
        <v>2</v>
      </c>
      <c r="G693" s="21" t="s">
        <v>1010</v>
      </c>
      <c r="H693" s="21" t="s">
        <v>1155</v>
      </c>
      <c r="I693" s="17"/>
      <c r="J693" s="17"/>
      <c r="K693" s="18" t="str">
        <f>IF(INV.Tournant!$I693=INV.Tournant!$E693,"Quantité OK",IF(INV.Tournant!$I693&lt;INV.Tournant!$E693,"Ecart positif","Ecart négatif"))&amp;" "&amp;IF(INV.Tournant!$C693=INV.Tournant!$J693,"","- Article déclassé")</f>
        <v>Ecart positif - Article déclassé</v>
      </c>
    </row>
    <row r="694" spans="1:11" x14ac:dyDescent="0.2">
      <c r="A694" s="20" t="s">
        <v>1007</v>
      </c>
      <c r="B694" s="21" t="s">
        <v>6</v>
      </c>
      <c r="C694" s="17" t="s">
        <v>1092</v>
      </c>
      <c r="D694" s="17" t="s">
        <v>1240</v>
      </c>
      <c r="E694" s="21" t="s">
        <v>6</v>
      </c>
      <c r="F694" s="21" t="s">
        <v>21</v>
      </c>
      <c r="G694" s="21" t="s">
        <v>1010</v>
      </c>
      <c r="H694" s="21" t="s">
        <v>753</v>
      </c>
      <c r="I694" s="17"/>
      <c r="J694" s="17"/>
      <c r="K694" s="18" t="str">
        <f>IF(INV.Tournant!$I694=INV.Tournant!$E694,"Quantité OK",IF(INV.Tournant!$I694&lt;INV.Tournant!$E694,"Ecart positif","Ecart négatif"))&amp;" "&amp;IF(INV.Tournant!$C694=INV.Tournant!$J694,"","- Article déclassé")</f>
        <v>Ecart positif - Article déclassé</v>
      </c>
    </row>
    <row r="695" spans="1:11" x14ac:dyDescent="0.2">
      <c r="A695" s="20" t="s">
        <v>1007</v>
      </c>
      <c r="B695" s="21" t="s">
        <v>6</v>
      </c>
      <c r="C695" s="17" t="s">
        <v>1056</v>
      </c>
      <c r="D695" s="17" t="s">
        <v>1241</v>
      </c>
      <c r="E695" s="21" t="s">
        <v>3</v>
      </c>
      <c r="F695" s="21" t="s">
        <v>21</v>
      </c>
      <c r="G695" s="21" t="s">
        <v>1010</v>
      </c>
      <c r="H695" s="21" t="s">
        <v>525</v>
      </c>
      <c r="I695" s="17"/>
      <c r="J695" s="17"/>
      <c r="K695" s="18" t="str">
        <f>IF(INV.Tournant!$I695=INV.Tournant!$E695,"Quantité OK",IF(INV.Tournant!$I695&lt;INV.Tournant!$E695,"Ecart positif","Ecart négatif"))&amp;" "&amp;IF(INV.Tournant!$C695=INV.Tournant!$J695,"","- Article déclassé")</f>
        <v>Ecart positif - Article déclassé</v>
      </c>
    </row>
    <row r="696" spans="1:11" x14ac:dyDescent="0.2">
      <c r="A696" s="20" t="s">
        <v>1007</v>
      </c>
      <c r="B696" s="21" t="s">
        <v>6</v>
      </c>
      <c r="C696" s="17" t="s">
        <v>1242</v>
      </c>
      <c r="D696" s="17" t="s">
        <v>1243</v>
      </c>
      <c r="E696" s="21" t="s">
        <v>3</v>
      </c>
      <c r="F696" s="21" t="s">
        <v>2</v>
      </c>
      <c r="G696" s="21" t="s">
        <v>1010</v>
      </c>
      <c r="H696" s="21" t="s">
        <v>1142</v>
      </c>
      <c r="I696" s="17"/>
      <c r="J696" s="17"/>
      <c r="K696" s="18" t="str">
        <f>IF(INV.Tournant!$I696=INV.Tournant!$E696,"Quantité OK",IF(INV.Tournant!$I696&lt;INV.Tournant!$E696,"Ecart positif","Ecart négatif"))&amp;" "&amp;IF(INV.Tournant!$C696=INV.Tournant!$J696,"","- Article déclassé")</f>
        <v>Ecart positif - Article déclassé</v>
      </c>
    </row>
    <row r="697" spans="1:11" x14ac:dyDescent="0.2">
      <c r="A697" s="20" t="s">
        <v>1007</v>
      </c>
      <c r="B697" s="21" t="s">
        <v>6</v>
      </c>
      <c r="C697" s="17" t="s">
        <v>1244</v>
      </c>
      <c r="D697" s="17" t="s">
        <v>1245</v>
      </c>
      <c r="E697" s="21" t="s">
        <v>6</v>
      </c>
      <c r="F697" s="21" t="s">
        <v>2</v>
      </c>
      <c r="G697" s="21" t="s">
        <v>1010</v>
      </c>
      <c r="H697" s="21" t="s">
        <v>1123</v>
      </c>
      <c r="I697" s="17"/>
      <c r="J697" s="17"/>
      <c r="K697" s="18" t="str">
        <f>IF(INV.Tournant!$I697=INV.Tournant!$E697,"Quantité OK",IF(INV.Tournant!$I697&lt;INV.Tournant!$E697,"Ecart positif","Ecart négatif"))&amp;" "&amp;IF(INV.Tournant!$C697=INV.Tournant!$J697,"","- Article déclassé")</f>
        <v>Ecart positif - Article déclassé</v>
      </c>
    </row>
    <row r="698" spans="1:11" x14ac:dyDescent="0.2">
      <c r="A698" s="20" t="s">
        <v>1007</v>
      </c>
      <c r="B698" s="21" t="s">
        <v>6</v>
      </c>
      <c r="C698" s="17" t="s">
        <v>1242</v>
      </c>
      <c r="D698" s="17" t="s">
        <v>1246</v>
      </c>
      <c r="E698" s="21" t="s">
        <v>6</v>
      </c>
      <c r="F698" s="21" t="s">
        <v>2</v>
      </c>
      <c r="G698" s="21" t="s">
        <v>1010</v>
      </c>
      <c r="H698" s="21" t="s">
        <v>1155</v>
      </c>
      <c r="I698" s="17"/>
      <c r="J698" s="17"/>
      <c r="K698" s="18" t="str">
        <f>IF(INV.Tournant!$I698=INV.Tournant!$E698,"Quantité OK",IF(INV.Tournant!$I698&lt;INV.Tournant!$E698,"Ecart positif","Ecart négatif"))&amp;" "&amp;IF(INV.Tournant!$C698=INV.Tournant!$J698,"","- Article déclassé")</f>
        <v>Ecart positif - Article déclassé</v>
      </c>
    </row>
    <row r="699" spans="1:11" x14ac:dyDescent="0.2">
      <c r="A699" s="20" t="s">
        <v>1007</v>
      </c>
      <c r="B699" s="21" t="s">
        <v>6</v>
      </c>
      <c r="C699" s="17" t="s">
        <v>1044</v>
      </c>
      <c r="D699" s="17" t="s">
        <v>1247</v>
      </c>
      <c r="E699" s="21" t="s">
        <v>6</v>
      </c>
      <c r="F699" s="21" t="s">
        <v>21</v>
      </c>
      <c r="G699" s="21" t="s">
        <v>1010</v>
      </c>
      <c r="H699" s="21" t="s">
        <v>1055</v>
      </c>
      <c r="I699" s="17"/>
      <c r="J699" s="17"/>
      <c r="K699" s="18" t="str">
        <f>IF(INV.Tournant!$I699=INV.Tournant!$E699,"Quantité OK",IF(INV.Tournant!$I699&lt;INV.Tournant!$E699,"Ecart positif","Ecart négatif"))&amp;" "&amp;IF(INV.Tournant!$C699=INV.Tournant!$J699,"","- Article déclassé")</f>
        <v>Ecart positif - Article déclassé</v>
      </c>
    </row>
    <row r="700" spans="1:11" x14ac:dyDescent="0.2">
      <c r="A700" s="20" t="s">
        <v>1007</v>
      </c>
      <c r="B700" s="21" t="s">
        <v>6</v>
      </c>
      <c r="C700" s="17" t="s">
        <v>1058</v>
      </c>
      <c r="D700" s="17" t="s">
        <v>1248</v>
      </c>
      <c r="E700" s="21" t="s">
        <v>744</v>
      </c>
      <c r="F700" s="21" t="s">
        <v>2</v>
      </c>
      <c r="G700" s="21" t="s">
        <v>1010</v>
      </c>
      <c r="H700" s="21" t="s">
        <v>1066</v>
      </c>
      <c r="I700" s="17"/>
      <c r="J700" s="17"/>
      <c r="K700" s="18" t="str">
        <f>IF(INV.Tournant!$I700=INV.Tournant!$E700,"Quantité OK",IF(INV.Tournant!$I700&lt;INV.Tournant!$E700,"Ecart positif","Ecart négatif"))&amp;" "&amp;IF(INV.Tournant!$C700=INV.Tournant!$J700,"","- Article déclassé")</f>
        <v>Ecart positif - Article déclassé</v>
      </c>
    </row>
    <row r="701" spans="1:11" x14ac:dyDescent="0.2">
      <c r="A701" s="20" t="s">
        <v>1007</v>
      </c>
      <c r="B701" s="21" t="s">
        <v>6</v>
      </c>
      <c r="C701" s="17" t="s">
        <v>1150</v>
      </c>
      <c r="D701" s="17" t="s">
        <v>1249</v>
      </c>
      <c r="E701" s="21" t="s">
        <v>6</v>
      </c>
      <c r="F701" s="21" t="s">
        <v>9</v>
      </c>
      <c r="G701" s="21" t="s">
        <v>1010</v>
      </c>
      <c r="H701" s="21" t="s">
        <v>1224</v>
      </c>
      <c r="I701" s="17"/>
      <c r="J701" s="17"/>
      <c r="K701" s="18" t="str">
        <f>IF(INV.Tournant!$I701=INV.Tournant!$E701,"Quantité OK",IF(INV.Tournant!$I701&lt;INV.Tournant!$E701,"Ecart positif","Ecart négatif"))&amp;" "&amp;IF(INV.Tournant!$C701=INV.Tournant!$J701,"","- Article déclassé")</f>
        <v>Ecart positif - Article déclassé</v>
      </c>
    </row>
    <row r="702" spans="1:11" x14ac:dyDescent="0.2">
      <c r="A702" s="20" t="s">
        <v>1007</v>
      </c>
      <c r="B702" s="21" t="s">
        <v>6</v>
      </c>
      <c r="C702" s="17" t="s">
        <v>1250</v>
      </c>
      <c r="D702" s="17" t="s">
        <v>1251</v>
      </c>
      <c r="E702" s="21" t="s">
        <v>3</v>
      </c>
      <c r="F702" s="21" t="s">
        <v>9</v>
      </c>
      <c r="G702" s="21" t="s">
        <v>1010</v>
      </c>
      <c r="H702" s="21" t="s">
        <v>1123</v>
      </c>
      <c r="I702" s="17"/>
      <c r="J702" s="17"/>
      <c r="K702" s="18" t="str">
        <f>IF(INV.Tournant!$I702=INV.Tournant!$E702,"Quantité OK",IF(INV.Tournant!$I702&lt;INV.Tournant!$E702,"Ecart positif","Ecart négatif"))&amp;" "&amp;IF(INV.Tournant!$C702=INV.Tournant!$J702,"","- Article déclassé")</f>
        <v>Ecart positif - Article déclassé</v>
      </c>
    </row>
    <row r="703" spans="1:11" x14ac:dyDescent="0.2">
      <c r="A703" s="20" t="s">
        <v>1007</v>
      </c>
      <c r="B703" s="21" t="s">
        <v>6</v>
      </c>
      <c r="C703" s="17" t="s">
        <v>1222</v>
      </c>
      <c r="D703" s="17" t="s">
        <v>1252</v>
      </c>
      <c r="E703" s="21" t="s">
        <v>3</v>
      </c>
      <c r="F703" s="21" t="s">
        <v>9</v>
      </c>
      <c r="G703" s="21" t="s">
        <v>1010</v>
      </c>
      <c r="H703" s="21" t="s">
        <v>1253</v>
      </c>
      <c r="I703" s="17"/>
      <c r="J703" s="17"/>
      <c r="K703" s="18" t="str">
        <f>IF(INV.Tournant!$I703=INV.Tournant!$E703,"Quantité OK",IF(INV.Tournant!$I703&lt;INV.Tournant!$E703,"Ecart positif","Ecart négatif"))&amp;" "&amp;IF(INV.Tournant!$C703=INV.Tournant!$J703,"","- Article déclassé")</f>
        <v>Ecart positif - Article déclassé</v>
      </c>
    </row>
    <row r="704" spans="1:11" x14ac:dyDescent="0.2">
      <c r="A704" s="20" t="s">
        <v>1007</v>
      </c>
      <c r="B704" s="21" t="s">
        <v>6</v>
      </c>
      <c r="C704" s="17" t="s">
        <v>1250</v>
      </c>
      <c r="D704" s="17" t="s">
        <v>1254</v>
      </c>
      <c r="E704" s="21" t="s">
        <v>6</v>
      </c>
      <c r="F704" s="21" t="s">
        <v>9</v>
      </c>
      <c r="G704" s="21" t="s">
        <v>1010</v>
      </c>
      <c r="H704" s="21" t="s">
        <v>1155</v>
      </c>
      <c r="I704" s="17"/>
      <c r="J704" s="17"/>
      <c r="K704" s="18" t="str">
        <f>IF(INV.Tournant!$I704=INV.Tournant!$E704,"Quantité OK",IF(INV.Tournant!$I704&lt;INV.Tournant!$E704,"Ecart positif","Ecart négatif"))&amp;" "&amp;IF(INV.Tournant!$C704=INV.Tournant!$J704,"","- Article déclassé")</f>
        <v>Ecart positif - Article déclassé</v>
      </c>
    </row>
    <row r="705" spans="1:11" x14ac:dyDescent="0.2">
      <c r="A705" s="20" t="s">
        <v>1007</v>
      </c>
      <c r="B705" s="21" t="s">
        <v>6</v>
      </c>
      <c r="C705" s="17" t="s">
        <v>1150</v>
      </c>
      <c r="D705" s="17" t="s">
        <v>1255</v>
      </c>
      <c r="E705" s="21" t="s">
        <v>6</v>
      </c>
      <c r="F705" s="21" t="s">
        <v>9</v>
      </c>
      <c r="G705" s="21" t="s">
        <v>1010</v>
      </c>
      <c r="H705" s="21" t="s">
        <v>1256</v>
      </c>
      <c r="I705" s="17"/>
      <c r="J705" s="17"/>
      <c r="K705" s="18" t="str">
        <f>IF(INV.Tournant!$I705=INV.Tournant!$E705,"Quantité OK",IF(INV.Tournant!$I705&lt;INV.Tournant!$E705,"Ecart positif","Ecart négatif"))&amp;" "&amp;IF(INV.Tournant!$C705=INV.Tournant!$J705,"","- Article déclassé")</f>
        <v>Ecart positif - Article déclassé</v>
      </c>
    </row>
    <row r="706" spans="1:11" x14ac:dyDescent="0.2">
      <c r="A706" s="20" t="s">
        <v>1007</v>
      </c>
      <c r="B706" s="21" t="s">
        <v>6</v>
      </c>
      <c r="C706" s="17" t="s">
        <v>1033</v>
      </c>
      <c r="D706" s="17" t="s">
        <v>1257</v>
      </c>
      <c r="E706" s="21" t="s">
        <v>61</v>
      </c>
      <c r="F706" s="21" t="s">
        <v>2</v>
      </c>
      <c r="G706" s="21" t="s">
        <v>1010</v>
      </c>
      <c r="H706" s="21" t="s">
        <v>1258</v>
      </c>
      <c r="I706" s="17"/>
      <c r="J706" s="17"/>
      <c r="K706" s="18" t="str">
        <f>IF(INV.Tournant!$I706=INV.Tournant!$E706,"Quantité OK",IF(INV.Tournant!$I706&lt;INV.Tournant!$E706,"Ecart positif","Ecart négatif"))&amp;" "&amp;IF(INV.Tournant!$C706=INV.Tournant!$J706,"","- Article déclassé")</f>
        <v>Ecart positif - Article déclassé</v>
      </c>
    </row>
    <row r="707" spans="1:11" x14ac:dyDescent="0.2">
      <c r="A707" s="20" t="s">
        <v>1007</v>
      </c>
      <c r="B707" s="21" t="s">
        <v>6</v>
      </c>
      <c r="C707" s="17" t="s">
        <v>1259</v>
      </c>
      <c r="D707" s="17" t="s">
        <v>1260</v>
      </c>
      <c r="E707" s="21" t="s">
        <v>14</v>
      </c>
      <c r="F707" s="21" t="s">
        <v>9</v>
      </c>
      <c r="G707" s="21" t="s">
        <v>1010</v>
      </c>
      <c r="H707" s="21" t="s">
        <v>1261</v>
      </c>
      <c r="I707" s="17"/>
      <c r="J707" s="17"/>
      <c r="K707" s="18" t="str">
        <f>IF(INV.Tournant!$I707=INV.Tournant!$E707,"Quantité OK",IF(INV.Tournant!$I707&lt;INV.Tournant!$E707,"Ecart positif","Ecart négatif"))&amp;" "&amp;IF(INV.Tournant!$C707=INV.Tournant!$J707,"","- Article déclassé")</f>
        <v>Ecart positif - Article déclassé</v>
      </c>
    </row>
    <row r="708" spans="1:11" x14ac:dyDescent="0.2">
      <c r="A708" s="20" t="s">
        <v>1007</v>
      </c>
      <c r="B708" s="21" t="s">
        <v>6</v>
      </c>
      <c r="C708" s="17" t="s">
        <v>1262</v>
      </c>
      <c r="D708" s="17" t="s">
        <v>1263</v>
      </c>
      <c r="E708" s="21" t="s">
        <v>6</v>
      </c>
      <c r="F708" s="21" t="s">
        <v>9</v>
      </c>
      <c r="G708" s="21" t="s">
        <v>1010</v>
      </c>
      <c r="H708" s="21" t="s">
        <v>143</v>
      </c>
      <c r="I708" s="17"/>
      <c r="J708" s="17"/>
      <c r="K708" s="18" t="str">
        <f>IF(INV.Tournant!$I708=INV.Tournant!$E708,"Quantité OK",IF(INV.Tournant!$I708&lt;INV.Tournant!$E708,"Ecart positif","Ecart négatif"))&amp;" "&amp;IF(INV.Tournant!$C708=INV.Tournant!$J708,"","- Article déclassé")</f>
        <v>Ecart positif - Article déclassé</v>
      </c>
    </row>
    <row r="709" spans="1:11" x14ac:dyDescent="0.2">
      <c r="A709" s="20" t="s">
        <v>1007</v>
      </c>
      <c r="B709" s="21" t="s">
        <v>6</v>
      </c>
      <c r="C709" s="17" t="s">
        <v>1264</v>
      </c>
      <c r="D709" s="17" t="s">
        <v>1265</v>
      </c>
      <c r="E709" s="21" t="s">
        <v>3</v>
      </c>
      <c r="F709" s="21" t="s">
        <v>21</v>
      </c>
      <c r="G709" s="21" t="s">
        <v>1010</v>
      </c>
      <c r="H709" s="21" t="s">
        <v>1145</v>
      </c>
      <c r="I709" s="17"/>
      <c r="J709" s="17"/>
      <c r="K709" s="18" t="str">
        <f>IF(INV.Tournant!$I709=INV.Tournant!$E709,"Quantité OK",IF(INV.Tournant!$I709&lt;INV.Tournant!$E709,"Ecart positif","Ecart négatif"))&amp;" "&amp;IF(INV.Tournant!$C709=INV.Tournant!$J709,"","- Article déclassé")</f>
        <v>Ecart positif - Article déclassé</v>
      </c>
    </row>
    <row r="710" spans="1:11" x14ac:dyDescent="0.2">
      <c r="A710" s="20" t="s">
        <v>1007</v>
      </c>
      <c r="B710" s="21" t="s">
        <v>6</v>
      </c>
      <c r="C710" s="17" t="s">
        <v>1266</v>
      </c>
      <c r="D710" s="17" t="s">
        <v>1267</v>
      </c>
      <c r="E710" s="21" t="s">
        <v>3</v>
      </c>
      <c r="F710" s="21" t="s">
        <v>9</v>
      </c>
      <c r="G710" s="21" t="s">
        <v>1043</v>
      </c>
      <c r="H710" s="21" t="s">
        <v>1268</v>
      </c>
      <c r="I710" s="17"/>
      <c r="J710" s="17"/>
      <c r="K710" s="18" t="str">
        <f>IF(INV.Tournant!$I710=INV.Tournant!$E710,"Quantité OK",IF(INV.Tournant!$I710&lt;INV.Tournant!$E710,"Ecart positif","Ecart négatif"))&amp;" "&amp;IF(INV.Tournant!$C710=INV.Tournant!$J710,"","- Article déclassé")</f>
        <v>Ecart positif - Article déclassé</v>
      </c>
    </row>
    <row r="711" spans="1:11" x14ac:dyDescent="0.2">
      <c r="A711" s="20" t="s">
        <v>1007</v>
      </c>
      <c r="B711" s="21" t="s">
        <v>6</v>
      </c>
      <c r="C711" s="17" t="s">
        <v>1110</v>
      </c>
      <c r="D711" s="17" t="s">
        <v>1269</v>
      </c>
      <c r="E711" s="21" t="s">
        <v>3</v>
      </c>
      <c r="F711" s="21" t="s">
        <v>21</v>
      </c>
      <c r="G711" s="21" t="s">
        <v>1010</v>
      </c>
      <c r="H711" s="21" t="s">
        <v>1112</v>
      </c>
      <c r="I711" s="17"/>
      <c r="J711" s="17"/>
      <c r="K711" s="18" t="str">
        <f>IF(INV.Tournant!$I711=INV.Tournant!$E711,"Quantité OK",IF(INV.Tournant!$I711&lt;INV.Tournant!$E711,"Ecart positif","Ecart négatif"))&amp;" "&amp;IF(INV.Tournant!$C711=INV.Tournant!$J711,"","- Article déclassé")</f>
        <v>Ecart positif - Article déclassé</v>
      </c>
    </row>
    <row r="712" spans="1:11" x14ac:dyDescent="0.2">
      <c r="A712" s="20" t="s">
        <v>1007</v>
      </c>
      <c r="B712" s="21" t="s">
        <v>6</v>
      </c>
      <c r="C712" s="17" t="s">
        <v>1250</v>
      </c>
      <c r="D712" s="17" t="s">
        <v>1270</v>
      </c>
      <c r="E712" s="21" t="s">
        <v>6</v>
      </c>
      <c r="F712" s="21" t="s">
        <v>9</v>
      </c>
      <c r="G712" s="21" t="s">
        <v>1010</v>
      </c>
      <c r="H712" s="21" t="s">
        <v>1155</v>
      </c>
      <c r="I712" s="17"/>
      <c r="J712" s="17"/>
      <c r="K712" s="18" t="str">
        <f>IF(INV.Tournant!$I712=INV.Tournant!$E712,"Quantité OK",IF(INV.Tournant!$I712&lt;INV.Tournant!$E712,"Ecart positif","Ecart négatif"))&amp;" "&amp;IF(INV.Tournant!$C712=INV.Tournant!$J712,"","- Article déclassé")</f>
        <v>Ecart positif - Article déclassé</v>
      </c>
    </row>
    <row r="713" spans="1:11" x14ac:dyDescent="0.2">
      <c r="A713" s="20" t="s">
        <v>1007</v>
      </c>
      <c r="B713" s="21" t="s">
        <v>6</v>
      </c>
      <c r="C713" s="17" t="s">
        <v>1053</v>
      </c>
      <c r="D713" s="17" t="s">
        <v>1271</v>
      </c>
      <c r="E713" s="21" t="s">
        <v>6</v>
      </c>
      <c r="F713" s="21" t="s">
        <v>21</v>
      </c>
      <c r="G713" s="21" t="s">
        <v>1010</v>
      </c>
      <c r="H713" s="21" t="s">
        <v>1139</v>
      </c>
      <c r="I713" s="17"/>
      <c r="J713" s="17"/>
      <c r="K713" s="18" t="str">
        <f>IF(INV.Tournant!$I713=INV.Tournant!$E713,"Quantité OK",IF(INV.Tournant!$I713&lt;INV.Tournant!$E713,"Ecart positif","Ecart négatif"))&amp;" "&amp;IF(INV.Tournant!$C713=INV.Tournant!$J713,"","- Article déclassé")</f>
        <v>Ecart positif - Article déclassé</v>
      </c>
    </row>
    <row r="714" spans="1:11" x14ac:dyDescent="0.2">
      <c r="A714" s="20" t="s">
        <v>1007</v>
      </c>
      <c r="B714" s="21" t="s">
        <v>6</v>
      </c>
      <c r="C714" s="17" t="s">
        <v>1073</v>
      </c>
      <c r="D714" s="17" t="s">
        <v>1272</v>
      </c>
      <c r="E714" s="21" t="s">
        <v>3</v>
      </c>
      <c r="F714" s="21" t="s">
        <v>9</v>
      </c>
      <c r="G714" s="21" t="s">
        <v>1010</v>
      </c>
      <c r="H714" s="21" t="s">
        <v>1060</v>
      </c>
      <c r="I714" s="17"/>
      <c r="J714" s="17"/>
      <c r="K714" s="18" t="str">
        <f>IF(INV.Tournant!$I714=INV.Tournant!$E714,"Quantité OK",IF(INV.Tournant!$I714&lt;INV.Tournant!$E714,"Ecart positif","Ecart négatif"))&amp;" "&amp;IF(INV.Tournant!$C714=INV.Tournant!$J714,"","- Article déclassé")</f>
        <v>Ecart positif - Article déclassé</v>
      </c>
    </row>
    <row r="715" spans="1:11" x14ac:dyDescent="0.2">
      <c r="A715" s="20" t="s">
        <v>1007</v>
      </c>
      <c r="B715" s="21" t="s">
        <v>6</v>
      </c>
      <c r="C715" s="17" t="s">
        <v>1113</v>
      </c>
      <c r="D715" s="17" t="s">
        <v>1273</v>
      </c>
      <c r="E715" s="21" t="s">
        <v>6</v>
      </c>
      <c r="F715" s="21" t="s">
        <v>2</v>
      </c>
      <c r="G715" s="21" t="s">
        <v>1010</v>
      </c>
      <c r="H715" s="21" t="s">
        <v>1081</v>
      </c>
      <c r="I715" s="17"/>
      <c r="J715" s="17"/>
      <c r="K715" s="18" t="str">
        <f>IF(INV.Tournant!$I715=INV.Tournant!$E715,"Quantité OK",IF(INV.Tournant!$I715&lt;INV.Tournant!$E715,"Ecart positif","Ecart négatif"))&amp;" "&amp;IF(INV.Tournant!$C715=INV.Tournant!$J715,"","- Article déclassé")</f>
        <v>Ecart positif - Article déclassé</v>
      </c>
    </row>
    <row r="716" spans="1:11" x14ac:dyDescent="0.2">
      <c r="A716" s="20" t="s">
        <v>1007</v>
      </c>
      <c r="B716" s="21" t="s">
        <v>6</v>
      </c>
      <c r="C716" s="17" t="s">
        <v>1274</v>
      </c>
      <c r="D716" s="17" t="s">
        <v>1275</v>
      </c>
      <c r="E716" s="21" t="s">
        <v>6</v>
      </c>
      <c r="F716" s="21" t="s">
        <v>21</v>
      </c>
      <c r="G716" s="21" t="s">
        <v>1010</v>
      </c>
      <c r="H716" s="21" t="s">
        <v>1107</v>
      </c>
      <c r="I716" s="17"/>
      <c r="J716" s="17"/>
      <c r="K716" s="18" t="str">
        <f>IF(INV.Tournant!$I716=INV.Tournant!$E716,"Quantité OK",IF(INV.Tournant!$I716&lt;INV.Tournant!$E716,"Ecart positif","Ecart négatif"))&amp;" "&amp;IF(INV.Tournant!$C716=INV.Tournant!$J716,"","- Article déclassé")</f>
        <v>Ecart positif - Article déclassé</v>
      </c>
    </row>
    <row r="717" spans="1:11" x14ac:dyDescent="0.2">
      <c r="A717" s="20" t="s">
        <v>1007</v>
      </c>
      <c r="B717" s="21" t="s">
        <v>6</v>
      </c>
      <c r="C717" s="17" t="s">
        <v>1259</v>
      </c>
      <c r="D717" s="17" t="s">
        <v>1276</v>
      </c>
      <c r="E717" s="21" t="s">
        <v>6</v>
      </c>
      <c r="F717" s="21" t="s">
        <v>9</v>
      </c>
      <c r="G717" s="21" t="s">
        <v>1010</v>
      </c>
      <c r="H717" s="21" t="s">
        <v>1277</v>
      </c>
      <c r="I717" s="17"/>
      <c r="J717" s="17"/>
      <c r="K717" s="18" t="str">
        <f>IF(INV.Tournant!$I717=INV.Tournant!$E717,"Quantité OK",IF(INV.Tournant!$I717&lt;INV.Tournant!$E717,"Ecart positif","Ecart négatif"))&amp;" "&amp;IF(INV.Tournant!$C717=INV.Tournant!$J717,"","- Article déclassé")</f>
        <v>Ecart positif - Article déclassé</v>
      </c>
    </row>
    <row r="718" spans="1:11" x14ac:dyDescent="0.2">
      <c r="A718" s="20" t="s">
        <v>1007</v>
      </c>
      <c r="B718" s="21" t="s">
        <v>6</v>
      </c>
      <c r="C718" s="17" t="s">
        <v>1056</v>
      </c>
      <c r="D718" s="17" t="s">
        <v>1278</v>
      </c>
      <c r="E718" s="21" t="s">
        <v>229</v>
      </c>
      <c r="F718" s="21" t="s">
        <v>21</v>
      </c>
      <c r="G718" s="21" t="s">
        <v>1010</v>
      </c>
      <c r="H718" s="21" t="s">
        <v>172</v>
      </c>
      <c r="I718" s="17"/>
      <c r="J718" s="17"/>
      <c r="K718" s="18" t="str">
        <f>IF(INV.Tournant!$I718=INV.Tournant!$E718,"Quantité OK",IF(INV.Tournant!$I718&lt;INV.Tournant!$E718,"Ecart positif","Ecart négatif"))&amp;" "&amp;IF(INV.Tournant!$C718=INV.Tournant!$J718,"","- Article déclassé")</f>
        <v>Ecart positif - Article déclassé</v>
      </c>
    </row>
    <row r="719" spans="1:11" x14ac:dyDescent="0.2">
      <c r="A719" s="20" t="s">
        <v>1007</v>
      </c>
      <c r="B719" s="21" t="s">
        <v>6</v>
      </c>
      <c r="C719" s="17" t="s">
        <v>1279</v>
      </c>
      <c r="D719" s="17" t="s">
        <v>1280</v>
      </c>
      <c r="E719" s="21" t="s">
        <v>3</v>
      </c>
      <c r="F719" s="21" t="s">
        <v>21</v>
      </c>
      <c r="G719" s="21" t="s">
        <v>1010</v>
      </c>
      <c r="H719" s="21" t="s">
        <v>1281</v>
      </c>
      <c r="I719" s="17"/>
      <c r="J719" s="17"/>
      <c r="K719" s="18" t="str">
        <f>IF(INV.Tournant!$I719=INV.Tournant!$E719,"Quantité OK",IF(INV.Tournant!$I719&lt;INV.Tournant!$E719,"Ecart positif","Ecart négatif"))&amp;" "&amp;IF(INV.Tournant!$C719=INV.Tournant!$J719,"","- Article déclassé")</f>
        <v>Ecart positif - Article déclassé</v>
      </c>
    </row>
    <row r="720" spans="1:11" x14ac:dyDescent="0.2">
      <c r="A720" s="20" t="s">
        <v>1007</v>
      </c>
      <c r="B720" s="21" t="s">
        <v>6</v>
      </c>
      <c r="C720" s="17" t="s">
        <v>1282</v>
      </c>
      <c r="D720" s="17" t="s">
        <v>1283</v>
      </c>
      <c r="E720" s="21"/>
      <c r="F720" s="21" t="s">
        <v>141</v>
      </c>
      <c r="G720" s="21"/>
      <c r="H720" s="21" t="s">
        <v>257</v>
      </c>
      <c r="I720" s="17"/>
      <c r="J720" s="17"/>
      <c r="K720" s="18" t="str">
        <f>IF(INV.Tournant!$I720=INV.Tournant!$E720,"Quantité OK",IF(INV.Tournant!$I720&lt;INV.Tournant!$E720,"Ecart positif","Ecart négatif"))&amp;" "&amp;IF(INV.Tournant!$C720=INV.Tournant!$J720,"","- Article déclassé")</f>
        <v>Quantité OK - Article déclassé</v>
      </c>
    </row>
    <row r="721" spans="1:11" x14ac:dyDescent="0.2">
      <c r="A721" s="20" t="s">
        <v>1007</v>
      </c>
      <c r="B721" s="21" t="s">
        <v>6</v>
      </c>
      <c r="C721" s="17" t="s">
        <v>1284</v>
      </c>
      <c r="D721" s="17" t="s">
        <v>1285</v>
      </c>
      <c r="E721" s="21"/>
      <c r="F721" s="21" t="s">
        <v>141</v>
      </c>
      <c r="G721" s="21"/>
      <c r="H721" s="21" t="s">
        <v>257</v>
      </c>
      <c r="I721" s="17"/>
      <c r="J721" s="17"/>
      <c r="K721" s="18" t="str">
        <f>IF(INV.Tournant!$I721=INV.Tournant!$E721,"Quantité OK",IF(INV.Tournant!$I721&lt;INV.Tournant!$E721,"Ecart positif","Ecart négatif"))&amp;" "&amp;IF(INV.Tournant!$C721=INV.Tournant!$J721,"","- Article déclassé")</f>
        <v>Quantité OK - Article déclassé</v>
      </c>
    </row>
    <row r="722" spans="1:11" x14ac:dyDescent="0.2">
      <c r="A722" s="20" t="s">
        <v>1007</v>
      </c>
      <c r="B722" s="21" t="s">
        <v>6</v>
      </c>
      <c r="C722" s="17" t="s">
        <v>1286</v>
      </c>
      <c r="D722" s="17" t="s">
        <v>1287</v>
      </c>
      <c r="E722" s="21" t="s">
        <v>250</v>
      </c>
      <c r="F722" s="21" t="s">
        <v>9</v>
      </c>
      <c r="G722" s="21" t="s">
        <v>1010</v>
      </c>
      <c r="H722" s="21" t="s">
        <v>1288</v>
      </c>
      <c r="I722" s="17"/>
      <c r="J722" s="17"/>
      <c r="K722" s="18" t="str">
        <f>IF(INV.Tournant!$I722=INV.Tournant!$E722,"Quantité OK",IF(INV.Tournant!$I722&lt;INV.Tournant!$E722,"Ecart positif","Ecart négatif"))&amp;" "&amp;IF(INV.Tournant!$C722=INV.Tournant!$J722,"","- Article déclassé")</f>
        <v>Ecart positif - Article déclassé</v>
      </c>
    </row>
    <row r="723" spans="1:11" x14ac:dyDescent="0.2">
      <c r="A723" s="20" t="s">
        <v>1007</v>
      </c>
      <c r="B723" s="21" t="s">
        <v>6</v>
      </c>
      <c r="C723" s="17" t="s">
        <v>1289</v>
      </c>
      <c r="D723" s="17" t="s">
        <v>1290</v>
      </c>
      <c r="E723" s="21" t="s">
        <v>6</v>
      </c>
      <c r="F723" s="21" t="s">
        <v>21</v>
      </c>
      <c r="G723" s="21" t="s">
        <v>1043</v>
      </c>
      <c r="H723" s="21" t="s">
        <v>78</v>
      </c>
      <c r="I723" s="17"/>
      <c r="J723" s="17"/>
      <c r="K723" s="18" t="str">
        <f>IF(INV.Tournant!$I723=INV.Tournant!$E723,"Quantité OK",IF(INV.Tournant!$I723&lt;INV.Tournant!$E723,"Ecart positif","Ecart négatif"))&amp;" "&amp;IF(INV.Tournant!$C723=INV.Tournant!$J723,"","- Article déclassé")</f>
        <v>Ecart positif - Article déclassé</v>
      </c>
    </row>
    <row r="724" spans="1:11" x14ac:dyDescent="0.2">
      <c r="A724" s="20" t="s">
        <v>1007</v>
      </c>
      <c r="B724" s="21" t="s">
        <v>6</v>
      </c>
      <c r="C724" s="17" t="s">
        <v>1291</v>
      </c>
      <c r="D724" s="17" t="s">
        <v>1292</v>
      </c>
      <c r="E724" s="21" t="s">
        <v>6</v>
      </c>
      <c r="F724" s="21" t="s">
        <v>9</v>
      </c>
      <c r="G724" s="21" t="s">
        <v>1043</v>
      </c>
      <c r="H724" s="21" t="s">
        <v>83</v>
      </c>
      <c r="I724" s="17"/>
      <c r="J724" s="17"/>
      <c r="K724" s="18" t="str">
        <f>IF(INV.Tournant!$I724=INV.Tournant!$E724,"Quantité OK",IF(INV.Tournant!$I724&lt;INV.Tournant!$E724,"Ecart positif","Ecart négatif"))&amp;" "&amp;IF(INV.Tournant!$C724=INV.Tournant!$J724,"","- Article déclassé")</f>
        <v>Ecart positif - Article déclassé</v>
      </c>
    </row>
    <row r="725" spans="1:11" x14ac:dyDescent="0.2">
      <c r="A725" s="20" t="s">
        <v>1007</v>
      </c>
      <c r="B725" s="21" t="s">
        <v>6</v>
      </c>
      <c r="C725" s="17" t="s">
        <v>1293</v>
      </c>
      <c r="D725" s="17" t="s">
        <v>1294</v>
      </c>
      <c r="E725" s="21" t="s">
        <v>3</v>
      </c>
      <c r="F725" s="21" t="s">
        <v>2</v>
      </c>
      <c r="G725" s="21" t="s">
        <v>1010</v>
      </c>
      <c r="H725" s="21" t="s">
        <v>452</v>
      </c>
      <c r="I725" s="17"/>
      <c r="J725" s="17"/>
      <c r="K725" s="18" t="str">
        <f>IF(INV.Tournant!$I725=INV.Tournant!$E725,"Quantité OK",IF(INV.Tournant!$I725&lt;INV.Tournant!$E725,"Ecart positif","Ecart négatif"))&amp;" "&amp;IF(INV.Tournant!$C725=INV.Tournant!$J725,"","- Article déclassé")</f>
        <v>Ecart positif - Article déclassé</v>
      </c>
    </row>
    <row r="726" spans="1:11" x14ac:dyDescent="0.2">
      <c r="A726" s="20" t="s">
        <v>1007</v>
      </c>
      <c r="B726" s="21" t="s">
        <v>6</v>
      </c>
      <c r="C726" s="17" t="s">
        <v>1295</v>
      </c>
      <c r="D726" s="17" t="s">
        <v>1296</v>
      </c>
      <c r="E726" s="21" t="s">
        <v>6</v>
      </c>
      <c r="F726" s="21" t="s">
        <v>2</v>
      </c>
      <c r="G726" s="21" t="s">
        <v>1043</v>
      </c>
      <c r="H726" s="21" t="s">
        <v>1297</v>
      </c>
      <c r="I726" s="17"/>
      <c r="J726" s="17"/>
      <c r="K726" s="18" t="str">
        <f>IF(INV.Tournant!$I726=INV.Tournant!$E726,"Quantité OK",IF(INV.Tournant!$I726&lt;INV.Tournant!$E726,"Ecart positif","Ecart négatif"))&amp;" "&amp;IF(INV.Tournant!$C726=INV.Tournant!$J726,"","- Article déclassé")</f>
        <v>Ecart positif - Article déclassé</v>
      </c>
    </row>
    <row r="727" spans="1:11" x14ac:dyDescent="0.2">
      <c r="A727" s="20" t="s">
        <v>1007</v>
      </c>
      <c r="B727" s="21" t="s">
        <v>6</v>
      </c>
      <c r="C727" s="17" t="s">
        <v>1298</v>
      </c>
      <c r="D727" s="17" t="s">
        <v>1299</v>
      </c>
      <c r="E727" s="21" t="s">
        <v>3</v>
      </c>
      <c r="F727" s="21" t="s">
        <v>9</v>
      </c>
      <c r="G727" s="21" t="s">
        <v>1043</v>
      </c>
      <c r="H727" s="21" t="s">
        <v>367</v>
      </c>
      <c r="I727" s="17"/>
      <c r="J727" s="17"/>
      <c r="K727" s="18" t="str">
        <f>IF(INV.Tournant!$I727=INV.Tournant!$E727,"Quantité OK",IF(INV.Tournant!$I727&lt;INV.Tournant!$E727,"Ecart positif","Ecart négatif"))&amp;" "&amp;IF(INV.Tournant!$C727=INV.Tournant!$J727,"","- Article déclassé")</f>
        <v>Ecart positif - Article déclassé</v>
      </c>
    </row>
    <row r="728" spans="1:11" x14ac:dyDescent="0.2">
      <c r="A728" s="20" t="s">
        <v>1007</v>
      </c>
      <c r="B728" s="21" t="s">
        <v>6</v>
      </c>
      <c r="C728" s="17" t="s">
        <v>1266</v>
      </c>
      <c r="D728" s="17" t="s">
        <v>1300</v>
      </c>
      <c r="E728" s="21" t="s">
        <v>6</v>
      </c>
      <c r="F728" s="21" t="s">
        <v>9</v>
      </c>
      <c r="G728" s="21" t="s">
        <v>1043</v>
      </c>
      <c r="H728" s="21" t="s">
        <v>1301</v>
      </c>
      <c r="I728" s="17"/>
      <c r="J728" s="17"/>
      <c r="K728" s="18" t="str">
        <f>IF(INV.Tournant!$I728=INV.Tournant!$E728,"Quantité OK",IF(INV.Tournant!$I728&lt;INV.Tournant!$E728,"Ecart positif","Ecart négatif"))&amp;" "&amp;IF(INV.Tournant!$C728=INV.Tournant!$J728,"","- Article déclassé")</f>
        <v>Ecart positif - Article déclassé</v>
      </c>
    </row>
    <row r="729" spans="1:11" x14ac:dyDescent="0.2">
      <c r="A729" s="20" t="s">
        <v>1007</v>
      </c>
      <c r="B729" s="21" t="s">
        <v>6</v>
      </c>
      <c r="C729" s="17" t="s">
        <v>1235</v>
      </c>
      <c r="D729" s="17" t="s">
        <v>1302</v>
      </c>
      <c r="E729" s="21"/>
      <c r="F729" s="21" t="s">
        <v>141</v>
      </c>
      <c r="G729" s="21"/>
      <c r="H729" s="21" t="s">
        <v>257</v>
      </c>
      <c r="I729" s="17"/>
      <c r="J729" s="17"/>
      <c r="K729" s="18" t="str">
        <f>IF(INV.Tournant!$I729=INV.Tournant!$E729,"Quantité OK",IF(INV.Tournant!$I729&lt;INV.Tournant!$E729,"Ecart positif","Ecart négatif"))&amp;" "&amp;IF(INV.Tournant!$C729=INV.Tournant!$J729,"","- Article déclassé")</f>
        <v>Quantité OK - Article déclassé</v>
      </c>
    </row>
    <row r="730" spans="1:11" x14ac:dyDescent="0.2">
      <c r="A730" s="20" t="s">
        <v>1007</v>
      </c>
      <c r="B730" s="21" t="s">
        <v>6</v>
      </c>
      <c r="C730" s="17" t="s">
        <v>1303</v>
      </c>
      <c r="D730" s="17" t="s">
        <v>1304</v>
      </c>
      <c r="E730" s="21" t="s">
        <v>6</v>
      </c>
      <c r="F730" s="21" t="s">
        <v>21</v>
      </c>
      <c r="G730" s="21" t="s">
        <v>1010</v>
      </c>
      <c r="H730" s="21" t="s">
        <v>307</v>
      </c>
      <c r="I730" s="17"/>
      <c r="J730" s="17"/>
      <c r="K730" s="18" t="str">
        <f>IF(INV.Tournant!$I730=INV.Tournant!$E730,"Quantité OK",IF(INV.Tournant!$I730&lt;INV.Tournant!$E730,"Ecart positif","Ecart négatif"))&amp;" "&amp;IF(INV.Tournant!$C730=INV.Tournant!$J730,"","- Article déclassé")</f>
        <v>Ecart positif - Article déclassé</v>
      </c>
    </row>
    <row r="731" spans="1:11" x14ac:dyDescent="0.2">
      <c r="A731" s="20" t="s">
        <v>1007</v>
      </c>
      <c r="B731" s="21" t="s">
        <v>6</v>
      </c>
      <c r="C731" s="17" t="s">
        <v>1305</v>
      </c>
      <c r="D731" s="17" t="s">
        <v>1306</v>
      </c>
      <c r="E731" s="21" t="s">
        <v>6</v>
      </c>
      <c r="F731" s="21" t="s">
        <v>21</v>
      </c>
      <c r="G731" s="21" t="s">
        <v>1010</v>
      </c>
      <c r="H731" s="21" t="s">
        <v>1307</v>
      </c>
      <c r="I731" s="17"/>
      <c r="J731" s="17"/>
      <c r="K731" s="18" t="str">
        <f>IF(INV.Tournant!$I731=INV.Tournant!$E731,"Quantité OK",IF(INV.Tournant!$I731&lt;INV.Tournant!$E731,"Ecart positif","Ecart négatif"))&amp;" "&amp;IF(INV.Tournant!$C731=INV.Tournant!$J731,"","- Article déclassé")</f>
        <v>Ecart positif - Article déclassé</v>
      </c>
    </row>
    <row r="732" spans="1:11" x14ac:dyDescent="0.2">
      <c r="A732" s="20" t="s">
        <v>1007</v>
      </c>
      <c r="B732" s="21" t="s">
        <v>6</v>
      </c>
      <c r="C732" s="17" t="s">
        <v>1305</v>
      </c>
      <c r="D732" s="17" t="s">
        <v>1308</v>
      </c>
      <c r="E732" s="21" t="s">
        <v>6</v>
      </c>
      <c r="F732" s="21" t="s">
        <v>21</v>
      </c>
      <c r="G732" s="21" t="s">
        <v>1010</v>
      </c>
      <c r="H732" s="21" t="s">
        <v>1307</v>
      </c>
      <c r="I732" s="17"/>
      <c r="J732" s="17"/>
      <c r="K732" s="18" t="str">
        <f>IF(INV.Tournant!$I732=INV.Tournant!$E732,"Quantité OK",IF(INV.Tournant!$I732&lt;INV.Tournant!$E732,"Ecart positif","Ecart négatif"))&amp;" "&amp;IF(INV.Tournant!$C732=INV.Tournant!$J732,"","- Article déclassé")</f>
        <v>Ecart positif - Article déclassé</v>
      </c>
    </row>
    <row r="733" spans="1:11" x14ac:dyDescent="0.2">
      <c r="A733" s="20" t="s">
        <v>1007</v>
      </c>
      <c r="B733" s="21" t="s">
        <v>6</v>
      </c>
      <c r="C733" s="17" t="s">
        <v>1309</v>
      </c>
      <c r="D733" s="17" t="s">
        <v>1310</v>
      </c>
      <c r="E733" s="21" t="s">
        <v>108</v>
      </c>
      <c r="F733" s="21" t="s">
        <v>2</v>
      </c>
      <c r="G733" s="21" t="s">
        <v>1010</v>
      </c>
      <c r="H733" s="21" t="s">
        <v>1130</v>
      </c>
      <c r="I733" s="17"/>
      <c r="J733" s="17"/>
      <c r="K733" s="18" t="str">
        <f>IF(INV.Tournant!$I733=INV.Tournant!$E733,"Quantité OK",IF(INV.Tournant!$I733&lt;INV.Tournant!$E733,"Ecart positif","Ecart négatif"))&amp;" "&amp;IF(INV.Tournant!$C733=INV.Tournant!$J733,"","- Article déclassé")</f>
        <v>Ecart positif - Article déclassé</v>
      </c>
    </row>
    <row r="734" spans="1:11" x14ac:dyDescent="0.2">
      <c r="A734" s="20" t="s">
        <v>1007</v>
      </c>
      <c r="B734" s="21" t="s">
        <v>6</v>
      </c>
      <c r="C734" s="17" t="s">
        <v>1295</v>
      </c>
      <c r="D734" s="17" t="s">
        <v>1311</v>
      </c>
      <c r="E734" s="21" t="s">
        <v>6</v>
      </c>
      <c r="F734" s="21" t="s">
        <v>2</v>
      </c>
      <c r="G734" s="21" t="s">
        <v>1043</v>
      </c>
      <c r="H734" s="21" t="s">
        <v>1312</v>
      </c>
      <c r="I734" s="17"/>
      <c r="J734" s="17"/>
      <c r="K734" s="18" t="str">
        <f>IF(INV.Tournant!$I734=INV.Tournant!$E734,"Quantité OK",IF(INV.Tournant!$I734&lt;INV.Tournant!$E734,"Ecart positif","Ecart négatif"))&amp;" "&amp;IF(INV.Tournant!$C734=INV.Tournant!$J734,"","- Article déclassé")</f>
        <v>Ecart positif - Article déclassé</v>
      </c>
    </row>
    <row r="735" spans="1:11" x14ac:dyDescent="0.2">
      <c r="A735" s="20" t="s">
        <v>1007</v>
      </c>
      <c r="B735" s="21" t="s">
        <v>6</v>
      </c>
      <c r="C735" s="17" t="s">
        <v>1038</v>
      </c>
      <c r="D735" s="17" t="s">
        <v>1313</v>
      </c>
      <c r="E735" s="21" t="s">
        <v>6</v>
      </c>
      <c r="F735" s="21" t="s">
        <v>2</v>
      </c>
      <c r="G735" s="21" t="s">
        <v>1010</v>
      </c>
      <c r="H735" s="21" t="s">
        <v>1040</v>
      </c>
      <c r="I735" s="17"/>
      <c r="J735" s="17"/>
      <c r="K735" s="18" t="str">
        <f>IF(INV.Tournant!$I735=INV.Tournant!$E735,"Quantité OK",IF(INV.Tournant!$I735&lt;INV.Tournant!$E735,"Ecart positif","Ecart négatif"))&amp;" "&amp;IF(INV.Tournant!$C735=INV.Tournant!$J735,"","- Article déclassé")</f>
        <v>Ecart positif - Article déclassé</v>
      </c>
    </row>
    <row r="736" spans="1:11" x14ac:dyDescent="0.2">
      <c r="A736" s="20" t="s">
        <v>1007</v>
      </c>
      <c r="B736" s="21" t="s">
        <v>6</v>
      </c>
      <c r="C736" s="17" t="s">
        <v>1092</v>
      </c>
      <c r="D736" s="17" t="s">
        <v>1314</v>
      </c>
      <c r="E736" s="21" t="s">
        <v>229</v>
      </c>
      <c r="F736" s="21" t="s">
        <v>21</v>
      </c>
      <c r="G736" s="21" t="s">
        <v>1010</v>
      </c>
      <c r="H736" s="21" t="s">
        <v>1315</v>
      </c>
      <c r="I736" s="17"/>
      <c r="J736" s="17"/>
      <c r="K736" s="18" t="str">
        <f>IF(INV.Tournant!$I736=INV.Tournant!$E736,"Quantité OK",IF(INV.Tournant!$I736&lt;INV.Tournant!$E736,"Ecart positif","Ecart négatif"))&amp;" "&amp;IF(INV.Tournant!$C736=INV.Tournant!$J736,"","- Article déclassé")</f>
        <v>Ecart positif - Article déclassé</v>
      </c>
    </row>
    <row r="737" spans="1:11" x14ac:dyDescent="0.2">
      <c r="A737" s="20" t="s">
        <v>1007</v>
      </c>
      <c r="B737" s="21" t="s">
        <v>6</v>
      </c>
      <c r="C737" s="17" t="s">
        <v>1092</v>
      </c>
      <c r="D737" s="17" t="s">
        <v>1316</v>
      </c>
      <c r="E737" s="21" t="s">
        <v>3</v>
      </c>
      <c r="F737" s="21" t="s">
        <v>21</v>
      </c>
      <c r="G737" s="21" t="s">
        <v>1010</v>
      </c>
      <c r="H737" s="21" t="s">
        <v>1167</v>
      </c>
      <c r="I737" s="17"/>
      <c r="J737" s="17"/>
      <c r="K737" s="18" t="str">
        <f>IF(INV.Tournant!$I737=INV.Tournant!$E737,"Quantité OK",IF(INV.Tournant!$I737&lt;INV.Tournant!$E737,"Ecart positif","Ecart négatif"))&amp;" "&amp;IF(INV.Tournant!$C737=INV.Tournant!$J737,"","- Article déclassé")</f>
        <v>Ecart positif - Article déclassé</v>
      </c>
    </row>
    <row r="738" spans="1:11" x14ac:dyDescent="0.2">
      <c r="A738" s="20" t="s">
        <v>1007</v>
      </c>
      <c r="B738" s="21" t="s">
        <v>6</v>
      </c>
      <c r="C738" s="17" t="s">
        <v>1317</v>
      </c>
      <c r="D738" s="17" t="s">
        <v>1318</v>
      </c>
      <c r="E738" s="21" t="s">
        <v>6</v>
      </c>
      <c r="F738" s="21" t="s">
        <v>21</v>
      </c>
      <c r="G738" s="21" t="s">
        <v>1043</v>
      </c>
      <c r="H738" s="21" t="s">
        <v>263</v>
      </c>
      <c r="I738" s="17"/>
      <c r="J738" s="17"/>
      <c r="K738" s="18" t="str">
        <f>IF(INV.Tournant!$I738=INV.Tournant!$E738,"Quantité OK",IF(INV.Tournant!$I738&lt;INV.Tournant!$E738,"Ecart positif","Ecart négatif"))&amp;" "&amp;IF(INV.Tournant!$C738=INV.Tournant!$J738,"","- Article déclassé")</f>
        <v>Ecart positif - Article déclassé</v>
      </c>
    </row>
    <row r="739" spans="1:11" x14ac:dyDescent="0.2">
      <c r="A739" s="20" t="s">
        <v>1007</v>
      </c>
      <c r="B739" s="21" t="s">
        <v>6</v>
      </c>
      <c r="C739" s="17" t="s">
        <v>1162</v>
      </c>
      <c r="D739" s="17" t="s">
        <v>1319</v>
      </c>
      <c r="E739" s="21" t="s">
        <v>14</v>
      </c>
      <c r="F739" s="21" t="s">
        <v>2</v>
      </c>
      <c r="G739" s="21" t="s">
        <v>1010</v>
      </c>
      <c r="H739" s="21" t="s">
        <v>252</v>
      </c>
      <c r="I739" s="17"/>
      <c r="J739" s="17"/>
      <c r="K739" s="18" t="str">
        <f>IF(INV.Tournant!$I739=INV.Tournant!$E739,"Quantité OK",IF(INV.Tournant!$I739&lt;INV.Tournant!$E739,"Ecart positif","Ecart négatif"))&amp;" "&amp;IF(INV.Tournant!$C739=INV.Tournant!$J739,"","- Article déclassé")</f>
        <v>Ecart positif - Article déclassé</v>
      </c>
    </row>
    <row r="740" spans="1:11" x14ac:dyDescent="0.2">
      <c r="A740" s="20" t="s">
        <v>1007</v>
      </c>
      <c r="B740" s="21" t="s">
        <v>6</v>
      </c>
      <c r="C740" s="17" t="s">
        <v>1099</v>
      </c>
      <c r="D740" s="17" t="s">
        <v>1320</v>
      </c>
      <c r="E740" s="21" t="s">
        <v>284</v>
      </c>
      <c r="F740" s="21" t="s">
        <v>9</v>
      </c>
      <c r="G740" s="21" t="s">
        <v>1010</v>
      </c>
      <c r="H740" s="21" t="s">
        <v>1101</v>
      </c>
      <c r="I740" s="17"/>
      <c r="J740" s="17"/>
      <c r="K740" s="18" t="str">
        <f>IF(INV.Tournant!$I740=INV.Tournant!$E740,"Quantité OK",IF(INV.Tournant!$I740&lt;INV.Tournant!$E740,"Ecart positif","Ecart négatif"))&amp;" "&amp;IF(INV.Tournant!$C740=INV.Tournant!$J740,"","- Article déclassé")</f>
        <v>Ecart positif - Article déclassé</v>
      </c>
    </row>
    <row r="741" spans="1:11" x14ac:dyDescent="0.2">
      <c r="A741" s="20" t="s">
        <v>1007</v>
      </c>
      <c r="B741" s="21" t="s">
        <v>6</v>
      </c>
      <c r="C741" s="17" t="s">
        <v>1286</v>
      </c>
      <c r="D741" s="17" t="s">
        <v>1321</v>
      </c>
      <c r="E741" s="21" t="s">
        <v>84</v>
      </c>
      <c r="F741" s="21" t="s">
        <v>9</v>
      </c>
      <c r="G741" s="21" t="s">
        <v>1010</v>
      </c>
      <c r="H741" s="21" t="s">
        <v>1322</v>
      </c>
      <c r="I741" s="17"/>
      <c r="J741" s="17"/>
      <c r="K741" s="18" t="str">
        <f>IF(INV.Tournant!$I741=INV.Tournant!$E741,"Quantité OK",IF(INV.Tournant!$I741&lt;INV.Tournant!$E741,"Ecart positif","Ecart négatif"))&amp;" "&amp;IF(INV.Tournant!$C741=INV.Tournant!$J741,"","- Article déclassé")</f>
        <v>Ecart positif - Article déclassé</v>
      </c>
    </row>
    <row r="742" spans="1:11" x14ac:dyDescent="0.2">
      <c r="A742" s="20" t="s">
        <v>1007</v>
      </c>
      <c r="B742" s="21" t="s">
        <v>6</v>
      </c>
      <c r="C742" s="17" t="s">
        <v>1117</v>
      </c>
      <c r="D742" s="17" t="s">
        <v>1323</v>
      </c>
      <c r="E742" s="21" t="s">
        <v>6</v>
      </c>
      <c r="F742" s="21" t="s">
        <v>9</v>
      </c>
      <c r="G742" s="21" t="s">
        <v>1043</v>
      </c>
      <c r="H742" s="21" t="s">
        <v>1324</v>
      </c>
      <c r="I742" s="17"/>
      <c r="J742" s="17"/>
      <c r="K742" s="18" t="str">
        <f>IF(INV.Tournant!$I742=INV.Tournant!$E742,"Quantité OK",IF(INV.Tournant!$I742&lt;INV.Tournant!$E742,"Ecart positif","Ecart négatif"))&amp;" "&amp;IF(INV.Tournant!$C742=INV.Tournant!$J742,"","- Article déclassé")</f>
        <v>Ecart positif - Article déclassé</v>
      </c>
    </row>
    <row r="743" spans="1:11" x14ac:dyDescent="0.2">
      <c r="A743" s="20" t="s">
        <v>1007</v>
      </c>
      <c r="B743" s="21" t="s">
        <v>6</v>
      </c>
      <c r="C743" s="17" t="s">
        <v>1073</v>
      </c>
      <c r="D743" s="17" t="s">
        <v>1325</v>
      </c>
      <c r="E743" s="21" t="s">
        <v>308</v>
      </c>
      <c r="F743" s="21" t="s">
        <v>9</v>
      </c>
      <c r="G743" s="21" t="s">
        <v>1010</v>
      </c>
      <c r="H743" s="21" t="s">
        <v>1134</v>
      </c>
      <c r="I743" s="17"/>
      <c r="J743" s="17"/>
      <c r="K743" s="18" t="str">
        <f>IF(INV.Tournant!$I743=INV.Tournant!$E743,"Quantité OK",IF(INV.Tournant!$I743&lt;INV.Tournant!$E743,"Ecart positif","Ecart négatif"))&amp;" "&amp;IF(INV.Tournant!$C743=INV.Tournant!$J743,"","- Article déclassé")</f>
        <v>Ecart positif - Article déclassé</v>
      </c>
    </row>
    <row r="744" spans="1:11" x14ac:dyDescent="0.2">
      <c r="A744" s="20" t="s">
        <v>1007</v>
      </c>
      <c r="B744" s="21" t="s">
        <v>6</v>
      </c>
      <c r="C744" s="17" t="s">
        <v>1326</v>
      </c>
      <c r="D744" s="17" t="s">
        <v>1327</v>
      </c>
      <c r="E744" s="21" t="s">
        <v>14</v>
      </c>
      <c r="F744" s="21" t="s">
        <v>21</v>
      </c>
      <c r="G744" s="21" t="s">
        <v>1010</v>
      </c>
      <c r="H744" s="21" t="s">
        <v>1328</v>
      </c>
      <c r="I744" s="17"/>
      <c r="J744" s="17"/>
      <c r="K744" s="18" t="str">
        <f>IF(INV.Tournant!$I744=INV.Tournant!$E744,"Quantité OK",IF(INV.Tournant!$I744&lt;INV.Tournant!$E744,"Ecart positif","Ecart négatif"))&amp;" "&amp;IF(INV.Tournant!$C744=INV.Tournant!$J744,"","- Article déclassé")</f>
        <v>Ecart positif - Article déclassé</v>
      </c>
    </row>
    <row r="745" spans="1:11" x14ac:dyDescent="0.2">
      <c r="A745" s="20" t="s">
        <v>1007</v>
      </c>
      <c r="B745" s="21" t="s">
        <v>6</v>
      </c>
      <c r="C745" s="17" t="s">
        <v>1303</v>
      </c>
      <c r="D745" s="17" t="s">
        <v>1329</v>
      </c>
      <c r="E745" s="21" t="s">
        <v>1330</v>
      </c>
      <c r="F745" s="21" t="s">
        <v>21</v>
      </c>
      <c r="G745" s="21" t="s">
        <v>1010</v>
      </c>
      <c r="H745" s="21" t="s">
        <v>1164</v>
      </c>
      <c r="I745" s="17"/>
      <c r="J745" s="17"/>
      <c r="K745" s="18" t="str">
        <f>IF(INV.Tournant!$I745=INV.Tournant!$E745,"Quantité OK",IF(INV.Tournant!$I745&lt;INV.Tournant!$E745,"Ecart positif","Ecart négatif"))&amp;" "&amp;IF(INV.Tournant!$C745=INV.Tournant!$J745,"","- Article déclassé")</f>
        <v>Ecart positif - Article déclassé</v>
      </c>
    </row>
    <row r="746" spans="1:11" x14ac:dyDescent="0.2">
      <c r="A746" s="20" t="s">
        <v>1007</v>
      </c>
      <c r="B746" s="21" t="s">
        <v>6</v>
      </c>
      <c r="C746" s="17" t="s">
        <v>1331</v>
      </c>
      <c r="D746" s="17" t="s">
        <v>1332</v>
      </c>
      <c r="E746" s="21" t="s">
        <v>6</v>
      </c>
      <c r="F746" s="21" t="s">
        <v>21</v>
      </c>
      <c r="G746" s="21" t="s">
        <v>1043</v>
      </c>
      <c r="H746" s="21" t="s">
        <v>90</v>
      </c>
      <c r="I746" s="17"/>
      <c r="J746" s="17"/>
      <c r="K746" s="18" t="str">
        <f>IF(INV.Tournant!$I746=INV.Tournant!$E746,"Quantité OK",IF(INV.Tournant!$I746&lt;INV.Tournant!$E746,"Ecart positif","Ecart négatif"))&amp;" "&amp;IF(INV.Tournant!$C746=INV.Tournant!$J746,"","- Article déclassé")</f>
        <v>Ecart positif - Article déclassé</v>
      </c>
    </row>
    <row r="747" spans="1:11" x14ac:dyDescent="0.2">
      <c r="A747" s="20" t="s">
        <v>1007</v>
      </c>
      <c r="B747" s="21" t="s">
        <v>6</v>
      </c>
      <c r="C747" s="17" t="s">
        <v>1033</v>
      </c>
      <c r="D747" s="17" t="s">
        <v>1333</v>
      </c>
      <c r="E747" s="21" t="s">
        <v>10</v>
      </c>
      <c r="F747" s="21" t="s">
        <v>2</v>
      </c>
      <c r="G747" s="21" t="s">
        <v>1010</v>
      </c>
      <c r="H747" s="21" t="s">
        <v>1258</v>
      </c>
      <c r="I747" s="17"/>
      <c r="J747" s="17"/>
      <c r="K747" s="18" t="str">
        <f>IF(INV.Tournant!$I747=INV.Tournant!$E747,"Quantité OK",IF(INV.Tournant!$I747&lt;INV.Tournant!$E747,"Ecart positif","Ecart négatif"))&amp;" "&amp;IF(INV.Tournant!$C747=INV.Tournant!$J747,"","- Article déclassé")</f>
        <v>Ecart positif - Article déclassé</v>
      </c>
    </row>
    <row r="748" spans="1:11" x14ac:dyDescent="0.2">
      <c r="A748" s="20" t="s">
        <v>1007</v>
      </c>
      <c r="B748" s="21" t="s">
        <v>6</v>
      </c>
      <c r="C748" s="17" t="s">
        <v>1229</v>
      </c>
      <c r="D748" s="17" t="s">
        <v>1334</v>
      </c>
      <c r="E748" s="21"/>
      <c r="F748" s="21" t="s">
        <v>141</v>
      </c>
      <c r="G748" s="21"/>
      <c r="H748" s="21" t="s">
        <v>257</v>
      </c>
      <c r="I748" s="17"/>
      <c r="J748" s="17"/>
      <c r="K748" s="18" t="str">
        <f>IF(INV.Tournant!$I748=INV.Tournant!$E748,"Quantité OK",IF(INV.Tournant!$I748&lt;INV.Tournant!$E748,"Ecart positif","Ecart négatif"))&amp;" "&amp;IF(INV.Tournant!$C748=INV.Tournant!$J748,"","- Article déclassé")</f>
        <v>Quantité OK - Article déclassé</v>
      </c>
    </row>
    <row r="749" spans="1:11" x14ac:dyDescent="0.2">
      <c r="A749" s="20" t="s">
        <v>1007</v>
      </c>
      <c r="B749" s="21" t="s">
        <v>6</v>
      </c>
      <c r="C749" s="17" t="s">
        <v>1335</v>
      </c>
      <c r="D749" s="17" t="s">
        <v>1336</v>
      </c>
      <c r="E749" s="21" t="s">
        <v>14</v>
      </c>
      <c r="F749" s="21" t="s">
        <v>21</v>
      </c>
      <c r="G749" s="21" t="s">
        <v>1043</v>
      </c>
      <c r="H749" s="21" t="s">
        <v>36</v>
      </c>
      <c r="I749" s="17"/>
      <c r="J749" s="17"/>
      <c r="K749" s="18" t="str">
        <f>IF(INV.Tournant!$I749=INV.Tournant!$E749,"Quantité OK",IF(INV.Tournant!$I749&lt;INV.Tournant!$E749,"Ecart positif","Ecart négatif"))&amp;" "&amp;IF(INV.Tournant!$C749=INV.Tournant!$J749,"","- Article déclassé")</f>
        <v>Ecart positif - Article déclassé</v>
      </c>
    </row>
    <row r="750" spans="1:11" x14ac:dyDescent="0.2">
      <c r="A750" s="20" t="s">
        <v>1007</v>
      </c>
      <c r="B750" s="21" t="s">
        <v>6</v>
      </c>
      <c r="C750" s="17" t="s">
        <v>1337</v>
      </c>
      <c r="D750" s="17" t="s">
        <v>1338</v>
      </c>
      <c r="E750" s="21" t="s">
        <v>61</v>
      </c>
      <c r="F750" s="21" t="s">
        <v>2</v>
      </c>
      <c r="G750" s="21" t="s">
        <v>1010</v>
      </c>
      <c r="H750" s="21" t="s">
        <v>1339</v>
      </c>
      <c r="I750" s="17"/>
      <c r="J750" s="17"/>
      <c r="K750" s="18" t="str">
        <f>IF(INV.Tournant!$I750=INV.Tournant!$E750,"Quantité OK",IF(INV.Tournant!$I750&lt;INV.Tournant!$E750,"Ecart positif","Ecart négatif"))&amp;" "&amp;IF(INV.Tournant!$C750=INV.Tournant!$J750,"","- Article déclassé")</f>
        <v>Ecart positif - Article déclassé</v>
      </c>
    </row>
    <row r="751" spans="1:11" x14ac:dyDescent="0.2">
      <c r="A751" s="20" t="s">
        <v>1007</v>
      </c>
      <c r="B751" s="21" t="s">
        <v>6</v>
      </c>
      <c r="C751" s="17" t="s">
        <v>1340</v>
      </c>
      <c r="D751" s="17" t="s">
        <v>1341</v>
      </c>
      <c r="E751" s="21" t="s">
        <v>45</v>
      </c>
      <c r="F751" s="21" t="s">
        <v>9</v>
      </c>
      <c r="G751" s="21" t="s">
        <v>1010</v>
      </c>
      <c r="H751" s="21" t="s">
        <v>1035</v>
      </c>
      <c r="I751" s="17"/>
      <c r="J751" s="17"/>
      <c r="K751" s="18" t="str">
        <f>IF(INV.Tournant!$I751=INV.Tournant!$E751,"Quantité OK",IF(INV.Tournant!$I751&lt;INV.Tournant!$E751,"Ecart positif","Ecart négatif"))&amp;" "&amp;IF(INV.Tournant!$C751=INV.Tournant!$J751,"","- Article déclassé")</f>
        <v>Ecart positif - Article déclassé</v>
      </c>
    </row>
    <row r="752" spans="1:11" x14ac:dyDescent="0.2">
      <c r="A752" s="20" t="s">
        <v>1007</v>
      </c>
      <c r="B752" s="21" t="s">
        <v>6</v>
      </c>
      <c r="C752" s="17" t="s">
        <v>1342</v>
      </c>
      <c r="D752" s="17" t="s">
        <v>1343</v>
      </c>
      <c r="E752" s="21" t="s">
        <v>6</v>
      </c>
      <c r="F752" s="21" t="s">
        <v>2</v>
      </c>
      <c r="G752" s="21" t="s">
        <v>1010</v>
      </c>
      <c r="H752" s="21" t="s">
        <v>1094</v>
      </c>
      <c r="I752" s="17"/>
      <c r="J752" s="17"/>
      <c r="K752" s="18" t="str">
        <f>IF(INV.Tournant!$I752=INV.Tournant!$E752,"Quantité OK",IF(INV.Tournant!$I752&lt;INV.Tournant!$E752,"Ecart positif","Ecart négatif"))&amp;" "&amp;IF(INV.Tournant!$C752=INV.Tournant!$J752,"","- Article déclassé")</f>
        <v>Ecart positif - Article déclassé</v>
      </c>
    </row>
    <row r="753" spans="1:11" x14ac:dyDescent="0.2">
      <c r="A753" s="20" t="s">
        <v>1007</v>
      </c>
      <c r="B753" s="21" t="s">
        <v>6</v>
      </c>
      <c r="C753" s="17" t="s">
        <v>1344</v>
      </c>
      <c r="D753" s="17" t="s">
        <v>1345</v>
      </c>
      <c r="E753" s="21" t="s">
        <v>3</v>
      </c>
      <c r="F753" s="21" t="s">
        <v>9</v>
      </c>
      <c r="G753" s="21" t="s">
        <v>1010</v>
      </c>
      <c r="H753" s="21" t="s">
        <v>712</v>
      </c>
      <c r="I753" s="17"/>
      <c r="J753" s="17"/>
      <c r="K753" s="18" t="str">
        <f>IF(INV.Tournant!$I753=INV.Tournant!$E753,"Quantité OK",IF(INV.Tournant!$I753&lt;INV.Tournant!$E753,"Ecart positif","Ecart négatif"))&amp;" "&amp;IF(INV.Tournant!$C753=INV.Tournant!$J753,"","- Article déclassé")</f>
        <v>Ecart positif - Article déclassé</v>
      </c>
    </row>
    <row r="754" spans="1:11" x14ac:dyDescent="0.2">
      <c r="A754" s="20" t="s">
        <v>1007</v>
      </c>
      <c r="B754" s="21" t="s">
        <v>6</v>
      </c>
      <c r="C754" s="17" t="s">
        <v>1262</v>
      </c>
      <c r="D754" s="17" t="s">
        <v>1346</v>
      </c>
      <c r="E754" s="21" t="s">
        <v>10</v>
      </c>
      <c r="F754" s="21" t="s">
        <v>9</v>
      </c>
      <c r="G754" s="21" t="s">
        <v>1010</v>
      </c>
      <c r="H754" s="21" t="s">
        <v>1347</v>
      </c>
      <c r="I754" s="17"/>
      <c r="J754" s="17"/>
      <c r="K754" s="18" t="str">
        <f>IF(INV.Tournant!$I754=INV.Tournant!$E754,"Quantité OK",IF(INV.Tournant!$I754&lt;INV.Tournant!$E754,"Ecart positif","Ecart négatif"))&amp;" "&amp;IF(INV.Tournant!$C754=INV.Tournant!$J754,"","- Article déclassé")</f>
        <v>Ecart positif - Article déclassé</v>
      </c>
    </row>
    <row r="755" spans="1:11" x14ac:dyDescent="0.2">
      <c r="A755" s="20" t="s">
        <v>1007</v>
      </c>
      <c r="B755" s="21" t="s">
        <v>6</v>
      </c>
      <c r="C755" s="17" t="s">
        <v>1348</v>
      </c>
      <c r="D755" s="17" t="s">
        <v>1349</v>
      </c>
      <c r="E755" s="21" t="s">
        <v>284</v>
      </c>
      <c r="F755" s="21" t="s">
        <v>21</v>
      </c>
      <c r="G755" s="21" t="s">
        <v>1010</v>
      </c>
      <c r="H755" s="21" t="s">
        <v>166</v>
      </c>
      <c r="I755" s="17"/>
      <c r="J755" s="17"/>
      <c r="K755" s="18" t="str">
        <f>IF(INV.Tournant!$I755=INV.Tournant!$E755,"Quantité OK",IF(INV.Tournant!$I755&lt;INV.Tournant!$E755,"Ecart positif","Ecart négatif"))&amp;" "&amp;IF(INV.Tournant!$C755=INV.Tournant!$J755,"","- Article déclassé")</f>
        <v>Ecart positif - Article déclassé</v>
      </c>
    </row>
    <row r="756" spans="1:11" x14ac:dyDescent="0.2">
      <c r="A756" s="20" t="s">
        <v>1007</v>
      </c>
      <c r="B756" s="21" t="s">
        <v>6</v>
      </c>
      <c r="C756" s="17" t="s">
        <v>1350</v>
      </c>
      <c r="D756" s="17" t="s">
        <v>1351</v>
      </c>
      <c r="E756" s="21" t="s">
        <v>3</v>
      </c>
      <c r="F756" s="21" t="s">
        <v>9</v>
      </c>
      <c r="G756" s="21" t="s">
        <v>1043</v>
      </c>
      <c r="H756" s="21" t="s">
        <v>679</v>
      </c>
      <c r="I756" s="17"/>
      <c r="J756" s="17"/>
      <c r="K756" s="18" t="str">
        <f>IF(INV.Tournant!$I756=INV.Tournant!$E756,"Quantité OK",IF(INV.Tournant!$I756&lt;INV.Tournant!$E756,"Ecart positif","Ecart négatif"))&amp;" "&amp;IF(INV.Tournant!$C756=INV.Tournant!$J756,"","- Article déclassé")</f>
        <v>Ecart positif - Article déclassé</v>
      </c>
    </row>
    <row r="757" spans="1:11" x14ac:dyDescent="0.2">
      <c r="A757" s="20" t="s">
        <v>1007</v>
      </c>
      <c r="B757" s="21" t="s">
        <v>6</v>
      </c>
      <c r="C757" s="17" t="s">
        <v>1352</v>
      </c>
      <c r="D757" s="17" t="s">
        <v>1353</v>
      </c>
      <c r="E757" s="21" t="s">
        <v>6</v>
      </c>
      <c r="F757" s="21" t="s">
        <v>2</v>
      </c>
      <c r="G757" s="21" t="s">
        <v>1043</v>
      </c>
      <c r="H757" s="21" t="s">
        <v>83</v>
      </c>
      <c r="I757" s="17"/>
      <c r="J757" s="17"/>
      <c r="K757" s="18" t="str">
        <f>IF(INV.Tournant!$I757=INV.Tournant!$E757,"Quantité OK",IF(INV.Tournant!$I757&lt;INV.Tournant!$E757,"Ecart positif","Ecart négatif"))&amp;" "&amp;IF(INV.Tournant!$C757=INV.Tournant!$J757,"","- Article déclassé")</f>
        <v>Ecart positif - Article déclassé</v>
      </c>
    </row>
    <row r="758" spans="1:11" x14ac:dyDescent="0.2">
      <c r="A758" s="20" t="s">
        <v>1007</v>
      </c>
      <c r="B758" s="21" t="s">
        <v>6</v>
      </c>
      <c r="C758" s="17" t="s">
        <v>1354</v>
      </c>
      <c r="D758" s="17" t="s">
        <v>1355</v>
      </c>
      <c r="E758" s="21" t="s">
        <v>14</v>
      </c>
      <c r="F758" s="21" t="s">
        <v>2</v>
      </c>
      <c r="G758" s="21" t="s">
        <v>1043</v>
      </c>
      <c r="H758" s="21" t="s">
        <v>1119</v>
      </c>
      <c r="I758" s="17"/>
      <c r="J758" s="17"/>
      <c r="K758" s="18" t="str">
        <f>IF(INV.Tournant!$I758=INV.Tournant!$E758,"Quantité OK",IF(INV.Tournant!$I758&lt;INV.Tournant!$E758,"Ecart positif","Ecart négatif"))&amp;" "&amp;IF(INV.Tournant!$C758=INV.Tournant!$J758,"","- Article déclassé")</f>
        <v>Ecart positif - Article déclassé</v>
      </c>
    </row>
    <row r="759" spans="1:11" x14ac:dyDescent="0.2">
      <c r="A759" s="20" t="s">
        <v>1007</v>
      </c>
      <c r="B759" s="21" t="s">
        <v>6</v>
      </c>
      <c r="C759" s="17" t="s">
        <v>1342</v>
      </c>
      <c r="D759" s="17" t="s">
        <v>1356</v>
      </c>
      <c r="E759" s="21" t="s">
        <v>61</v>
      </c>
      <c r="F759" s="21" t="s">
        <v>2</v>
      </c>
      <c r="G759" s="21" t="s">
        <v>1010</v>
      </c>
      <c r="H759" s="21" t="s">
        <v>1094</v>
      </c>
      <c r="I759" s="17"/>
      <c r="J759" s="17"/>
      <c r="K759" s="18" t="str">
        <f>IF(INV.Tournant!$I759=INV.Tournant!$E759,"Quantité OK",IF(INV.Tournant!$I759&lt;INV.Tournant!$E759,"Ecart positif","Ecart négatif"))&amp;" "&amp;IF(INV.Tournant!$C759=INV.Tournant!$J759,"","- Article déclassé")</f>
        <v>Ecart positif - Article déclassé</v>
      </c>
    </row>
    <row r="760" spans="1:11" x14ac:dyDescent="0.2">
      <c r="A760" s="20" t="s">
        <v>1007</v>
      </c>
      <c r="B760" s="21" t="s">
        <v>6</v>
      </c>
      <c r="C760" s="17" t="s">
        <v>1357</v>
      </c>
      <c r="D760" s="17" t="s">
        <v>1358</v>
      </c>
      <c r="E760" s="21" t="s">
        <v>14</v>
      </c>
      <c r="F760" s="21" t="s">
        <v>2</v>
      </c>
      <c r="G760" s="21" t="s">
        <v>1010</v>
      </c>
      <c r="H760" s="21" t="s">
        <v>217</v>
      </c>
      <c r="I760" s="17"/>
      <c r="J760" s="17"/>
      <c r="K760" s="18" t="str">
        <f>IF(INV.Tournant!$I760=INV.Tournant!$E760,"Quantité OK",IF(INV.Tournant!$I760&lt;INV.Tournant!$E760,"Ecart positif","Ecart négatif"))&amp;" "&amp;IF(INV.Tournant!$C760=INV.Tournant!$J760,"","- Article déclassé")</f>
        <v>Ecart positif - Article déclassé</v>
      </c>
    </row>
    <row r="761" spans="1:11" x14ac:dyDescent="0.2">
      <c r="A761" s="20" t="s">
        <v>1007</v>
      </c>
      <c r="B761" s="21" t="s">
        <v>6</v>
      </c>
      <c r="C761" s="17" t="s">
        <v>1359</v>
      </c>
      <c r="D761" s="17" t="s">
        <v>1360</v>
      </c>
      <c r="E761" s="21" t="s">
        <v>14</v>
      </c>
      <c r="F761" s="21" t="s">
        <v>9</v>
      </c>
      <c r="G761" s="21" t="s">
        <v>1010</v>
      </c>
      <c r="H761" s="21" t="s">
        <v>803</v>
      </c>
      <c r="I761" s="17"/>
      <c r="J761" s="17"/>
      <c r="K761" s="18" t="str">
        <f>IF(INV.Tournant!$I761=INV.Tournant!$E761,"Quantité OK",IF(INV.Tournant!$I761&lt;INV.Tournant!$E761,"Ecart positif","Ecart négatif"))&amp;" "&amp;IF(INV.Tournant!$C761=INV.Tournant!$J761,"","- Article déclassé")</f>
        <v>Ecart positif - Article déclassé</v>
      </c>
    </row>
    <row r="762" spans="1:11" x14ac:dyDescent="0.2">
      <c r="A762" s="20" t="s">
        <v>1007</v>
      </c>
      <c r="B762" s="21" t="s">
        <v>6</v>
      </c>
      <c r="C762" s="17" t="s">
        <v>1069</v>
      </c>
      <c r="D762" s="17" t="s">
        <v>1361</v>
      </c>
      <c r="E762" s="21" t="s">
        <v>3</v>
      </c>
      <c r="F762" s="21" t="s">
        <v>9</v>
      </c>
      <c r="G762" s="21" t="s">
        <v>1043</v>
      </c>
      <c r="H762" s="21" t="s">
        <v>278</v>
      </c>
      <c r="I762" s="17"/>
      <c r="J762" s="17"/>
      <c r="K762" s="18" t="str">
        <f>IF(INV.Tournant!$I762=INV.Tournant!$E762,"Quantité OK",IF(INV.Tournant!$I762&lt;INV.Tournant!$E762,"Ecart positif","Ecart négatif"))&amp;" "&amp;IF(INV.Tournant!$C762=INV.Tournant!$J762,"","- Article déclassé")</f>
        <v>Ecart positif - Article déclassé</v>
      </c>
    </row>
    <row r="763" spans="1:11" x14ac:dyDescent="0.2">
      <c r="A763" s="20" t="s">
        <v>1007</v>
      </c>
      <c r="B763" s="21" t="s">
        <v>6</v>
      </c>
      <c r="C763" s="17" t="s">
        <v>1069</v>
      </c>
      <c r="D763" s="17" t="s">
        <v>1362</v>
      </c>
      <c r="E763" s="21" t="s">
        <v>3</v>
      </c>
      <c r="F763" s="21" t="s">
        <v>9</v>
      </c>
      <c r="G763" s="21" t="s">
        <v>1043</v>
      </c>
      <c r="H763" s="21" t="s">
        <v>635</v>
      </c>
      <c r="I763" s="17"/>
      <c r="J763" s="17"/>
      <c r="K763" s="18" t="str">
        <f>IF(INV.Tournant!$I763=INV.Tournant!$E763,"Quantité OK",IF(INV.Tournant!$I763&lt;INV.Tournant!$E763,"Ecart positif","Ecart négatif"))&amp;" "&amp;IF(INV.Tournant!$C763=INV.Tournant!$J763,"","- Article déclassé")</f>
        <v>Ecart positif - Article déclassé</v>
      </c>
    </row>
    <row r="764" spans="1:11" x14ac:dyDescent="0.2">
      <c r="A764" s="20" t="s">
        <v>1007</v>
      </c>
      <c r="B764" s="21" t="s">
        <v>6</v>
      </c>
      <c r="C764" s="17" t="s">
        <v>1363</v>
      </c>
      <c r="D764" s="17" t="s">
        <v>1364</v>
      </c>
      <c r="E764" s="21" t="s">
        <v>6</v>
      </c>
      <c r="F764" s="21" t="s">
        <v>21</v>
      </c>
      <c r="G764" s="21" t="s">
        <v>1010</v>
      </c>
      <c r="H764" s="21" t="s">
        <v>390</v>
      </c>
      <c r="I764" s="17"/>
      <c r="J764" s="17"/>
      <c r="K764" s="18" t="str">
        <f>IF(INV.Tournant!$I764=INV.Tournant!$E764,"Quantité OK",IF(INV.Tournant!$I764&lt;INV.Tournant!$E764,"Ecart positif","Ecart négatif"))&amp;" "&amp;IF(INV.Tournant!$C764=INV.Tournant!$J764,"","- Article déclassé")</f>
        <v>Ecart positif - Article déclassé</v>
      </c>
    </row>
    <row r="765" spans="1:11" x14ac:dyDescent="0.2">
      <c r="A765" s="20" t="s">
        <v>1007</v>
      </c>
      <c r="B765" s="21" t="s">
        <v>6</v>
      </c>
      <c r="C765" s="17" t="s">
        <v>1365</v>
      </c>
      <c r="D765" s="17" t="s">
        <v>1366</v>
      </c>
      <c r="E765" s="21" t="s">
        <v>3</v>
      </c>
      <c r="F765" s="21" t="s">
        <v>9</v>
      </c>
      <c r="G765" s="21" t="s">
        <v>1043</v>
      </c>
      <c r="H765" s="21" t="s">
        <v>669</v>
      </c>
      <c r="I765" s="17"/>
      <c r="J765" s="17"/>
      <c r="K765" s="18" t="str">
        <f>IF(INV.Tournant!$I765=INV.Tournant!$E765,"Quantité OK",IF(INV.Tournant!$I765&lt;INV.Tournant!$E765,"Ecart positif","Ecart négatif"))&amp;" "&amp;IF(INV.Tournant!$C765=INV.Tournant!$J765,"","- Article déclassé")</f>
        <v>Ecart positif - Article déclassé</v>
      </c>
    </row>
    <row r="766" spans="1:11" x14ac:dyDescent="0.2">
      <c r="A766" s="20" t="s">
        <v>1007</v>
      </c>
      <c r="B766" s="21" t="s">
        <v>6</v>
      </c>
      <c r="C766" s="17" t="s">
        <v>1367</v>
      </c>
      <c r="D766" s="17" t="s">
        <v>1368</v>
      </c>
      <c r="E766" s="21" t="s">
        <v>108</v>
      </c>
      <c r="F766" s="21" t="s">
        <v>21</v>
      </c>
      <c r="G766" s="21" t="s">
        <v>1010</v>
      </c>
      <c r="H766" s="21" t="s">
        <v>487</v>
      </c>
      <c r="I766" s="17"/>
      <c r="J766" s="17"/>
      <c r="K766" s="18" t="str">
        <f>IF(INV.Tournant!$I766=INV.Tournant!$E766,"Quantité OK",IF(INV.Tournant!$I766&lt;INV.Tournant!$E766,"Ecart positif","Ecart négatif"))&amp;" "&amp;IF(INV.Tournant!$C766=INV.Tournant!$J766,"","- Article déclassé")</f>
        <v>Ecart positif - Article déclassé</v>
      </c>
    </row>
    <row r="767" spans="1:11" x14ac:dyDescent="0.2">
      <c r="A767" s="20" t="s">
        <v>1007</v>
      </c>
      <c r="B767" s="21" t="s">
        <v>6</v>
      </c>
      <c r="C767" s="17" t="s">
        <v>1369</v>
      </c>
      <c r="D767" s="17" t="s">
        <v>1370</v>
      </c>
      <c r="E767" s="21" t="s">
        <v>108</v>
      </c>
      <c r="F767" s="21" t="s">
        <v>21</v>
      </c>
      <c r="G767" s="21" t="s">
        <v>1010</v>
      </c>
      <c r="H767" s="21" t="s">
        <v>160</v>
      </c>
      <c r="I767" s="17"/>
      <c r="J767" s="17"/>
      <c r="K767" s="18" t="str">
        <f>IF(INV.Tournant!$I767=INV.Tournant!$E767,"Quantité OK",IF(INV.Tournant!$I767&lt;INV.Tournant!$E767,"Ecart positif","Ecart négatif"))&amp;" "&amp;IF(INV.Tournant!$C767=INV.Tournant!$J767,"","- Article déclassé")</f>
        <v>Ecart positif - Article déclassé</v>
      </c>
    </row>
    <row r="768" spans="1:11" x14ac:dyDescent="0.2">
      <c r="A768" s="20" t="s">
        <v>1007</v>
      </c>
      <c r="B768" s="21" t="s">
        <v>6</v>
      </c>
      <c r="C768" s="17" t="s">
        <v>1371</v>
      </c>
      <c r="D768" s="17" t="s">
        <v>1372</v>
      </c>
      <c r="E768" s="21" t="s">
        <v>6</v>
      </c>
      <c r="F768" s="21" t="s">
        <v>2</v>
      </c>
      <c r="G768" s="21" t="s">
        <v>1043</v>
      </c>
      <c r="H768" s="21" t="s">
        <v>347</v>
      </c>
      <c r="I768" s="17"/>
      <c r="J768" s="17"/>
      <c r="K768" s="18" t="str">
        <f>IF(INV.Tournant!$I768=INV.Tournant!$E768,"Quantité OK",IF(INV.Tournant!$I768&lt;INV.Tournant!$E768,"Ecart positif","Ecart négatif"))&amp;" "&amp;IF(INV.Tournant!$C768=INV.Tournant!$J768,"","- Article déclassé")</f>
        <v>Ecart positif - Article déclassé</v>
      </c>
    </row>
    <row r="769" spans="1:11" x14ac:dyDescent="0.2">
      <c r="A769" s="20" t="s">
        <v>1007</v>
      </c>
      <c r="B769" s="21" t="s">
        <v>6</v>
      </c>
      <c r="C769" s="17" t="s">
        <v>1373</v>
      </c>
      <c r="D769" s="17" t="s">
        <v>1374</v>
      </c>
      <c r="E769" s="21" t="s">
        <v>6</v>
      </c>
      <c r="F769" s="21" t="s">
        <v>2</v>
      </c>
      <c r="G769" s="21" t="s">
        <v>1043</v>
      </c>
      <c r="H769" s="21" t="s">
        <v>90</v>
      </c>
      <c r="I769" s="17"/>
      <c r="J769" s="17"/>
      <c r="K769" s="18" t="str">
        <f>IF(INV.Tournant!$I769=INV.Tournant!$E769,"Quantité OK",IF(INV.Tournant!$I769&lt;INV.Tournant!$E769,"Ecart positif","Ecart négatif"))&amp;" "&amp;IF(INV.Tournant!$C769=INV.Tournant!$J769,"","- Article déclassé")</f>
        <v>Ecart positif - Article déclassé</v>
      </c>
    </row>
    <row r="770" spans="1:11" x14ac:dyDescent="0.2">
      <c r="A770" s="20" t="s">
        <v>1007</v>
      </c>
      <c r="B770" s="21" t="s">
        <v>6</v>
      </c>
      <c r="C770" s="17" t="s">
        <v>1124</v>
      </c>
      <c r="D770" s="17" t="s">
        <v>1375</v>
      </c>
      <c r="E770" s="21" t="s">
        <v>45</v>
      </c>
      <c r="F770" s="21" t="s">
        <v>2</v>
      </c>
      <c r="G770" s="21" t="s">
        <v>1010</v>
      </c>
      <c r="H770" s="21" t="s">
        <v>1137</v>
      </c>
      <c r="I770" s="17"/>
      <c r="J770" s="17"/>
      <c r="K770" s="18" t="str">
        <f>IF(INV.Tournant!$I770=INV.Tournant!$E770,"Quantité OK",IF(INV.Tournant!$I770&lt;INV.Tournant!$E770,"Ecart positif","Ecart négatif"))&amp;" "&amp;IF(INV.Tournant!$C770=INV.Tournant!$J770,"","- Article déclassé")</f>
        <v>Ecart positif - Article déclassé</v>
      </c>
    </row>
    <row r="771" spans="1:11" x14ac:dyDescent="0.2">
      <c r="A771" s="20" t="s">
        <v>1007</v>
      </c>
      <c r="B771" s="21" t="s">
        <v>6</v>
      </c>
      <c r="C771" s="17" t="s">
        <v>1180</v>
      </c>
      <c r="D771" s="17" t="s">
        <v>1376</v>
      </c>
      <c r="E771" s="21" t="s">
        <v>6</v>
      </c>
      <c r="F771" s="21" t="s">
        <v>2</v>
      </c>
      <c r="G771" s="21" t="s">
        <v>1010</v>
      </c>
      <c r="H771" s="21" t="s">
        <v>1377</v>
      </c>
      <c r="I771" s="17"/>
      <c r="J771" s="17"/>
      <c r="K771" s="18" t="str">
        <f>IF(INV.Tournant!$I771=INV.Tournant!$E771,"Quantité OK",IF(INV.Tournant!$I771&lt;INV.Tournant!$E771,"Ecart positif","Ecart négatif"))&amp;" "&amp;IF(INV.Tournant!$C771=INV.Tournant!$J771,"","- Article déclassé")</f>
        <v>Ecart positif - Article déclassé</v>
      </c>
    </row>
    <row r="772" spans="1:11" x14ac:dyDescent="0.2">
      <c r="A772" s="20" t="s">
        <v>1007</v>
      </c>
      <c r="B772" s="21" t="s">
        <v>6</v>
      </c>
      <c r="C772" s="17" t="s">
        <v>1359</v>
      </c>
      <c r="D772" s="17" t="s">
        <v>1378</v>
      </c>
      <c r="E772" s="21" t="s">
        <v>3</v>
      </c>
      <c r="F772" s="21" t="s">
        <v>9</v>
      </c>
      <c r="G772" s="21" t="s">
        <v>1010</v>
      </c>
      <c r="H772" s="21" t="s">
        <v>803</v>
      </c>
      <c r="I772" s="17"/>
      <c r="J772" s="17"/>
      <c r="K772" s="18" t="str">
        <f>IF(INV.Tournant!$I772=INV.Tournant!$E772,"Quantité OK",IF(INV.Tournant!$I772&lt;INV.Tournant!$E772,"Ecart positif","Ecart négatif"))&amp;" "&amp;IF(INV.Tournant!$C772=INV.Tournant!$J772,"","- Article déclassé")</f>
        <v>Ecart positif - Article déclassé</v>
      </c>
    </row>
    <row r="773" spans="1:11" x14ac:dyDescent="0.2">
      <c r="A773" s="20" t="s">
        <v>1007</v>
      </c>
      <c r="B773" s="21" t="s">
        <v>6</v>
      </c>
      <c r="C773" s="17" t="s">
        <v>1298</v>
      </c>
      <c r="D773" s="17" t="s">
        <v>1379</v>
      </c>
      <c r="E773" s="21" t="s">
        <v>229</v>
      </c>
      <c r="F773" s="21" t="s">
        <v>9</v>
      </c>
      <c r="G773" s="21" t="s">
        <v>1043</v>
      </c>
      <c r="H773" s="21" t="s">
        <v>367</v>
      </c>
      <c r="I773" s="17"/>
      <c r="J773" s="17"/>
      <c r="K773" s="18" t="str">
        <f>IF(INV.Tournant!$I773=INV.Tournant!$E773,"Quantité OK",IF(INV.Tournant!$I773&lt;INV.Tournant!$E773,"Ecart positif","Ecart négatif"))&amp;" "&amp;IF(INV.Tournant!$C773=INV.Tournant!$J773,"","- Article déclassé")</f>
        <v>Ecart positif - Article déclassé</v>
      </c>
    </row>
    <row r="774" spans="1:11" x14ac:dyDescent="0.2">
      <c r="A774" s="20" t="s">
        <v>1007</v>
      </c>
      <c r="B774" s="21" t="s">
        <v>6</v>
      </c>
      <c r="C774" s="17" t="s">
        <v>1342</v>
      </c>
      <c r="D774" s="17" t="s">
        <v>1380</v>
      </c>
      <c r="E774" s="21" t="s">
        <v>108</v>
      </c>
      <c r="F774" s="21" t="s">
        <v>2</v>
      </c>
      <c r="G774" s="21" t="s">
        <v>1010</v>
      </c>
      <c r="H774" s="21" t="s">
        <v>273</v>
      </c>
      <c r="I774" s="17"/>
      <c r="J774" s="17"/>
      <c r="K774" s="18" t="str">
        <f>IF(INV.Tournant!$I774=INV.Tournant!$E774,"Quantité OK",IF(INV.Tournant!$I774&lt;INV.Tournant!$E774,"Ecart positif","Ecart négatif"))&amp;" "&amp;IF(INV.Tournant!$C774=INV.Tournant!$J774,"","- Article déclassé")</f>
        <v>Ecart positif - Article déclassé</v>
      </c>
    </row>
    <row r="775" spans="1:11" x14ac:dyDescent="0.2">
      <c r="A775" s="20" t="s">
        <v>1007</v>
      </c>
      <c r="B775" s="21" t="s">
        <v>6</v>
      </c>
      <c r="C775" s="17" t="s">
        <v>1015</v>
      </c>
      <c r="D775" s="17" t="s">
        <v>1381</v>
      </c>
      <c r="E775" s="21" t="s">
        <v>141</v>
      </c>
      <c r="F775" s="21" t="s">
        <v>9</v>
      </c>
      <c r="G775" s="21" t="s">
        <v>1010</v>
      </c>
      <c r="H775" s="21" t="s">
        <v>1025</v>
      </c>
      <c r="I775" s="17"/>
      <c r="J775" s="17"/>
      <c r="K775" s="18" t="str">
        <f>IF(INV.Tournant!$I775=INV.Tournant!$E775,"Quantité OK",IF(INV.Tournant!$I775&lt;INV.Tournant!$E775,"Ecart positif","Ecart négatif"))&amp;" "&amp;IF(INV.Tournant!$C775=INV.Tournant!$J775,"","- Article déclassé")</f>
        <v>Ecart positif - Article déclassé</v>
      </c>
    </row>
    <row r="776" spans="1:11" x14ac:dyDescent="0.2">
      <c r="A776" s="20" t="s">
        <v>1007</v>
      </c>
      <c r="B776" s="21" t="s">
        <v>6</v>
      </c>
      <c r="C776" s="17" t="s">
        <v>1317</v>
      </c>
      <c r="D776" s="17" t="s">
        <v>1382</v>
      </c>
      <c r="E776" s="21" t="s">
        <v>6</v>
      </c>
      <c r="F776" s="21" t="s">
        <v>21</v>
      </c>
      <c r="G776" s="21" t="s">
        <v>1043</v>
      </c>
      <c r="H776" s="21" t="s">
        <v>263</v>
      </c>
      <c r="I776" s="17"/>
      <c r="J776" s="17"/>
      <c r="K776" s="18" t="str">
        <f>IF(INV.Tournant!$I776=INV.Tournant!$E776,"Quantité OK",IF(INV.Tournant!$I776&lt;INV.Tournant!$E776,"Ecart positif","Ecart négatif"))&amp;" "&amp;IF(INV.Tournant!$C776=INV.Tournant!$J776,"","- Article déclassé")</f>
        <v>Ecart positif - Article déclassé</v>
      </c>
    </row>
    <row r="777" spans="1:11" x14ac:dyDescent="0.2">
      <c r="A777" s="20" t="s">
        <v>1007</v>
      </c>
      <c r="B777" s="21" t="s">
        <v>6</v>
      </c>
      <c r="C777" s="17" t="s">
        <v>1383</v>
      </c>
      <c r="D777" s="17" t="s">
        <v>1384</v>
      </c>
      <c r="E777" s="21" t="s">
        <v>108</v>
      </c>
      <c r="F777" s="21" t="s">
        <v>21</v>
      </c>
      <c r="G777" s="21" t="s">
        <v>1010</v>
      </c>
      <c r="H777" s="21" t="s">
        <v>154</v>
      </c>
      <c r="I777" s="17"/>
      <c r="J777" s="17"/>
      <c r="K777" s="18" t="str">
        <f>IF(INV.Tournant!$I777=INV.Tournant!$E777,"Quantité OK",IF(INV.Tournant!$I777&lt;INV.Tournant!$E777,"Ecart positif","Ecart négatif"))&amp;" "&amp;IF(INV.Tournant!$C777=INV.Tournant!$J777,"","- Article déclassé")</f>
        <v>Ecart positif - Article déclassé</v>
      </c>
    </row>
    <row r="778" spans="1:11" x14ac:dyDescent="0.2">
      <c r="A778" s="20" t="s">
        <v>1007</v>
      </c>
      <c r="B778" s="21" t="s">
        <v>6</v>
      </c>
      <c r="C778" s="17" t="s">
        <v>1229</v>
      </c>
      <c r="D778" s="17" t="s">
        <v>1385</v>
      </c>
      <c r="E778" s="21" t="s">
        <v>3</v>
      </c>
      <c r="F778" s="21" t="s">
        <v>21</v>
      </c>
      <c r="G778" s="21" t="s">
        <v>1043</v>
      </c>
      <c r="H778" s="21" t="s">
        <v>64</v>
      </c>
      <c r="I778" s="17"/>
      <c r="J778" s="17"/>
      <c r="K778" s="18" t="str">
        <f>IF(INV.Tournant!$I778=INV.Tournant!$E778,"Quantité OK",IF(INV.Tournant!$I778&lt;INV.Tournant!$E778,"Ecart positif","Ecart négatif"))&amp;" "&amp;IF(INV.Tournant!$C778=INV.Tournant!$J778,"","- Article déclassé")</f>
        <v>Ecart positif - Article déclassé</v>
      </c>
    </row>
    <row r="779" spans="1:11" x14ac:dyDescent="0.2">
      <c r="A779" s="20" t="s">
        <v>1007</v>
      </c>
      <c r="B779" s="21" t="s">
        <v>6</v>
      </c>
      <c r="C779" s="17" t="s">
        <v>1331</v>
      </c>
      <c r="D779" s="17" t="s">
        <v>1386</v>
      </c>
      <c r="E779" s="21" t="s">
        <v>108</v>
      </c>
      <c r="F779" s="21" t="s">
        <v>21</v>
      </c>
      <c r="G779" s="21" t="s">
        <v>1043</v>
      </c>
      <c r="H779" s="21" t="s">
        <v>87</v>
      </c>
      <c r="I779" s="17"/>
      <c r="J779" s="17"/>
      <c r="K779" s="18" t="str">
        <f>IF(INV.Tournant!$I779=INV.Tournant!$E779,"Quantité OK",IF(INV.Tournant!$I779&lt;INV.Tournant!$E779,"Ecart positif","Ecart négatif"))&amp;" "&amp;IF(INV.Tournant!$C779=INV.Tournant!$J779,"","- Article déclassé")</f>
        <v>Ecart positif - Article déclassé</v>
      </c>
    </row>
    <row r="780" spans="1:11" x14ac:dyDescent="0.2">
      <c r="A780" s="20" t="s">
        <v>1007</v>
      </c>
      <c r="B780" s="21" t="s">
        <v>6</v>
      </c>
      <c r="C780" s="17" t="s">
        <v>1387</v>
      </c>
      <c r="D780" s="17" t="s">
        <v>1388</v>
      </c>
      <c r="E780" s="21" t="s">
        <v>6</v>
      </c>
      <c r="F780" s="21" t="s">
        <v>9</v>
      </c>
      <c r="G780" s="21" t="s">
        <v>1043</v>
      </c>
      <c r="H780" s="21" t="s">
        <v>628</v>
      </c>
      <c r="I780" s="17"/>
      <c r="J780" s="17"/>
      <c r="K780" s="18" t="str">
        <f>IF(INV.Tournant!$I780=INV.Tournant!$E780,"Quantité OK",IF(INV.Tournant!$I780&lt;INV.Tournant!$E780,"Ecart positif","Ecart négatif"))&amp;" "&amp;IF(INV.Tournant!$C780=INV.Tournant!$J780,"","- Article déclassé")</f>
        <v>Ecart positif - Article déclassé</v>
      </c>
    </row>
    <row r="781" spans="1:11" x14ac:dyDescent="0.2">
      <c r="A781" s="20" t="s">
        <v>1007</v>
      </c>
      <c r="B781" s="21" t="s">
        <v>6</v>
      </c>
      <c r="C781" s="17" t="s">
        <v>1387</v>
      </c>
      <c r="D781" s="17" t="s">
        <v>1389</v>
      </c>
      <c r="E781" s="21" t="s">
        <v>3</v>
      </c>
      <c r="F781" s="21" t="s">
        <v>9</v>
      </c>
      <c r="G781" s="21" t="s">
        <v>1043</v>
      </c>
      <c r="H781" s="21" t="s">
        <v>669</v>
      </c>
      <c r="I781" s="17"/>
      <c r="J781" s="17"/>
      <c r="K781" s="18" t="str">
        <f>IF(INV.Tournant!$I781=INV.Tournant!$E781,"Quantité OK",IF(INV.Tournant!$I781&lt;INV.Tournant!$E781,"Ecart positif","Ecart négatif"))&amp;" "&amp;IF(INV.Tournant!$C781=INV.Tournant!$J781,"","- Article déclassé")</f>
        <v>Ecart positif - Article déclassé</v>
      </c>
    </row>
    <row r="782" spans="1:11" x14ac:dyDescent="0.2">
      <c r="A782" s="20" t="s">
        <v>1007</v>
      </c>
      <c r="B782" s="21" t="s">
        <v>6</v>
      </c>
      <c r="C782" s="17" t="s">
        <v>1390</v>
      </c>
      <c r="D782" s="17" t="s">
        <v>1391</v>
      </c>
      <c r="E782" s="21" t="s">
        <v>3</v>
      </c>
      <c r="F782" s="21" t="s">
        <v>21</v>
      </c>
      <c r="G782" s="21" t="s">
        <v>1043</v>
      </c>
      <c r="H782" s="21" t="s">
        <v>90</v>
      </c>
      <c r="I782" s="17"/>
      <c r="J782" s="17"/>
      <c r="K782" s="18" t="str">
        <f>IF(INV.Tournant!$I782=INV.Tournant!$E782,"Quantité OK",IF(INV.Tournant!$I782&lt;INV.Tournant!$E782,"Ecart positif","Ecart négatif"))&amp;" "&amp;IF(INV.Tournant!$C782=INV.Tournant!$J782,"","- Article déclassé")</f>
        <v>Ecart positif - Article déclassé</v>
      </c>
    </row>
    <row r="783" spans="1:11" x14ac:dyDescent="0.2">
      <c r="A783" s="20" t="s">
        <v>1007</v>
      </c>
      <c r="B783" s="21" t="s">
        <v>6</v>
      </c>
      <c r="C783" s="17" t="s">
        <v>1392</v>
      </c>
      <c r="D783" s="17" t="s">
        <v>1393</v>
      </c>
      <c r="E783" s="21" t="s">
        <v>6</v>
      </c>
      <c r="F783" s="21" t="s">
        <v>9</v>
      </c>
      <c r="G783" s="21" t="s">
        <v>1010</v>
      </c>
      <c r="H783" s="21" t="s">
        <v>1394</v>
      </c>
      <c r="I783" s="17"/>
      <c r="J783" s="17"/>
      <c r="K783" s="18" t="str">
        <f>IF(INV.Tournant!$I783=INV.Tournant!$E783,"Quantité OK",IF(INV.Tournant!$I783&lt;INV.Tournant!$E783,"Ecart positif","Ecart négatif"))&amp;" "&amp;IF(INV.Tournant!$C783=INV.Tournant!$J783,"","- Article déclassé")</f>
        <v>Ecart positif - Article déclassé</v>
      </c>
    </row>
    <row r="784" spans="1:11" x14ac:dyDescent="0.2">
      <c r="A784" s="20" t="s">
        <v>1007</v>
      </c>
      <c r="B784" s="21" t="s">
        <v>6</v>
      </c>
      <c r="C784" s="17" t="s">
        <v>1220</v>
      </c>
      <c r="D784" s="17" t="s">
        <v>1395</v>
      </c>
      <c r="E784" s="21" t="s">
        <v>6</v>
      </c>
      <c r="F784" s="21" t="s">
        <v>21</v>
      </c>
      <c r="G784" s="21" t="s">
        <v>1010</v>
      </c>
      <c r="H784" s="21" t="s">
        <v>199</v>
      </c>
      <c r="I784" s="17"/>
      <c r="J784" s="17"/>
      <c r="K784" s="18" t="str">
        <f>IF(INV.Tournant!$I784=INV.Tournant!$E784,"Quantité OK",IF(INV.Tournant!$I784&lt;INV.Tournant!$E784,"Ecart positif","Ecart négatif"))&amp;" "&amp;IF(INV.Tournant!$C784=INV.Tournant!$J784,"","- Article déclassé")</f>
        <v>Ecart positif - Article déclassé</v>
      </c>
    </row>
    <row r="785" spans="1:11" x14ac:dyDescent="0.2">
      <c r="A785" s="20" t="s">
        <v>1007</v>
      </c>
      <c r="B785" s="21" t="s">
        <v>6</v>
      </c>
      <c r="C785" s="17" t="s">
        <v>1058</v>
      </c>
      <c r="D785" s="17" t="s">
        <v>1396</v>
      </c>
      <c r="E785" s="21" t="s">
        <v>14</v>
      </c>
      <c r="F785" s="21" t="s">
        <v>2</v>
      </c>
      <c r="G785" s="21" t="s">
        <v>1010</v>
      </c>
      <c r="H785" s="21" t="s">
        <v>1060</v>
      </c>
      <c r="I785" s="17"/>
      <c r="J785" s="17"/>
      <c r="K785" s="18" t="str">
        <f>IF(INV.Tournant!$I785=INV.Tournant!$E785,"Quantité OK",IF(INV.Tournant!$I785&lt;INV.Tournant!$E785,"Ecart positif","Ecart négatif"))&amp;" "&amp;IF(INV.Tournant!$C785=INV.Tournant!$J785,"","- Article déclassé")</f>
        <v>Ecart positif - Article déclassé</v>
      </c>
    </row>
    <row r="786" spans="1:11" x14ac:dyDescent="0.2">
      <c r="A786" s="20" t="s">
        <v>1007</v>
      </c>
      <c r="B786" s="21" t="s">
        <v>6</v>
      </c>
      <c r="C786" s="17" t="s">
        <v>1397</v>
      </c>
      <c r="D786" s="17" t="s">
        <v>1398</v>
      </c>
      <c r="E786" s="21"/>
      <c r="F786" s="21" t="s">
        <v>141</v>
      </c>
      <c r="G786" s="21"/>
      <c r="H786" s="21" t="s">
        <v>257</v>
      </c>
      <c r="I786" s="17"/>
      <c r="J786" s="17"/>
      <c r="K786" s="18" t="str">
        <f>IF(INV.Tournant!$I786=INV.Tournant!$E786,"Quantité OK",IF(INV.Tournant!$I786&lt;INV.Tournant!$E786,"Ecart positif","Ecart négatif"))&amp;" "&amp;IF(INV.Tournant!$C786=INV.Tournant!$J786,"","- Article déclassé")</f>
        <v>Quantité OK - Article déclassé</v>
      </c>
    </row>
    <row r="787" spans="1:11" x14ac:dyDescent="0.2">
      <c r="A787" s="20" t="s">
        <v>1007</v>
      </c>
      <c r="B787" s="21" t="s">
        <v>6</v>
      </c>
      <c r="C787" s="17" t="s">
        <v>1359</v>
      </c>
      <c r="D787" s="17" t="s">
        <v>1399</v>
      </c>
      <c r="E787" s="21" t="s">
        <v>521</v>
      </c>
      <c r="F787" s="21" t="s">
        <v>9</v>
      </c>
      <c r="G787" s="21" t="s">
        <v>1010</v>
      </c>
      <c r="H787" s="21" t="s">
        <v>547</v>
      </c>
      <c r="I787" s="17"/>
      <c r="J787" s="17"/>
      <c r="K787" s="18" t="str">
        <f>IF(INV.Tournant!$I787=INV.Tournant!$E787,"Quantité OK",IF(INV.Tournant!$I787&lt;INV.Tournant!$E787,"Ecart positif","Ecart négatif"))&amp;" "&amp;IF(INV.Tournant!$C787=INV.Tournant!$J787,"","- Article déclassé")</f>
        <v>Ecart positif - Article déclassé</v>
      </c>
    </row>
    <row r="788" spans="1:11" x14ac:dyDescent="0.2">
      <c r="A788" s="20" t="s">
        <v>1007</v>
      </c>
      <c r="B788" s="21" t="s">
        <v>6</v>
      </c>
      <c r="C788" s="17" t="s">
        <v>1305</v>
      </c>
      <c r="D788" s="17" t="s">
        <v>1400</v>
      </c>
      <c r="E788" s="21" t="s">
        <v>6</v>
      </c>
      <c r="F788" s="21" t="s">
        <v>21</v>
      </c>
      <c r="G788" s="21" t="s">
        <v>1010</v>
      </c>
      <c r="H788" s="21" t="s">
        <v>1401</v>
      </c>
      <c r="I788" s="17"/>
      <c r="J788" s="17"/>
      <c r="K788" s="18" t="str">
        <f>IF(INV.Tournant!$I788=INV.Tournant!$E788,"Quantité OK",IF(INV.Tournant!$I788&lt;INV.Tournant!$E788,"Ecart positif","Ecart négatif"))&amp;" "&amp;IF(INV.Tournant!$C788=INV.Tournant!$J788,"","- Article déclassé")</f>
        <v>Ecart positif - Article déclassé</v>
      </c>
    </row>
    <row r="789" spans="1:11" x14ac:dyDescent="0.2">
      <c r="A789" s="20" t="s">
        <v>1007</v>
      </c>
      <c r="B789" s="21" t="s">
        <v>6</v>
      </c>
      <c r="C789" s="17" t="s">
        <v>1174</v>
      </c>
      <c r="D789" s="17" t="s">
        <v>1402</v>
      </c>
      <c r="E789" s="21" t="s">
        <v>3</v>
      </c>
      <c r="F789" s="21" t="s">
        <v>2</v>
      </c>
      <c r="G789" s="21" t="s">
        <v>1010</v>
      </c>
      <c r="H789" s="21" t="s">
        <v>445</v>
      </c>
      <c r="I789" s="17"/>
      <c r="J789" s="17"/>
      <c r="K789" s="18" t="str">
        <f>IF(INV.Tournant!$I789=INV.Tournant!$E789,"Quantité OK",IF(INV.Tournant!$I789&lt;INV.Tournant!$E789,"Ecart positif","Ecart négatif"))&amp;" "&amp;IF(INV.Tournant!$C789=INV.Tournant!$J789,"","- Article déclassé")</f>
        <v>Ecart positif - Article déclassé</v>
      </c>
    </row>
    <row r="790" spans="1:11" x14ac:dyDescent="0.2">
      <c r="A790" s="20" t="s">
        <v>1007</v>
      </c>
      <c r="B790" s="21" t="s">
        <v>6</v>
      </c>
      <c r="C790" s="17" t="s">
        <v>1403</v>
      </c>
      <c r="D790" s="17" t="s">
        <v>1404</v>
      </c>
      <c r="E790" s="21" t="s">
        <v>3</v>
      </c>
      <c r="F790" s="21" t="s">
        <v>9</v>
      </c>
      <c r="G790" s="21" t="s">
        <v>1043</v>
      </c>
      <c r="H790" s="21" t="s">
        <v>1312</v>
      </c>
      <c r="I790" s="17"/>
      <c r="J790" s="17"/>
      <c r="K790" s="18" t="str">
        <f>IF(INV.Tournant!$I790=INV.Tournant!$E790,"Quantité OK",IF(INV.Tournant!$I790&lt;INV.Tournant!$E790,"Ecart positif","Ecart négatif"))&amp;" "&amp;IF(INV.Tournant!$C790=INV.Tournant!$J790,"","- Article déclassé")</f>
        <v>Ecart positif - Article déclassé</v>
      </c>
    </row>
    <row r="791" spans="1:11" x14ac:dyDescent="0.2">
      <c r="A791" s="20" t="s">
        <v>1007</v>
      </c>
      <c r="B791" s="21" t="s">
        <v>6</v>
      </c>
      <c r="C791" s="17" t="s">
        <v>1128</v>
      </c>
      <c r="D791" s="17" t="s">
        <v>1405</v>
      </c>
      <c r="E791" s="21" t="s">
        <v>108</v>
      </c>
      <c r="F791" s="21" t="s">
        <v>9</v>
      </c>
      <c r="G791" s="21" t="s">
        <v>1010</v>
      </c>
      <c r="H791" s="21" t="s">
        <v>221</v>
      </c>
      <c r="I791" s="17"/>
      <c r="J791" s="17"/>
      <c r="K791" s="18" t="str">
        <f>IF(INV.Tournant!$I791=INV.Tournant!$E791,"Quantité OK",IF(INV.Tournant!$I791&lt;INV.Tournant!$E791,"Ecart positif","Ecart négatif"))&amp;" "&amp;IF(INV.Tournant!$C791=INV.Tournant!$J791,"","- Article déclassé")</f>
        <v>Ecart positif - Article déclassé</v>
      </c>
    </row>
    <row r="792" spans="1:11" x14ac:dyDescent="0.2">
      <c r="A792" s="20" t="s">
        <v>1007</v>
      </c>
      <c r="B792" s="21" t="s">
        <v>6</v>
      </c>
      <c r="C792" s="17" t="s">
        <v>1047</v>
      </c>
      <c r="D792" s="17" t="s">
        <v>1406</v>
      </c>
      <c r="E792" s="21" t="s">
        <v>3</v>
      </c>
      <c r="F792" s="21" t="s">
        <v>2</v>
      </c>
      <c r="G792" s="21" t="s">
        <v>1010</v>
      </c>
      <c r="H792" s="21" t="s">
        <v>1049</v>
      </c>
      <c r="I792" s="17"/>
      <c r="J792" s="17"/>
      <c r="K792" s="18" t="str">
        <f>IF(INV.Tournant!$I792=INV.Tournant!$E792,"Quantité OK",IF(INV.Tournant!$I792&lt;INV.Tournant!$E792,"Ecart positif","Ecart négatif"))&amp;" "&amp;IF(INV.Tournant!$C792=INV.Tournant!$J792,"","- Article déclassé")</f>
        <v>Ecart positif - Article déclassé</v>
      </c>
    </row>
    <row r="793" spans="1:11" x14ac:dyDescent="0.2">
      <c r="A793" s="20" t="s">
        <v>1007</v>
      </c>
      <c r="B793" s="21" t="s">
        <v>6</v>
      </c>
      <c r="C793" s="17" t="s">
        <v>1363</v>
      </c>
      <c r="D793" s="17" t="s">
        <v>1407</v>
      </c>
      <c r="E793" s="21" t="s">
        <v>14</v>
      </c>
      <c r="F793" s="21" t="s">
        <v>21</v>
      </c>
      <c r="G793" s="21" t="s">
        <v>1010</v>
      </c>
      <c r="H793" s="21" t="s">
        <v>390</v>
      </c>
      <c r="I793" s="17"/>
      <c r="J793" s="17"/>
      <c r="K793" s="18" t="str">
        <f>IF(INV.Tournant!$I793=INV.Tournant!$E793,"Quantité OK",IF(INV.Tournant!$I793&lt;INV.Tournant!$E793,"Ecart positif","Ecart négatif"))&amp;" "&amp;IF(INV.Tournant!$C793=INV.Tournant!$J793,"","- Article déclassé")</f>
        <v>Ecart positif - Article déclassé</v>
      </c>
    </row>
    <row r="794" spans="1:11" x14ac:dyDescent="0.2">
      <c r="A794" s="20" t="s">
        <v>1007</v>
      </c>
      <c r="B794" s="21" t="s">
        <v>6</v>
      </c>
      <c r="C794" s="17" t="s">
        <v>1408</v>
      </c>
      <c r="D794" s="17" t="s">
        <v>1409</v>
      </c>
      <c r="E794" s="21" t="s">
        <v>592</v>
      </c>
      <c r="F794" s="21" t="s">
        <v>2</v>
      </c>
      <c r="G794" s="21" t="s">
        <v>1010</v>
      </c>
      <c r="H794" s="21" t="s">
        <v>1307</v>
      </c>
      <c r="I794" s="17"/>
      <c r="J794" s="17"/>
      <c r="K794" s="18" t="str">
        <f>IF(INV.Tournant!$I794=INV.Tournant!$E794,"Quantité OK",IF(INV.Tournant!$I794&lt;INV.Tournant!$E794,"Ecart positif","Ecart négatif"))&amp;" "&amp;IF(INV.Tournant!$C794=INV.Tournant!$J794,"","- Article déclassé")</f>
        <v>Ecart positif - Article déclassé</v>
      </c>
    </row>
    <row r="795" spans="1:11" x14ac:dyDescent="0.2">
      <c r="A795" s="20" t="s">
        <v>1007</v>
      </c>
      <c r="B795" s="21" t="s">
        <v>6</v>
      </c>
      <c r="C795" s="17" t="s">
        <v>1410</v>
      </c>
      <c r="D795" s="17" t="s">
        <v>1411</v>
      </c>
      <c r="E795" s="21" t="s">
        <v>250</v>
      </c>
      <c r="F795" s="21" t="s">
        <v>9</v>
      </c>
      <c r="G795" s="21" t="s">
        <v>1010</v>
      </c>
      <c r="H795" s="21" t="s">
        <v>1412</v>
      </c>
      <c r="I795" s="17"/>
      <c r="J795" s="17"/>
      <c r="K795" s="18" t="str">
        <f>IF(INV.Tournant!$I795=INV.Tournant!$E795,"Quantité OK",IF(INV.Tournant!$I795&lt;INV.Tournant!$E795,"Ecart positif","Ecart négatif"))&amp;" "&amp;IF(INV.Tournant!$C795=INV.Tournant!$J795,"","- Article déclassé")</f>
        <v>Ecart positif - Article déclassé</v>
      </c>
    </row>
    <row r="796" spans="1:11" x14ac:dyDescent="0.2">
      <c r="A796" s="20" t="s">
        <v>1007</v>
      </c>
      <c r="B796" s="21" t="s">
        <v>6</v>
      </c>
      <c r="C796" s="17" t="s">
        <v>1015</v>
      </c>
      <c r="D796" s="17" t="s">
        <v>1413</v>
      </c>
      <c r="E796" s="21" t="s">
        <v>6</v>
      </c>
      <c r="F796" s="21" t="s">
        <v>9</v>
      </c>
      <c r="G796" s="21" t="s">
        <v>1010</v>
      </c>
      <c r="H796" s="21" t="s">
        <v>1023</v>
      </c>
      <c r="I796" s="17"/>
      <c r="J796" s="17"/>
      <c r="K796" s="18" t="str">
        <f>IF(INV.Tournant!$I796=INV.Tournant!$E796,"Quantité OK",IF(INV.Tournant!$I796&lt;INV.Tournant!$E796,"Ecart positif","Ecart négatif"))&amp;" "&amp;IF(INV.Tournant!$C796=INV.Tournant!$J796,"","- Article déclassé")</f>
        <v>Ecart positif - Article déclassé</v>
      </c>
    </row>
    <row r="797" spans="1:11" x14ac:dyDescent="0.2">
      <c r="A797" s="20" t="s">
        <v>1007</v>
      </c>
      <c r="B797" s="21" t="s">
        <v>6</v>
      </c>
      <c r="C797" s="17" t="s">
        <v>1033</v>
      </c>
      <c r="D797" s="17" t="s">
        <v>1414</v>
      </c>
      <c r="E797" s="21" t="s">
        <v>575</v>
      </c>
      <c r="F797" s="21" t="s">
        <v>2</v>
      </c>
      <c r="G797" s="21" t="s">
        <v>1010</v>
      </c>
      <c r="H797" s="21" t="s">
        <v>1415</v>
      </c>
      <c r="I797" s="17"/>
      <c r="J797" s="17"/>
      <c r="K797" s="18" t="str">
        <f>IF(INV.Tournant!$I797=INV.Tournant!$E797,"Quantité OK",IF(INV.Tournant!$I797&lt;INV.Tournant!$E797,"Ecart positif","Ecart négatif"))&amp;" "&amp;IF(INV.Tournant!$C797=INV.Tournant!$J797,"","- Article déclassé")</f>
        <v>Ecart positif - Article déclassé</v>
      </c>
    </row>
    <row r="798" spans="1:11" x14ac:dyDescent="0.2">
      <c r="A798" s="20" t="s">
        <v>1007</v>
      </c>
      <c r="B798" s="21" t="s">
        <v>6</v>
      </c>
      <c r="C798" s="17" t="s">
        <v>1416</v>
      </c>
      <c r="D798" s="17" t="s">
        <v>1417</v>
      </c>
      <c r="E798" s="21" t="s">
        <v>3</v>
      </c>
      <c r="F798" s="21" t="s">
        <v>21</v>
      </c>
      <c r="G798" s="21" t="s">
        <v>1043</v>
      </c>
      <c r="H798" s="21" t="s">
        <v>1312</v>
      </c>
      <c r="I798" s="17"/>
      <c r="J798" s="17"/>
      <c r="K798" s="18" t="str">
        <f>IF(INV.Tournant!$I798=INV.Tournant!$E798,"Quantité OK",IF(INV.Tournant!$I798&lt;INV.Tournant!$E798,"Ecart positif","Ecart négatif"))&amp;" "&amp;IF(INV.Tournant!$C798=INV.Tournant!$J798,"","- Article déclassé")</f>
        <v>Ecart positif - Article déclassé</v>
      </c>
    </row>
    <row r="799" spans="1:11" x14ac:dyDescent="0.2">
      <c r="A799" s="20" t="s">
        <v>1007</v>
      </c>
      <c r="B799" s="21" t="s">
        <v>6</v>
      </c>
      <c r="C799" s="17" t="s">
        <v>1180</v>
      </c>
      <c r="D799" s="17" t="s">
        <v>1418</v>
      </c>
      <c r="E799" s="21" t="s">
        <v>14</v>
      </c>
      <c r="F799" s="21" t="s">
        <v>2</v>
      </c>
      <c r="G799" s="21" t="s">
        <v>1010</v>
      </c>
      <c r="H799" s="21" t="s">
        <v>1103</v>
      </c>
      <c r="I799" s="17"/>
      <c r="J799" s="17"/>
      <c r="K799" s="18" t="str">
        <f>IF(INV.Tournant!$I799=INV.Tournant!$E799,"Quantité OK",IF(INV.Tournant!$I799&lt;INV.Tournant!$E799,"Ecart positif","Ecart négatif"))&amp;" "&amp;IF(INV.Tournant!$C799=INV.Tournant!$J799,"","- Article déclassé")</f>
        <v>Ecart positif - Article déclassé</v>
      </c>
    </row>
    <row r="800" spans="1:11" x14ac:dyDescent="0.2">
      <c r="A800" s="20" t="s">
        <v>1007</v>
      </c>
      <c r="B800" s="21" t="s">
        <v>6</v>
      </c>
      <c r="C800" s="17" t="s">
        <v>1369</v>
      </c>
      <c r="D800" s="17" t="s">
        <v>1419</v>
      </c>
      <c r="E800" s="21" t="s">
        <v>3</v>
      </c>
      <c r="F800" s="21" t="s">
        <v>21</v>
      </c>
      <c r="G800" s="21" t="s">
        <v>1010</v>
      </c>
      <c r="H800" s="21" t="s">
        <v>458</v>
      </c>
      <c r="I800" s="17"/>
      <c r="J800" s="17"/>
      <c r="K800" s="18" t="str">
        <f>IF(INV.Tournant!$I800=INV.Tournant!$E800,"Quantité OK",IF(INV.Tournant!$I800&lt;INV.Tournant!$E800,"Ecart positif","Ecart négatif"))&amp;" "&amp;IF(INV.Tournant!$C800=INV.Tournant!$J800,"","- Article déclassé")</f>
        <v>Ecart positif - Article déclassé</v>
      </c>
    </row>
    <row r="801" spans="1:11" x14ac:dyDescent="0.2">
      <c r="A801" s="20" t="s">
        <v>1007</v>
      </c>
      <c r="B801" s="21" t="s">
        <v>6</v>
      </c>
      <c r="C801" s="17" t="s">
        <v>1420</v>
      </c>
      <c r="D801" s="17" t="s">
        <v>1421</v>
      </c>
      <c r="E801" s="21" t="s">
        <v>6</v>
      </c>
      <c r="F801" s="21" t="s">
        <v>2</v>
      </c>
      <c r="G801" s="21" t="s">
        <v>1010</v>
      </c>
      <c r="H801" s="21" t="s">
        <v>1422</v>
      </c>
      <c r="I801" s="17"/>
      <c r="J801" s="17"/>
      <c r="K801" s="18" t="str">
        <f>IF(INV.Tournant!$I801=INV.Tournant!$E801,"Quantité OK",IF(INV.Tournant!$I801&lt;INV.Tournant!$E801,"Ecart positif","Ecart négatif"))&amp;" "&amp;IF(INV.Tournant!$C801=INV.Tournant!$J801,"","- Article déclassé")</f>
        <v>Ecart positif - Article déclassé</v>
      </c>
    </row>
    <row r="802" spans="1:11" x14ac:dyDescent="0.2">
      <c r="A802" s="20" t="s">
        <v>1007</v>
      </c>
      <c r="B802" s="21" t="s">
        <v>6</v>
      </c>
      <c r="C802" s="17" t="s">
        <v>1423</v>
      </c>
      <c r="D802" s="17" t="s">
        <v>1424</v>
      </c>
      <c r="E802" s="21" t="s">
        <v>6</v>
      </c>
      <c r="F802" s="21" t="s">
        <v>9</v>
      </c>
      <c r="G802" s="21" t="s">
        <v>1010</v>
      </c>
      <c r="H802" s="21" t="s">
        <v>615</v>
      </c>
      <c r="I802" s="17"/>
      <c r="J802" s="17"/>
      <c r="K802" s="18" t="str">
        <f>IF(INV.Tournant!$I802=INV.Tournant!$E802,"Quantité OK",IF(INV.Tournant!$I802&lt;INV.Tournant!$E802,"Ecart positif","Ecart négatif"))&amp;" "&amp;IF(INV.Tournant!$C802=INV.Tournant!$J802,"","- Article déclassé")</f>
        <v>Ecart positif - Article déclassé</v>
      </c>
    </row>
    <row r="803" spans="1:11" x14ac:dyDescent="0.2">
      <c r="A803" s="20" t="s">
        <v>1007</v>
      </c>
      <c r="B803" s="21" t="s">
        <v>6</v>
      </c>
      <c r="C803" s="17" t="s">
        <v>1073</v>
      </c>
      <c r="D803" s="17" t="s">
        <v>1425</v>
      </c>
      <c r="E803" s="21" t="s">
        <v>6</v>
      </c>
      <c r="F803" s="21" t="s">
        <v>9</v>
      </c>
      <c r="G803" s="21" t="s">
        <v>1010</v>
      </c>
      <c r="H803" s="21" t="s">
        <v>330</v>
      </c>
      <c r="I803" s="17"/>
      <c r="J803" s="17"/>
      <c r="K803" s="18" t="str">
        <f>IF(INV.Tournant!$I803=INV.Tournant!$E803,"Quantité OK",IF(INV.Tournant!$I803&lt;INV.Tournant!$E803,"Ecart positif","Ecart négatif"))&amp;" "&amp;IF(INV.Tournant!$C803=INV.Tournant!$J803,"","- Article déclassé")</f>
        <v>Ecart positif - Article déclassé</v>
      </c>
    </row>
    <row r="804" spans="1:11" x14ac:dyDescent="0.2">
      <c r="A804" s="20" t="s">
        <v>1007</v>
      </c>
      <c r="B804" s="21" t="s">
        <v>6</v>
      </c>
      <c r="C804" s="17" t="s">
        <v>1426</v>
      </c>
      <c r="D804" s="17" t="s">
        <v>1427</v>
      </c>
      <c r="E804" s="21" t="s">
        <v>141</v>
      </c>
      <c r="F804" s="21" t="s">
        <v>2</v>
      </c>
      <c r="G804" s="21" t="s">
        <v>1010</v>
      </c>
      <c r="H804" s="21" t="s">
        <v>202</v>
      </c>
      <c r="I804" s="17"/>
      <c r="J804" s="17"/>
      <c r="K804" s="18" t="str">
        <f>IF(INV.Tournant!$I804=INV.Tournant!$E804,"Quantité OK",IF(INV.Tournant!$I804&lt;INV.Tournant!$E804,"Ecart positif","Ecart négatif"))&amp;" "&amp;IF(INV.Tournant!$C804=INV.Tournant!$J804,"","- Article déclassé")</f>
        <v>Ecart positif - Article déclassé</v>
      </c>
    </row>
    <row r="805" spans="1:11" x14ac:dyDescent="0.2">
      <c r="A805" s="20" t="s">
        <v>1007</v>
      </c>
      <c r="B805" s="21" t="s">
        <v>6</v>
      </c>
      <c r="C805" s="17" t="s">
        <v>1363</v>
      </c>
      <c r="D805" s="17" t="s">
        <v>1428</v>
      </c>
      <c r="E805" s="21" t="s">
        <v>511</v>
      </c>
      <c r="F805" s="21" t="s">
        <v>21</v>
      </c>
      <c r="G805" s="21" t="s">
        <v>1010</v>
      </c>
      <c r="H805" s="21" t="s">
        <v>205</v>
      </c>
      <c r="I805" s="17"/>
      <c r="J805" s="17"/>
      <c r="K805" s="18" t="str">
        <f>IF(INV.Tournant!$I805=INV.Tournant!$E805,"Quantité OK",IF(INV.Tournant!$I805&lt;INV.Tournant!$E805,"Ecart positif","Ecart négatif"))&amp;" "&amp;IF(INV.Tournant!$C805=INV.Tournant!$J805,"","- Article déclassé")</f>
        <v>Ecart positif - Article déclassé</v>
      </c>
    </row>
    <row r="806" spans="1:11" x14ac:dyDescent="0.2">
      <c r="A806" s="20" t="s">
        <v>1007</v>
      </c>
      <c r="B806" s="21" t="s">
        <v>6</v>
      </c>
      <c r="C806" s="17" t="s">
        <v>1344</v>
      </c>
      <c r="D806" s="17" t="s">
        <v>1429</v>
      </c>
      <c r="E806" s="21" t="s">
        <v>6</v>
      </c>
      <c r="F806" s="21" t="s">
        <v>9</v>
      </c>
      <c r="G806" s="21" t="s">
        <v>1010</v>
      </c>
      <c r="H806" s="21" t="s">
        <v>891</v>
      </c>
      <c r="I806" s="17"/>
      <c r="J806" s="17"/>
      <c r="K806" s="18" t="str">
        <f>IF(INV.Tournant!$I806=INV.Tournant!$E806,"Quantité OK",IF(INV.Tournant!$I806&lt;INV.Tournant!$E806,"Ecart positif","Ecart négatif"))&amp;" "&amp;IF(INV.Tournant!$C806=INV.Tournant!$J806,"","- Article déclassé")</f>
        <v>Ecart positif - Article déclassé</v>
      </c>
    </row>
    <row r="807" spans="1:11" x14ac:dyDescent="0.2">
      <c r="A807" s="20" t="s">
        <v>1007</v>
      </c>
      <c r="B807" s="21" t="s">
        <v>6</v>
      </c>
      <c r="C807" s="17" t="s">
        <v>1298</v>
      </c>
      <c r="D807" s="17" t="s">
        <v>1430</v>
      </c>
      <c r="E807" s="21" t="s">
        <v>6</v>
      </c>
      <c r="F807" s="21" t="s">
        <v>9</v>
      </c>
      <c r="G807" s="21" t="s">
        <v>1043</v>
      </c>
      <c r="H807" s="21" t="s">
        <v>1312</v>
      </c>
      <c r="I807" s="17"/>
      <c r="J807" s="17"/>
      <c r="K807" s="18" t="str">
        <f>IF(INV.Tournant!$I807=INV.Tournant!$E807,"Quantité OK",IF(INV.Tournant!$I807&lt;INV.Tournant!$E807,"Ecart positif","Ecart négatif"))&amp;" "&amp;IF(INV.Tournant!$C807=INV.Tournant!$J807,"","- Article déclassé")</f>
        <v>Ecart positif - Article déclassé</v>
      </c>
    </row>
    <row r="808" spans="1:11" x14ac:dyDescent="0.2">
      <c r="A808" s="20" t="s">
        <v>1007</v>
      </c>
      <c r="B808" s="21" t="s">
        <v>6</v>
      </c>
      <c r="C808" s="17" t="s">
        <v>1431</v>
      </c>
      <c r="D808" s="17" t="s">
        <v>1432</v>
      </c>
      <c r="E808" s="21" t="s">
        <v>108</v>
      </c>
      <c r="F808" s="21" t="s">
        <v>2</v>
      </c>
      <c r="G808" s="21" t="s">
        <v>1043</v>
      </c>
      <c r="H808" s="21" t="s">
        <v>90</v>
      </c>
      <c r="I808" s="17"/>
      <c r="J808" s="17"/>
      <c r="K808" s="18" t="str">
        <f>IF(INV.Tournant!$I808=INV.Tournant!$E808,"Quantité OK",IF(INV.Tournant!$I808&lt;INV.Tournant!$E808,"Ecart positif","Ecart négatif"))&amp;" "&amp;IF(INV.Tournant!$C808=INV.Tournant!$J808,"","- Article déclassé")</f>
        <v>Ecart positif - Article déclassé</v>
      </c>
    </row>
    <row r="809" spans="1:11" x14ac:dyDescent="0.2">
      <c r="A809" s="20" t="s">
        <v>1007</v>
      </c>
      <c r="B809" s="21" t="s">
        <v>6</v>
      </c>
      <c r="C809" s="17" t="s">
        <v>1266</v>
      </c>
      <c r="D809" s="17" t="s">
        <v>1433</v>
      </c>
      <c r="E809" s="21" t="s">
        <v>6</v>
      </c>
      <c r="F809" s="21" t="s">
        <v>9</v>
      </c>
      <c r="G809" s="21" t="s">
        <v>1043</v>
      </c>
      <c r="H809" s="21" t="s">
        <v>1434</v>
      </c>
      <c r="I809" s="17"/>
      <c r="J809" s="17"/>
      <c r="K809" s="18" t="str">
        <f>IF(INV.Tournant!$I809=INV.Tournant!$E809,"Quantité OK",IF(INV.Tournant!$I809&lt;INV.Tournant!$E809,"Ecart positif","Ecart négatif"))&amp;" "&amp;IF(INV.Tournant!$C809=INV.Tournant!$J809,"","- Article déclassé")</f>
        <v>Ecart positif - Article déclassé</v>
      </c>
    </row>
    <row r="810" spans="1:11" x14ac:dyDescent="0.2">
      <c r="A810" s="20" t="s">
        <v>1007</v>
      </c>
      <c r="B810" s="21" t="s">
        <v>6</v>
      </c>
      <c r="C810" s="17" t="s">
        <v>1435</v>
      </c>
      <c r="D810" s="17" t="s">
        <v>1436</v>
      </c>
      <c r="E810" s="21" t="s">
        <v>3</v>
      </c>
      <c r="F810" s="21" t="s">
        <v>2</v>
      </c>
      <c r="G810" s="21" t="s">
        <v>1010</v>
      </c>
      <c r="H810" s="21" t="s">
        <v>1437</v>
      </c>
      <c r="I810" s="17"/>
      <c r="J810" s="17"/>
      <c r="K810" s="18" t="str">
        <f>IF(INV.Tournant!$I810=INV.Tournant!$E810,"Quantité OK",IF(INV.Tournant!$I810&lt;INV.Tournant!$E810,"Ecart positif","Ecart négatif"))&amp;" "&amp;IF(INV.Tournant!$C810=INV.Tournant!$J810,"","- Article déclassé")</f>
        <v>Ecart positif - Article déclassé</v>
      </c>
    </row>
    <row r="811" spans="1:11" x14ac:dyDescent="0.2">
      <c r="A811" s="20" t="s">
        <v>1007</v>
      </c>
      <c r="B811" s="21" t="s">
        <v>6</v>
      </c>
      <c r="C811" s="17" t="s">
        <v>1220</v>
      </c>
      <c r="D811" s="17" t="s">
        <v>1438</v>
      </c>
      <c r="E811" s="21" t="s">
        <v>3</v>
      </c>
      <c r="F811" s="21" t="s">
        <v>21</v>
      </c>
      <c r="G811" s="21" t="s">
        <v>1010</v>
      </c>
      <c r="H811" s="21" t="s">
        <v>199</v>
      </c>
      <c r="I811" s="17"/>
      <c r="J811" s="17"/>
      <c r="K811" s="18" t="str">
        <f>IF(INV.Tournant!$I811=INV.Tournant!$E811,"Quantité OK",IF(INV.Tournant!$I811&lt;INV.Tournant!$E811,"Ecart positif","Ecart négatif"))&amp;" "&amp;IF(INV.Tournant!$C811=INV.Tournant!$J811,"","- Article déclassé")</f>
        <v>Ecart positif - Article déclassé</v>
      </c>
    </row>
    <row r="812" spans="1:11" x14ac:dyDescent="0.2">
      <c r="A812" s="20" t="s">
        <v>1007</v>
      </c>
      <c r="B812" s="21" t="s">
        <v>6</v>
      </c>
      <c r="C812" s="17" t="s">
        <v>1337</v>
      </c>
      <c r="D812" s="17" t="s">
        <v>1439</v>
      </c>
      <c r="E812" s="21" t="s">
        <v>6</v>
      </c>
      <c r="F812" s="21" t="s">
        <v>2</v>
      </c>
      <c r="G812" s="21" t="s">
        <v>1010</v>
      </c>
      <c r="H812" s="21" t="s">
        <v>1315</v>
      </c>
      <c r="I812" s="17"/>
      <c r="J812" s="17"/>
      <c r="K812" s="18" t="str">
        <f>IF(INV.Tournant!$I812=INV.Tournant!$E812,"Quantité OK",IF(INV.Tournant!$I812&lt;INV.Tournant!$E812,"Ecart positif","Ecart négatif"))&amp;" "&amp;IF(INV.Tournant!$C812=INV.Tournant!$J812,"","- Article déclassé")</f>
        <v>Ecart positif - Article déclassé</v>
      </c>
    </row>
    <row r="813" spans="1:11" x14ac:dyDescent="0.2">
      <c r="A813" s="20" t="s">
        <v>1007</v>
      </c>
      <c r="B813" s="21" t="s">
        <v>6</v>
      </c>
      <c r="C813" s="17" t="s">
        <v>1440</v>
      </c>
      <c r="D813" s="17" t="s">
        <v>1441</v>
      </c>
      <c r="E813" s="21" t="s">
        <v>14</v>
      </c>
      <c r="F813" s="21" t="s">
        <v>9</v>
      </c>
      <c r="G813" s="21" t="s">
        <v>1043</v>
      </c>
      <c r="H813" s="21" t="s">
        <v>36</v>
      </c>
      <c r="I813" s="17"/>
      <c r="J813" s="17"/>
      <c r="K813" s="18" t="str">
        <f>IF(INV.Tournant!$I813=INV.Tournant!$E813,"Quantité OK",IF(INV.Tournant!$I813&lt;INV.Tournant!$E813,"Ecart positif","Ecart négatif"))&amp;" "&amp;IF(INV.Tournant!$C813=INV.Tournant!$J813,"","- Article déclassé")</f>
        <v>Ecart positif - Article déclassé</v>
      </c>
    </row>
    <row r="814" spans="1:11" x14ac:dyDescent="0.2">
      <c r="A814" s="20" t="s">
        <v>1007</v>
      </c>
      <c r="B814" s="21" t="s">
        <v>6</v>
      </c>
      <c r="C814" s="17" t="s">
        <v>1416</v>
      </c>
      <c r="D814" s="17" t="s">
        <v>1442</v>
      </c>
      <c r="E814" s="21" t="s">
        <v>511</v>
      </c>
      <c r="F814" s="21" t="s">
        <v>21</v>
      </c>
      <c r="G814" s="21" t="s">
        <v>1043</v>
      </c>
      <c r="H814" s="21" t="s">
        <v>1434</v>
      </c>
      <c r="I814" s="17"/>
      <c r="J814" s="17"/>
      <c r="K814" s="18" t="str">
        <f>IF(INV.Tournant!$I814=INV.Tournant!$E814,"Quantité OK",IF(INV.Tournant!$I814&lt;INV.Tournant!$E814,"Ecart positif","Ecart négatif"))&amp;" "&amp;IF(INV.Tournant!$C814=INV.Tournant!$J814,"","- Article déclassé")</f>
        <v>Ecart positif - Article déclassé</v>
      </c>
    </row>
    <row r="815" spans="1:11" x14ac:dyDescent="0.2">
      <c r="A815" s="20" t="s">
        <v>1007</v>
      </c>
      <c r="B815" s="21" t="s">
        <v>6</v>
      </c>
      <c r="C815" s="17" t="s">
        <v>1229</v>
      </c>
      <c r="D815" s="17" t="s">
        <v>1443</v>
      </c>
      <c r="E815" s="21" t="s">
        <v>6</v>
      </c>
      <c r="F815" s="21" t="s">
        <v>21</v>
      </c>
      <c r="G815" s="21" t="s">
        <v>1043</v>
      </c>
      <c r="H815" s="21" t="s">
        <v>278</v>
      </c>
      <c r="I815" s="17"/>
      <c r="J815" s="17"/>
      <c r="K815" s="18" t="str">
        <f>IF(INV.Tournant!$I815=INV.Tournant!$E815,"Quantité OK",IF(INV.Tournant!$I815&lt;INV.Tournant!$E815,"Ecart positif","Ecart négatif"))&amp;" "&amp;IF(INV.Tournant!$C815=INV.Tournant!$J815,"","- Article déclassé")</f>
        <v>Ecart positif - Article déclassé</v>
      </c>
    </row>
    <row r="816" spans="1:11" x14ac:dyDescent="0.2">
      <c r="A816" s="20" t="s">
        <v>1007</v>
      </c>
      <c r="B816" s="21" t="s">
        <v>6</v>
      </c>
      <c r="C816" s="17" t="s">
        <v>1444</v>
      </c>
      <c r="D816" s="17" t="s">
        <v>1445</v>
      </c>
      <c r="E816" s="21" t="s">
        <v>163</v>
      </c>
      <c r="F816" s="21" t="s">
        <v>21</v>
      </c>
      <c r="G816" s="21" t="s">
        <v>1010</v>
      </c>
      <c r="H816" s="21" t="s">
        <v>1446</v>
      </c>
      <c r="I816" s="17"/>
      <c r="J816" s="17"/>
      <c r="K816" s="18" t="str">
        <f>IF(INV.Tournant!$I816=INV.Tournant!$E816,"Quantité OK",IF(INV.Tournant!$I816&lt;INV.Tournant!$E816,"Ecart positif","Ecart négatif"))&amp;" "&amp;IF(INV.Tournant!$C816=INV.Tournant!$J816,"","- Article déclassé")</f>
        <v>Ecart positif - Article déclassé</v>
      </c>
    </row>
    <row r="817" spans="1:11" x14ac:dyDescent="0.2">
      <c r="A817" s="20" t="s">
        <v>1007</v>
      </c>
      <c r="B817" s="21" t="s">
        <v>6</v>
      </c>
      <c r="C817" s="17" t="s">
        <v>1073</v>
      </c>
      <c r="D817" s="17" t="s">
        <v>1447</v>
      </c>
      <c r="E817" s="21"/>
      <c r="F817" s="21" t="s">
        <v>141</v>
      </c>
      <c r="G817" s="21"/>
      <c r="H817" s="21" t="s">
        <v>257</v>
      </c>
      <c r="I817" s="17"/>
      <c r="J817" s="17"/>
      <c r="K817" s="18" t="str">
        <f>IF(INV.Tournant!$I817=INV.Tournant!$E817,"Quantité OK",IF(INV.Tournant!$I817&lt;INV.Tournant!$E817,"Ecart positif","Ecart négatif"))&amp;" "&amp;IF(INV.Tournant!$C817=INV.Tournant!$J817,"","- Article déclassé")</f>
        <v>Quantité OK - Article déclassé</v>
      </c>
    </row>
    <row r="818" spans="1:11" x14ac:dyDescent="0.2">
      <c r="A818" s="20" t="s">
        <v>1007</v>
      </c>
      <c r="B818" s="21" t="s">
        <v>6</v>
      </c>
      <c r="C818" s="17" t="s">
        <v>1410</v>
      </c>
      <c r="D818" s="17" t="s">
        <v>1448</v>
      </c>
      <c r="E818" s="21" t="s">
        <v>6</v>
      </c>
      <c r="F818" s="21" t="s">
        <v>9</v>
      </c>
      <c r="G818" s="21" t="s">
        <v>1010</v>
      </c>
      <c r="H818" s="21" t="s">
        <v>1412</v>
      </c>
      <c r="I818" s="17"/>
      <c r="J818" s="17"/>
      <c r="K818" s="18" t="str">
        <f>IF(INV.Tournant!$I818=INV.Tournant!$E818,"Quantité OK",IF(INV.Tournant!$I818&lt;INV.Tournant!$E818,"Ecart positif","Ecart négatif"))&amp;" "&amp;IF(INV.Tournant!$C818=INV.Tournant!$J818,"","- Article déclassé")</f>
        <v>Ecart positif - Article déclassé</v>
      </c>
    </row>
    <row r="819" spans="1:11" x14ac:dyDescent="0.2">
      <c r="A819" s="20" t="s">
        <v>1007</v>
      </c>
      <c r="B819" s="21" t="s">
        <v>6</v>
      </c>
      <c r="C819" s="17" t="s">
        <v>1387</v>
      </c>
      <c r="D819" s="17" t="s">
        <v>1449</v>
      </c>
      <c r="E819" s="21" t="s">
        <v>3</v>
      </c>
      <c r="F819" s="21" t="s">
        <v>9</v>
      </c>
      <c r="G819" s="21" t="s">
        <v>1043</v>
      </c>
      <c r="H819" s="21" t="s">
        <v>628</v>
      </c>
      <c r="I819" s="17"/>
      <c r="J819" s="17"/>
      <c r="K819" s="18" t="str">
        <f>IF(INV.Tournant!$I819=INV.Tournant!$E819,"Quantité OK",IF(INV.Tournant!$I819&lt;INV.Tournant!$E819,"Ecart positif","Ecart négatif"))&amp;" "&amp;IF(INV.Tournant!$C819=INV.Tournant!$J819,"","- Article déclassé")</f>
        <v>Ecart positif - Article déclassé</v>
      </c>
    </row>
    <row r="820" spans="1:11" x14ac:dyDescent="0.2">
      <c r="A820" s="20" t="s">
        <v>1007</v>
      </c>
      <c r="B820" s="21" t="s">
        <v>6</v>
      </c>
      <c r="C820" s="17" t="s">
        <v>1266</v>
      </c>
      <c r="D820" s="17" t="s">
        <v>1450</v>
      </c>
      <c r="E820" s="21" t="s">
        <v>6</v>
      </c>
      <c r="F820" s="21" t="s">
        <v>9</v>
      </c>
      <c r="G820" s="21" t="s">
        <v>1043</v>
      </c>
      <c r="H820" s="21" t="s">
        <v>1434</v>
      </c>
      <c r="I820" s="17"/>
      <c r="J820" s="17"/>
      <c r="K820" s="18" t="str">
        <f>IF(INV.Tournant!$I820=INV.Tournant!$E820,"Quantité OK",IF(INV.Tournant!$I820&lt;INV.Tournant!$E820,"Ecart positif","Ecart négatif"))&amp;" "&amp;IF(INV.Tournant!$C820=INV.Tournant!$J820,"","- Article déclassé")</f>
        <v>Ecart positif - Article déclassé</v>
      </c>
    </row>
    <row r="821" spans="1:11" x14ac:dyDescent="0.2">
      <c r="A821" s="20" t="s">
        <v>1007</v>
      </c>
      <c r="B821" s="21" t="s">
        <v>6</v>
      </c>
      <c r="C821" s="17" t="s">
        <v>1416</v>
      </c>
      <c r="D821" s="17" t="s">
        <v>1451</v>
      </c>
      <c r="E821" s="21" t="s">
        <v>3</v>
      </c>
      <c r="F821" s="21" t="s">
        <v>21</v>
      </c>
      <c r="G821" s="21" t="s">
        <v>1043</v>
      </c>
      <c r="H821" s="21" t="s">
        <v>1434</v>
      </c>
      <c r="I821" s="17"/>
      <c r="J821" s="17"/>
      <c r="K821" s="18" t="str">
        <f>IF(INV.Tournant!$I821=INV.Tournant!$E821,"Quantité OK",IF(INV.Tournant!$I821&lt;INV.Tournant!$E821,"Ecart positif","Ecart négatif"))&amp;" "&amp;IF(INV.Tournant!$C821=INV.Tournant!$J821,"","- Article déclassé")</f>
        <v>Ecart positif - Article déclassé</v>
      </c>
    </row>
    <row r="822" spans="1:11" x14ac:dyDescent="0.2">
      <c r="A822" s="20" t="s">
        <v>1007</v>
      </c>
      <c r="B822" s="21" t="s">
        <v>6</v>
      </c>
      <c r="C822" s="17" t="s">
        <v>1452</v>
      </c>
      <c r="D822" s="17" t="s">
        <v>1453</v>
      </c>
      <c r="E822" s="21" t="s">
        <v>229</v>
      </c>
      <c r="F822" s="21" t="s">
        <v>21</v>
      </c>
      <c r="G822" s="21" t="s">
        <v>1010</v>
      </c>
      <c r="H822" s="21" t="s">
        <v>1454</v>
      </c>
      <c r="I822" s="17"/>
      <c r="J822" s="17"/>
      <c r="K822" s="18" t="str">
        <f>IF(INV.Tournant!$I822=INV.Tournant!$E822,"Quantité OK",IF(INV.Tournant!$I822&lt;INV.Tournant!$E822,"Ecart positif","Ecart négatif"))&amp;" "&amp;IF(INV.Tournant!$C822=INV.Tournant!$J822,"","- Article déclassé")</f>
        <v>Ecart positif - Article déclassé</v>
      </c>
    </row>
    <row r="823" spans="1:11" x14ac:dyDescent="0.2">
      <c r="A823" s="20" t="s">
        <v>1007</v>
      </c>
      <c r="B823" s="21" t="s">
        <v>6</v>
      </c>
      <c r="C823" s="17" t="s">
        <v>1423</v>
      </c>
      <c r="D823" s="17" t="s">
        <v>1455</v>
      </c>
      <c r="E823" s="21" t="s">
        <v>3</v>
      </c>
      <c r="F823" s="21" t="s">
        <v>9</v>
      </c>
      <c r="G823" s="21" t="s">
        <v>1010</v>
      </c>
      <c r="H823" s="21" t="s">
        <v>169</v>
      </c>
      <c r="I823" s="17"/>
      <c r="J823" s="17"/>
      <c r="K823" s="18" t="str">
        <f>IF(INV.Tournant!$I823=INV.Tournant!$E823,"Quantité OK",IF(INV.Tournant!$I823&lt;INV.Tournant!$E823,"Ecart positif","Ecart négatif"))&amp;" "&amp;IF(INV.Tournant!$C823=INV.Tournant!$J823,"","- Article déclassé")</f>
        <v>Ecart positif - Article déclassé</v>
      </c>
    </row>
    <row r="824" spans="1:11" x14ac:dyDescent="0.2">
      <c r="A824" s="20" t="s">
        <v>1007</v>
      </c>
      <c r="B824" s="21" t="s">
        <v>6</v>
      </c>
      <c r="C824" s="17" t="s">
        <v>1058</v>
      </c>
      <c r="D824" s="17" t="s">
        <v>1456</v>
      </c>
      <c r="E824" s="21" t="s">
        <v>6</v>
      </c>
      <c r="F824" s="21" t="s">
        <v>2</v>
      </c>
      <c r="G824" s="21" t="s">
        <v>1010</v>
      </c>
      <c r="H824" s="21" t="s">
        <v>1134</v>
      </c>
      <c r="I824" s="17"/>
      <c r="J824" s="17"/>
      <c r="K824" s="18" t="str">
        <f>IF(INV.Tournant!$I824=INV.Tournant!$E824,"Quantité OK",IF(INV.Tournant!$I824&lt;INV.Tournant!$E824,"Ecart positif","Ecart négatif"))&amp;" "&amp;IF(INV.Tournant!$C824=INV.Tournant!$J824,"","- Article déclassé")</f>
        <v>Ecart positif - Article déclassé</v>
      </c>
    </row>
    <row r="825" spans="1:11" x14ac:dyDescent="0.2">
      <c r="A825" s="20" t="s">
        <v>1007</v>
      </c>
      <c r="B825" s="21" t="s">
        <v>6</v>
      </c>
      <c r="C825" s="17" t="s">
        <v>1457</v>
      </c>
      <c r="D825" s="17" t="s">
        <v>1458</v>
      </c>
      <c r="E825" s="21"/>
      <c r="F825" s="21" t="s">
        <v>141</v>
      </c>
      <c r="G825" s="21"/>
      <c r="H825" s="21" t="s">
        <v>257</v>
      </c>
      <c r="I825" s="17"/>
      <c r="J825" s="17"/>
      <c r="K825" s="18" t="str">
        <f>IF(INV.Tournant!$I825=INV.Tournant!$E825,"Quantité OK",IF(INV.Tournant!$I825&lt;INV.Tournant!$E825,"Ecart positif","Ecart négatif"))&amp;" "&amp;IF(INV.Tournant!$C825=INV.Tournant!$J825,"","- Article déclassé")</f>
        <v>Quantité OK - Article déclassé</v>
      </c>
    </row>
    <row r="826" spans="1:11" x14ac:dyDescent="0.2">
      <c r="A826" s="20" t="s">
        <v>1007</v>
      </c>
      <c r="B826" s="21" t="s">
        <v>6</v>
      </c>
      <c r="C826" s="17" t="s">
        <v>1459</v>
      </c>
      <c r="D826" s="17" t="s">
        <v>1460</v>
      </c>
      <c r="E826" s="21" t="s">
        <v>14</v>
      </c>
      <c r="F826" s="21" t="s">
        <v>21</v>
      </c>
      <c r="G826" s="21" t="s">
        <v>1010</v>
      </c>
      <c r="H826" s="21" t="s">
        <v>808</v>
      </c>
      <c r="I826" s="17"/>
      <c r="J826" s="17"/>
      <c r="K826" s="18" t="str">
        <f>IF(INV.Tournant!$I826=INV.Tournant!$E826,"Quantité OK",IF(INV.Tournant!$I826&lt;INV.Tournant!$E826,"Ecart positif","Ecart négatif"))&amp;" "&amp;IF(INV.Tournant!$C826=INV.Tournant!$J826,"","- Article déclassé")</f>
        <v>Ecart positif - Article déclassé</v>
      </c>
    </row>
    <row r="827" spans="1:11" x14ac:dyDescent="0.2">
      <c r="A827" s="20" t="s">
        <v>1007</v>
      </c>
      <c r="B827" s="21" t="s">
        <v>6</v>
      </c>
      <c r="C827" s="17" t="s">
        <v>1231</v>
      </c>
      <c r="D827" s="17" t="s">
        <v>1461</v>
      </c>
      <c r="E827" s="21" t="s">
        <v>14</v>
      </c>
      <c r="F827" s="21" t="s">
        <v>2</v>
      </c>
      <c r="G827" s="21" t="s">
        <v>1010</v>
      </c>
      <c r="H827" s="21" t="s">
        <v>290</v>
      </c>
      <c r="I827" s="17"/>
      <c r="J827" s="17"/>
      <c r="K827" s="18" t="str">
        <f>IF(INV.Tournant!$I827=INV.Tournant!$E827,"Quantité OK",IF(INV.Tournant!$I827&lt;INV.Tournant!$E827,"Ecart positif","Ecart négatif"))&amp;" "&amp;IF(INV.Tournant!$C827=INV.Tournant!$J827,"","- Article déclassé")</f>
        <v>Ecart positif - Article déclassé</v>
      </c>
    </row>
    <row r="828" spans="1:11" x14ac:dyDescent="0.2">
      <c r="A828" s="20" t="s">
        <v>1007</v>
      </c>
      <c r="B828" s="21" t="s">
        <v>6</v>
      </c>
      <c r="C828" s="17" t="s">
        <v>1044</v>
      </c>
      <c r="D828" s="17" t="s">
        <v>1462</v>
      </c>
      <c r="E828" s="21" t="s">
        <v>3</v>
      </c>
      <c r="F828" s="21" t="s">
        <v>21</v>
      </c>
      <c r="G828" s="21" t="s">
        <v>1010</v>
      </c>
      <c r="H828" s="21" t="s">
        <v>1055</v>
      </c>
      <c r="I828" s="17"/>
      <c r="J828" s="17"/>
      <c r="K828" s="18" t="str">
        <f>IF(INV.Tournant!$I828=INV.Tournant!$E828,"Quantité OK",IF(INV.Tournant!$I828&lt;INV.Tournant!$E828,"Ecart positif","Ecart négatif"))&amp;" "&amp;IF(INV.Tournant!$C828=INV.Tournant!$J828,"","- Article déclassé")</f>
        <v>Ecart positif - Article déclassé</v>
      </c>
    </row>
    <row r="829" spans="1:11" x14ac:dyDescent="0.2">
      <c r="A829" s="20" t="s">
        <v>1007</v>
      </c>
      <c r="B829" s="21" t="s">
        <v>6</v>
      </c>
      <c r="C829" s="17" t="s">
        <v>1463</v>
      </c>
      <c r="D829" s="17" t="s">
        <v>1464</v>
      </c>
      <c r="E829" s="21" t="s">
        <v>3</v>
      </c>
      <c r="F829" s="21" t="s">
        <v>2</v>
      </c>
      <c r="G829" s="21" t="s">
        <v>1010</v>
      </c>
      <c r="H829" s="21" t="s">
        <v>753</v>
      </c>
      <c r="I829" s="17"/>
      <c r="J829" s="17"/>
      <c r="K829" s="18" t="str">
        <f>IF(INV.Tournant!$I829=INV.Tournant!$E829,"Quantité OK",IF(INV.Tournant!$I829&lt;INV.Tournant!$E829,"Ecart positif","Ecart négatif"))&amp;" "&amp;IF(INV.Tournant!$C829=INV.Tournant!$J829,"","- Article déclassé")</f>
        <v>Ecart positif - Article déclassé</v>
      </c>
    </row>
    <row r="830" spans="1:11" x14ac:dyDescent="0.2">
      <c r="A830" s="20" t="s">
        <v>1007</v>
      </c>
      <c r="B830" s="21" t="s">
        <v>6</v>
      </c>
      <c r="C830" s="17" t="s">
        <v>1465</v>
      </c>
      <c r="D830" s="17" t="s">
        <v>1466</v>
      </c>
      <c r="E830" s="21" t="s">
        <v>3</v>
      </c>
      <c r="F830" s="21" t="s">
        <v>9</v>
      </c>
      <c r="G830" s="21" t="s">
        <v>1010</v>
      </c>
      <c r="H830" s="21" t="s">
        <v>622</v>
      </c>
      <c r="I830" s="17"/>
      <c r="J830" s="17"/>
      <c r="K830" s="18" t="str">
        <f>IF(INV.Tournant!$I830=INV.Tournant!$E830,"Quantité OK",IF(INV.Tournant!$I830&lt;INV.Tournant!$E830,"Ecart positif","Ecart négatif"))&amp;" "&amp;IF(INV.Tournant!$C830=INV.Tournant!$J830,"","- Article déclassé")</f>
        <v>Ecart positif - Article déclassé</v>
      </c>
    </row>
    <row r="831" spans="1:11" x14ac:dyDescent="0.2">
      <c r="A831" s="20" t="s">
        <v>1007</v>
      </c>
      <c r="B831" s="21" t="s">
        <v>6</v>
      </c>
      <c r="C831" s="17" t="s">
        <v>1259</v>
      </c>
      <c r="D831" s="17" t="s">
        <v>1467</v>
      </c>
      <c r="E831" s="21" t="s">
        <v>108</v>
      </c>
      <c r="F831" s="21" t="s">
        <v>9</v>
      </c>
      <c r="G831" s="21" t="s">
        <v>1010</v>
      </c>
      <c r="H831" s="21" t="s">
        <v>1468</v>
      </c>
      <c r="I831" s="17"/>
      <c r="J831" s="17"/>
      <c r="K831" s="18" t="str">
        <f>IF(INV.Tournant!$I831=INV.Tournant!$E831,"Quantité OK",IF(INV.Tournant!$I831&lt;INV.Tournant!$E831,"Ecart positif","Ecart négatif"))&amp;" "&amp;IF(INV.Tournant!$C831=INV.Tournant!$J831,"","- Article déclassé")</f>
        <v>Ecart positif - Article déclassé</v>
      </c>
    </row>
    <row r="832" spans="1:11" x14ac:dyDescent="0.2">
      <c r="A832" s="20" t="s">
        <v>1007</v>
      </c>
      <c r="B832" s="21" t="s">
        <v>6</v>
      </c>
      <c r="C832" s="17" t="s">
        <v>1128</v>
      </c>
      <c r="D832" s="17" t="s">
        <v>1469</v>
      </c>
      <c r="E832" s="21" t="s">
        <v>6</v>
      </c>
      <c r="F832" s="21" t="s">
        <v>9</v>
      </c>
      <c r="G832" s="21" t="s">
        <v>1010</v>
      </c>
      <c r="H832" s="21" t="s">
        <v>211</v>
      </c>
      <c r="I832" s="17"/>
      <c r="J832" s="17"/>
      <c r="K832" s="18" t="str">
        <f>IF(INV.Tournant!$I832=INV.Tournant!$E832,"Quantité OK",IF(INV.Tournant!$I832&lt;INV.Tournant!$E832,"Ecart positif","Ecart négatif"))&amp;" "&amp;IF(INV.Tournant!$C832=INV.Tournant!$J832,"","- Article déclassé")</f>
        <v>Ecart positif - Article déclassé</v>
      </c>
    </row>
    <row r="833" spans="1:11" x14ac:dyDescent="0.2">
      <c r="A833" s="20" t="s">
        <v>1007</v>
      </c>
      <c r="B833" s="21" t="s">
        <v>6</v>
      </c>
      <c r="C833" s="17" t="s">
        <v>1470</v>
      </c>
      <c r="D833" s="17" t="s">
        <v>1471</v>
      </c>
      <c r="E833" s="21" t="s">
        <v>3</v>
      </c>
      <c r="F833" s="21" t="s">
        <v>2</v>
      </c>
      <c r="G833" s="21" t="s">
        <v>1010</v>
      </c>
      <c r="H833" s="21" t="s">
        <v>1052</v>
      </c>
      <c r="I833" s="17"/>
      <c r="J833" s="17"/>
      <c r="K833" s="18" t="str">
        <f>IF(INV.Tournant!$I833=INV.Tournant!$E833,"Quantité OK",IF(INV.Tournant!$I833&lt;INV.Tournant!$E833,"Ecart positif","Ecart négatif"))&amp;" "&amp;IF(INV.Tournant!$C833=INV.Tournant!$J833,"","- Article déclassé")</f>
        <v>Ecart positif - Article déclassé</v>
      </c>
    </row>
    <row r="834" spans="1:11" x14ac:dyDescent="0.2">
      <c r="A834" s="20" t="s">
        <v>1007</v>
      </c>
      <c r="B834" s="21" t="s">
        <v>6</v>
      </c>
      <c r="C834" s="17" t="s">
        <v>1128</v>
      </c>
      <c r="D834" s="17" t="s">
        <v>1472</v>
      </c>
      <c r="E834" s="21" t="s">
        <v>163</v>
      </c>
      <c r="F834" s="21" t="s">
        <v>9</v>
      </c>
      <c r="G834" s="21" t="s">
        <v>1010</v>
      </c>
      <c r="H834" s="21" t="s">
        <v>217</v>
      </c>
      <c r="I834" s="17"/>
      <c r="J834" s="17"/>
      <c r="K834" s="18" t="str">
        <f>IF(INV.Tournant!$I834=INV.Tournant!$E834,"Quantité OK",IF(INV.Tournant!$I834&lt;INV.Tournant!$E834,"Ecart positif","Ecart négatif"))&amp;" "&amp;IF(INV.Tournant!$C834=INV.Tournant!$J834,"","- Article déclassé")</f>
        <v>Ecart positif - Article déclassé</v>
      </c>
    </row>
    <row r="835" spans="1:11" x14ac:dyDescent="0.2">
      <c r="A835" s="20" t="s">
        <v>1007</v>
      </c>
      <c r="B835" s="21" t="s">
        <v>6</v>
      </c>
      <c r="C835" s="17" t="s">
        <v>1473</v>
      </c>
      <c r="D835" s="17" t="s">
        <v>1474</v>
      </c>
      <c r="E835" s="21" t="s">
        <v>3</v>
      </c>
      <c r="F835" s="21" t="s">
        <v>9</v>
      </c>
      <c r="G835" s="21" t="s">
        <v>1010</v>
      </c>
      <c r="H835" s="21" t="s">
        <v>385</v>
      </c>
      <c r="I835" s="17"/>
      <c r="J835" s="17"/>
      <c r="K835" s="18" t="str">
        <f>IF(INV.Tournant!$I835=INV.Tournant!$E835,"Quantité OK",IF(INV.Tournant!$I835&lt;INV.Tournant!$E835,"Ecart positif","Ecart négatif"))&amp;" "&amp;IF(INV.Tournant!$C835=INV.Tournant!$J835,"","- Article déclassé")</f>
        <v>Ecart positif - Article déclassé</v>
      </c>
    </row>
    <row r="836" spans="1:11" x14ac:dyDescent="0.2">
      <c r="A836" s="20" t="s">
        <v>1007</v>
      </c>
      <c r="B836" s="21" t="s">
        <v>6</v>
      </c>
      <c r="C836" s="17" t="s">
        <v>1473</v>
      </c>
      <c r="D836" s="17" t="s">
        <v>1475</v>
      </c>
      <c r="E836" s="21" t="s">
        <v>3</v>
      </c>
      <c r="F836" s="21" t="s">
        <v>9</v>
      </c>
      <c r="G836" s="21" t="s">
        <v>1010</v>
      </c>
      <c r="H836" s="21" t="s">
        <v>385</v>
      </c>
      <c r="I836" s="17"/>
      <c r="J836" s="17"/>
      <c r="K836" s="18" t="str">
        <f>IF(INV.Tournant!$I836=INV.Tournant!$E836,"Quantité OK",IF(INV.Tournant!$I836&lt;INV.Tournant!$E836,"Ecart positif","Ecart négatif"))&amp;" "&amp;IF(INV.Tournant!$C836=INV.Tournant!$J836,"","- Article déclassé")</f>
        <v>Ecart positif - Article déclassé</v>
      </c>
    </row>
    <row r="837" spans="1:11" x14ac:dyDescent="0.2">
      <c r="A837" s="20" t="s">
        <v>1007</v>
      </c>
      <c r="B837" s="21" t="s">
        <v>6</v>
      </c>
      <c r="C837" s="17" t="s">
        <v>1476</v>
      </c>
      <c r="D837" s="17" t="s">
        <v>1477</v>
      </c>
      <c r="E837" s="21" t="s">
        <v>3</v>
      </c>
      <c r="F837" s="21" t="s">
        <v>2</v>
      </c>
      <c r="G837" s="21" t="s">
        <v>1010</v>
      </c>
      <c r="H837" s="21" t="s">
        <v>172</v>
      </c>
      <c r="I837" s="17"/>
      <c r="J837" s="17"/>
      <c r="K837" s="18" t="str">
        <f>IF(INV.Tournant!$I837=INV.Tournant!$E837,"Quantité OK",IF(INV.Tournant!$I837&lt;INV.Tournant!$E837,"Ecart positif","Ecart négatif"))&amp;" "&amp;IF(INV.Tournant!$C837=INV.Tournant!$J837,"","- Article déclassé")</f>
        <v>Ecart positif - Article déclassé</v>
      </c>
    </row>
    <row r="838" spans="1:11" x14ac:dyDescent="0.2">
      <c r="A838" s="20" t="s">
        <v>1007</v>
      </c>
      <c r="B838" s="21" t="s">
        <v>6</v>
      </c>
      <c r="C838" s="17" t="s">
        <v>1478</v>
      </c>
      <c r="D838" s="17" t="s">
        <v>1479</v>
      </c>
      <c r="E838" s="21" t="s">
        <v>14</v>
      </c>
      <c r="F838" s="21" t="s">
        <v>2</v>
      </c>
      <c r="G838" s="21" t="s">
        <v>1010</v>
      </c>
      <c r="H838" s="21" t="s">
        <v>615</v>
      </c>
      <c r="I838" s="17"/>
      <c r="J838" s="17"/>
      <c r="K838" s="18" t="str">
        <f>IF(INV.Tournant!$I838=INV.Tournant!$E838,"Quantité OK",IF(INV.Tournant!$I838&lt;INV.Tournant!$E838,"Ecart positif","Ecart négatif"))&amp;" "&amp;IF(INV.Tournant!$C838=INV.Tournant!$J838,"","- Article déclassé")</f>
        <v>Ecart positif - Article déclassé</v>
      </c>
    </row>
    <row r="839" spans="1:11" x14ac:dyDescent="0.2">
      <c r="A839" s="20" t="s">
        <v>1007</v>
      </c>
      <c r="B839" s="21" t="s">
        <v>6</v>
      </c>
      <c r="C839" s="17" t="s">
        <v>1229</v>
      </c>
      <c r="D839" s="17" t="s">
        <v>1480</v>
      </c>
      <c r="E839" s="21" t="s">
        <v>6</v>
      </c>
      <c r="F839" s="21" t="s">
        <v>21</v>
      </c>
      <c r="G839" s="21" t="s">
        <v>1043</v>
      </c>
      <c r="H839" s="21" t="s">
        <v>635</v>
      </c>
      <c r="I839" s="17"/>
      <c r="J839" s="17"/>
      <c r="K839" s="18" t="str">
        <f>IF(INV.Tournant!$I839=INV.Tournant!$E839,"Quantité OK",IF(INV.Tournant!$I839&lt;INV.Tournant!$E839,"Ecart positif","Ecart négatif"))&amp;" "&amp;IF(INV.Tournant!$C839=INV.Tournant!$J839,"","- Article déclassé")</f>
        <v>Ecart positif - Article déclassé</v>
      </c>
    </row>
    <row r="840" spans="1:11" x14ac:dyDescent="0.2">
      <c r="A840" s="20" t="s">
        <v>1007</v>
      </c>
      <c r="B840" s="21" t="s">
        <v>6</v>
      </c>
      <c r="C840" s="17" t="s">
        <v>1331</v>
      </c>
      <c r="D840" s="17" t="s">
        <v>1481</v>
      </c>
      <c r="E840" s="21" t="s">
        <v>6</v>
      </c>
      <c r="F840" s="21" t="s">
        <v>21</v>
      </c>
      <c r="G840" s="21" t="s">
        <v>1043</v>
      </c>
      <c r="H840" s="21" t="s">
        <v>90</v>
      </c>
      <c r="I840" s="17"/>
      <c r="J840" s="17"/>
      <c r="K840" s="18" t="str">
        <f>IF(INV.Tournant!$I840=INV.Tournant!$E840,"Quantité OK",IF(INV.Tournant!$I840&lt;INV.Tournant!$E840,"Ecart positif","Ecart négatif"))&amp;" "&amp;IF(INV.Tournant!$C840=INV.Tournant!$J840,"","- Article déclassé")</f>
        <v>Ecart positif - Article déclassé</v>
      </c>
    </row>
    <row r="841" spans="1:11" x14ac:dyDescent="0.2">
      <c r="A841" s="20" t="s">
        <v>1007</v>
      </c>
      <c r="B841" s="21" t="s">
        <v>6</v>
      </c>
      <c r="C841" s="17" t="s">
        <v>1289</v>
      </c>
      <c r="D841" s="17" t="s">
        <v>1482</v>
      </c>
      <c r="E841" s="21" t="s">
        <v>6</v>
      </c>
      <c r="F841" s="21" t="s">
        <v>21</v>
      </c>
      <c r="G841" s="21" t="s">
        <v>1043</v>
      </c>
      <c r="H841" s="21" t="s">
        <v>83</v>
      </c>
      <c r="I841" s="17"/>
      <c r="J841" s="17"/>
      <c r="K841" s="18" t="str">
        <f>IF(INV.Tournant!$I841=INV.Tournant!$E841,"Quantité OK",IF(INV.Tournant!$I841&lt;INV.Tournant!$E841,"Ecart positif","Ecart négatif"))&amp;" "&amp;IF(INV.Tournant!$C841=INV.Tournant!$J841,"","- Article déclassé")</f>
        <v>Ecart positif - Article déclassé</v>
      </c>
    </row>
    <row r="842" spans="1:11" x14ac:dyDescent="0.2">
      <c r="A842" s="20" t="s">
        <v>1007</v>
      </c>
      <c r="B842" s="21" t="s">
        <v>6</v>
      </c>
      <c r="C842" s="17" t="s">
        <v>1126</v>
      </c>
      <c r="D842" s="17" t="s">
        <v>1483</v>
      </c>
      <c r="E842" s="21" t="s">
        <v>3</v>
      </c>
      <c r="F842" s="21" t="s">
        <v>9</v>
      </c>
      <c r="G842" s="21" t="s">
        <v>1010</v>
      </c>
      <c r="H842" s="21" t="s">
        <v>454</v>
      </c>
      <c r="I842" s="17"/>
      <c r="J842" s="17"/>
      <c r="K842" s="18" t="str">
        <f>IF(INV.Tournant!$I842=INV.Tournant!$E842,"Quantité OK",IF(INV.Tournant!$I842&lt;INV.Tournant!$E842,"Ecart positif","Ecart négatif"))&amp;" "&amp;IF(INV.Tournant!$C842=INV.Tournant!$J842,"","- Article déclassé")</f>
        <v>Ecart positif - Article déclassé</v>
      </c>
    </row>
    <row r="843" spans="1:11" x14ac:dyDescent="0.2">
      <c r="A843" s="20" t="s">
        <v>1007</v>
      </c>
      <c r="B843" s="21" t="s">
        <v>6</v>
      </c>
      <c r="C843" s="17" t="s">
        <v>1484</v>
      </c>
      <c r="D843" s="17" t="s">
        <v>1485</v>
      </c>
      <c r="E843" s="21" t="s">
        <v>14</v>
      </c>
      <c r="F843" s="21" t="s">
        <v>9</v>
      </c>
      <c r="G843" s="21" t="s">
        <v>1010</v>
      </c>
      <c r="H843" s="21" t="s">
        <v>674</v>
      </c>
      <c r="I843" s="17"/>
      <c r="J843" s="17"/>
      <c r="K843" s="18" t="str">
        <f>IF(INV.Tournant!$I843=INV.Tournant!$E843,"Quantité OK",IF(INV.Tournant!$I843&lt;INV.Tournant!$E843,"Ecart positif","Ecart négatif"))&amp;" "&amp;IF(INV.Tournant!$C843=INV.Tournant!$J843,"","- Article déclassé")</f>
        <v>Ecart positif - Article déclassé</v>
      </c>
    </row>
    <row r="844" spans="1:11" x14ac:dyDescent="0.2">
      <c r="A844" s="20" t="s">
        <v>1007</v>
      </c>
      <c r="B844" s="21" t="s">
        <v>6</v>
      </c>
      <c r="C844" s="17" t="s">
        <v>1408</v>
      </c>
      <c r="D844" s="17" t="s">
        <v>1486</v>
      </c>
      <c r="E844" s="21" t="s">
        <v>6</v>
      </c>
      <c r="F844" s="21" t="s">
        <v>2</v>
      </c>
      <c r="G844" s="21" t="s">
        <v>1010</v>
      </c>
      <c r="H844" s="21" t="s">
        <v>1307</v>
      </c>
      <c r="I844" s="17"/>
      <c r="J844" s="17"/>
      <c r="K844" s="18" t="str">
        <f>IF(INV.Tournant!$I844=INV.Tournant!$E844,"Quantité OK",IF(INV.Tournant!$I844&lt;INV.Tournant!$E844,"Ecart positif","Ecart négatif"))&amp;" "&amp;IF(INV.Tournant!$C844=INV.Tournant!$J844,"","- Article déclassé")</f>
        <v>Ecart positif - Article déclassé</v>
      </c>
    </row>
    <row r="845" spans="1:11" x14ac:dyDescent="0.2">
      <c r="A845" s="20" t="s">
        <v>1007</v>
      </c>
      <c r="B845" s="21" t="s">
        <v>6</v>
      </c>
      <c r="C845" s="17" t="s">
        <v>1350</v>
      </c>
      <c r="D845" s="17" t="s">
        <v>1487</v>
      </c>
      <c r="E845" s="21" t="s">
        <v>3</v>
      </c>
      <c r="F845" s="21" t="s">
        <v>9</v>
      </c>
      <c r="G845" s="21" t="s">
        <v>1043</v>
      </c>
      <c r="H845" s="21" t="s">
        <v>44</v>
      </c>
      <c r="I845" s="17"/>
      <c r="J845" s="17"/>
      <c r="K845" s="18" t="str">
        <f>IF(INV.Tournant!$I845=INV.Tournant!$E845,"Quantité OK",IF(INV.Tournant!$I845&lt;INV.Tournant!$E845,"Ecart positif","Ecart négatif"))&amp;" "&amp;IF(INV.Tournant!$C845=INV.Tournant!$J845,"","- Article déclassé")</f>
        <v>Ecart positif - Article déclassé</v>
      </c>
    </row>
    <row r="846" spans="1:11" x14ac:dyDescent="0.2">
      <c r="A846" s="20" t="s">
        <v>1007</v>
      </c>
      <c r="B846" s="21" t="s">
        <v>6</v>
      </c>
      <c r="C846" s="17" t="s">
        <v>1452</v>
      </c>
      <c r="D846" s="17" t="s">
        <v>1488</v>
      </c>
      <c r="E846" s="21" t="s">
        <v>6</v>
      </c>
      <c r="F846" s="21" t="s">
        <v>21</v>
      </c>
      <c r="G846" s="21" t="s">
        <v>1010</v>
      </c>
      <c r="H846" s="21" t="s">
        <v>1422</v>
      </c>
      <c r="I846" s="17"/>
      <c r="J846" s="17"/>
      <c r="K846" s="18" t="str">
        <f>IF(INV.Tournant!$I846=INV.Tournant!$E846,"Quantité OK",IF(INV.Tournant!$I846&lt;INV.Tournant!$E846,"Ecart positif","Ecart négatif"))&amp;" "&amp;IF(INV.Tournant!$C846=INV.Tournant!$J846,"","- Article déclassé")</f>
        <v>Ecart positif - Article déclassé</v>
      </c>
    </row>
    <row r="847" spans="1:11" x14ac:dyDescent="0.2">
      <c r="A847" s="20" t="s">
        <v>1007</v>
      </c>
      <c r="B847" s="21" t="s">
        <v>6</v>
      </c>
      <c r="C847" s="17" t="s">
        <v>1452</v>
      </c>
      <c r="D847" s="17" t="s">
        <v>1489</v>
      </c>
      <c r="E847" s="21" t="s">
        <v>6</v>
      </c>
      <c r="F847" s="21" t="s">
        <v>21</v>
      </c>
      <c r="G847" s="21" t="s">
        <v>1010</v>
      </c>
      <c r="H847" s="21" t="s">
        <v>1422</v>
      </c>
      <c r="I847" s="17"/>
      <c r="J847" s="17"/>
      <c r="K847" s="18" t="str">
        <f>IF(INV.Tournant!$I847=INV.Tournant!$E847,"Quantité OK",IF(INV.Tournant!$I847&lt;INV.Tournant!$E847,"Ecart positif","Ecart négatif"))&amp;" "&amp;IF(INV.Tournant!$C847=INV.Tournant!$J847,"","- Article déclassé")</f>
        <v>Ecart positif - Article déclassé</v>
      </c>
    </row>
    <row r="848" spans="1:11" x14ac:dyDescent="0.2">
      <c r="A848" s="20" t="s">
        <v>1007</v>
      </c>
      <c r="B848" s="21" t="s">
        <v>6</v>
      </c>
      <c r="C848" s="17" t="s">
        <v>1262</v>
      </c>
      <c r="D848" s="17" t="s">
        <v>1490</v>
      </c>
      <c r="E848" s="21" t="s">
        <v>6</v>
      </c>
      <c r="F848" s="21" t="s">
        <v>9</v>
      </c>
      <c r="G848" s="21" t="s">
        <v>1010</v>
      </c>
      <c r="H848" s="21" t="s">
        <v>1347</v>
      </c>
      <c r="I848" s="17"/>
      <c r="J848" s="17"/>
      <c r="K848" s="18" t="str">
        <f>IF(INV.Tournant!$I848=INV.Tournant!$E848,"Quantité OK",IF(INV.Tournant!$I848&lt;INV.Tournant!$E848,"Ecart positif","Ecart négatif"))&amp;" "&amp;IF(INV.Tournant!$C848=INV.Tournant!$J848,"","- Article déclassé")</f>
        <v>Ecart positif - Article déclassé</v>
      </c>
    </row>
    <row r="849" spans="1:11" x14ac:dyDescent="0.2">
      <c r="A849" s="20" t="s">
        <v>1007</v>
      </c>
      <c r="B849" s="21" t="s">
        <v>6</v>
      </c>
      <c r="C849" s="17" t="s">
        <v>1344</v>
      </c>
      <c r="D849" s="17" t="s">
        <v>1491</v>
      </c>
      <c r="E849" s="21" t="s">
        <v>3</v>
      </c>
      <c r="F849" s="21" t="s">
        <v>9</v>
      </c>
      <c r="G849" s="21" t="s">
        <v>1010</v>
      </c>
      <c r="H849" s="21" t="s">
        <v>891</v>
      </c>
      <c r="I849" s="17"/>
      <c r="J849" s="17"/>
      <c r="K849" s="18" t="str">
        <f>IF(INV.Tournant!$I849=INV.Tournant!$E849,"Quantité OK",IF(INV.Tournant!$I849&lt;INV.Tournant!$E849,"Ecart positif","Ecart négatif"))&amp;" "&amp;IF(INV.Tournant!$C849=INV.Tournant!$J849,"","- Article déclassé")</f>
        <v>Ecart positif - Article déclassé</v>
      </c>
    </row>
    <row r="850" spans="1:11" x14ac:dyDescent="0.2">
      <c r="A850" s="20" t="s">
        <v>1007</v>
      </c>
      <c r="B850" s="21" t="s">
        <v>6</v>
      </c>
      <c r="C850" s="17" t="s">
        <v>1492</v>
      </c>
      <c r="D850" s="17" t="s">
        <v>1493</v>
      </c>
      <c r="E850" s="21" t="s">
        <v>6</v>
      </c>
      <c r="F850" s="21" t="s">
        <v>21</v>
      </c>
      <c r="G850" s="21" t="s">
        <v>1043</v>
      </c>
      <c r="H850" s="21" t="s">
        <v>628</v>
      </c>
      <c r="I850" s="17"/>
      <c r="J850" s="17"/>
      <c r="K850" s="18" t="str">
        <f>IF(INV.Tournant!$I850=INV.Tournant!$E850,"Quantité OK",IF(INV.Tournant!$I850&lt;INV.Tournant!$E850,"Ecart positif","Ecart négatif"))&amp;" "&amp;IF(INV.Tournant!$C850=INV.Tournant!$J850,"","- Article déclassé")</f>
        <v>Ecart positif - Article déclassé</v>
      </c>
    </row>
    <row r="851" spans="1:11" x14ac:dyDescent="0.2">
      <c r="A851" s="20" t="s">
        <v>1007</v>
      </c>
      <c r="B851" s="21" t="s">
        <v>6</v>
      </c>
      <c r="C851" s="17" t="s">
        <v>1494</v>
      </c>
      <c r="D851" s="17" t="s">
        <v>1495</v>
      </c>
      <c r="E851" s="21" t="s">
        <v>3</v>
      </c>
      <c r="F851" s="21" t="s">
        <v>2</v>
      </c>
      <c r="G851" s="21" t="s">
        <v>1010</v>
      </c>
      <c r="H851" s="21" t="s">
        <v>211</v>
      </c>
      <c r="I851" s="17"/>
      <c r="J851" s="17"/>
      <c r="K851" s="18" t="str">
        <f>IF(INV.Tournant!$I851=INV.Tournant!$E851,"Quantité OK",IF(INV.Tournant!$I851&lt;INV.Tournant!$E851,"Ecart positif","Ecart négatif"))&amp;" "&amp;IF(INV.Tournant!$C851=INV.Tournant!$J851,"","- Article déclassé")</f>
        <v>Ecart positif - Article déclassé</v>
      </c>
    </row>
    <row r="852" spans="1:11" x14ac:dyDescent="0.2">
      <c r="A852" s="20" t="s">
        <v>1007</v>
      </c>
      <c r="B852" s="21" t="s">
        <v>6</v>
      </c>
      <c r="C852" s="17" t="s">
        <v>1496</v>
      </c>
      <c r="D852" s="17" t="s">
        <v>1497</v>
      </c>
      <c r="E852" s="21" t="s">
        <v>3</v>
      </c>
      <c r="F852" s="21" t="s">
        <v>21</v>
      </c>
      <c r="G852" s="21" t="s">
        <v>1010</v>
      </c>
      <c r="H852" s="21" t="s">
        <v>1498</v>
      </c>
      <c r="I852" s="17"/>
      <c r="J852" s="17"/>
      <c r="K852" s="18" t="str">
        <f>IF(INV.Tournant!$I852=INV.Tournant!$E852,"Quantité OK",IF(INV.Tournant!$I852&lt;INV.Tournant!$E852,"Ecart positif","Ecart négatif"))&amp;" "&amp;IF(INV.Tournant!$C852=INV.Tournant!$J852,"","- Article déclassé")</f>
        <v>Ecart positif - Article déclassé</v>
      </c>
    </row>
    <row r="853" spans="1:11" x14ac:dyDescent="0.2">
      <c r="A853" s="20" t="s">
        <v>1007</v>
      </c>
      <c r="B853" s="21" t="s">
        <v>6</v>
      </c>
      <c r="C853" s="17" t="s">
        <v>1392</v>
      </c>
      <c r="D853" s="17" t="s">
        <v>1499</v>
      </c>
      <c r="E853" s="21" t="s">
        <v>250</v>
      </c>
      <c r="F853" s="21" t="s">
        <v>9</v>
      </c>
      <c r="G853" s="21" t="s">
        <v>1010</v>
      </c>
      <c r="H853" s="21" t="s">
        <v>1164</v>
      </c>
      <c r="I853" s="17"/>
      <c r="J853" s="17"/>
      <c r="K853" s="18" t="str">
        <f>IF(INV.Tournant!$I853=INV.Tournant!$E853,"Quantité OK",IF(INV.Tournant!$I853&lt;INV.Tournant!$E853,"Ecart positif","Ecart négatif"))&amp;" "&amp;IF(INV.Tournant!$C853=INV.Tournant!$J853,"","- Article déclassé")</f>
        <v>Ecart positif - Article déclassé</v>
      </c>
    </row>
    <row r="854" spans="1:11" x14ac:dyDescent="0.2">
      <c r="A854" s="20" t="s">
        <v>1007</v>
      </c>
      <c r="B854" s="21" t="s">
        <v>6</v>
      </c>
      <c r="C854" s="17" t="s">
        <v>1337</v>
      </c>
      <c r="D854" s="17" t="s">
        <v>1500</v>
      </c>
      <c r="E854" s="21" t="s">
        <v>108</v>
      </c>
      <c r="F854" s="21" t="s">
        <v>2</v>
      </c>
      <c r="G854" s="21" t="s">
        <v>1010</v>
      </c>
      <c r="H854" s="21" t="s">
        <v>1315</v>
      </c>
      <c r="I854" s="17"/>
      <c r="J854" s="17"/>
      <c r="K854" s="18" t="str">
        <f>IF(INV.Tournant!$I854=INV.Tournant!$E854,"Quantité OK",IF(INV.Tournant!$I854&lt;INV.Tournant!$E854,"Ecart positif","Ecart négatif"))&amp;" "&amp;IF(INV.Tournant!$C854=INV.Tournant!$J854,"","- Article déclassé")</f>
        <v>Ecart positif - Article déclassé</v>
      </c>
    </row>
    <row r="855" spans="1:11" x14ac:dyDescent="0.2">
      <c r="A855" s="20" t="s">
        <v>1007</v>
      </c>
      <c r="B855" s="21" t="s">
        <v>6</v>
      </c>
      <c r="C855" s="17" t="s">
        <v>1326</v>
      </c>
      <c r="D855" s="17" t="s">
        <v>1501</v>
      </c>
      <c r="E855" s="21" t="s">
        <v>212</v>
      </c>
      <c r="F855" s="21" t="s">
        <v>21</v>
      </c>
      <c r="G855" s="21" t="s">
        <v>1010</v>
      </c>
      <c r="H855" s="21" t="s">
        <v>1502</v>
      </c>
      <c r="I855" s="17"/>
      <c r="J855" s="17"/>
      <c r="K855" s="18" t="str">
        <f>IF(INV.Tournant!$I855=INV.Tournant!$E855,"Quantité OK",IF(INV.Tournant!$I855&lt;INV.Tournant!$E855,"Ecart positif","Ecart négatif"))&amp;" "&amp;IF(INV.Tournant!$C855=INV.Tournant!$J855,"","- Article déclassé")</f>
        <v>Ecart positif - Article déclassé</v>
      </c>
    </row>
    <row r="856" spans="1:11" x14ac:dyDescent="0.2">
      <c r="A856" s="20" t="s">
        <v>1007</v>
      </c>
      <c r="B856" s="21" t="s">
        <v>6</v>
      </c>
      <c r="C856" s="17" t="s">
        <v>1503</v>
      </c>
      <c r="D856" s="17" t="s">
        <v>1504</v>
      </c>
      <c r="E856" s="21"/>
      <c r="F856" s="21" t="s">
        <v>141</v>
      </c>
      <c r="G856" s="21"/>
      <c r="H856" s="21" t="s">
        <v>257</v>
      </c>
      <c r="I856" s="17"/>
      <c r="J856" s="17"/>
      <c r="K856" s="18" t="str">
        <f>IF(INV.Tournant!$I856=INV.Tournant!$E856,"Quantité OK",IF(INV.Tournant!$I856&lt;INV.Tournant!$E856,"Ecart positif","Ecart négatif"))&amp;" "&amp;IF(INV.Tournant!$C856=INV.Tournant!$J856,"","- Article déclassé")</f>
        <v>Quantité OK - Article déclassé</v>
      </c>
    </row>
    <row r="857" spans="1:11" x14ac:dyDescent="0.2">
      <c r="A857" s="20" t="s">
        <v>1007</v>
      </c>
      <c r="B857" s="21" t="s">
        <v>6</v>
      </c>
      <c r="C857" s="17" t="s">
        <v>1266</v>
      </c>
      <c r="D857" s="17" t="s">
        <v>1505</v>
      </c>
      <c r="E857" s="21" t="s">
        <v>3</v>
      </c>
      <c r="F857" s="21" t="s">
        <v>9</v>
      </c>
      <c r="G857" s="21" t="s">
        <v>1043</v>
      </c>
      <c r="H857" s="21" t="s">
        <v>1301</v>
      </c>
      <c r="I857" s="17"/>
      <c r="J857" s="17"/>
      <c r="K857" s="18" t="str">
        <f>IF(INV.Tournant!$I857=INV.Tournant!$E857,"Quantité OK",IF(INV.Tournant!$I857&lt;INV.Tournant!$E857,"Ecart positif","Ecart négatif"))&amp;" "&amp;IF(INV.Tournant!$C857=INV.Tournant!$J857,"","- Article déclassé")</f>
        <v>Ecart positif - Article déclassé</v>
      </c>
    </row>
    <row r="858" spans="1:11" x14ac:dyDescent="0.2">
      <c r="A858" s="20" t="s">
        <v>1007</v>
      </c>
      <c r="B858" s="21" t="s">
        <v>6</v>
      </c>
      <c r="C858" s="17" t="s">
        <v>1478</v>
      </c>
      <c r="D858" s="17" t="s">
        <v>1506</v>
      </c>
      <c r="E858" s="21" t="s">
        <v>6</v>
      </c>
      <c r="F858" s="21" t="s">
        <v>2</v>
      </c>
      <c r="G858" s="21" t="s">
        <v>1010</v>
      </c>
      <c r="H858" s="21" t="s">
        <v>615</v>
      </c>
      <c r="I858" s="17"/>
      <c r="J858" s="17"/>
      <c r="K858" s="18" t="str">
        <f>IF(INV.Tournant!$I858=INV.Tournant!$E858,"Quantité OK",IF(INV.Tournant!$I858&lt;INV.Tournant!$E858,"Ecart positif","Ecart négatif"))&amp;" "&amp;IF(INV.Tournant!$C858=INV.Tournant!$J858,"","- Article déclassé")</f>
        <v>Ecart positif - Article déclassé</v>
      </c>
    </row>
    <row r="859" spans="1:11" x14ac:dyDescent="0.2">
      <c r="A859" s="20" t="s">
        <v>1007</v>
      </c>
      <c r="B859" s="21" t="s">
        <v>6</v>
      </c>
      <c r="C859" s="17" t="s">
        <v>1476</v>
      </c>
      <c r="D859" s="17" t="s">
        <v>1507</v>
      </c>
      <c r="E859" s="21" t="s">
        <v>108</v>
      </c>
      <c r="F859" s="21" t="s">
        <v>2</v>
      </c>
      <c r="G859" s="21" t="s">
        <v>1010</v>
      </c>
      <c r="H859" s="21" t="s">
        <v>525</v>
      </c>
      <c r="I859" s="17"/>
      <c r="J859" s="17"/>
      <c r="K859" s="18" t="str">
        <f>IF(INV.Tournant!$I859=INV.Tournant!$E859,"Quantité OK",IF(INV.Tournant!$I859&lt;INV.Tournant!$E859,"Ecart positif","Ecart négatif"))&amp;" "&amp;IF(INV.Tournant!$C859=INV.Tournant!$J859,"","- Article déclassé")</f>
        <v>Ecart positif - Article déclassé</v>
      </c>
    </row>
    <row r="860" spans="1:11" x14ac:dyDescent="0.2">
      <c r="A860" s="20" t="s">
        <v>1007</v>
      </c>
      <c r="B860" s="21" t="s">
        <v>6</v>
      </c>
      <c r="C860" s="17" t="s">
        <v>1373</v>
      </c>
      <c r="D860" s="17" t="s">
        <v>1508</v>
      </c>
      <c r="E860" s="21" t="s">
        <v>14</v>
      </c>
      <c r="F860" s="21" t="s">
        <v>2</v>
      </c>
      <c r="G860" s="21" t="s">
        <v>1043</v>
      </c>
      <c r="H860" s="21" t="s">
        <v>1324</v>
      </c>
      <c r="I860" s="17"/>
      <c r="J860" s="17"/>
      <c r="K860" s="18" t="str">
        <f>IF(INV.Tournant!$I860=INV.Tournant!$E860,"Quantité OK",IF(INV.Tournant!$I860&lt;INV.Tournant!$E860,"Ecart positif","Ecart négatif"))&amp;" "&amp;IF(INV.Tournant!$C860=INV.Tournant!$J860,"","- Article déclassé")</f>
        <v>Ecart positif - Article déclassé</v>
      </c>
    </row>
    <row r="861" spans="1:11" x14ac:dyDescent="0.2">
      <c r="A861" s="20" t="s">
        <v>1007</v>
      </c>
      <c r="B861" s="21" t="s">
        <v>6</v>
      </c>
      <c r="C861" s="17" t="s">
        <v>1494</v>
      </c>
      <c r="D861" s="17" t="s">
        <v>1509</v>
      </c>
      <c r="E861" s="21" t="s">
        <v>6</v>
      </c>
      <c r="F861" s="21" t="s">
        <v>2</v>
      </c>
      <c r="G861" s="21" t="s">
        <v>1010</v>
      </c>
      <c r="H861" s="21" t="s">
        <v>393</v>
      </c>
      <c r="I861" s="17"/>
      <c r="J861" s="17"/>
      <c r="K861" s="18" t="str">
        <f>IF(INV.Tournant!$I861=INV.Tournant!$E861,"Quantité OK",IF(INV.Tournant!$I861&lt;INV.Tournant!$E861,"Ecart positif","Ecart négatif"))&amp;" "&amp;IF(INV.Tournant!$C861=INV.Tournant!$J861,"","- Article déclassé")</f>
        <v>Ecart positif - Article déclassé</v>
      </c>
    </row>
    <row r="862" spans="1:11" x14ac:dyDescent="0.2">
      <c r="A862" s="20" t="s">
        <v>1007</v>
      </c>
      <c r="B862" s="21" t="s">
        <v>6</v>
      </c>
      <c r="C862" s="17" t="s">
        <v>1426</v>
      </c>
      <c r="D862" s="17" t="s">
        <v>1510</v>
      </c>
      <c r="E862" s="21" t="s">
        <v>6</v>
      </c>
      <c r="F862" s="21" t="s">
        <v>2</v>
      </c>
      <c r="G862" s="21" t="s">
        <v>1010</v>
      </c>
      <c r="H862" s="21" t="s">
        <v>525</v>
      </c>
      <c r="I862" s="17"/>
      <c r="J862" s="17"/>
      <c r="K862" s="18" t="str">
        <f>IF(INV.Tournant!$I862=INV.Tournant!$E862,"Quantité OK",IF(INV.Tournant!$I862&lt;INV.Tournant!$E862,"Ecart positif","Ecart négatif"))&amp;" "&amp;IF(INV.Tournant!$C862=INV.Tournant!$J862,"","- Article déclassé")</f>
        <v>Ecart positif - Article déclassé</v>
      </c>
    </row>
    <row r="863" spans="1:11" x14ac:dyDescent="0.2">
      <c r="A863" s="20" t="s">
        <v>1007</v>
      </c>
      <c r="B863" s="21" t="s">
        <v>6</v>
      </c>
      <c r="C863" s="17" t="s">
        <v>1494</v>
      </c>
      <c r="D863" s="17" t="s">
        <v>1511</v>
      </c>
      <c r="E863" s="21" t="s">
        <v>14</v>
      </c>
      <c r="F863" s="21" t="s">
        <v>2</v>
      </c>
      <c r="G863" s="21" t="s">
        <v>1010</v>
      </c>
      <c r="H863" s="21" t="s">
        <v>211</v>
      </c>
      <c r="I863" s="17"/>
      <c r="J863" s="17"/>
      <c r="K863" s="18" t="str">
        <f>IF(INV.Tournant!$I863=INV.Tournant!$E863,"Quantité OK",IF(INV.Tournant!$I863&lt;INV.Tournant!$E863,"Ecart positif","Ecart négatif"))&amp;" "&amp;IF(INV.Tournant!$C863=INV.Tournant!$J863,"","- Article déclassé")</f>
        <v>Ecart positif - Article déclassé</v>
      </c>
    </row>
    <row r="864" spans="1:11" x14ac:dyDescent="0.2">
      <c r="A864" s="20" t="s">
        <v>1007</v>
      </c>
      <c r="B864" s="21" t="s">
        <v>6</v>
      </c>
      <c r="C864" s="17" t="s">
        <v>1512</v>
      </c>
      <c r="D864" s="17" t="s">
        <v>1513</v>
      </c>
      <c r="E864" s="21" t="s">
        <v>108</v>
      </c>
      <c r="F864" s="21" t="s">
        <v>21</v>
      </c>
      <c r="G864" s="21" t="s">
        <v>1043</v>
      </c>
      <c r="H864" s="21" t="s">
        <v>78</v>
      </c>
      <c r="I864" s="17"/>
      <c r="J864" s="17"/>
      <c r="K864" s="18" t="str">
        <f>IF(INV.Tournant!$I864=INV.Tournant!$E864,"Quantité OK",IF(INV.Tournant!$I864&lt;INV.Tournant!$E864,"Ecart positif","Ecart négatif"))&amp;" "&amp;IF(INV.Tournant!$C864=INV.Tournant!$J864,"","- Article déclassé")</f>
        <v>Ecart positif - Article déclassé</v>
      </c>
    </row>
    <row r="865" spans="1:11" x14ac:dyDescent="0.2">
      <c r="A865" s="20" t="s">
        <v>1007</v>
      </c>
      <c r="B865" s="21" t="s">
        <v>6</v>
      </c>
      <c r="C865" s="17" t="s">
        <v>1514</v>
      </c>
      <c r="D865" s="17" t="s">
        <v>1515</v>
      </c>
      <c r="E865" s="21" t="s">
        <v>14</v>
      </c>
      <c r="F865" s="21" t="s">
        <v>21</v>
      </c>
      <c r="G865" s="21" t="s">
        <v>1043</v>
      </c>
      <c r="H865" s="21" t="s">
        <v>271</v>
      </c>
      <c r="I865" s="17"/>
      <c r="J865" s="17"/>
      <c r="K865" s="18" t="str">
        <f>IF(INV.Tournant!$I865=INV.Tournant!$E865,"Quantité OK",IF(INV.Tournant!$I865&lt;INV.Tournant!$E865,"Ecart positif","Ecart négatif"))&amp;" "&amp;IF(INV.Tournant!$C865=INV.Tournant!$J865,"","- Article déclassé")</f>
        <v>Ecart positif - Article déclassé</v>
      </c>
    </row>
    <row r="866" spans="1:11" x14ac:dyDescent="0.2">
      <c r="A866" s="20" t="s">
        <v>1007</v>
      </c>
      <c r="B866" s="21" t="s">
        <v>6</v>
      </c>
      <c r="C866" s="17" t="s">
        <v>1352</v>
      </c>
      <c r="D866" s="17" t="s">
        <v>1516</v>
      </c>
      <c r="E866" s="21" t="s">
        <v>6</v>
      </c>
      <c r="F866" s="21" t="s">
        <v>2</v>
      </c>
      <c r="G866" s="21" t="s">
        <v>1043</v>
      </c>
      <c r="H866" s="21" t="s">
        <v>87</v>
      </c>
      <c r="I866" s="17"/>
      <c r="J866" s="17"/>
      <c r="K866" s="18" t="str">
        <f>IF(INV.Tournant!$I866=INV.Tournant!$E866,"Quantité OK",IF(INV.Tournant!$I866&lt;INV.Tournant!$E866,"Ecart positif","Ecart négatif"))&amp;" "&amp;IF(INV.Tournant!$C866=INV.Tournant!$J866,"","- Article déclassé")</f>
        <v>Ecart positif - Article déclassé</v>
      </c>
    </row>
    <row r="867" spans="1:11" x14ac:dyDescent="0.2">
      <c r="A867" s="20" t="s">
        <v>1007</v>
      </c>
      <c r="B867" s="21" t="s">
        <v>6</v>
      </c>
      <c r="C867" s="17" t="s">
        <v>1517</v>
      </c>
      <c r="D867" s="17" t="s">
        <v>1518</v>
      </c>
      <c r="E867" s="21" t="s">
        <v>14</v>
      </c>
      <c r="F867" s="21" t="s">
        <v>2</v>
      </c>
      <c r="G867" s="21" t="s">
        <v>1010</v>
      </c>
      <c r="H867" s="21" t="s">
        <v>1519</v>
      </c>
      <c r="I867" s="17"/>
      <c r="J867" s="17"/>
      <c r="K867" s="18" t="str">
        <f>IF(INV.Tournant!$I867=INV.Tournant!$E867,"Quantité OK",IF(INV.Tournant!$I867&lt;INV.Tournant!$E867,"Ecart positif","Ecart négatif"))&amp;" "&amp;IF(INV.Tournant!$C867=INV.Tournant!$J867,"","- Article déclassé")</f>
        <v>Ecart positif - Article déclassé</v>
      </c>
    </row>
    <row r="868" spans="1:11" x14ac:dyDescent="0.2">
      <c r="A868" s="20" t="s">
        <v>1007</v>
      </c>
      <c r="B868" s="21" t="s">
        <v>6</v>
      </c>
      <c r="C868" s="17" t="s">
        <v>1367</v>
      </c>
      <c r="D868" s="17" t="s">
        <v>1520</v>
      </c>
      <c r="E868" s="21" t="s">
        <v>3</v>
      </c>
      <c r="F868" s="21" t="s">
        <v>21</v>
      </c>
      <c r="G868" s="21" t="s">
        <v>1010</v>
      </c>
      <c r="H868" s="21" t="s">
        <v>458</v>
      </c>
      <c r="I868" s="17"/>
      <c r="J868" s="17"/>
      <c r="K868" s="18" t="str">
        <f>IF(INV.Tournant!$I868=INV.Tournant!$E868,"Quantité OK",IF(INV.Tournant!$I868&lt;INV.Tournant!$E868,"Ecart positif","Ecart négatif"))&amp;" "&amp;IF(INV.Tournant!$C868=INV.Tournant!$J868,"","- Article déclassé")</f>
        <v>Ecart positif - Article déclassé</v>
      </c>
    </row>
    <row r="869" spans="1:11" x14ac:dyDescent="0.2">
      <c r="A869" s="20" t="s">
        <v>1007</v>
      </c>
      <c r="B869" s="21" t="s">
        <v>6</v>
      </c>
      <c r="C869" s="17" t="s">
        <v>1357</v>
      </c>
      <c r="D869" s="17" t="s">
        <v>1521</v>
      </c>
      <c r="E869" s="21" t="s">
        <v>229</v>
      </c>
      <c r="F869" s="21" t="s">
        <v>2</v>
      </c>
      <c r="G869" s="21" t="s">
        <v>1010</v>
      </c>
      <c r="H869" s="21" t="s">
        <v>1186</v>
      </c>
      <c r="I869" s="17"/>
      <c r="J869" s="17"/>
      <c r="K869" s="18" t="str">
        <f>IF(INV.Tournant!$I869=INV.Tournant!$E869,"Quantité OK",IF(INV.Tournant!$I869&lt;INV.Tournant!$E869,"Ecart positif","Ecart négatif"))&amp;" "&amp;IF(INV.Tournant!$C869=INV.Tournant!$J869,"","- Article déclassé")</f>
        <v>Ecart positif - Article déclassé</v>
      </c>
    </row>
    <row r="870" spans="1:11" x14ac:dyDescent="0.2">
      <c r="A870" s="20" t="s">
        <v>1007</v>
      </c>
      <c r="B870" s="21" t="s">
        <v>6</v>
      </c>
      <c r="C870" s="17" t="s">
        <v>1478</v>
      </c>
      <c r="D870" s="17" t="s">
        <v>1522</v>
      </c>
      <c r="E870" s="21" t="s">
        <v>65</v>
      </c>
      <c r="F870" s="21" t="s">
        <v>2</v>
      </c>
      <c r="G870" s="21" t="s">
        <v>1010</v>
      </c>
      <c r="H870" s="21" t="s">
        <v>169</v>
      </c>
      <c r="I870" s="17"/>
      <c r="J870" s="17"/>
      <c r="K870" s="18" t="str">
        <f>IF(INV.Tournant!$I870=INV.Tournant!$E870,"Quantité OK",IF(INV.Tournant!$I870&lt;INV.Tournant!$E870,"Ecart positif","Ecart négatif"))&amp;" "&amp;IF(INV.Tournant!$C870=INV.Tournant!$J870,"","- Article déclassé")</f>
        <v>Ecart positif - Article déclassé</v>
      </c>
    </row>
    <row r="871" spans="1:11" x14ac:dyDescent="0.2">
      <c r="A871" s="20" t="s">
        <v>1007</v>
      </c>
      <c r="B871" s="21" t="s">
        <v>6</v>
      </c>
      <c r="C871" s="17" t="s">
        <v>1212</v>
      </c>
      <c r="D871" s="17" t="s">
        <v>1523</v>
      </c>
      <c r="E871" s="21" t="s">
        <v>108</v>
      </c>
      <c r="F871" s="21" t="s">
        <v>9</v>
      </c>
      <c r="G871" s="21" t="s">
        <v>1010</v>
      </c>
      <c r="H871" s="21" t="s">
        <v>1524</v>
      </c>
      <c r="I871" s="17"/>
      <c r="J871" s="17"/>
      <c r="K871" s="18" t="str">
        <f>IF(INV.Tournant!$I871=INV.Tournant!$E871,"Quantité OK",IF(INV.Tournant!$I871&lt;INV.Tournant!$E871,"Ecart positif","Ecart négatif"))&amp;" "&amp;IF(INV.Tournant!$C871=INV.Tournant!$J871,"","- Article déclassé")</f>
        <v>Ecart positif - Article déclassé</v>
      </c>
    </row>
    <row r="872" spans="1:11" x14ac:dyDescent="0.2">
      <c r="A872" s="20" t="s">
        <v>1007</v>
      </c>
      <c r="B872" s="21" t="s">
        <v>6</v>
      </c>
      <c r="C872" s="17" t="s">
        <v>1309</v>
      </c>
      <c r="D872" s="17" t="s">
        <v>1525</v>
      </c>
      <c r="E872" s="21" t="s">
        <v>3</v>
      </c>
      <c r="F872" s="21" t="s">
        <v>2</v>
      </c>
      <c r="G872" s="21" t="s">
        <v>1010</v>
      </c>
      <c r="H872" s="21" t="s">
        <v>1468</v>
      </c>
      <c r="I872" s="17"/>
      <c r="J872" s="17"/>
      <c r="K872" s="18" t="str">
        <f>IF(INV.Tournant!$I872=INV.Tournant!$E872,"Quantité OK",IF(INV.Tournant!$I872&lt;INV.Tournant!$E872,"Ecart positif","Ecart négatif"))&amp;" "&amp;IF(INV.Tournant!$C872=INV.Tournant!$J872,"","- Article déclassé")</f>
        <v>Ecart positif - Article déclassé</v>
      </c>
    </row>
    <row r="873" spans="1:11" x14ac:dyDescent="0.2">
      <c r="A873" s="20" t="s">
        <v>1007</v>
      </c>
      <c r="B873" s="21" t="s">
        <v>6</v>
      </c>
      <c r="C873" s="17" t="s">
        <v>1420</v>
      </c>
      <c r="D873" s="17" t="s">
        <v>1526</v>
      </c>
      <c r="E873" s="21" t="s">
        <v>61</v>
      </c>
      <c r="F873" s="21" t="s">
        <v>2</v>
      </c>
      <c r="G873" s="21" t="s">
        <v>1010</v>
      </c>
      <c r="H873" s="21" t="s">
        <v>1498</v>
      </c>
      <c r="I873" s="17"/>
      <c r="J873" s="17"/>
      <c r="K873" s="18" t="str">
        <f>IF(INV.Tournant!$I873=INV.Tournant!$E873,"Quantité OK",IF(INV.Tournant!$I873&lt;INV.Tournant!$E873,"Ecart positif","Ecart négatif"))&amp;" "&amp;IF(INV.Tournant!$C873=INV.Tournant!$J873,"","- Article déclassé")</f>
        <v>Ecart positif - Article déclassé</v>
      </c>
    </row>
    <row r="874" spans="1:11" x14ac:dyDescent="0.2">
      <c r="A874" s="20" t="s">
        <v>1007</v>
      </c>
      <c r="B874" s="21" t="s">
        <v>6</v>
      </c>
      <c r="C874" s="17" t="s">
        <v>1174</v>
      </c>
      <c r="D874" s="17" t="s">
        <v>1527</v>
      </c>
      <c r="E874" s="21" t="s">
        <v>108</v>
      </c>
      <c r="F874" s="21" t="s">
        <v>2</v>
      </c>
      <c r="G874" s="21" t="s">
        <v>1010</v>
      </c>
      <c r="H874" s="21" t="s">
        <v>445</v>
      </c>
      <c r="I874" s="17"/>
      <c r="J874" s="17"/>
      <c r="K874" s="18" t="str">
        <f>IF(INV.Tournant!$I874=INV.Tournant!$E874,"Quantité OK",IF(INV.Tournant!$I874&lt;INV.Tournant!$E874,"Ecart positif","Ecart négatif"))&amp;" "&amp;IF(INV.Tournant!$C874=INV.Tournant!$J874,"","- Article déclassé")</f>
        <v>Ecart positif - Article déclassé</v>
      </c>
    </row>
    <row r="875" spans="1:11" x14ac:dyDescent="0.2">
      <c r="A875" s="20" t="s">
        <v>1007</v>
      </c>
      <c r="B875" s="21" t="s">
        <v>6</v>
      </c>
      <c r="C875" s="17" t="s">
        <v>1291</v>
      </c>
      <c r="D875" s="17" t="s">
        <v>1528</v>
      </c>
      <c r="E875" s="21" t="s">
        <v>61</v>
      </c>
      <c r="F875" s="21" t="s">
        <v>9</v>
      </c>
      <c r="G875" s="21" t="s">
        <v>1043</v>
      </c>
      <c r="H875" s="21" t="s">
        <v>87</v>
      </c>
      <c r="I875" s="17"/>
      <c r="J875" s="17"/>
      <c r="K875" s="18" t="str">
        <f>IF(INV.Tournant!$I875=INV.Tournant!$E875,"Quantité OK",IF(INV.Tournant!$I875&lt;INV.Tournant!$E875,"Ecart positif","Ecart négatif"))&amp;" "&amp;IF(INV.Tournant!$C875=INV.Tournant!$J875,"","- Article déclassé")</f>
        <v>Ecart positif - Article déclassé</v>
      </c>
    </row>
    <row r="876" spans="1:11" x14ac:dyDescent="0.2">
      <c r="A876" s="20" t="s">
        <v>1007</v>
      </c>
      <c r="B876" s="21" t="s">
        <v>6</v>
      </c>
      <c r="C876" s="17" t="s">
        <v>1344</v>
      </c>
      <c r="D876" s="17" t="s">
        <v>1529</v>
      </c>
      <c r="E876" s="21" t="s">
        <v>3</v>
      </c>
      <c r="F876" s="21" t="s">
        <v>9</v>
      </c>
      <c r="G876" s="21" t="s">
        <v>1010</v>
      </c>
      <c r="H876" s="21" t="s">
        <v>622</v>
      </c>
      <c r="I876" s="17"/>
      <c r="J876" s="17"/>
      <c r="K876" s="18" t="str">
        <f>IF(INV.Tournant!$I876=INV.Tournant!$E876,"Quantité OK",IF(INV.Tournant!$I876&lt;INV.Tournant!$E876,"Ecart positif","Ecart négatif"))&amp;" "&amp;IF(INV.Tournant!$C876=INV.Tournant!$J876,"","- Article déclassé")</f>
        <v>Ecart positif - Article déclassé</v>
      </c>
    </row>
    <row r="877" spans="1:11" x14ac:dyDescent="0.2">
      <c r="A877" s="20" t="s">
        <v>1007</v>
      </c>
      <c r="B877" s="21" t="s">
        <v>6</v>
      </c>
      <c r="C877" s="17" t="s">
        <v>1476</v>
      </c>
      <c r="D877" s="17" t="s">
        <v>1530</v>
      </c>
      <c r="E877" s="21" t="s">
        <v>61</v>
      </c>
      <c r="F877" s="21" t="s">
        <v>2</v>
      </c>
      <c r="G877" s="21" t="s">
        <v>1010</v>
      </c>
      <c r="H877" s="21" t="s">
        <v>172</v>
      </c>
      <c r="I877" s="17"/>
      <c r="J877" s="17"/>
      <c r="K877" s="18" t="str">
        <f>IF(INV.Tournant!$I877=INV.Tournant!$E877,"Quantité OK",IF(INV.Tournant!$I877&lt;INV.Tournant!$E877,"Ecart positif","Ecart négatif"))&amp;" "&amp;IF(INV.Tournant!$C877=INV.Tournant!$J877,"","- Article déclassé")</f>
        <v>Ecart positif - Article déclassé</v>
      </c>
    </row>
    <row r="878" spans="1:11" x14ac:dyDescent="0.2">
      <c r="A878" s="20" t="s">
        <v>1007</v>
      </c>
      <c r="B878" s="21" t="s">
        <v>6</v>
      </c>
      <c r="C878" s="17" t="s">
        <v>1131</v>
      </c>
      <c r="D878" s="17" t="s">
        <v>1531</v>
      </c>
      <c r="E878" s="21" t="s">
        <v>6</v>
      </c>
      <c r="F878" s="21" t="s">
        <v>2</v>
      </c>
      <c r="G878" s="21" t="s">
        <v>1010</v>
      </c>
      <c r="H878" s="21" t="s">
        <v>390</v>
      </c>
      <c r="I878" s="17"/>
      <c r="J878" s="17"/>
      <c r="K878" s="18" t="str">
        <f>IF(INV.Tournant!$I878=INV.Tournant!$E878,"Quantité OK",IF(INV.Tournant!$I878&lt;INV.Tournant!$E878,"Ecart positif","Ecart négatif"))&amp;" "&amp;IF(INV.Tournant!$C878=INV.Tournant!$J878,"","- Article déclassé")</f>
        <v>Ecart positif - Article déclassé</v>
      </c>
    </row>
    <row r="879" spans="1:11" x14ac:dyDescent="0.2">
      <c r="A879" s="20" t="s">
        <v>1007</v>
      </c>
      <c r="B879" s="21" t="s">
        <v>6</v>
      </c>
      <c r="C879" s="17" t="s">
        <v>1494</v>
      </c>
      <c r="D879" s="17" t="s">
        <v>1532</v>
      </c>
      <c r="E879" s="21" t="s">
        <v>3</v>
      </c>
      <c r="F879" s="21" t="s">
        <v>2</v>
      </c>
      <c r="G879" s="21" t="s">
        <v>1010</v>
      </c>
      <c r="H879" s="21" t="s">
        <v>393</v>
      </c>
      <c r="I879" s="17"/>
      <c r="J879" s="17"/>
      <c r="K879" s="18" t="str">
        <f>IF(INV.Tournant!$I879=INV.Tournant!$E879,"Quantité OK",IF(INV.Tournant!$I879&lt;INV.Tournant!$E879,"Ecart positif","Ecart négatif"))&amp;" "&amp;IF(INV.Tournant!$C879=INV.Tournant!$J879,"","- Article déclassé")</f>
        <v>Ecart positif - Article déclassé</v>
      </c>
    </row>
    <row r="880" spans="1:11" x14ac:dyDescent="0.2">
      <c r="A880" s="20" t="s">
        <v>1007</v>
      </c>
      <c r="B880" s="21" t="s">
        <v>6</v>
      </c>
      <c r="C880" s="17" t="s">
        <v>1533</v>
      </c>
      <c r="D880" s="17" t="s">
        <v>1534</v>
      </c>
      <c r="E880" s="21" t="s">
        <v>61</v>
      </c>
      <c r="F880" s="21" t="s">
        <v>9</v>
      </c>
      <c r="G880" s="21" t="s">
        <v>1010</v>
      </c>
      <c r="H880" s="21" t="s">
        <v>378</v>
      </c>
      <c r="I880" s="17"/>
      <c r="J880" s="17"/>
      <c r="K880" s="18" t="str">
        <f>IF(INV.Tournant!$I880=INV.Tournant!$E880,"Quantité OK",IF(INV.Tournant!$I880&lt;INV.Tournant!$E880,"Ecart positif","Ecart négatif"))&amp;" "&amp;IF(INV.Tournant!$C880=INV.Tournant!$J880,"","- Article déclassé")</f>
        <v>Ecart positif - Article déclassé</v>
      </c>
    </row>
    <row r="881" spans="1:11" x14ac:dyDescent="0.2">
      <c r="A881" s="20" t="s">
        <v>1007</v>
      </c>
      <c r="B881" s="21" t="s">
        <v>6</v>
      </c>
      <c r="C881" s="17" t="s">
        <v>1459</v>
      </c>
      <c r="D881" s="17" t="s">
        <v>1535</v>
      </c>
      <c r="E881" s="21"/>
      <c r="F881" s="21" t="s">
        <v>141</v>
      </c>
      <c r="G881" s="21"/>
      <c r="H881" s="21" t="s">
        <v>257</v>
      </c>
      <c r="I881" s="17"/>
      <c r="J881" s="17"/>
      <c r="K881" s="18" t="str">
        <f>IF(INV.Tournant!$I881=INV.Tournant!$E881,"Quantité OK",IF(INV.Tournant!$I881&lt;INV.Tournant!$E881,"Ecart positif","Ecart négatif"))&amp;" "&amp;IF(INV.Tournant!$C881=INV.Tournant!$J881,"","- Article déclassé")</f>
        <v>Quantité OK - Article déclassé</v>
      </c>
    </row>
    <row r="882" spans="1:11" x14ac:dyDescent="0.2">
      <c r="A882" s="20" t="s">
        <v>1007</v>
      </c>
      <c r="B882" s="21" t="s">
        <v>6</v>
      </c>
      <c r="C882" s="17" t="s">
        <v>1492</v>
      </c>
      <c r="D882" s="17" t="s">
        <v>1536</v>
      </c>
      <c r="E882" s="21" t="s">
        <v>3</v>
      </c>
      <c r="F882" s="21" t="s">
        <v>21</v>
      </c>
      <c r="G882" s="21" t="s">
        <v>1043</v>
      </c>
      <c r="H882" s="21" t="s">
        <v>628</v>
      </c>
      <c r="I882" s="17"/>
      <c r="J882" s="17"/>
      <c r="K882" s="18" t="str">
        <f>IF(INV.Tournant!$I882=INV.Tournant!$E882,"Quantité OK",IF(INV.Tournant!$I882&lt;INV.Tournant!$E882,"Ecart positif","Ecart négatif"))&amp;" "&amp;IF(INV.Tournant!$C882=INV.Tournant!$J882,"","- Article déclassé")</f>
        <v>Ecart positif - Article déclassé</v>
      </c>
    </row>
    <row r="883" spans="1:11" x14ac:dyDescent="0.2">
      <c r="A883" s="20" t="s">
        <v>1007</v>
      </c>
      <c r="B883" s="21" t="s">
        <v>6</v>
      </c>
      <c r="C883" s="17" t="s">
        <v>1229</v>
      </c>
      <c r="D883" s="17" t="s">
        <v>1537</v>
      </c>
      <c r="E883" s="21" t="s">
        <v>6</v>
      </c>
      <c r="F883" s="21" t="s">
        <v>21</v>
      </c>
      <c r="G883" s="21" t="s">
        <v>1043</v>
      </c>
      <c r="H883" s="21" t="s">
        <v>278</v>
      </c>
      <c r="I883" s="17"/>
      <c r="J883" s="17"/>
      <c r="K883" s="18" t="str">
        <f>IF(INV.Tournant!$I883=INV.Tournant!$E883,"Quantité OK",IF(INV.Tournant!$I883&lt;INV.Tournant!$E883,"Ecart positif","Ecart négatif"))&amp;" "&amp;IF(INV.Tournant!$C883=INV.Tournant!$J883,"","- Article déclassé")</f>
        <v>Ecart positif - Article déclassé</v>
      </c>
    </row>
    <row r="884" spans="1:11" x14ac:dyDescent="0.2">
      <c r="A884" s="20" t="s">
        <v>1007</v>
      </c>
      <c r="B884" s="21" t="s">
        <v>6</v>
      </c>
      <c r="C884" s="17" t="s">
        <v>1262</v>
      </c>
      <c r="D884" s="17" t="s">
        <v>1538</v>
      </c>
      <c r="E884" s="21" t="s">
        <v>6</v>
      </c>
      <c r="F884" s="21" t="s">
        <v>9</v>
      </c>
      <c r="G884" s="21" t="s">
        <v>1010</v>
      </c>
      <c r="H884" s="21" t="s">
        <v>1347</v>
      </c>
      <c r="I884" s="17"/>
      <c r="J884" s="17"/>
      <c r="K884" s="18" t="str">
        <f>IF(INV.Tournant!$I884=INV.Tournant!$E884,"Quantité OK",IF(INV.Tournant!$I884&lt;INV.Tournant!$E884,"Ecart positif","Ecart négatif"))&amp;" "&amp;IF(INV.Tournant!$C884=INV.Tournant!$J884,"","- Article déclassé")</f>
        <v>Ecart positif - Article déclassé</v>
      </c>
    </row>
    <row r="885" spans="1:11" x14ac:dyDescent="0.2">
      <c r="A885" s="20" t="s">
        <v>1007</v>
      </c>
      <c r="B885" s="21" t="s">
        <v>6</v>
      </c>
      <c r="C885" s="17" t="s">
        <v>1354</v>
      </c>
      <c r="D885" s="17" t="s">
        <v>1539</v>
      </c>
      <c r="E885" s="21" t="s">
        <v>14</v>
      </c>
      <c r="F885" s="21" t="s">
        <v>2</v>
      </c>
      <c r="G885" s="21" t="s">
        <v>1043</v>
      </c>
      <c r="H885" s="21" t="s">
        <v>1268</v>
      </c>
      <c r="I885" s="17"/>
      <c r="J885" s="17"/>
      <c r="K885" s="18" t="str">
        <f>IF(INV.Tournant!$I885=INV.Tournant!$E885,"Quantité OK",IF(INV.Tournant!$I885&lt;INV.Tournant!$E885,"Ecart positif","Ecart négatif"))&amp;" "&amp;IF(INV.Tournant!$C885=INV.Tournant!$J885,"","- Article déclassé")</f>
        <v>Ecart positif - Article déclassé</v>
      </c>
    </row>
    <row r="886" spans="1:11" x14ac:dyDescent="0.2">
      <c r="A886" s="20" t="s">
        <v>1007</v>
      </c>
      <c r="B886" s="21" t="s">
        <v>6</v>
      </c>
      <c r="C886" s="17" t="s">
        <v>1540</v>
      </c>
      <c r="D886" s="17" t="s">
        <v>1541</v>
      </c>
      <c r="E886" s="21" t="s">
        <v>61</v>
      </c>
      <c r="F886" s="21" t="s">
        <v>2</v>
      </c>
      <c r="G886" s="21" t="s">
        <v>1043</v>
      </c>
      <c r="H886" s="21" t="s">
        <v>1542</v>
      </c>
      <c r="I886" s="17"/>
      <c r="J886" s="17"/>
      <c r="K886" s="18" t="str">
        <f>IF(INV.Tournant!$I886=INV.Tournant!$E886,"Quantité OK",IF(INV.Tournant!$I886&lt;INV.Tournant!$E886,"Ecart positif","Ecart négatif"))&amp;" "&amp;IF(INV.Tournant!$C886=INV.Tournant!$J886,"","- Article déclassé")</f>
        <v>Ecart positif - Article déclassé</v>
      </c>
    </row>
    <row r="887" spans="1:11" x14ac:dyDescent="0.2">
      <c r="A887" s="20" t="s">
        <v>1007</v>
      </c>
      <c r="B887" s="21" t="s">
        <v>6</v>
      </c>
      <c r="C887" s="17" t="s">
        <v>1431</v>
      </c>
      <c r="D887" s="17" t="s">
        <v>1543</v>
      </c>
      <c r="E887" s="21" t="s">
        <v>6</v>
      </c>
      <c r="F887" s="21" t="s">
        <v>2</v>
      </c>
      <c r="G887" s="21" t="s">
        <v>1043</v>
      </c>
      <c r="H887" s="21" t="s">
        <v>87</v>
      </c>
      <c r="I887" s="17"/>
      <c r="J887" s="17"/>
      <c r="K887" s="18" t="str">
        <f>IF(INV.Tournant!$I887=INV.Tournant!$E887,"Quantité OK",IF(INV.Tournant!$I887&lt;INV.Tournant!$E887,"Ecart positif","Ecart négatif"))&amp;" "&amp;IF(INV.Tournant!$C887=INV.Tournant!$J887,"","- Article déclassé")</f>
        <v>Ecart positif - Article déclassé</v>
      </c>
    </row>
    <row r="888" spans="1:11" x14ac:dyDescent="0.2">
      <c r="A888" s="20" t="s">
        <v>1007</v>
      </c>
      <c r="B888" s="21" t="s">
        <v>6</v>
      </c>
      <c r="C888" s="17" t="s">
        <v>1293</v>
      </c>
      <c r="D888" s="17" t="s">
        <v>1544</v>
      </c>
      <c r="E888" s="21" t="s">
        <v>14</v>
      </c>
      <c r="F888" s="21" t="s">
        <v>2</v>
      </c>
      <c r="G888" s="21" t="s">
        <v>1010</v>
      </c>
      <c r="H888" s="21" t="s">
        <v>221</v>
      </c>
      <c r="I888" s="17"/>
      <c r="J888" s="17"/>
      <c r="K888" s="18" t="str">
        <f>IF(INV.Tournant!$I888=INV.Tournant!$E888,"Quantité OK",IF(INV.Tournant!$I888&lt;INV.Tournant!$E888,"Ecart positif","Ecart négatif"))&amp;" "&amp;IF(INV.Tournant!$C888=INV.Tournant!$J888,"","- Article déclassé")</f>
        <v>Ecart positif - Article déclassé</v>
      </c>
    </row>
    <row r="889" spans="1:11" x14ac:dyDescent="0.2">
      <c r="A889" s="20" t="s">
        <v>1007</v>
      </c>
      <c r="B889" s="21" t="s">
        <v>6</v>
      </c>
      <c r="C889" s="17" t="s">
        <v>1545</v>
      </c>
      <c r="D889" s="17" t="s">
        <v>1546</v>
      </c>
      <c r="E889" s="21" t="s">
        <v>3</v>
      </c>
      <c r="F889" s="21" t="s">
        <v>9</v>
      </c>
      <c r="G889" s="21" t="s">
        <v>1010</v>
      </c>
      <c r="H889" s="21" t="s">
        <v>140</v>
      </c>
      <c r="I889" s="17"/>
      <c r="J889" s="17"/>
      <c r="K889" s="18" t="str">
        <f>IF(INV.Tournant!$I889=INV.Tournant!$E889,"Quantité OK",IF(INV.Tournant!$I889&lt;INV.Tournant!$E889,"Ecart positif","Ecart négatif"))&amp;" "&amp;IF(INV.Tournant!$C889=INV.Tournant!$J889,"","- Article déclassé")</f>
        <v>Ecart positif - Article déclassé</v>
      </c>
    </row>
    <row r="890" spans="1:11" x14ac:dyDescent="0.2">
      <c r="A890" s="20" t="s">
        <v>1007</v>
      </c>
      <c r="B890" s="21" t="s">
        <v>6</v>
      </c>
      <c r="C890" s="17" t="s">
        <v>1547</v>
      </c>
      <c r="D890" s="17" t="s">
        <v>1548</v>
      </c>
      <c r="E890" s="21" t="s">
        <v>108</v>
      </c>
      <c r="F890" s="21" t="s">
        <v>21</v>
      </c>
      <c r="G890" s="21" t="s">
        <v>1043</v>
      </c>
      <c r="H890" s="21" t="s">
        <v>489</v>
      </c>
      <c r="I890" s="17"/>
      <c r="J890" s="17"/>
      <c r="K890" s="18" t="str">
        <f>IF(INV.Tournant!$I890=INV.Tournant!$E890,"Quantité OK",IF(INV.Tournant!$I890&lt;INV.Tournant!$E890,"Ecart positif","Ecart négatif"))&amp;" "&amp;IF(INV.Tournant!$C890=INV.Tournant!$J890,"","- Article déclassé")</f>
        <v>Ecart positif - Article déclassé</v>
      </c>
    </row>
    <row r="891" spans="1:11" x14ac:dyDescent="0.2">
      <c r="A891" s="20" t="s">
        <v>1007</v>
      </c>
      <c r="B891" s="21" t="s">
        <v>6</v>
      </c>
      <c r="C891" s="17" t="s">
        <v>1540</v>
      </c>
      <c r="D891" s="17" t="s">
        <v>1549</v>
      </c>
      <c r="E891" s="21" t="s">
        <v>3</v>
      </c>
      <c r="F891" s="21" t="s">
        <v>2</v>
      </c>
      <c r="G891" s="21" t="s">
        <v>1043</v>
      </c>
      <c r="H891" s="21" t="s">
        <v>1542</v>
      </c>
      <c r="I891" s="17"/>
      <c r="J891" s="17"/>
      <c r="K891" s="18" t="str">
        <f>IF(INV.Tournant!$I891=INV.Tournant!$E891,"Quantité OK",IF(INV.Tournant!$I891&lt;INV.Tournant!$E891,"Ecart positif","Ecart négatif"))&amp;" "&amp;IF(INV.Tournant!$C891=INV.Tournant!$J891,"","- Article déclassé")</f>
        <v>Ecart positif - Article déclassé</v>
      </c>
    </row>
    <row r="892" spans="1:11" x14ac:dyDescent="0.2">
      <c r="A892" s="20" t="s">
        <v>1007</v>
      </c>
      <c r="B892" s="21" t="s">
        <v>6</v>
      </c>
      <c r="C892" s="17" t="s">
        <v>1058</v>
      </c>
      <c r="D892" s="17" t="s">
        <v>1550</v>
      </c>
      <c r="E892" s="21" t="s">
        <v>3</v>
      </c>
      <c r="F892" s="21" t="s">
        <v>2</v>
      </c>
      <c r="G892" s="21" t="s">
        <v>1010</v>
      </c>
      <c r="H892" s="21" t="s">
        <v>1134</v>
      </c>
      <c r="I892" s="17"/>
      <c r="J892" s="17"/>
      <c r="K892" s="18" t="str">
        <f>IF(INV.Tournant!$I892=INV.Tournant!$E892,"Quantité OK",IF(INV.Tournant!$I892&lt;INV.Tournant!$E892,"Ecart positif","Ecart négatif"))&amp;" "&amp;IF(INV.Tournant!$C892=INV.Tournant!$J892,"","- Article déclassé")</f>
        <v>Ecart positif - Article déclassé</v>
      </c>
    </row>
    <row r="893" spans="1:11" x14ac:dyDescent="0.2">
      <c r="A893" s="20" t="s">
        <v>1007</v>
      </c>
      <c r="B893" s="21" t="s">
        <v>6</v>
      </c>
      <c r="C893" s="17" t="s">
        <v>1551</v>
      </c>
      <c r="D893" s="17" t="s">
        <v>1552</v>
      </c>
      <c r="E893" s="21"/>
      <c r="F893" s="21" t="s">
        <v>141</v>
      </c>
      <c r="G893" s="21"/>
      <c r="H893" s="21" t="s">
        <v>257</v>
      </c>
      <c r="I893" s="17"/>
      <c r="J893" s="17"/>
      <c r="K893" s="18" t="str">
        <f>IF(INV.Tournant!$I893=INV.Tournant!$E893,"Quantité OK",IF(INV.Tournant!$I893&lt;INV.Tournant!$E893,"Ecart positif","Ecart négatif"))&amp;" "&amp;IF(INV.Tournant!$C893=INV.Tournant!$J893,"","- Article déclassé")</f>
        <v>Quantité OK - Article déclassé</v>
      </c>
    </row>
    <row r="894" spans="1:11" x14ac:dyDescent="0.2">
      <c r="A894" s="20" t="s">
        <v>1007</v>
      </c>
      <c r="B894" s="21" t="s">
        <v>6</v>
      </c>
      <c r="C894" s="17" t="s">
        <v>1180</v>
      </c>
      <c r="D894" s="17" t="s">
        <v>1553</v>
      </c>
      <c r="E894" s="21" t="s">
        <v>61</v>
      </c>
      <c r="F894" s="21" t="s">
        <v>2</v>
      </c>
      <c r="G894" s="21" t="s">
        <v>1010</v>
      </c>
      <c r="H894" s="21" t="s">
        <v>1103</v>
      </c>
      <c r="I894" s="17"/>
      <c r="J894" s="17"/>
      <c r="K894" s="18" t="str">
        <f>IF(INV.Tournant!$I894=INV.Tournant!$E894,"Quantité OK",IF(INV.Tournant!$I894&lt;INV.Tournant!$E894,"Ecart positif","Ecart négatif"))&amp;" "&amp;IF(INV.Tournant!$C894=INV.Tournant!$J894,"","- Article déclassé")</f>
        <v>Ecart positif - Article déclassé</v>
      </c>
    </row>
    <row r="895" spans="1:11" x14ac:dyDescent="0.2">
      <c r="A895" s="20" t="s">
        <v>1007</v>
      </c>
      <c r="B895" s="21" t="s">
        <v>6</v>
      </c>
      <c r="C895" s="17" t="s">
        <v>1073</v>
      </c>
      <c r="D895" s="17" t="s">
        <v>1554</v>
      </c>
      <c r="E895" s="21"/>
      <c r="F895" s="21" t="s">
        <v>141</v>
      </c>
      <c r="G895" s="21"/>
      <c r="H895" s="21" t="s">
        <v>257</v>
      </c>
      <c r="I895" s="17"/>
      <c r="J895" s="17"/>
      <c r="K895" s="18" t="str">
        <f>IF(INV.Tournant!$I895=INV.Tournant!$E895,"Quantité OK",IF(INV.Tournant!$I895&lt;INV.Tournant!$E895,"Ecart positif","Ecart négatif"))&amp;" "&amp;IF(INV.Tournant!$C895=INV.Tournant!$J895,"","- Article déclassé")</f>
        <v>Quantité OK - Article déclassé</v>
      </c>
    </row>
    <row r="896" spans="1:11" x14ac:dyDescent="0.2">
      <c r="A896" s="20" t="s">
        <v>1007</v>
      </c>
      <c r="B896" s="21" t="s">
        <v>6</v>
      </c>
      <c r="C896" s="17" t="s">
        <v>1545</v>
      </c>
      <c r="D896" s="17" t="s">
        <v>1555</v>
      </c>
      <c r="E896" s="21" t="s">
        <v>108</v>
      </c>
      <c r="F896" s="21" t="s">
        <v>9</v>
      </c>
      <c r="G896" s="21" t="s">
        <v>1010</v>
      </c>
      <c r="H896" s="21" t="s">
        <v>860</v>
      </c>
      <c r="I896" s="17"/>
      <c r="J896" s="17"/>
      <c r="K896" s="18" t="str">
        <f>IF(INV.Tournant!$I896=INV.Tournant!$E896,"Quantité OK",IF(INV.Tournant!$I896&lt;INV.Tournant!$E896,"Ecart positif","Ecart négatif"))&amp;" "&amp;IF(INV.Tournant!$C896=INV.Tournant!$J896,"","- Article déclassé")</f>
        <v>Ecart positif - Article déclassé</v>
      </c>
    </row>
    <row r="897" spans="1:11" x14ac:dyDescent="0.2">
      <c r="A897" s="20" t="s">
        <v>1007</v>
      </c>
      <c r="B897" s="21" t="s">
        <v>6</v>
      </c>
      <c r="C897" s="17" t="s">
        <v>1340</v>
      </c>
      <c r="D897" s="17" t="s">
        <v>1556</v>
      </c>
      <c r="E897" s="21" t="s">
        <v>592</v>
      </c>
      <c r="F897" s="21" t="s">
        <v>9</v>
      </c>
      <c r="G897" s="21" t="s">
        <v>1010</v>
      </c>
      <c r="H897" s="21" t="s">
        <v>1377</v>
      </c>
      <c r="I897" s="17"/>
      <c r="J897" s="17"/>
      <c r="K897" s="18" t="str">
        <f>IF(INV.Tournant!$I897=INV.Tournant!$E897,"Quantité OK",IF(INV.Tournant!$I897&lt;INV.Tournant!$E897,"Ecart positif","Ecart négatif"))&amp;" "&amp;IF(INV.Tournant!$C897=INV.Tournant!$J897,"","- Article déclassé")</f>
        <v>Ecart positif - Article déclassé</v>
      </c>
    </row>
    <row r="898" spans="1:11" x14ac:dyDescent="0.2">
      <c r="A898" s="20" t="s">
        <v>1007</v>
      </c>
      <c r="B898" s="21" t="s">
        <v>6</v>
      </c>
      <c r="C898" s="17" t="s">
        <v>1459</v>
      </c>
      <c r="D898" s="17" t="s">
        <v>1557</v>
      </c>
      <c r="E898" s="21" t="s">
        <v>6</v>
      </c>
      <c r="F898" s="21" t="s">
        <v>21</v>
      </c>
      <c r="G898" s="21" t="s">
        <v>1010</v>
      </c>
      <c r="H898" s="21" t="s">
        <v>221</v>
      </c>
      <c r="I898" s="17"/>
      <c r="J898" s="17"/>
      <c r="K898" s="18" t="str">
        <f>IF(INV.Tournant!$I898=INV.Tournant!$E898,"Quantité OK",IF(INV.Tournant!$I898&lt;INV.Tournant!$E898,"Ecart positif","Ecart négatif"))&amp;" "&amp;IF(INV.Tournant!$C898=INV.Tournant!$J898,"","- Article déclassé")</f>
        <v>Ecart positif - Article déclassé</v>
      </c>
    </row>
    <row r="899" spans="1:11" x14ac:dyDescent="0.2">
      <c r="A899" s="20" t="s">
        <v>1007</v>
      </c>
      <c r="B899" s="21" t="s">
        <v>6</v>
      </c>
      <c r="C899" s="17" t="s">
        <v>1558</v>
      </c>
      <c r="D899" s="17" t="s">
        <v>1559</v>
      </c>
      <c r="E899" s="21" t="s">
        <v>6</v>
      </c>
      <c r="F899" s="21" t="s">
        <v>2</v>
      </c>
      <c r="G899" s="21" t="s">
        <v>1043</v>
      </c>
      <c r="H899" s="21" t="s">
        <v>1434</v>
      </c>
      <c r="I899" s="17"/>
      <c r="J899" s="17"/>
      <c r="K899" s="18" t="str">
        <f>IF(INV.Tournant!$I899=INV.Tournant!$E899,"Quantité OK",IF(INV.Tournant!$I899&lt;INV.Tournant!$E899,"Ecart positif","Ecart négatif"))&amp;" "&amp;IF(INV.Tournant!$C899=INV.Tournant!$J899,"","- Article déclassé")</f>
        <v>Ecart positif - Article déclassé</v>
      </c>
    </row>
    <row r="900" spans="1:11" x14ac:dyDescent="0.2">
      <c r="A900" s="20" t="s">
        <v>1007</v>
      </c>
      <c r="B900" s="21" t="s">
        <v>6</v>
      </c>
      <c r="C900" s="17" t="s">
        <v>1560</v>
      </c>
      <c r="D900" s="17" t="s">
        <v>1561</v>
      </c>
      <c r="E900" s="21" t="s">
        <v>250</v>
      </c>
      <c r="F900" s="21" t="s">
        <v>2</v>
      </c>
      <c r="G900" s="21" t="s">
        <v>1010</v>
      </c>
      <c r="H900" s="21" t="s">
        <v>1562</v>
      </c>
      <c r="I900" s="17"/>
      <c r="J900" s="17"/>
      <c r="K900" s="18" t="str">
        <f>IF(INV.Tournant!$I900=INV.Tournant!$E900,"Quantité OK",IF(INV.Tournant!$I900&lt;INV.Tournant!$E900,"Ecart positif","Ecart négatif"))&amp;" "&amp;IF(INV.Tournant!$C900=INV.Tournant!$J900,"","- Article déclassé")</f>
        <v>Ecart positif - Article déclassé</v>
      </c>
    </row>
    <row r="901" spans="1:11" x14ac:dyDescent="0.2">
      <c r="A901" s="20" t="s">
        <v>1007</v>
      </c>
      <c r="B901" s="21" t="s">
        <v>6</v>
      </c>
      <c r="C901" s="17" t="s">
        <v>1367</v>
      </c>
      <c r="D901" s="17" t="s">
        <v>1563</v>
      </c>
      <c r="E901" s="21"/>
      <c r="F901" s="21" t="s">
        <v>141</v>
      </c>
      <c r="G901" s="21"/>
      <c r="H901" s="21" t="s">
        <v>257</v>
      </c>
      <c r="I901" s="17"/>
      <c r="J901" s="17"/>
      <c r="K901" s="18" t="str">
        <f>IF(INV.Tournant!$I901=INV.Tournant!$E901,"Quantité OK",IF(INV.Tournant!$I901&lt;INV.Tournant!$E901,"Ecart positif","Ecart négatif"))&amp;" "&amp;IF(INV.Tournant!$C901=INV.Tournant!$J901,"","- Article déclassé")</f>
        <v>Quantité OK - Article déclassé</v>
      </c>
    </row>
    <row r="902" spans="1:11" x14ac:dyDescent="0.2">
      <c r="A902" s="20" t="s">
        <v>1007</v>
      </c>
      <c r="B902" s="21" t="s">
        <v>6</v>
      </c>
      <c r="C902" s="17" t="s">
        <v>1533</v>
      </c>
      <c r="D902" s="17" t="s">
        <v>1564</v>
      </c>
      <c r="E902" s="21" t="s">
        <v>65</v>
      </c>
      <c r="F902" s="21" t="s">
        <v>9</v>
      </c>
      <c r="G902" s="21" t="s">
        <v>1010</v>
      </c>
      <c r="H902" s="21" t="s">
        <v>430</v>
      </c>
      <c r="I902" s="17"/>
      <c r="J902" s="17"/>
      <c r="K902" s="18" t="str">
        <f>IF(INV.Tournant!$I902=INV.Tournant!$E902,"Quantité OK",IF(INV.Tournant!$I902&lt;INV.Tournant!$E902,"Ecart positif","Ecart négatif"))&amp;" "&amp;IF(INV.Tournant!$C902=INV.Tournant!$J902,"","- Article déclassé")</f>
        <v>Ecart positif - Article déclassé</v>
      </c>
    </row>
    <row r="903" spans="1:11" x14ac:dyDescent="0.2">
      <c r="A903" s="20" t="s">
        <v>1007</v>
      </c>
      <c r="B903" s="21" t="s">
        <v>6</v>
      </c>
      <c r="C903" s="17" t="s">
        <v>1174</v>
      </c>
      <c r="D903" s="17" t="s">
        <v>1565</v>
      </c>
      <c r="E903" s="21" t="s">
        <v>6</v>
      </c>
      <c r="F903" s="21" t="s">
        <v>2</v>
      </c>
      <c r="G903" s="21" t="s">
        <v>1010</v>
      </c>
      <c r="H903" s="21" t="s">
        <v>445</v>
      </c>
      <c r="I903" s="17"/>
      <c r="J903" s="17"/>
      <c r="K903" s="18" t="str">
        <f>IF(INV.Tournant!$I903=INV.Tournant!$E903,"Quantité OK",IF(INV.Tournant!$I903&lt;INV.Tournant!$E903,"Ecart positif","Ecart négatif"))&amp;" "&amp;IF(INV.Tournant!$C903=INV.Tournant!$J903,"","- Article déclassé")</f>
        <v>Ecart positif - Article déclassé</v>
      </c>
    </row>
    <row r="904" spans="1:11" x14ac:dyDescent="0.2">
      <c r="A904" s="20" t="s">
        <v>1007</v>
      </c>
      <c r="B904" s="21" t="s">
        <v>6</v>
      </c>
      <c r="C904" s="17" t="s">
        <v>1517</v>
      </c>
      <c r="D904" s="17" t="s">
        <v>1566</v>
      </c>
      <c r="E904" s="21" t="s">
        <v>108</v>
      </c>
      <c r="F904" s="21" t="s">
        <v>2</v>
      </c>
      <c r="G904" s="21" t="s">
        <v>1010</v>
      </c>
      <c r="H904" s="21" t="s">
        <v>1519</v>
      </c>
      <c r="I904" s="17"/>
      <c r="J904" s="17"/>
      <c r="K904" s="18" t="str">
        <f>IF(INV.Tournant!$I904=INV.Tournant!$E904,"Quantité OK",IF(INV.Tournant!$I904&lt;INV.Tournant!$E904,"Ecart positif","Ecart négatif"))&amp;" "&amp;IF(INV.Tournant!$C904=INV.Tournant!$J904,"","- Article déclassé")</f>
        <v>Ecart positif - Article déclassé</v>
      </c>
    </row>
    <row r="905" spans="1:11" x14ac:dyDescent="0.2">
      <c r="A905" s="20" t="s">
        <v>1007</v>
      </c>
      <c r="B905" s="21" t="s">
        <v>6</v>
      </c>
      <c r="C905" s="17" t="s">
        <v>1092</v>
      </c>
      <c r="D905" s="17" t="s">
        <v>1567</v>
      </c>
      <c r="E905" s="21" t="s">
        <v>61</v>
      </c>
      <c r="F905" s="21" t="s">
        <v>21</v>
      </c>
      <c r="G905" s="21" t="s">
        <v>1010</v>
      </c>
      <c r="H905" s="21" t="s">
        <v>1137</v>
      </c>
      <c r="I905" s="17"/>
      <c r="J905" s="17"/>
      <c r="K905" s="18" t="str">
        <f>IF(INV.Tournant!$I905=INV.Tournant!$E905,"Quantité OK",IF(INV.Tournant!$I905&lt;INV.Tournant!$E905,"Ecart positif","Ecart négatif"))&amp;" "&amp;IF(INV.Tournant!$C905=INV.Tournant!$J905,"","- Article déclassé")</f>
        <v>Ecart positif - Article déclassé</v>
      </c>
    </row>
    <row r="906" spans="1:11" x14ac:dyDescent="0.2">
      <c r="A906" s="20" t="s">
        <v>1007</v>
      </c>
      <c r="B906" s="21" t="s">
        <v>6</v>
      </c>
      <c r="C906" s="17" t="s">
        <v>1568</v>
      </c>
      <c r="D906" s="17" t="s">
        <v>1569</v>
      </c>
      <c r="E906" s="21" t="s">
        <v>511</v>
      </c>
      <c r="F906" s="21" t="s">
        <v>21</v>
      </c>
      <c r="G906" s="21" t="s">
        <v>1043</v>
      </c>
      <c r="H906" s="21" t="s">
        <v>48</v>
      </c>
      <c r="I906" s="17"/>
      <c r="J906" s="17"/>
      <c r="K906" s="18" t="str">
        <f>IF(INV.Tournant!$I906=INV.Tournant!$E906,"Quantité OK",IF(INV.Tournant!$I906&lt;INV.Tournant!$E906,"Ecart positif","Ecart négatif"))&amp;" "&amp;IF(INV.Tournant!$C906=INV.Tournant!$J906,"","- Article déclassé")</f>
        <v>Ecart positif - Article déclassé</v>
      </c>
    </row>
    <row r="907" spans="1:11" x14ac:dyDescent="0.2">
      <c r="A907" s="20" t="s">
        <v>1007</v>
      </c>
      <c r="B907" s="21" t="s">
        <v>6</v>
      </c>
      <c r="C907" s="17" t="s">
        <v>1558</v>
      </c>
      <c r="D907" s="17" t="s">
        <v>1570</v>
      </c>
      <c r="E907" s="21" t="s">
        <v>6</v>
      </c>
      <c r="F907" s="21" t="s">
        <v>2</v>
      </c>
      <c r="G907" s="21" t="s">
        <v>1043</v>
      </c>
      <c r="H907" s="21" t="s">
        <v>1301</v>
      </c>
      <c r="I907" s="17"/>
      <c r="J907" s="17"/>
      <c r="K907" s="18" t="str">
        <f>IF(INV.Tournant!$I907=INV.Tournant!$E907,"Quantité OK",IF(INV.Tournant!$I907&lt;INV.Tournant!$E907,"Ecart positif","Ecart négatif"))&amp;" "&amp;IF(INV.Tournant!$C907=INV.Tournant!$J907,"","- Article déclassé")</f>
        <v>Ecart positif - Article déclassé</v>
      </c>
    </row>
    <row r="908" spans="1:11" x14ac:dyDescent="0.2">
      <c r="A908" s="20" t="s">
        <v>1007</v>
      </c>
      <c r="B908" s="21" t="s">
        <v>6</v>
      </c>
      <c r="C908" s="17" t="s">
        <v>1431</v>
      </c>
      <c r="D908" s="17" t="s">
        <v>1571</v>
      </c>
      <c r="E908" s="21" t="s">
        <v>3</v>
      </c>
      <c r="F908" s="21" t="s">
        <v>2</v>
      </c>
      <c r="G908" s="21" t="s">
        <v>1043</v>
      </c>
      <c r="H908" s="21" t="s">
        <v>87</v>
      </c>
      <c r="I908" s="17"/>
      <c r="J908" s="17"/>
      <c r="K908" s="18" t="str">
        <f>IF(INV.Tournant!$I908=INV.Tournant!$E908,"Quantité OK",IF(INV.Tournant!$I908&lt;INV.Tournant!$E908,"Ecart positif","Ecart négatif"))&amp;" "&amp;IF(INV.Tournant!$C908=INV.Tournant!$J908,"","- Article déclassé")</f>
        <v>Ecart positif - Article déclassé</v>
      </c>
    </row>
    <row r="909" spans="1:11" x14ac:dyDescent="0.2">
      <c r="A909" s="20" t="s">
        <v>1007</v>
      </c>
      <c r="B909" s="21" t="s">
        <v>6</v>
      </c>
      <c r="C909" s="17" t="s">
        <v>1440</v>
      </c>
      <c r="D909" s="17" t="s">
        <v>1572</v>
      </c>
      <c r="E909" s="21" t="s">
        <v>521</v>
      </c>
      <c r="F909" s="21" t="s">
        <v>9</v>
      </c>
      <c r="G909" s="21" t="s">
        <v>1043</v>
      </c>
      <c r="H909" s="21" t="s">
        <v>36</v>
      </c>
      <c r="I909" s="17"/>
      <c r="J909" s="17"/>
      <c r="K909" s="18" t="str">
        <f>IF(INV.Tournant!$I909=INV.Tournant!$E909,"Quantité OK",IF(INV.Tournant!$I909&lt;INV.Tournant!$E909,"Ecart positif","Ecart négatif"))&amp;" "&amp;IF(INV.Tournant!$C909=INV.Tournant!$J909,"","- Article déclassé")</f>
        <v>Ecart positif - Article déclassé</v>
      </c>
    </row>
    <row r="910" spans="1:11" x14ac:dyDescent="0.2">
      <c r="A910" s="20" t="s">
        <v>1007</v>
      </c>
      <c r="B910" s="21" t="s">
        <v>6</v>
      </c>
      <c r="C910" s="17" t="s">
        <v>1558</v>
      </c>
      <c r="D910" s="17" t="s">
        <v>1573</v>
      </c>
      <c r="E910" s="21" t="s">
        <v>229</v>
      </c>
      <c r="F910" s="21" t="s">
        <v>2</v>
      </c>
      <c r="G910" s="21" t="s">
        <v>1043</v>
      </c>
      <c r="H910" s="21" t="s">
        <v>1434</v>
      </c>
      <c r="I910" s="17"/>
      <c r="J910" s="17"/>
      <c r="K910" s="18" t="str">
        <f>IF(INV.Tournant!$I910=INV.Tournant!$E910,"Quantité OK",IF(INV.Tournant!$I910&lt;INV.Tournant!$E910,"Ecart positif","Ecart négatif"))&amp;" "&amp;IF(INV.Tournant!$C910=INV.Tournant!$J910,"","- Article déclassé")</f>
        <v>Ecart positif - Article déclassé</v>
      </c>
    </row>
    <row r="911" spans="1:11" x14ac:dyDescent="0.2">
      <c r="A911" s="20" t="s">
        <v>1007</v>
      </c>
      <c r="B911" s="21" t="s">
        <v>6</v>
      </c>
      <c r="C911" s="17" t="s">
        <v>1574</v>
      </c>
      <c r="D911" s="17" t="s">
        <v>1575</v>
      </c>
      <c r="E911" s="21" t="s">
        <v>65</v>
      </c>
      <c r="F911" s="21" t="s">
        <v>9</v>
      </c>
      <c r="G911" s="21" t="s">
        <v>1043</v>
      </c>
      <c r="H911" s="21" t="s">
        <v>33</v>
      </c>
      <c r="I911" s="17"/>
      <c r="J911" s="17"/>
      <c r="K911" s="18" t="str">
        <f>IF(INV.Tournant!$I911=INV.Tournant!$E911,"Quantité OK",IF(INV.Tournant!$I911&lt;INV.Tournant!$E911,"Ecart positif","Ecart négatif"))&amp;" "&amp;IF(INV.Tournant!$C911=INV.Tournant!$J911,"","- Article déclassé")</f>
        <v>Ecart positif - Article déclassé</v>
      </c>
    </row>
    <row r="912" spans="1:11" x14ac:dyDescent="0.2">
      <c r="A912" s="20" t="s">
        <v>1007</v>
      </c>
      <c r="B912" s="21" t="s">
        <v>6</v>
      </c>
      <c r="C912" s="17" t="s">
        <v>1371</v>
      </c>
      <c r="D912" s="17" t="s">
        <v>1576</v>
      </c>
      <c r="E912" s="21" t="s">
        <v>61</v>
      </c>
      <c r="F912" s="21" t="s">
        <v>2</v>
      </c>
      <c r="G912" s="21" t="s">
        <v>1043</v>
      </c>
      <c r="H912" s="21" t="s">
        <v>44</v>
      </c>
      <c r="I912" s="17"/>
      <c r="J912" s="17"/>
      <c r="K912" s="18" t="str">
        <f>IF(INV.Tournant!$I912=INV.Tournant!$E912,"Quantité OK",IF(INV.Tournant!$I912&lt;INV.Tournant!$E912,"Ecart positif","Ecart négatif"))&amp;" "&amp;IF(INV.Tournant!$C912=INV.Tournant!$J912,"","- Article déclassé")</f>
        <v>Ecart positif - Article déclassé</v>
      </c>
    </row>
    <row r="913" spans="1:11" x14ac:dyDescent="0.2">
      <c r="A913" s="20" t="s">
        <v>1007</v>
      </c>
      <c r="B913" s="21" t="s">
        <v>6</v>
      </c>
      <c r="C913" s="17" t="s">
        <v>1558</v>
      </c>
      <c r="D913" s="17" t="s">
        <v>1577</v>
      </c>
      <c r="E913" s="21" t="s">
        <v>6</v>
      </c>
      <c r="F913" s="21" t="s">
        <v>2</v>
      </c>
      <c r="G913" s="21" t="s">
        <v>1043</v>
      </c>
      <c r="H913" s="21" t="s">
        <v>1434</v>
      </c>
      <c r="I913" s="17"/>
      <c r="J913" s="17"/>
      <c r="K913" s="18" t="str">
        <f>IF(INV.Tournant!$I913=INV.Tournant!$E913,"Quantité OK",IF(INV.Tournant!$I913&lt;INV.Tournant!$E913,"Ecart positif","Ecart négatif"))&amp;" "&amp;IF(INV.Tournant!$C913=INV.Tournant!$J913,"","- Article déclassé")</f>
        <v>Ecart positif - Article déclassé</v>
      </c>
    </row>
    <row r="914" spans="1:11" x14ac:dyDescent="0.2">
      <c r="A914" s="20" t="s">
        <v>1007</v>
      </c>
      <c r="B914" s="21" t="s">
        <v>6</v>
      </c>
      <c r="C914" s="17" t="s">
        <v>1578</v>
      </c>
      <c r="D914" s="17" t="s">
        <v>1579</v>
      </c>
      <c r="E914" s="21" t="s">
        <v>6</v>
      </c>
      <c r="F914" s="21" t="s">
        <v>21</v>
      </c>
      <c r="G914" s="21" t="s">
        <v>1043</v>
      </c>
      <c r="H914" s="21" t="s">
        <v>1268</v>
      </c>
      <c r="I914" s="17"/>
      <c r="J914" s="17"/>
      <c r="K914" s="18" t="str">
        <f>IF(INV.Tournant!$I914=INV.Tournant!$E914,"Quantité OK",IF(INV.Tournant!$I914&lt;INV.Tournant!$E914,"Ecart positif","Ecart négatif"))&amp;" "&amp;IF(INV.Tournant!$C914=INV.Tournant!$J914,"","- Article déclassé")</f>
        <v>Ecart positif - Article déclassé</v>
      </c>
    </row>
    <row r="915" spans="1:11" x14ac:dyDescent="0.2">
      <c r="A915" s="20" t="s">
        <v>1007</v>
      </c>
      <c r="B915" s="21" t="s">
        <v>6</v>
      </c>
      <c r="C915" s="17" t="s">
        <v>1580</v>
      </c>
      <c r="D915" s="17" t="s">
        <v>1581</v>
      </c>
      <c r="E915" s="21" t="s">
        <v>6</v>
      </c>
      <c r="F915" s="21" t="s">
        <v>21</v>
      </c>
      <c r="G915" s="21" t="s">
        <v>1043</v>
      </c>
      <c r="H915" s="21" t="s">
        <v>434</v>
      </c>
      <c r="I915" s="17"/>
      <c r="J915" s="17"/>
      <c r="K915" s="18" t="str">
        <f>IF(INV.Tournant!$I915=INV.Tournant!$E915,"Quantité OK",IF(INV.Tournant!$I915&lt;INV.Tournant!$E915,"Ecart positif","Ecart négatif"))&amp;" "&amp;IF(INV.Tournant!$C915=INV.Tournant!$J915,"","- Article déclassé")</f>
        <v>Ecart positif - Article déclassé</v>
      </c>
    </row>
    <row r="916" spans="1:11" x14ac:dyDescent="0.2">
      <c r="A916" s="20" t="s">
        <v>1007</v>
      </c>
      <c r="B916" s="21" t="s">
        <v>6</v>
      </c>
      <c r="C916" s="17" t="s">
        <v>1496</v>
      </c>
      <c r="D916" s="17" t="s">
        <v>1582</v>
      </c>
      <c r="E916" s="21" t="s">
        <v>3</v>
      </c>
      <c r="F916" s="21" t="s">
        <v>21</v>
      </c>
      <c r="G916" s="21" t="s">
        <v>1010</v>
      </c>
      <c r="H916" s="21" t="s">
        <v>833</v>
      </c>
      <c r="I916" s="17"/>
      <c r="J916" s="17"/>
      <c r="K916" s="18" t="str">
        <f>IF(INV.Tournant!$I916=INV.Tournant!$E916,"Quantité OK",IF(INV.Tournant!$I916&lt;INV.Tournant!$E916,"Ecart positif","Ecart négatif"))&amp;" "&amp;IF(INV.Tournant!$C916=INV.Tournant!$J916,"","- Article déclassé")</f>
        <v>Ecart positif - Article déclassé</v>
      </c>
    </row>
    <row r="917" spans="1:11" x14ac:dyDescent="0.2">
      <c r="A917" s="20" t="s">
        <v>1007</v>
      </c>
      <c r="B917" s="21" t="s">
        <v>6</v>
      </c>
      <c r="C917" s="17" t="s">
        <v>1416</v>
      </c>
      <c r="D917" s="17" t="s">
        <v>1583</v>
      </c>
      <c r="E917" s="21" t="s">
        <v>250</v>
      </c>
      <c r="F917" s="21" t="s">
        <v>21</v>
      </c>
      <c r="G917" s="21" t="s">
        <v>1043</v>
      </c>
      <c r="H917" s="21" t="s">
        <v>1301</v>
      </c>
      <c r="I917" s="17"/>
      <c r="J917" s="17"/>
      <c r="K917" s="18" t="str">
        <f>IF(INV.Tournant!$I917=INV.Tournant!$E917,"Quantité OK",IF(INV.Tournant!$I917&lt;INV.Tournant!$E917,"Ecart positif","Ecart négatif"))&amp;" "&amp;IF(INV.Tournant!$C917=INV.Tournant!$J917,"","- Article déclassé")</f>
        <v>Ecart positif - Article déclassé</v>
      </c>
    </row>
    <row r="918" spans="1:11" x14ac:dyDescent="0.2">
      <c r="A918" s="20" t="s">
        <v>1007</v>
      </c>
      <c r="B918" s="21" t="s">
        <v>6</v>
      </c>
      <c r="C918" s="17" t="s">
        <v>1056</v>
      </c>
      <c r="D918" s="17" t="s">
        <v>1584</v>
      </c>
      <c r="E918" s="21"/>
      <c r="F918" s="21" t="s">
        <v>141</v>
      </c>
      <c r="G918" s="21"/>
      <c r="H918" s="21" t="s">
        <v>257</v>
      </c>
      <c r="I918" s="17"/>
      <c r="J918" s="17"/>
      <c r="K918" s="18" t="str">
        <f>IF(INV.Tournant!$I918=INV.Tournant!$E918,"Quantité OK",IF(INV.Tournant!$I918&lt;INV.Tournant!$E918,"Ecart positif","Ecart négatif"))&amp;" "&amp;IF(INV.Tournant!$C918=INV.Tournant!$J918,"","- Article déclassé")</f>
        <v>Quantité OK - Article déclassé</v>
      </c>
    </row>
    <row r="919" spans="1:11" x14ac:dyDescent="0.2">
      <c r="A919" s="20" t="s">
        <v>1007</v>
      </c>
      <c r="B919" s="21" t="s">
        <v>6</v>
      </c>
      <c r="C919" s="17" t="s">
        <v>1135</v>
      </c>
      <c r="D919" s="17" t="s">
        <v>1585</v>
      </c>
      <c r="E919" s="21" t="s">
        <v>108</v>
      </c>
      <c r="F919" s="21" t="s">
        <v>21</v>
      </c>
      <c r="G919" s="21" t="s">
        <v>1010</v>
      </c>
      <c r="H919" s="21" t="s">
        <v>1137</v>
      </c>
      <c r="I919" s="17"/>
      <c r="J919" s="17"/>
      <c r="K919" s="18" t="str">
        <f>IF(INV.Tournant!$I919=INV.Tournant!$E919,"Quantité OK",IF(INV.Tournant!$I919&lt;INV.Tournant!$E919,"Ecart positif","Ecart négatif"))&amp;" "&amp;IF(INV.Tournant!$C919=INV.Tournant!$J919,"","- Article déclassé")</f>
        <v>Ecart positif - Article déclassé</v>
      </c>
    </row>
    <row r="920" spans="1:11" x14ac:dyDescent="0.2">
      <c r="A920" s="20" t="s">
        <v>1007</v>
      </c>
      <c r="B920" s="21" t="s">
        <v>6</v>
      </c>
      <c r="C920" s="17" t="s">
        <v>1586</v>
      </c>
      <c r="D920" s="17" t="s">
        <v>1587</v>
      </c>
      <c r="E920" s="21" t="s">
        <v>14</v>
      </c>
      <c r="F920" s="21" t="s">
        <v>9</v>
      </c>
      <c r="G920" s="21" t="s">
        <v>1043</v>
      </c>
      <c r="H920" s="21" t="s">
        <v>48</v>
      </c>
      <c r="I920" s="17"/>
      <c r="J920" s="17"/>
      <c r="K920" s="18" t="str">
        <f>IF(INV.Tournant!$I920=INV.Tournant!$E920,"Quantité OK",IF(INV.Tournant!$I920&lt;INV.Tournant!$E920,"Ecart positif","Ecart négatif"))&amp;" "&amp;IF(INV.Tournant!$C920=INV.Tournant!$J920,"","- Article déclassé")</f>
        <v>Ecart positif - Article déclassé</v>
      </c>
    </row>
    <row r="921" spans="1:11" x14ac:dyDescent="0.2">
      <c r="A921" s="20" t="s">
        <v>1007</v>
      </c>
      <c r="B921" s="21" t="s">
        <v>6</v>
      </c>
      <c r="C921" s="17" t="s">
        <v>1077</v>
      </c>
      <c r="D921" s="17" t="s">
        <v>1588</v>
      </c>
      <c r="E921" s="21" t="s">
        <v>1589</v>
      </c>
      <c r="F921" s="21" t="s">
        <v>9</v>
      </c>
      <c r="G921" s="21" t="s">
        <v>1010</v>
      </c>
      <c r="H921" s="21" t="s">
        <v>753</v>
      </c>
      <c r="I921" s="17"/>
      <c r="J921" s="17"/>
      <c r="K921" s="18" t="str">
        <f>IF(INV.Tournant!$I921=INV.Tournant!$E921,"Quantité OK",IF(INV.Tournant!$I921&lt;INV.Tournant!$E921,"Ecart positif","Ecart négatif"))&amp;" "&amp;IF(INV.Tournant!$C921=INV.Tournant!$J921,"","- Article déclassé")</f>
        <v>Ecart positif - Article déclassé</v>
      </c>
    </row>
    <row r="922" spans="1:11" x14ac:dyDescent="0.2">
      <c r="A922" s="20" t="s">
        <v>1007</v>
      </c>
      <c r="B922" s="21" t="s">
        <v>6</v>
      </c>
      <c r="C922" s="17" t="s">
        <v>1183</v>
      </c>
      <c r="D922" s="17" t="s">
        <v>1590</v>
      </c>
      <c r="E922" s="21" t="s">
        <v>229</v>
      </c>
      <c r="F922" s="21" t="s">
        <v>21</v>
      </c>
      <c r="G922" s="21" t="s">
        <v>1010</v>
      </c>
      <c r="H922" s="21" t="s">
        <v>149</v>
      </c>
      <c r="I922" s="17"/>
      <c r="J922" s="17"/>
      <c r="K922" s="18" t="str">
        <f>IF(INV.Tournant!$I922=INV.Tournant!$E922,"Quantité OK",IF(INV.Tournant!$I922&lt;INV.Tournant!$E922,"Ecart positif","Ecart négatif"))&amp;" "&amp;IF(INV.Tournant!$C922=INV.Tournant!$J922,"","- Article déclassé")</f>
        <v>Ecart positif - Article déclassé</v>
      </c>
    </row>
    <row r="923" spans="1:11" x14ac:dyDescent="0.2">
      <c r="A923" s="20" t="s">
        <v>1007</v>
      </c>
      <c r="B923" s="21" t="s">
        <v>6</v>
      </c>
      <c r="C923" s="17" t="s">
        <v>1126</v>
      </c>
      <c r="D923" s="17" t="s">
        <v>1591</v>
      </c>
      <c r="E923" s="21" t="s">
        <v>3</v>
      </c>
      <c r="F923" s="21" t="s">
        <v>9</v>
      </c>
      <c r="G923" s="21" t="s">
        <v>1010</v>
      </c>
      <c r="H923" s="21" t="s">
        <v>454</v>
      </c>
      <c r="I923" s="17"/>
      <c r="J923" s="17"/>
      <c r="K923" s="18" t="str">
        <f>IF(INV.Tournant!$I923=INV.Tournant!$E923,"Quantité OK",IF(INV.Tournant!$I923&lt;INV.Tournant!$E923,"Ecart positif","Ecart négatif"))&amp;" "&amp;IF(INV.Tournant!$C923=INV.Tournant!$J923,"","- Article déclassé")</f>
        <v>Ecart positif - Article déclassé</v>
      </c>
    </row>
    <row r="924" spans="1:11" x14ac:dyDescent="0.2">
      <c r="A924" s="20" t="s">
        <v>1007</v>
      </c>
      <c r="B924" s="21" t="s">
        <v>6</v>
      </c>
      <c r="C924" s="17" t="s">
        <v>1592</v>
      </c>
      <c r="D924" s="17" t="s">
        <v>1593</v>
      </c>
      <c r="E924" s="21" t="s">
        <v>229</v>
      </c>
      <c r="F924" s="21" t="s">
        <v>9</v>
      </c>
      <c r="G924" s="21" t="s">
        <v>1010</v>
      </c>
      <c r="H924" s="21" t="s">
        <v>146</v>
      </c>
      <c r="I924" s="17"/>
      <c r="J924" s="17"/>
      <c r="K924" s="18" t="str">
        <f>IF(INV.Tournant!$I924=INV.Tournant!$E924,"Quantité OK",IF(INV.Tournant!$I924&lt;INV.Tournant!$E924,"Ecart positif","Ecart négatif"))&amp;" "&amp;IF(INV.Tournant!$C924=INV.Tournant!$J924,"","- Article déclassé")</f>
        <v>Ecart positif - Article déclassé</v>
      </c>
    </row>
    <row r="925" spans="1:11" x14ac:dyDescent="0.2">
      <c r="A925" s="20" t="s">
        <v>1007</v>
      </c>
      <c r="B925" s="21" t="s">
        <v>6</v>
      </c>
      <c r="C925" s="17" t="s">
        <v>1350</v>
      </c>
      <c r="D925" s="17" t="s">
        <v>1594</v>
      </c>
      <c r="E925" s="21" t="s">
        <v>14</v>
      </c>
      <c r="F925" s="21" t="s">
        <v>9</v>
      </c>
      <c r="G925" s="21" t="s">
        <v>1043</v>
      </c>
      <c r="H925" s="21" t="s">
        <v>263</v>
      </c>
      <c r="I925" s="17"/>
      <c r="J925" s="17"/>
      <c r="K925" s="18" t="str">
        <f>IF(INV.Tournant!$I925=INV.Tournant!$E925,"Quantité OK",IF(INV.Tournant!$I925&lt;INV.Tournant!$E925,"Ecart positif","Ecart négatif"))&amp;" "&amp;IF(INV.Tournant!$C925=INV.Tournant!$J925,"","- Article déclassé")</f>
        <v>Ecart positif - Article déclassé</v>
      </c>
    </row>
    <row r="926" spans="1:11" x14ac:dyDescent="0.2">
      <c r="A926" s="20" t="s">
        <v>1007</v>
      </c>
      <c r="B926" s="21" t="s">
        <v>6</v>
      </c>
      <c r="C926" s="17" t="s">
        <v>1352</v>
      </c>
      <c r="D926" s="17" t="s">
        <v>1595</v>
      </c>
      <c r="E926" s="21" t="s">
        <v>108</v>
      </c>
      <c r="F926" s="21" t="s">
        <v>2</v>
      </c>
      <c r="G926" s="21" t="s">
        <v>1043</v>
      </c>
      <c r="H926" s="21" t="s">
        <v>87</v>
      </c>
      <c r="I926" s="17"/>
      <c r="J926" s="17"/>
      <c r="K926" s="18" t="str">
        <f>IF(INV.Tournant!$I926=INV.Tournant!$E926,"Quantité OK",IF(INV.Tournant!$I926&lt;INV.Tournant!$E926,"Ecart positif","Ecart négatif"))&amp;" "&amp;IF(INV.Tournant!$C926=INV.Tournant!$J926,"","- Article déclassé")</f>
        <v>Ecart positif - Article déclassé</v>
      </c>
    </row>
    <row r="927" spans="1:11" x14ac:dyDescent="0.2">
      <c r="A927" s="20" t="s">
        <v>1007</v>
      </c>
      <c r="B927" s="21" t="s">
        <v>6</v>
      </c>
      <c r="C927" s="17" t="s">
        <v>1212</v>
      </c>
      <c r="D927" s="17" t="s">
        <v>1596</v>
      </c>
      <c r="E927" s="21" t="s">
        <v>108</v>
      </c>
      <c r="F927" s="21" t="s">
        <v>9</v>
      </c>
      <c r="G927" s="21" t="s">
        <v>1010</v>
      </c>
      <c r="H927" s="21" t="s">
        <v>1524</v>
      </c>
      <c r="I927" s="17"/>
      <c r="J927" s="17"/>
      <c r="K927" s="18" t="str">
        <f>IF(INV.Tournant!$I927=INV.Tournant!$E927,"Quantité OK",IF(INV.Tournant!$I927&lt;INV.Tournant!$E927,"Ecart positif","Ecart négatif"))&amp;" "&amp;IF(INV.Tournant!$C927=INV.Tournant!$J927,"","- Article déclassé")</f>
        <v>Ecart positif - Article déclassé</v>
      </c>
    </row>
    <row r="928" spans="1:11" x14ac:dyDescent="0.2">
      <c r="A928" s="20" t="s">
        <v>1007</v>
      </c>
      <c r="B928" s="21" t="s">
        <v>6</v>
      </c>
      <c r="C928" s="17" t="s">
        <v>1420</v>
      </c>
      <c r="D928" s="17" t="s">
        <v>1597</v>
      </c>
      <c r="E928" s="21" t="s">
        <v>45</v>
      </c>
      <c r="F928" s="21" t="s">
        <v>2</v>
      </c>
      <c r="G928" s="21" t="s">
        <v>1010</v>
      </c>
      <c r="H928" s="21" t="s">
        <v>1498</v>
      </c>
      <c r="I928" s="17"/>
      <c r="J928" s="17"/>
      <c r="K928" s="18" t="str">
        <f>IF(INV.Tournant!$I928=INV.Tournant!$E928,"Quantité OK",IF(INV.Tournant!$I928&lt;INV.Tournant!$E928,"Ecart positif","Ecart négatif"))&amp;" "&amp;IF(INV.Tournant!$C928=INV.Tournant!$J928,"","- Article déclassé")</f>
        <v>Ecart positif - Article déclassé</v>
      </c>
    </row>
    <row r="929" spans="1:11" x14ac:dyDescent="0.2">
      <c r="A929" s="20" t="s">
        <v>1007</v>
      </c>
      <c r="B929" s="21" t="s">
        <v>6</v>
      </c>
      <c r="C929" s="17" t="s">
        <v>1484</v>
      </c>
      <c r="D929" s="17" t="s">
        <v>1598</v>
      </c>
      <c r="E929" s="21" t="s">
        <v>61</v>
      </c>
      <c r="F929" s="21" t="s">
        <v>9</v>
      </c>
      <c r="G929" s="21" t="s">
        <v>1010</v>
      </c>
      <c r="H929" s="21" t="s">
        <v>595</v>
      </c>
      <c r="I929" s="17"/>
      <c r="J929" s="17"/>
      <c r="K929" s="18" t="str">
        <f>IF(INV.Tournant!$I929=INV.Tournant!$E929,"Quantité OK",IF(INV.Tournant!$I929&lt;INV.Tournant!$E929,"Ecart positif","Ecart négatif"))&amp;" "&amp;IF(INV.Tournant!$C929=INV.Tournant!$J929,"","- Article déclassé")</f>
        <v>Ecart positif - Article déclassé</v>
      </c>
    </row>
    <row r="930" spans="1:11" x14ac:dyDescent="0.2">
      <c r="A930" s="20" t="s">
        <v>1007</v>
      </c>
      <c r="B930" s="21" t="s">
        <v>6</v>
      </c>
      <c r="C930" s="17" t="s">
        <v>1545</v>
      </c>
      <c r="D930" s="17" t="s">
        <v>1599</v>
      </c>
      <c r="E930" s="21" t="s">
        <v>108</v>
      </c>
      <c r="F930" s="21" t="s">
        <v>9</v>
      </c>
      <c r="G930" s="21" t="s">
        <v>1010</v>
      </c>
      <c r="H930" s="21" t="s">
        <v>430</v>
      </c>
      <c r="I930" s="17"/>
      <c r="J930" s="17"/>
      <c r="K930" s="18" t="str">
        <f>IF(INV.Tournant!$I930=INV.Tournant!$E930,"Quantité OK",IF(INV.Tournant!$I930&lt;INV.Tournant!$E930,"Ecart positif","Ecart négatif"))&amp;" "&amp;IF(INV.Tournant!$C930=INV.Tournant!$J930,"","- Article déclassé")</f>
        <v>Ecart positif - Article déclassé</v>
      </c>
    </row>
    <row r="931" spans="1:11" x14ac:dyDescent="0.2">
      <c r="A931" s="20" t="s">
        <v>1007</v>
      </c>
      <c r="B931" s="21" t="s">
        <v>6</v>
      </c>
      <c r="C931" s="17" t="s">
        <v>1038</v>
      </c>
      <c r="D931" s="17" t="s">
        <v>1600</v>
      </c>
      <c r="E931" s="21" t="s">
        <v>897</v>
      </c>
      <c r="F931" s="21" t="s">
        <v>2</v>
      </c>
      <c r="G931" s="21" t="s">
        <v>1010</v>
      </c>
      <c r="H931" s="21" t="s">
        <v>1601</v>
      </c>
      <c r="I931" s="17"/>
      <c r="J931" s="17"/>
      <c r="K931" s="18" t="str">
        <f>IF(INV.Tournant!$I931=INV.Tournant!$E931,"Quantité OK",IF(INV.Tournant!$I931&lt;INV.Tournant!$E931,"Ecart positif","Ecart négatif"))&amp;" "&amp;IF(INV.Tournant!$C931=INV.Tournant!$J931,"","- Article déclassé")</f>
        <v>Ecart positif - Article déclassé</v>
      </c>
    </row>
    <row r="932" spans="1:11" x14ac:dyDescent="0.2">
      <c r="A932" s="20" t="s">
        <v>1007</v>
      </c>
      <c r="B932" s="21" t="s">
        <v>6</v>
      </c>
      <c r="C932" s="17" t="s">
        <v>1560</v>
      </c>
      <c r="D932" s="17" t="s">
        <v>1602</v>
      </c>
      <c r="E932" s="21" t="s">
        <v>108</v>
      </c>
      <c r="F932" s="21" t="s">
        <v>2</v>
      </c>
      <c r="G932" s="21" t="s">
        <v>1010</v>
      </c>
      <c r="H932" s="21" t="s">
        <v>520</v>
      </c>
      <c r="I932" s="17"/>
      <c r="J932" s="17"/>
      <c r="K932" s="18" t="str">
        <f>IF(INV.Tournant!$I932=INV.Tournant!$E932,"Quantité OK",IF(INV.Tournant!$I932&lt;INV.Tournant!$E932,"Ecart positif","Ecart négatif"))&amp;" "&amp;IF(INV.Tournant!$C932=INV.Tournant!$J932,"","- Article déclassé")</f>
        <v>Ecart positif - Article déclassé</v>
      </c>
    </row>
    <row r="933" spans="1:11" x14ac:dyDescent="0.2">
      <c r="A933" s="20" t="s">
        <v>1007</v>
      </c>
      <c r="B933" s="21" t="s">
        <v>6</v>
      </c>
      <c r="C933" s="17" t="s">
        <v>1092</v>
      </c>
      <c r="D933" s="17" t="s">
        <v>1603</v>
      </c>
      <c r="E933" s="21" t="s">
        <v>3</v>
      </c>
      <c r="F933" s="21" t="s">
        <v>21</v>
      </c>
      <c r="G933" s="21" t="s">
        <v>1010</v>
      </c>
      <c r="H933" s="21" t="s">
        <v>273</v>
      </c>
      <c r="I933" s="17"/>
      <c r="J933" s="17"/>
      <c r="K933" s="18" t="str">
        <f>IF(INV.Tournant!$I933=INV.Tournant!$E933,"Quantité OK",IF(INV.Tournant!$I933&lt;INV.Tournant!$E933,"Ecart positif","Ecart négatif"))&amp;" "&amp;IF(INV.Tournant!$C933=INV.Tournant!$J933,"","- Article déclassé")</f>
        <v>Ecart positif - Article déclassé</v>
      </c>
    </row>
    <row r="934" spans="1:11" x14ac:dyDescent="0.2">
      <c r="A934" s="20" t="s">
        <v>1007</v>
      </c>
      <c r="B934" s="21" t="s">
        <v>6</v>
      </c>
      <c r="C934" s="17" t="s">
        <v>1309</v>
      </c>
      <c r="D934" s="17" t="s">
        <v>1604</v>
      </c>
      <c r="E934" s="21" t="s">
        <v>3</v>
      </c>
      <c r="F934" s="21" t="s">
        <v>2</v>
      </c>
      <c r="G934" s="21" t="s">
        <v>1010</v>
      </c>
      <c r="H934" s="21" t="s">
        <v>1277</v>
      </c>
      <c r="I934" s="17"/>
      <c r="J934" s="17"/>
      <c r="K934" s="18" t="str">
        <f>IF(INV.Tournant!$I934=INV.Tournant!$E934,"Quantité OK",IF(INV.Tournant!$I934&lt;INV.Tournant!$E934,"Ecart positif","Ecart négatif"))&amp;" "&amp;IF(INV.Tournant!$C934=INV.Tournant!$J934,"","- Article déclassé")</f>
        <v>Ecart positif - Article déclassé</v>
      </c>
    </row>
    <row r="935" spans="1:11" x14ac:dyDescent="0.2">
      <c r="A935" s="20" t="s">
        <v>1007</v>
      </c>
      <c r="B935" s="21" t="s">
        <v>6</v>
      </c>
      <c r="C935" s="17" t="s">
        <v>1459</v>
      </c>
      <c r="D935" s="17" t="s">
        <v>1605</v>
      </c>
      <c r="E935" s="21" t="s">
        <v>990</v>
      </c>
      <c r="F935" s="21" t="s">
        <v>21</v>
      </c>
      <c r="G935" s="21" t="s">
        <v>1010</v>
      </c>
      <c r="H935" s="21" t="s">
        <v>221</v>
      </c>
      <c r="I935" s="17"/>
      <c r="J935" s="17"/>
      <c r="K935" s="18" t="str">
        <f>IF(INV.Tournant!$I935=INV.Tournant!$E935,"Quantité OK",IF(INV.Tournant!$I935&lt;INV.Tournant!$E935,"Ecart positif","Ecart négatif"))&amp;" "&amp;IF(INV.Tournant!$C935=INV.Tournant!$J935,"","- Article déclassé")</f>
        <v>Ecart positif - Article déclassé</v>
      </c>
    </row>
    <row r="936" spans="1:11" x14ac:dyDescent="0.2">
      <c r="A936" s="20" t="s">
        <v>1007</v>
      </c>
      <c r="B936" s="21" t="s">
        <v>6</v>
      </c>
      <c r="C936" s="17" t="s">
        <v>1551</v>
      </c>
      <c r="D936" s="17" t="s">
        <v>1606</v>
      </c>
      <c r="E936" s="21" t="s">
        <v>229</v>
      </c>
      <c r="F936" s="21" t="s">
        <v>9</v>
      </c>
      <c r="G936" s="21" t="s">
        <v>1043</v>
      </c>
      <c r="H936" s="21" t="s">
        <v>434</v>
      </c>
      <c r="I936" s="17"/>
      <c r="J936" s="17"/>
      <c r="K936" s="18" t="str">
        <f>IF(INV.Tournant!$I936=INV.Tournant!$E936,"Quantité OK",IF(INV.Tournant!$I936&lt;INV.Tournant!$E936,"Ecart positif","Ecart négatif"))&amp;" "&amp;IF(INV.Tournant!$C936=INV.Tournant!$J936,"","- Article déclassé")</f>
        <v>Ecart positif - Article déclassé</v>
      </c>
    </row>
    <row r="937" spans="1:11" x14ac:dyDescent="0.2">
      <c r="A937" s="20" t="s">
        <v>1007</v>
      </c>
      <c r="B937" s="21" t="s">
        <v>6</v>
      </c>
      <c r="C937" s="17" t="s">
        <v>1607</v>
      </c>
      <c r="D937" s="17" t="s">
        <v>1608</v>
      </c>
      <c r="E937" s="21" t="s">
        <v>108</v>
      </c>
      <c r="F937" s="21" t="s">
        <v>9</v>
      </c>
      <c r="G937" s="21" t="s">
        <v>1010</v>
      </c>
      <c r="H937" s="21" t="s">
        <v>1609</v>
      </c>
      <c r="I937" s="17"/>
      <c r="J937" s="17"/>
      <c r="K937" s="18" t="str">
        <f>IF(INV.Tournant!$I937=INV.Tournant!$E937,"Quantité OK",IF(INV.Tournant!$I937&lt;INV.Tournant!$E937,"Ecart positif","Ecart négatif"))&amp;" "&amp;IF(INV.Tournant!$C937=INV.Tournant!$J937,"","- Article déclassé")</f>
        <v>Ecart positif - Article déclassé</v>
      </c>
    </row>
    <row r="938" spans="1:11" x14ac:dyDescent="0.2">
      <c r="A938" s="20" t="s">
        <v>1007</v>
      </c>
      <c r="B938" s="21" t="s">
        <v>6</v>
      </c>
      <c r="C938" s="17" t="s">
        <v>1586</v>
      </c>
      <c r="D938" s="17" t="s">
        <v>1610</v>
      </c>
      <c r="E938" s="21" t="s">
        <v>3</v>
      </c>
      <c r="F938" s="21" t="s">
        <v>9</v>
      </c>
      <c r="G938" s="21" t="s">
        <v>1043</v>
      </c>
      <c r="H938" s="21" t="s">
        <v>52</v>
      </c>
      <c r="I938" s="17"/>
      <c r="J938" s="17"/>
      <c r="K938" s="18" t="str">
        <f>IF(INV.Tournant!$I938=INV.Tournant!$E938,"Quantité OK",IF(INV.Tournant!$I938&lt;INV.Tournant!$E938,"Ecart positif","Ecart négatif"))&amp;" "&amp;IF(INV.Tournant!$C938=INV.Tournant!$J938,"","- Article déclassé")</f>
        <v>Ecart positif - Article déclassé</v>
      </c>
    </row>
    <row r="939" spans="1:11" x14ac:dyDescent="0.2">
      <c r="A939" s="20" t="s">
        <v>1007</v>
      </c>
      <c r="B939" s="21" t="s">
        <v>6</v>
      </c>
      <c r="C939" s="17" t="s">
        <v>1108</v>
      </c>
      <c r="D939" s="17" t="s">
        <v>1611</v>
      </c>
      <c r="E939" s="21" t="s">
        <v>6</v>
      </c>
      <c r="F939" s="21" t="s">
        <v>21</v>
      </c>
      <c r="G939" s="21" t="s">
        <v>1010</v>
      </c>
      <c r="H939" s="21" t="s">
        <v>1049</v>
      </c>
      <c r="I939" s="17"/>
      <c r="J939" s="17"/>
      <c r="K939" s="18" t="str">
        <f>IF(INV.Tournant!$I939=INV.Tournant!$E939,"Quantité OK",IF(INV.Tournant!$I939&lt;INV.Tournant!$E939,"Ecart positif","Ecart négatif"))&amp;" "&amp;IF(INV.Tournant!$C939=INV.Tournant!$J939,"","- Article déclassé")</f>
        <v>Ecart positif - Article déclassé</v>
      </c>
    </row>
    <row r="940" spans="1:11" x14ac:dyDescent="0.2">
      <c r="A940" s="20" t="s">
        <v>1007</v>
      </c>
      <c r="B940" s="21" t="s">
        <v>6</v>
      </c>
      <c r="C940" s="17" t="s">
        <v>1423</v>
      </c>
      <c r="D940" s="17" t="s">
        <v>1612</v>
      </c>
      <c r="E940" s="21" t="s">
        <v>6</v>
      </c>
      <c r="F940" s="21" t="s">
        <v>9</v>
      </c>
      <c r="G940" s="21" t="s">
        <v>1010</v>
      </c>
      <c r="H940" s="21" t="s">
        <v>615</v>
      </c>
      <c r="I940" s="17"/>
      <c r="J940" s="17"/>
      <c r="K940" s="18" t="str">
        <f>IF(INV.Tournant!$I940=INV.Tournant!$E940,"Quantité OK",IF(INV.Tournant!$I940&lt;INV.Tournant!$E940,"Ecart positif","Ecart négatif"))&amp;" "&amp;IF(INV.Tournant!$C940=INV.Tournant!$J940,"","- Article déclassé")</f>
        <v>Ecart positif - Article déclassé</v>
      </c>
    </row>
    <row r="941" spans="1:11" x14ac:dyDescent="0.2">
      <c r="A941" s="20" t="s">
        <v>1007</v>
      </c>
      <c r="B941" s="21" t="s">
        <v>6</v>
      </c>
      <c r="C941" s="17" t="s">
        <v>1545</v>
      </c>
      <c r="D941" s="17" t="s">
        <v>1613</v>
      </c>
      <c r="E941" s="21" t="s">
        <v>108</v>
      </c>
      <c r="F941" s="21" t="s">
        <v>9</v>
      </c>
      <c r="G941" s="21" t="s">
        <v>1010</v>
      </c>
      <c r="H941" s="21" t="s">
        <v>1614</v>
      </c>
      <c r="I941" s="17"/>
      <c r="J941" s="17"/>
      <c r="K941" s="18" t="str">
        <f>IF(INV.Tournant!$I941=INV.Tournant!$E941,"Quantité OK",IF(INV.Tournant!$I941&lt;INV.Tournant!$E941,"Ecart positif","Ecart négatif"))&amp;" "&amp;IF(INV.Tournant!$C941=INV.Tournant!$J941,"","- Article déclassé")</f>
        <v>Ecart positif - Article déclassé</v>
      </c>
    </row>
    <row r="942" spans="1:11" x14ac:dyDescent="0.2">
      <c r="A942" s="20" t="s">
        <v>1007</v>
      </c>
      <c r="B942" s="21" t="s">
        <v>6</v>
      </c>
      <c r="C942" s="17" t="s">
        <v>1435</v>
      </c>
      <c r="D942" s="17" t="s">
        <v>1615</v>
      </c>
      <c r="E942" s="21" t="s">
        <v>3</v>
      </c>
      <c r="F942" s="21" t="s">
        <v>2</v>
      </c>
      <c r="G942" s="21" t="s">
        <v>1010</v>
      </c>
      <c r="H942" s="21" t="s">
        <v>1437</v>
      </c>
      <c r="I942" s="17"/>
      <c r="J942" s="17"/>
      <c r="K942" s="18" t="str">
        <f>IF(INV.Tournant!$I942=INV.Tournant!$E942,"Quantité OK",IF(INV.Tournant!$I942&lt;INV.Tournant!$E942,"Ecart positif","Ecart négatif"))&amp;" "&amp;IF(INV.Tournant!$C942=INV.Tournant!$J942,"","- Article déclassé")</f>
        <v>Ecart positif - Article déclassé</v>
      </c>
    </row>
    <row r="943" spans="1:11" x14ac:dyDescent="0.2">
      <c r="A943" s="20" t="s">
        <v>1007</v>
      </c>
      <c r="B943" s="21" t="s">
        <v>6</v>
      </c>
      <c r="C943" s="17" t="s">
        <v>1259</v>
      </c>
      <c r="D943" s="17" t="s">
        <v>1616</v>
      </c>
      <c r="E943" s="21" t="s">
        <v>3</v>
      </c>
      <c r="F943" s="21" t="s">
        <v>9</v>
      </c>
      <c r="G943" s="21" t="s">
        <v>1010</v>
      </c>
      <c r="H943" s="21" t="s">
        <v>223</v>
      </c>
      <c r="I943" s="17"/>
      <c r="J943" s="17"/>
      <c r="K943" s="18" t="str">
        <f>IF(INV.Tournant!$I943=INV.Tournant!$E943,"Quantité OK",IF(INV.Tournant!$I943&lt;INV.Tournant!$E943,"Ecart positif","Ecart négatif"))&amp;" "&amp;IF(INV.Tournant!$C943=INV.Tournant!$J943,"","- Article déclassé")</f>
        <v>Ecart positif - Article déclassé</v>
      </c>
    </row>
    <row r="944" spans="1:11" x14ac:dyDescent="0.2">
      <c r="A944" s="20" t="s">
        <v>1007</v>
      </c>
      <c r="B944" s="21" t="s">
        <v>6</v>
      </c>
      <c r="C944" s="17" t="s">
        <v>1350</v>
      </c>
      <c r="D944" s="17" t="s">
        <v>1617</v>
      </c>
      <c r="E944" s="21" t="s">
        <v>3</v>
      </c>
      <c r="F944" s="21" t="s">
        <v>9</v>
      </c>
      <c r="G944" s="21" t="s">
        <v>1043</v>
      </c>
      <c r="H944" s="21" t="s">
        <v>347</v>
      </c>
      <c r="I944" s="17"/>
      <c r="J944" s="17"/>
      <c r="K944" s="18" t="str">
        <f>IF(INV.Tournant!$I944=INV.Tournant!$E944,"Quantité OK",IF(INV.Tournant!$I944&lt;INV.Tournant!$E944,"Ecart positif","Ecart négatif"))&amp;" "&amp;IF(INV.Tournant!$C944=INV.Tournant!$J944,"","- Article déclassé")</f>
        <v>Ecart positif - Article déclassé</v>
      </c>
    </row>
    <row r="945" spans="1:11" x14ac:dyDescent="0.2">
      <c r="A945" s="20" t="s">
        <v>1007</v>
      </c>
      <c r="B945" s="21" t="s">
        <v>6</v>
      </c>
      <c r="C945" s="17" t="s">
        <v>1431</v>
      </c>
      <c r="D945" s="17" t="s">
        <v>1618</v>
      </c>
      <c r="E945" s="21" t="s">
        <v>6</v>
      </c>
      <c r="F945" s="21" t="s">
        <v>2</v>
      </c>
      <c r="G945" s="21" t="s">
        <v>1043</v>
      </c>
      <c r="H945" s="21" t="s">
        <v>87</v>
      </c>
      <c r="I945" s="17"/>
      <c r="J945" s="17"/>
      <c r="K945" s="18" t="str">
        <f>IF(INV.Tournant!$I945=INV.Tournant!$E945,"Quantité OK",IF(INV.Tournant!$I945&lt;INV.Tournant!$E945,"Ecart positif","Ecart négatif"))&amp;" "&amp;IF(INV.Tournant!$C945=INV.Tournant!$J945,"","- Article déclassé")</f>
        <v>Ecart positif - Article déclassé</v>
      </c>
    </row>
    <row r="946" spans="1:11" x14ac:dyDescent="0.2">
      <c r="A946" s="20" t="s">
        <v>1007</v>
      </c>
      <c r="B946" s="21" t="s">
        <v>6</v>
      </c>
      <c r="C946" s="17" t="s">
        <v>1470</v>
      </c>
      <c r="D946" s="17" t="s">
        <v>1619</v>
      </c>
      <c r="E946" s="21" t="s">
        <v>14</v>
      </c>
      <c r="F946" s="21" t="s">
        <v>2</v>
      </c>
      <c r="G946" s="21" t="s">
        <v>1010</v>
      </c>
      <c r="H946" s="21" t="s">
        <v>1052</v>
      </c>
      <c r="I946" s="17"/>
      <c r="J946" s="17"/>
      <c r="K946" s="18" t="str">
        <f>IF(INV.Tournant!$I946=INV.Tournant!$E946,"Quantité OK",IF(INV.Tournant!$I946&lt;INV.Tournant!$E946,"Ecart positif","Ecart négatif"))&amp;" "&amp;IF(INV.Tournant!$C946=INV.Tournant!$J946,"","- Article déclassé")</f>
        <v>Ecart positif - Article déclassé</v>
      </c>
    </row>
    <row r="947" spans="1:11" x14ac:dyDescent="0.2">
      <c r="A947" s="20" t="s">
        <v>1007</v>
      </c>
      <c r="B947" s="21" t="s">
        <v>6</v>
      </c>
      <c r="C947" s="17" t="s">
        <v>1337</v>
      </c>
      <c r="D947" s="17" t="s">
        <v>1620</v>
      </c>
      <c r="E947" s="21" t="s">
        <v>3</v>
      </c>
      <c r="F947" s="21" t="s">
        <v>2</v>
      </c>
      <c r="G947" s="21" t="s">
        <v>1010</v>
      </c>
      <c r="H947" s="21" t="s">
        <v>1315</v>
      </c>
      <c r="I947" s="17"/>
      <c r="J947" s="17"/>
      <c r="K947" s="18" t="str">
        <f>IF(INV.Tournant!$I947=INV.Tournant!$E947,"Quantité OK",IF(INV.Tournant!$I947&lt;INV.Tournant!$E947,"Ecart positif","Ecart négatif"))&amp;" "&amp;IF(INV.Tournant!$C947=INV.Tournant!$J947,"","- Article déclassé")</f>
        <v>Ecart positif - Article déclassé</v>
      </c>
    </row>
    <row r="948" spans="1:11" x14ac:dyDescent="0.2">
      <c r="A948" s="20" t="s">
        <v>1007</v>
      </c>
      <c r="B948" s="21" t="s">
        <v>6</v>
      </c>
      <c r="C948" s="17" t="s">
        <v>1124</v>
      </c>
      <c r="D948" s="17" t="s">
        <v>1621</v>
      </c>
      <c r="E948" s="21" t="s">
        <v>3</v>
      </c>
      <c r="F948" s="21" t="s">
        <v>2</v>
      </c>
      <c r="G948" s="21" t="s">
        <v>1010</v>
      </c>
      <c r="H948" s="21" t="s">
        <v>1167</v>
      </c>
      <c r="I948" s="17"/>
      <c r="J948" s="17"/>
      <c r="K948" s="18" t="str">
        <f>IF(INV.Tournant!$I948=INV.Tournant!$E948,"Quantité OK",IF(INV.Tournant!$I948&lt;INV.Tournant!$E948,"Ecart positif","Ecart négatif"))&amp;" "&amp;IF(INV.Tournant!$C948=INV.Tournant!$J948,"","- Article déclassé")</f>
        <v>Ecart positif - Article déclassé</v>
      </c>
    </row>
    <row r="949" spans="1:11" x14ac:dyDescent="0.2">
      <c r="A949" s="20" t="s">
        <v>1007</v>
      </c>
      <c r="B949" s="21" t="s">
        <v>6</v>
      </c>
      <c r="C949" s="17" t="s">
        <v>1586</v>
      </c>
      <c r="D949" s="17" t="s">
        <v>1622</v>
      </c>
      <c r="E949" s="21" t="s">
        <v>108</v>
      </c>
      <c r="F949" s="21" t="s">
        <v>9</v>
      </c>
      <c r="G949" s="21" t="s">
        <v>1043</v>
      </c>
      <c r="H949" s="21" t="s">
        <v>48</v>
      </c>
      <c r="I949" s="17"/>
      <c r="J949" s="17"/>
      <c r="K949" s="18" t="str">
        <f>IF(INV.Tournant!$I949=INV.Tournant!$E949,"Quantité OK",IF(INV.Tournant!$I949&lt;INV.Tournant!$E949,"Ecart positif","Ecart négatif"))&amp;" "&amp;IF(INV.Tournant!$C949=INV.Tournant!$J949,"","- Article déclassé")</f>
        <v>Ecart positif - Article déclassé</v>
      </c>
    </row>
    <row r="950" spans="1:11" x14ac:dyDescent="0.2">
      <c r="A950" s="20" t="s">
        <v>1007</v>
      </c>
      <c r="B950" s="21" t="s">
        <v>6</v>
      </c>
      <c r="C950" s="17" t="s">
        <v>1586</v>
      </c>
      <c r="D950" s="17" t="s">
        <v>1623</v>
      </c>
      <c r="E950" s="21" t="s">
        <v>108</v>
      </c>
      <c r="F950" s="21" t="s">
        <v>9</v>
      </c>
      <c r="G950" s="21" t="s">
        <v>1043</v>
      </c>
      <c r="H950" s="21" t="s">
        <v>679</v>
      </c>
      <c r="I950" s="17"/>
      <c r="J950" s="17"/>
      <c r="K950" s="18" t="str">
        <f>IF(INV.Tournant!$I950=INV.Tournant!$E950,"Quantité OK",IF(INV.Tournant!$I950&lt;INV.Tournant!$E950,"Ecart positif","Ecart négatif"))&amp;" "&amp;IF(INV.Tournant!$C950=INV.Tournant!$J950,"","- Article déclassé")</f>
        <v>Ecart positif - Article déclassé</v>
      </c>
    </row>
    <row r="951" spans="1:11" x14ac:dyDescent="0.2">
      <c r="A951" s="20" t="s">
        <v>1007</v>
      </c>
      <c r="B951" s="21" t="s">
        <v>6</v>
      </c>
      <c r="C951" s="17" t="s">
        <v>1044</v>
      </c>
      <c r="D951" s="17" t="s">
        <v>1624</v>
      </c>
      <c r="E951" s="21" t="s">
        <v>3</v>
      </c>
      <c r="F951" s="21" t="s">
        <v>21</v>
      </c>
      <c r="G951" s="21" t="s">
        <v>1010</v>
      </c>
      <c r="H951" s="21" t="s">
        <v>1055</v>
      </c>
      <c r="I951" s="17"/>
      <c r="J951" s="17"/>
      <c r="K951" s="18" t="str">
        <f>IF(INV.Tournant!$I951=INV.Tournant!$E951,"Quantité OK",IF(INV.Tournant!$I951&lt;INV.Tournant!$E951,"Ecart positif","Ecart négatif"))&amp;" "&amp;IF(INV.Tournant!$C951=INV.Tournant!$J951,"","- Article déclassé")</f>
        <v>Ecart positif - Article déclassé</v>
      </c>
    </row>
    <row r="952" spans="1:11" x14ac:dyDescent="0.2">
      <c r="A952" s="20" t="s">
        <v>1007</v>
      </c>
      <c r="B952" s="21" t="s">
        <v>6</v>
      </c>
      <c r="C952" s="17" t="s">
        <v>1259</v>
      </c>
      <c r="D952" s="17" t="s">
        <v>1625</v>
      </c>
      <c r="E952" s="21" t="s">
        <v>6</v>
      </c>
      <c r="F952" s="21" t="s">
        <v>9</v>
      </c>
      <c r="G952" s="21" t="s">
        <v>1010</v>
      </c>
      <c r="H952" s="21" t="s">
        <v>1468</v>
      </c>
      <c r="I952" s="17"/>
      <c r="J952" s="17"/>
      <c r="K952" s="18" t="str">
        <f>IF(INV.Tournant!$I952=INV.Tournant!$E952,"Quantité OK",IF(INV.Tournant!$I952&lt;INV.Tournant!$E952,"Ecart positif","Ecart négatif"))&amp;" "&amp;IF(INV.Tournant!$C952=INV.Tournant!$J952,"","- Article déclassé")</f>
        <v>Ecart positif - Article déclassé</v>
      </c>
    </row>
    <row r="953" spans="1:11" x14ac:dyDescent="0.2">
      <c r="A953" s="20" t="s">
        <v>1007</v>
      </c>
      <c r="B953" s="21" t="s">
        <v>6</v>
      </c>
      <c r="C953" s="17" t="s">
        <v>1077</v>
      </c>
      <c r="D953" s="17" t="s">
        <v>1626</v>
      </c>
      <c r="E953" s="21" t="s">
        <v>6</v>
      </c>
      <c r="F953" s="21" t="s">
        <v>9</v>
      </c>
      <c r="G953" s="21" t="s">
        <v>1010</v>
      </c>
      <c r="H953" s="21" t="s">
        <v>753</v>
      </c>
      <c r="I953" s="17"/>
      <c r="J953" s="17"/>
      <c r="K953" s="18" t="str">
        <f>IF(INV.Tournant!$I953=INV.Tournant!$E953,"Quantité OK",IF(INV.Tournant!$I953&lt;INV.Tournant!$E953,"Ecart positif","Ecart négatif"))&amp;" "&amp;IF(INV.Tournant!$C953=INV.Tournant!$J953,"","- Article déclassé")</f>
        <v>Ecart positif - Article déclassé</v>
      </c>
    </row>
    <row r="954" spans="1:11" x14ac:dyDescent="0.2">
      <c r="A954" s="20" t="s">
        <v>1007</v>
      </c>
      <c r="B954" s="21" t="s">
        <v>6</v>
      </c>
      <c r="C954" s="17" t="s">
        <v>1298</v>
      </c>
      <c r="D954" s="17" t="s">
        <v>1627</v>
      </c>
      <c r="E954" s="21" t="s">
        <v>6</v>
      </c>
      <c r="F954" s="21" t="s">
        <v>9</v>
      </c>
      <c r="G954" s="21" t="s">
        <v>1043</v>
      </c>
      <c r="H954" s="21" t="s">
        <v>1312</v>
      </c>
      <c r="I954" s="17"/>
      <c r="J954" s="17"/>
      <c r="K954" s="18" t="str">
        <f>IF(INV.Tournant!$I954=INV.Tournant!$E954,"Quantité OK",IF(INV.Tournant!$I954&lt;INV.Tournant!$E954,"Ecart positif","Ecart négatif"))&amp;" "&amp;IF(INV.Tournant!$C954=INV.Tournant!$J954,"","- Article déclassé")</f>
        <v>Ecart positif - Article déclassé</v>
      </c>
    </row>
    <row r="955" spans="1:11" x14ac:dyDescent="0.2">
      <c r="A955" s="20" t="s">
        <v>1007</v>
      </c>
      <c r="B955" s="21" t="s">
        <v>6</v>
      </c>
      <c r="C955" s="17" t="s">
        <v>1291</v>
      </c>
      <c r="D955" s="17" t="s">
        <v>1628</v>
      </c>
      <c r="E955" s="21" t="s">
        <v>3</v>
      </c>
      <c r="F955" s="21" t="s">
        <v>9</v>
      </c>
      <c r="G955" s="21" t="s">
        <v>1043</v>
      </c>
      <c r="H955" s="21" t="s">
        <v>90</v>
      </c>
      <c r="I955" s="17"/>
      <c r="J955" s="17"/>
      <c r="K955" s="18" t="str">
        <f>IF(INV.Tournant!$I955=INV.Tournant!$E955,"Quantité OK",IF(INV.Tournant!$I955&lt;INV.Tournant!$E955,"Ecart positif","Ecart négatif"))&amp;" "&amp;IF(INV.Tournant!$C955=INV.Tournant!$J955,"","- Article déclassé")</f>
        <v>Ecart positif - Article déclassé</v>
      </c>
    </row>
    <row r="956" spans="1:11" x14ac:dyDescent="0.2">
      <c r="A956" s="20" t="s">
        <v>1007</v>
      </c>
      <c r="B956" s="21" t="s">
        <v>6</v>
      </c>
      <c r="C956" s="17" t="s">
        <v>1050</v>
      </c>
      <c r="D956" s="17" t="s">
        <v>1629</v>
      </c>
      <c r="E956" s="21" t="s">
        <v>6</v>
      </c>
      <c r="F956" s="21" t="s">
        <v>9</v>
      </c>
      <c r="G956" s="21" t="s">
        <v>1010</v>
      </c>
      <c r="H956" s="21" t="s">
        <v>1630</v>
      </c>
      <c r="I956" s="17"/>
      <c r="J956" s="17"/>
      <c r="K956" s="18" t="str">
        <f>IF(INV.Tournant!$I956=INV.Tournant!$E956,"Quantité OK",IF(INV.Tournant!$I956&lt;INV.Tournant!$E956,"Ecart positif","Ecart négatif"))&amp;" "&amp;IF(INV.Tournant!$C956=INV.Tournant!$J956,"","- Article déclassé")</f>
        <v>Ecart positif - Article déclassé</v>
      </c>
    </row>
    <row r="957" spans="1:11" x14ac:dyDescent="0.2">
      <c r="A957" s="20" t="s">
        <v>1007</v>
      </c>
      <c r="B957" s="21" t="s">
        <v>6</v>
      </c>
      <c r="C957" s="17" t="s">
        <v>1303</v>
      </c>
      <c r="D957" s="17" t="s">
        <v>1631</v>
      </c>
      <c r="E957" s="21" t="s">
        <v>45</v>
      </c>
      <c r="F957" s="21" t="s">
        <v>21</v>
      </c>
      <c r="G957" s="21" t="s">
        <v>1010</v>
      </c>
      <c r="H957" s="21" t="s">
        <v>581</v>
      </c>
      <c r="I957" s="17"/>
      <c r="J957" s="17"/>
      <c r="K957" s="18" t="str">
        <f>IF(INV.Tournant!$I957=INV.Tournant!$E957,"Quantité OK",IF(INV.Tournant!$I957&lt;INV.Tournant!$E957,"Ecart positif","Ecart négatif"))&amp;" "&amp;IF(INV.Tournant!$C957=INV.Tournant!$J957,"","- Article déclassé")</f>
        <v>Ecart positif - Article déclassé</v>
      </c>
    </row>
    <row r="958" spans="1:11" x14ac:dyDescent="0.2">
      <c r="A958" s="20" t="s">
        <v>1007</v>
      </c>
      <c r="B958" s="21" t="s">
        <v>6</v>
      </c>
      <c r="C958" s="17" t="s">
        <v>1279</v>
      </c>
      <c r="D958" s="17" t="s">
        <v>1632</v>
      </c>
      <c r="E958" s="21" t="s">
        <v>1633</v>
      </c>
      <c r="F958" s="21" t="s">
        <v>21</v>
      </c>
      <c r="G958" s="21" t="s">
        <v>1010</v>
      </c>
      <c r="H958" s="21" t="s">
        <v>1437</v>
      </c>
      <c r="I958" s="17"/>
      <c r="J958" s="17"/>
      <c r="K958" s="18" t="str">
        <f>IF(INV.Tournant!$I958=INV.Tournant!$E958,"Quantité OK",IF(INV.Tournant!$I958&lt;INV.Tournant!$E958,"Ecart positif","Ecart négatif"))&amp;" "&amp;IF(INV.Tournant!$C958=INV.Tournant!$J958,"","- Article déclassé")</f>
        <v>Ecart positif - Article déclassé</v>
      </c>
    </row>
    <row r="959" spans="1:11" x14ac:dyDescent="0.2">
      <c r="A959" s="20" t="s">
        <v>1007</v>
      </c>
      <c r="B959" s="21" t="s">
        <v>6</v>
      </c>
      <c r="C959" s="17" t="s">
        <v>1226</v>
      </c>
      <c r="D959" s="17" t="s">
        <v>1634</v>
      </c>
      <c r="E959" s="21" t="s">
        <v>3</v>
      </c>
      <c r="F959" s="21" t="s">
        <v>2</v>
      </c>
      <c r="G959" s="21" t="s">
        <v>1010</v>
      </c>
      <c r="H959" s="21" t="s">
        <v>1635</v>
      </c>
      <c r="I959" s="17"/>
      <c r="J959" s="17"/>
      <c r="K959" s="18" t="str">
        <f>IF(INV.Tournant!$I959=INV.Tournant!$E959,"Quantité OK",IF(INV.Tournant!$I959&lt;INV.Tournant!$E959,"Ecart positif","Ecart négatif"))&amp;" "&amp;IF(INV.Tournant!$C959=INV.Tournant!$J959,"","- Article déclassé")</f>
        <v>Ecart positif - Article déclassé</v>
      </c>
    </row>
    <row r="960" spans="1:11" x14ac:dyDescent="0.2">
      <c r="A960" s="20" t="s">
        <v>1007</v>
      </c>
      <c r="B960" s="21" t="s">
        <v>6</v>
      </c>
      <c r="C960" s="17" t="s">
        <v>1560</v>
      </c>
      <c r="D960" s="17" t="s">
        <v>1636</v>
      </c>
      <c r="E960" s="21" t="s">
        <v>108</v>
      </c>
      <c r="F960" s="21" t="s">
        <v>2</v>
      </c>
      <c r="G960" s="21" t="s">
        <v>1010</v>
      </c>
      <c r="H960" s="21" t="s">
        <v>543</v>
      </c>
      <c r="I960" s="17"/>
      <c r="J960" s="17"/>
      <c r="K960" s="18" t="str">
        <f>IF(INV.Tournant!$I960=INV.Tournant!$E960,"Quantité OK",IF(INV.Tournant!$I960&lt;INV.Tournant!$E960,"Ecart positif","Ecart négatif"))&amp;" "&amp;IF(INV.Tournant!$C960=INV.Tournant!$J960,"","- Article déclassé")</f>
        <v>Ecart positif - Article déclassé</v>
      </c>
    </row>
    <row r="961" spans="1:11" x14ac:dyDescent="0.2">
      <c r="A961" s="20" t="s">
        <v>1007</v>
      </c>
      <c r="B961" s="21" t="s">
        <v>6</v>
      </c>
      <c r="C961" s="17" t="s">
        <v>1369</v>
      </c>
      <c r="D961" s="17" t="s">
        <v>1637</v>
      </c>
      <c r="E961" s="21" t="s">
        <v>3</v>
      </c>
      <c r="F961" s="21" t="s">
        <v>21</v>
      </c>
      <c r="G961" s="21" t="s">
        <v>1010</v>
      </c>
      <c r="H961" s="21" t="s">
        <v>458</v>
      </c>
      <c r="I961" s="17"/>
      <c r="J961" s="17"/>
      <c r="K961" s="18" t="str">
        <f>IF(INV.Tournant!$I961=INV.Tournant!$E961,"Quantité OK",IF(INV.Tournant!$I961&lt;INV.Tournant!$E961,"Ecart positif","Ecart négatif"))&amp;" "&amp;IF(INV.Tournant!$C961=INV.Tournant!$J961,"","- Article déclassé")</f>
        <v>Ecart positif - Article déclassé</v>
      </c>
    </row>
    <row r="962" spans="1:11" x14ac:dyDescent="0.2">
      <c r="A962" s="20" t="s">
        <v>1007</v>
      </c>
      <c r="B962" s="21" t="s">
        <v>6</v>
      </c>
      <c r="C962" s="17" t="s">
        <v>1295</v>
      </c>
      <c r="D962" s="17" t="s">
        <v>1638</v>
      </c>
      <c r="E962" s="21" t="s">
        <v>45</v>
      </c>
      <c r="F962" s="21" t="s">
        <v>2</v>
      </c>
      <c r="G962" s="21" t="s">
        <v>1043</v>
      </c>
      <c r="H962" s="21" t="s">
        <v>1297</v>
      </c>
      <c r="I962" s="17"/>
      <c r="J962" s="17"/>
      <c r="K962" s="18" t="str">
        <f>IF(INV.Tournant!$I962=INV.Tournant!$E962,"Quantité OK",IF(INV.Tournant!$I962&lt;INV.Tournant!$E962,"Ecart positif","Ecart négatif"))&amp;" "&amp;IF(INV.Tournant!$C962=INV.Tournant!$J962,"","- Article déclassé")</f>
        <v>Ecart positif - Article déclassé</v>
      </c>
    </row>
    <row r="963" spans="1:11" x14ac:dyDescent="0.2">
      <c r="A963" s="20" t="s">
        <v>1007</v>
      </c>
      <c r="B963" s="21" t="s">
        <v>6</v>
      </c>
      <c r="C963" s="17" t="s">
        <v>1229</v>
      </c>
      <c r="D963" s="17" t="s">
        <v>1639</v>
      </c>
      <c r="E963" s="21" t="s">
        <v>65</v>
      </c>
      <c r="F963" s="21" t="s">
        <v>21</v>
      </c>
      <c r="G963" s="21" t="s">
        <v>1043</v>
      </c>
      <c r="H963" s="21" t="s">
        <v>64</v>
      </c>
      <c r="I963" s="17"/>
      <c r="J963" s="17"/>
      <c r="K963" s="18" t="str">
        <f>IF(INV.Tournant!$I963=INV.Tournant!$E963,"Quantité OK",IF(INV.Tournant!$I963&lt;INV.Tournant!$E963,"Ecart positif","Ecart négatif"))&amp;" "&amp;IF(INV.Tournant!$C963=INV.Tournant!$J963,"","- Article déclassé")</f>
        <v>Ecart positif - Article déclassé</v>
      </c>
    </row>
    <row r="964" spans="1:11" x14ac:dyDescent="0.2">
      <c r="A964" s="20" t="s">
        <v>1007</v>
      </c>
      <c r="B964" s="21" t="s">
        <v>6</v>
      </c>
      <c r="C964" s="17" t="s">
        <v>1367</v>
      </c>
      <c r="D964" s="17" t="s">
        <v>1640</v>
      </c>
      <c r="E964" s="21" t="s">
        <v>6</v>
      </c>
      <c r="F964" s="21" t="s">
        <v>21</v>
      </c>
      <c r="G964" s="21" t="s">
        <v>1010</v>
      </c>
      <c r="H964" s="21" t="s">
        <v>487</v>
      </c>
      <c r="I964" s="17"/>
      <c r="J964" s="17"/>
      <c r="K964" s="18" t="str">
        <f>IF(INV.Tournant!$I964=INV.Tournant!$E964,"Quantité OK",IF(INV.Tournant!$I964&lt;INV.Tournant!$E964,"Ecart positif","Ecart négatif"))&amp;" "&amp;IF(INV.Tournant!$C964=INV.Tournant!$J964,"","- Article déclassé")</f>
        <v>Ecart positif - Article déclassé</v>
      </c>
    </row>
    <row r="965" spans="1:11" x14ac:dyDescent="0.2">
      <c r="A965" s="20" t="s">
        <v>1007</v>
      </c>
      <c r="B965" s="21" t="s">
        <v>6</v>
      </c>
      <c r="C965" s="17" t="s">
        <v>1641</v>
      </c>
      <c r="D965" s="17" t="s">
        <v>1642</v>
      </c>
      <c r="E965" s="21" t="s">
        <v>6</v>
      </c>
      <c r="F965" s="21" t="s">
        <v>21</v>
      </c>
      <c r="G965" s="21" t="s">
        <v>1010</v>
      </c>
      <c r="H965" s="21" t="s">
        <v>520</v>
      </c>
      <c r="I965" s="17"/>
      <c r="J965" s="17"/>
      <c r="K965" s="18" t="str">
        <f>IF(INV.Tournant!$I965=INV.Tournant!$E965,"Quantité OK",IF(INV.Tournant!$I965&lt;INV.Tournant!$E965,"Ecart positif","Ecart négatif"))&amp;" "&amp;IF(INV.Tournant!$C965=INV.Tournant!$J965,"","- Article déclassé")</f>
        <v>Ecart positif - Article déclassé</v>
      </c>
    </row>
    <row r="966" spans="1:11" x14ac:dyDescent="0.2">
      <c r="A966" s="20" t="s">
        <v>1007</v>
      </c>
      <c r="B966" s="21" t="s">
        <v>6</v>
      </c>
      <c r="C966" s="17" t="s">
        <v>1298</v>
      </c>
      <c r="D966" s="17" t="s">
        <v>1643</v>
      </c>
      <c r="E966" s="21" t="s">
        <v>6</v>
      </c>
      <c r="F966" s="21" t="s">
        <v>9</v>
      </c>
      <c r="G966" s="21" t="s">
        <v>1043</v>
      </c>
      <c r="H966" s="21" t="s">
        <v>1297</v>
      </c>
      <c r="I966" s="17"/>
      <c r="J966" s="17"/>
      <c r="K966" s="18" t="str">
        <f>IF(INV.Tournant!$I966=INV.Tournant!$E966,"Quantité OK",IF(INV.Tournant!$I966&lt;INV.Tournant!$E966,"Ecart positif","Ecart négatif"))&amp;" "&amp;IF(INV.Tournant!$C966=INV.Tournant!$J966,"","- Article déclassé")</f>
        <v>Ecart positif - Article déclassé</v>
      </c>
    </row>
    <row r="967" spans="1:11" x14ac:dyDescent="0.2">
      <c r="A967" s="20" t="s">
        <v>1007</v>
      </c>
      <c r="B967" s="21" t="s">
        <v>6</v>
      </c>
      <c r="C967" s="17" t="s">
        <v>1220</v>
      </c>
      <c r="D967" s="17" t="s">
        <v>1644</v>
      </c>
      <c r="E967" s="21" t="s">
        <v>3</v>
      </c>
      <c r="F967" s="21" t="s">
        <v>21</v>
      </c>
      <c r="G967" s="21" t="s">
        <v>1010</v>
      </c>
      <c r="H967" s="21" t="s">
        <v>199</v>
      </c>
      <c r="I967" s="17"/>
      <c r="J967" s="17"/>
      <c r="K967" s="18" t="str">
        <f>IF(INV.Tournant!$I967=INV.Tournant!$E967,"Quantité OK",IF(INV.Tournant!$I967&lt;INV.Tournant!$E967,"Ecart positif","Ecart négatif"))&amp;" "&amp;IF(INV.Tournant!$C967=INV.Tournant!$J967,"","- Article déclassé")</f>
        <v>Ecart positif - Article déclassé</v>
      </c>
    </row>
    <row r="968" spans="1:11" x14ac:dyDescent="0.2">
      <c r="A968" s="20" t="s">
        <v>1007</v>
      </c>
      <c r="B968" s="21" t="s">
        <v>6</v>
      </c>
      <c r="C968" s="17" t="s">
        <v>1150</v>
      </c>
      <c r="D968" s="17" t="s">
        <v>1645</v>
      </c>
      <c r="E968" s="21" t="s">
        <v>6</v>
      </c>
      <c r="F968" s="21" t="s">
        <v>9</v>
      </c>
      <c r="G968" s="21" t="s">
        <v>1010</v>
      </c>
      <c r="H968" s="21" t="s">
        <v>1256</v>
      </c>
      <c r="I968" s="17"/>
      <c r="J968" s="17"/>
      <c r="K968" s="18" t="str">
        <f>IF(INV.Tournant!$I968=INV.Tournant!$E968,"Quantité OK",IF(INV.Tournant!$I968&lt;INV.Tournant!$E968,"Ecart positif","Ecart négatif"))&amp;" "&amp;IF(INV.Tournant!$C968=INV.Tournant!$J968,"","- Article déclassé")</f>
        <v>Ecart positif - Article déclassé</v>
      </c>
    </row>
    <row r="969" spans="1:11" x14ac:dyDescent="0.2">
      <c r="A969" s="20" t="s">
        <v>1007</v>
      </c>
      <c r="B969" s="21" t="s">
        <v>6</v>
      </c>
      <c r="C969" s="17" t="s">
        <v>1058</v>
      </c>
      <c r="D969" s="17" t="s">
        <v>1646</v>
      </c>
      <c r="E969" s="21" t="s">
        <v>3</v>
      </c>
      <c r="F969" s="21" t="s">
        <v>2</v>
      </c>
      <c r="G969" s="21" t="s">
        <v>1010</v>
      </c>
      <c r="H969" s="21" t="s">
        <v>1134</v>
      </c>
      <c r="I969" s="17"/>
      <c r="J969" s="17"/>
      <c r="K969" s="18" t="str">
        <f>IF(INV.Tournant!$I969=INV.Tournant!$E969,"Quantité OK",IF(INV.Tournant!$I969&lt;INV.Tournant!$E969,"Ecart positif","Ecart négatif"))&amp;" "&amp;IF(INV.Tournant!$C969=INV.Tournant!$J969,"","- Article déclassé")</f>
        <v>Ecart positif - Article déclassé</v>
      </c>
    </row>
    <row r="970" spans="1:11" x14ac:dyDescent="0.2">
      <c r="A970" s="20" t="s">
        <v>1007</v>
      </c>
      <c r="B970" s="21" t="s">
        <v>6</v>
      </c>
      <c r="C970" s="17" t="s">
        <v>1647</v>
      </c>
      <c r="D970" s="17" t="s">
        <v>1648</v>
      </c>
      <c r="E970" s="21"/>
      <c r="F970" s="21" t="s">
        <v>141</v>
      </c>
      <c r="G970" s="21"/>
      <c r="H970" s="21" t="s">
        <v>257</v>
      </c>
      <c r="I970" s="17"/>
      <c r="J970" s="17"/>
      <c r="K970" s="18" t="str">
        <f>IF(INV.Tournant!$I970=INV.Tournant!$E970,"Quantité OK",IF(INV.Tournant!$I970&lt;INV.Tournant!$E970,"Ecart positif","Ecart négatif"))&amp;" "&amp;IF(INV.Tournant!$C970=INV.Tournant!$J970,"","- Article déclassé")</f>
        <v>Quantité OK - Article déclassé</v>
      </c>
    </row>
    <row r="971" spans="1:11" x14ac:dyDescent="0.2">
      <c r="A971" s="20" t="s">
        <v>1007</v>
      </c>
      <c r="B971" s="21" t="s">
        <v>6</v>
      </c>
      <c r="C971" s="17" t="s">
        <v>1305</v>
      </c>
      <c r="D971" s="17" t="s">
        <v>1649</v>
      </c>
      <c r="E971" s="21" t="s">
        <v>6</v>
      </c>
      <c r="F971" s="21" t="s">
        <v>21</v>
      </c>
      <c r="G971" s="21" t="s">
        <v>1010</v>
      </c>
      <c r="H971" s="21" t="s">
        <v>1650</v>
      </c>
      <c r="I971" s="17"/>
      <c r="J971" s="17"/>
      <c r="K971" s="18" t="str">
        <f>IF(INV.Tournant!$I971=INV.Tournant!$E971,"Quantité OK",IF(INV.Tournant!$I971&lt;INV.Tournant!$E971,"Ecart positif","Ecart négatif"))&amp;" "&amp;IF(INV.Tournant!$C971=INV.Tournant!$J971,"","- Article déclassé")</f>
        <v>Ecart positif - Article déclassé</v>
      </c>
    </row>
    <row r="972" spans="1:11" x14ac:dyDescent="0.2">
      <c r="A972" s="20" t="s">
        <v>1007</v>
      </c>
      <c r="B972" s="21" t="s">
        <v>6</v>
      </c>
      <c r="C972" s="17" t="s">
        <v>1174</v>
      </c>
      <c r="D972" s="17" t="s">
        <v>1651</v>
      </c>
      <c r="E972" s="21" t="s">
        <v>6</v>
      </c>
      <c r="F972" s="21" t="s">
        <v>2</v>
      </c>
      <c r="G972" s="21" t="s">
        <v>1010</v>
      </c>
      <c r="H972" s="21" t="s">
        <v>445</v>
      </c>
      <c r="I972" s="17"/>
      <c r="J972" s="17"/>
      <c r="K972" s="18" t="str">
        <f>IF(INV.Tournant!$I972=INV.Tournant!$E972,"Quantité OK",IF(INV.Tournant!$I972&lt;INV.Tournant!$E972,"Ecart positif","Ecart négatif"))&amp;" "&amp;IF(INV.Tournant!$C972=INV.Tournant!$J972,"","- Article déclassé")</f>
        <v>Ecart positif - Article déclassé</v>
      </c>
    </row>
    <row r="973" spans="1:11" x14ac:dyDescent="0.2">
      <c r="A973" s="20" t="s">
        <v>1007</v>
      </c>
      <c r="B973" s="21" t="s">
        <v>6</v>
      </c>
      <c r="C973" s="17" t="s">
        <v>1162</v>
      </c>
      <c r="D973" s="17" t="s">
        <v>1652</v>
      </c>
      <c r="E973" s="21" t="s">
        <v>6</v>
      </c>
      <c r="F973" s="21" t="s">
        <v>2</v>
      </c>
      <c r="G973" s="21" t="s">
        <v>1010</v>
      </c>
      <c r="H973" s="21" t="s">
        <v>1201</v>
      </c>
      <c r="I973" s="17"/>
      <c r="J973" s="17"/>
      <c r="K973" s="18" t="str">
        <f>IF(INV.Tournant!$I973=INV.Tournant!$E973,"Quantité OK",IF(INV.Tournant!$I973&lt;INV.Tournant!$E973,"Ecart positif","Ecart négatif"))&amp;" "&amp;IF(INV.Tournant!$C973=INV.Tournant!$J973,"","- Article déclassé")</f>
        <v>Ecart positif - Article déclassé</v>
      </c>
    </row>
    <row r="974" spans="1:11" x14ac:dyDescent="0.2">
      <c r="A974" s="20" t="s">
        <v>1007</v>
      </c>
      <c r="B974" s="21" t="s">
        <v>6</v>
      </c>
      <c r="C974" s="17" t="s">
        <v>1033</v>
      </c>
      <c r="D974" s="17" t="s">
        <v>1653</v>
      </c>
      <c r="E974" s="21" t="s">
        <v>3</v>
      </c>
      <c r="F974" s="21" t="s">
        <v>2</v>
      </c>
      <c r="G974" s="21" t="s">
        <v>1010</v>
      </c>
      <c r="H974" s="21" t="s">
        <v>1076</v>
      </c>
      <c r="I974" s="17"/>
      <c r="J974" s="17"/>
      <c r="K974" s="18" t="str">
        <f>IF(INV.Tournant!$I974=INV.Tournant!$E974,"Quantité OK",IF(INV.Tournant!$I974&lt;INV.Tournant!$E974,"Ecart positif","Ecart négatif"))&amp;" "&amp;IF(INV.Tournant!$C974=INV.Tournant!$J974,"","- Article déclassé")</f>
        <v>Ecart positif - Article déclassé</v>
      </c>
    </row>
    <row r="975" spans="1:11" x14ac:dyDescent="0.2">
      <c r="A975" s="20" t="s">
        <v>1007</v>
      </c>
      <c r="B975" s="21" t="s">
        <v>6</v>
      </c>
      <c r="C975" s="17" t="s">
        <v>1654</v>
      </c>
      <c r="D975" s="17" t="s">
        <v>1655</v>
      </c>
      <c r="E975" s="21" t="s">
        <v>6</v>
      </c>
      <c r="F975" s="21" t="s">
        <v>9</v>
      </c>
      <c r="G975" s="21" t="s">
        <v>1010</v>
      </c>
      <c r="H975" s="21" t="s">
        <v>273</v>
      </c>
      <c r="I975" s="17"/>
      <c r="J975" s="17"/>
      <c r="K975" s="18" t="str">
        <f>IF(INV.Tournant!$I975=INV.Tournant!$E975,"Quantité OK",IF(INV.Tournant!$I975&lt;INV.Tournant!$E975,"Ecart positif","Ecart négatif"))&amp;" "&amp;IF(INV.Tournant!$C975=INV.Tournant!$J975,"","- Article déclassé")</f>
        <v>Ecart positif - Article déclassé</v>
      </c>
    </row>
    <row r="976" spans="1:11" x14ac:dyDescent="0.2">
      <c r="A976" s="20" t="s">
        <v>1007</v>
      </c>
      <c r="B976" s="21" t="s">
        <v>6</v>
      </c>
      <c r="C976" s="17" t="s">
        <v>1350</v>
      </c>
      <c r="D976" s="17" t="s">
        <v>1656</v>
      </c>
      <c r="E976" s="21" t="s">
        <v>6</v>
      </c>
      <c r="F976" s="21" t="s">
        <v>9</v>
      </c>
      <c r="G976" s="21" t="s">
        <v>1043</v>
      </c>
      <c r="H976" s="21" t="s">
        <v>44</v>
      </c>
      <c r="I976" s="17"/>
      <c r="J976" s="17"/>
      <c r="K976" s="18" t="str">
        <f>IF(INV.Tournant!$I976=INV.Tournant!$E976,"Quantité OK",IF(INV.Tournant!$I976&lt;INV.Tournant!$E976,"Ecart positif","Ecart négatif"))&amp;" "&amp;IF(INV.Tournant!$C976=INV.Tournant!$J976,"","- Article déclassé")</f>
        <v>Ecart positif - Article déclassé</v>
      </c>
    </row>
    <row r="977" spans="1:11" x14ac:dyDescent="0.2">
      <c r="A977" s="20" t="s">
        <v>1007</v>
      </c>
      <c r="B977" s="21" t="s">
        <v>6</v>
      </c>
      <c r="C977" s="17" t="s">
        <v>1390</v>
      </c>
      <c r="D977" s="17" t="s">
        <v>1657</v>
      </c>
      <c r="E977" s="21" t="s">
        <v>6</v>
      </c>
      <c r="F977" s="21" t="s">
        <v>21</v>
      </c>
      <c r="G977" s="21" t="s">
        <v>1043</v>
      </c>
      <c r="H977" s="21" t="s">
        <v>1324</v>
      </c>
      <c r="I977" s="17"/>
      <c r="J977" s="17"/>
      <c r="K977" s="18" t="str">
        <f>IF(INV.Tournant!$I977=INV.Tournant!$E977,"Quantité OK",IF(INV.Tournant!$I977&lt;INV.Tournant!$E977,"Ecart positif","Ecart négatif"))&amp;" "&amp;IF(INV.Tournant!$C977=INV.Tournant!$J977,"","- Article déclassé")</f>
        <v>Ecart positif - Article déclassé</v>
      </c>
    </row>
    <row r="978" spans="1:11" x14ac:dyDescent="0.2">
      <c r="A978" s="20" t="s">
        <v>1007</v>
      </c>
      <c r="B978" s="21" t="s">
        <v>6</v>
      </c>
      <c r="C978" s="17" t="s">
        <v>1416</v>
      </c>
      <c r="D978" s="17" t="s">
        <v>1658</v>
      </c>
      <c r="E978" s="21" t="s">
        <v>3</v>
      </c>
      <c r="F978" s="21" t="s">
        <v>21</v>
      </c>
      <c r="G978" s="21" t="s">
        <v>1043</v>
      </c>
      <c r="H978" s="21" t="s">
        <v>1312</v>
      </c>
      <c r="I978" s="17"/>
      <c r="J978" s="17"/>
      <c r="K978" s="18" t="str">
        <f>IF(INV.Tournant!$I978=INV.Tournant!$E978,"Quantité OK",IF(INV.Tournant!$I978&lt;INV.Tournant!$E978,"Ecart positif","Ecart négatif"))&amp;" "&amp;IF(INV.Tournant!$C978=INV.Tournant!$J978,"","- Article déclassé")</f>
        <v>Ecart positif - Article déclassé</v>
      </c>
    </row>
    <row r="979" spans="1:11" x14ac:dyDescent="0.2">
      <c r="A979" s="20" t="s">
        <v>1007</v>
      </c>
      <c r="B979" s="21" t="s">
        <v>6</v>
      </c>
      <c r="C979" s="17" t="s">
        <v>1365</v>
      </c>
      <c r="D979" s="17" t="s">
        <v>1659</v>
      </c>
      <c r="E979" s="21" t="s">
        <v>3</v>
      </c>
      <c r="F979" s="21" t="s">
        <v>9</v>
      </c>
      <c r="G979" s="21" t="s">
        <v>1043</v>
      </c>
      <c r="H979" s="21" t="s">
        <v>591</v>
      </c>
      <c r="I979" s="17"/>
      <c r="J979" s="17"/>
      <c r="K979" s="18" t="str">
        <f>IF(INV.Tournant!$I979=INV.Tournant!$E979,"Quantité OK",IF(INV.Tournant!$I979&lt;INV.Tournant!$E979,"Ecart positif","Ecart négatif"))&amp;" "&amp;IF(INV.Tournant!$C979=INV.Tournant!$J979,"","- Article déclassé")</f>
        <v>Ecart positif - Article déclassé</v>
      </c>
    </row>
    <row r="980" spans="1:11" x14ac:dyDescent="0.2">
      <c r="A980" s="20" t="s">
        <v>1007</v>
      </c>
      <c r="B980" s="21" t="s">
        <v>6</v>
      </c>
      <c r="C980" s="17" t="s">
        <v>1069</v>
      </c>
      <c r="D980" s="17" t="s">
        <v>1660</v>
      </c>
      <c r="E980" s="21" t="s">
        <v>6</v>
      </c>
      <c r="F980" s="21" t="s">
        <v>9</v>
      </c>
      <c r="G980" s="21" t="s">
        <v>1043</v>
      </c>
      <c r="H980" s="21" t="s">
        <v>278</v>
      </c>
      <c r="I980" s="17"/>
      <c r="J980" s="17"/>
      <c r="K980" s="18" t="str">
        <f>IF(INV.Tournant!$I980=INV.Tournant!$E980,"Quantité OK",IF(INV.Tournant!$I980&lt;INV.Tournant!$E980,"Ecart positif","Ecart négatif"))&amp;" "&amp;IF(INV.Tournant!$C980=INV.Tournant!$J980,"","- Article déclassé")</f>
        <v>Ecart positif - Article déclassé</v>
      </c>
    </row>
    <row r="981" spans="1:11" x14ac:dyDescent="0.2">
      <c r="A981" s="20" t="s">
        <v>1007</v>
      </c>
      <c r="B981" s="21" t="s">
        <v>6</v>
      </c>
      <c r="C981" s="17" t="s">
        <v>1551</v>
      </c>
      <c r="D981" s="17" t="s">
        <v>1661</v>
      </c>
      <c r="E981" s="21" t="s">
        <v>6</v>
      </c>
      <c r="F981" s="21" t="s">
        <v>9</v>
      </c>
      <c r="G981" s="21" t="s">
        <v>1043</v>
      </c>
      <c r="H981" s="21" t="s">
        <v>434</v>
      </c>
      <c r="I981" s="17"/>
      <c r="J981" s="17"/>
      <c r="K981" s="18" t="str">
        <f>IF(INV.Tournant!$I981=INV.Tournant!$E981,"Quantité OK",IF(INV.Tournant!$I981&lt;INV.Tournant!$E981,"Ecart positif","Ecart négatif"))&amp;" "&amp;IF(INV.Tournant!$C981=INV.Tournant!$J981,"","- Article déclassé")</f>
        <v>Ecart positif - Article déclassé</v>
      </c>
    </row>
    <row r="982" spans="1:11" x14ac:dyDescent="0.2">
      <c r="A982" s="20" t="s">
        <v>1007</v>
      </c>
      <c r="B982" s="21" t="s">
        <v>6</v>
      </c>
      <c r="C982" s="17" t="s">
        <v>1212</v>
      </c>
      <c r="D982" s="17" t="s">
        <v>1662</v>
      </c>
      <c r="E982" s="21" t="s">
        <v>6</v>
      </c>
      <c r="F982" s="21" t="s">
        <v>9</v>
      </c>
      <c r="G982" s="21" t="s">
        <v>1010</v>
      </c>
      <c r="H982" s="21" t="s">
        <v>1663</v>
      </c>
      <c r="I982" s="17"/>
      <c r="J982" s="17"/>
      <c r="K982" s="18" t="str">
        <f>IF(INV.Tournant!$I982=INV.Tournant!$E982,"Quantité OK",IF(INV.Tournant!$I982&lt;INV.Tournant!$E982,"Ecart positif","Ecart négatif"))&amp;" "&amp;IF(INV.Tournant!$C982=INV.Tournant!$J982,"","- Article déclassé")</f>
        <v>Ecart positif - Article déclassé</v>
      </c>
    </row>
    <row r="983" spans="1:11" x14ac:dyDescent="0.2">
      <c r="A983" s="20" t="s">
        <v>1007</v>
      </c>
      <c r="B983" s="21" t="s">
        <v>6</v>
      </c>
      <c r="C983" s="17" t="s">
        <v>1053</v>
      </c>
      <c r="D983" s="17" t="s">
        <v>1664</v>
      </c>
      <c r="E983" s="21" t="s">
        <v>6</v>
      </c>
      <c r="F983" s="21" t="s">
        <v>21</v>
      </c>
      <c r="G983" s="21" t="s">
        <v>1010</v>
      </c>
      <c r="H983" s="21" t="s">
        <v>290</v>
      </c>
      <c r="I983" s="17"/>
      <c r="J983" s="17"/>
      <c r="K983" s="18" t="str">
        <f>IF(INV.Tournant!$I983=INV.Tournant!$E983,"Quantité OK",IF(INV.Tournant!$I983&lt;INV.Tournant!$E983,"Ecart positif","Ecart négatif"))&amp;" "&amp;IF(INV.Tournant!$C983=INV.Tournant!$J983,"","- Article déclassé")</f>
        <v>Ecart positif - Article déclassé</v>
      </c>
    </row>
    <row r="984" spans="1:11" x14ac:dyDescent="0.2">
      <c r="A984" s="20" t="s">
        <v>1007</v>
      </c>
      <c r="B984" s="21" t="s">
        <v>6</v>
      </c>
      <c r="C984" s="17" t="s">
        <v>1459</v>
      </c>
      <c r="D984" s="17" t="s">
        <v>1665</v>
      </c>
      <c r="E984" s="21" t="s">
        <v>6</v>
      </c>
      <c r="F984" s="21" t="s">
        <v>21</v>
      </c>
      <c r="G984" s="21" t="s">
        <v>1010</v>
      </c>
      <c r="H984" s="21" t="s">
        <v>452</v>
      </c>
      <c r="I984" s="17"/>
      <c r="J984" s="17"/>
      <c r="K984" s="18" t="str">
        <f>IF(INV.Tournant!$I984=INV.Tournant!$E984,"Quantité OK",IF(INV.Tournant!$I984&lt;INV.Tournant!$E984,"Ecart positif","Ecart négatif"))&amp;" "&amp;IF(INV.Tournant!$C984=INV.Tournant!$J984,"","- Article déclassé")</f>
        <v>Ecart positif - Article déclassé</v>
      </c>
    </row>
    <row r="985" spans="1:11" x14ac:dyDescent="0.2">
      <c r="A985" s="20" t="s">
        <v>1007</v>
      </c>
      <c r="B985" s="21" t="s">
        <v>6</v>
      </c>
      <c r="C985" s="17" t="s">
        <v>1082</v>
      </c>
      <c r="D985" s="17" t="s">
        <v>1666</v>
      </c>
      <c r="E985" s="21" t="s">
        <v>65</v>
      </c>
      <c r="F985" s="21" t="s">
        <v>2</v>
      </c>
      <c r="G985" s="21" t="s">
        <v>1010</v>
      </c>
      <c r="H985" s="21" t="s">
        <v>1667</v>
      </c>
      <c r="I985" s="17"/>
      <c r="J985" s="17"/>
      <c r="K985" s="18" t="str">
        <f>IF(INV.Tournant!$I985=INV.Tournant!$E985,"Quantité OK",IF(INV.Tournant!$I985&lt;INV.Tournant!$E985,"Ecart positif","Ecart négatif"))&amp;" "&amp;IF(INV.Tournant!$C985=INV.Tournant!$J985,"","- Article déclassé")</f>
        <v>Ecart positif - Article déclassé</v>
      </c>
    </row>
    <row r="986" spans="1:11" x14ac:dyDescent="0.2">
      <c r="A986" s="20" t="s">
        <v>1007</v>
      </c>
      <c r="B986" s="21" t="s">
        <v>6</v>
      </c>
      <c r="C986" s="17" t="s">
        <v>1668</v>
      </c>
      <c r="D986" s="17" t="s">
        <v>1669</v>
      </c>
      <c r="E986" s="21" t="s">
        <v>108</v>
      </c>
      <c r="F986" s="21" t="s">
        <v>2</v>
      </c>
      <c r="G986" s="21" t="s">
        <v>1010</v>
      </c>
      <c r="H986" s="21" t="s">
        <v>1670</v>
      </c>
      <c r="I986" s="17"/>
      <c r="J986" s="17"/>
      <c r="K986" s="18" t="str">
        <f>IF(INV.Tournant!$I986=INV.Tournant!$E986,"Quantité OK",IF(INV.Tournant!$I986&lt;INV.Tournant!$E986,"Ecart positif","Ecart négatif"))&amp;" "&amp;IF(INV.Tournant!$C986=INV.Tournant!$J986,"","- Article déclassé")</f>
        <v>Ecart positif - Article déclassé</v>
      </c>
    </row>
    <row r="987" spans="1:11" x14ac:dyDescent="0.2">
      <c r="A987" s="20" t="s">
        <v>1007</v>
      </c>
      <c r="B987" s="21" t="s">
        <v>6</v>
      </c>
      <c r="C987" s="17" t="s">
        <v>1212</v>
      </c>
      <c r="D987" s="17" t="s">
        <v>1671</v>
      </c>
      <c r="E987" s="21" t="s">
        <v>6</v>
      </c>
      <c r="F987" s="21" t="s">
        <v>9</v>
      </c>
      <c r="G987" s="21" t="s">
        <v>1010</v>
      </c>
      <c r="H987" s="21" t="s">
        <v>1663</v>
      </c>
      <c r="I987" s="17"/>
      <c r="J987" s="17"/>
      <c r="K987" s="18" t="str">
        <f>IF(INV.Tournant!$I987=INV.Tournant!$E987,"Quantité OK",IF(INV.Tournant!$I987&lt;INV.Tournant!$E987,"Ecart positif","Ecart négatif"))&amp;" "&amp;IF(INV.Tournant!$C987=INV.Tournant!$J987,"","- Article déclassé")</f>
        <v>Ecart positif - Article déclassé</v>
      </c>
    </row>
    <row r="988" spans="1:11" x14ac:dyDescent="0.2">
      <c r="A988" s="20" t="s">
        <v>1007</v>
      </c>
      <c r="B988" s="21" t="s">
        <v>6</v>
      </c>
      <c r="C988" s="17" t="s">
        <v>1517</v>
      </c>
      <c r="D988" s="17" t="s">
        <v>1672</v>
      </c>
      <c r="E988" s="21" t="s">
        <v>3</v>
      </c>
      <c r="F988" s="21" t="s">
        <v>2</v>
      </c>
      <c r="G988" s="21" t="s">
        <v>1010</v>
      </c>
      <c r="H988" s="21" t="s">
        <v>894</v>
      </c>
      <c r="I988" s="17"/>
      <c r="J988" s="17"/>
      <c r="K988" s="18" t="str">
        <f>IF(INV.Tournant!$I988=INV.Tournant!$E988,"Quantité OK",IF(INV.Tournant!$I988&lt;INV.Tournant!$E988,"Ecart positif","Ecart négatif"))&amp;" "&amp;IF(INV.Tournant!$C988=INV.Tournant!$J988,"","- Article déclassé")</f>
        <v>Ecart positif - Article déclassé</v>
      </c>
    </row>
    <row r="989" spans="1:11" x14ac:dyDescent="0.2">
      <c r="A989" s="20" t="s">
        <v>1007</v>
      </c>
      <c r="B989" s="21" t="s">
        <v>6</v>
      </c>
      <c r="C989" s="17" t="s">
        <v>1183</v>
      </c>
      <c r="D989" s="17" t="s">
        <v>1673</v>
      </c>
      <c r="E989" s="21" t="s">
        <v>3</v>
      </c>
      <c r="F989" s="21" t="s">
        <v>21</v>
      </c>
      <c r="G989" s="21" t="s">
        <v>1010</v>
      </c>
      <c r="H989" s="21" t="s">
        <v>149</v>
      </c>
      <c r="I989" s="17"/>
      <c r="J989" s="17"/>
      <c r="K989" s="18" t="str">
        <f>IF(INV.Tournant!$I989=INV.Tournant!$E989,"Quantité OK",IF(INV.Tournant!$I989&lt;INV.Tournant!$E989,"Ecart positif","Ecart négatif"))&amp;" "&amp;IF(INV.Tournant!$C989=INV.Tournant!$J989,"","- Article déclassé")</f>
        <v>Ecart positif - Article déclassé</v>
      </c>
    </row>
    <row r="990" spans="1:11" x14ac:dyDescent="0.2">
      <c r="A990" s="20" t="s">
        <v>1007</v>
      </c>
      <c r="B990" s="21" t="s">
        <v>6</v>
      </c>
      <c r="C990" s="17" t="s">
        <v>1266</v>
      </c>
      <c r="D990" s="17" t="s">
        <v>1674</v>
      </c>
      <c r="E990" s="21" t="s">
        <v>108</v>
      </c>
      <c r="F990" s="21" t="s">
        <v>9</v>
      </c>
      <c r="G990" s="21" t="s">
        <v>1043</v>
      </c>
      <c r="H990" s="21" t="s">
        <v>1268</v>
      </c>
      <c r="I990" s="17"/>
      <c r="J990" s="17"/>
      <c r="K990" s="18" t="str">
        <f>IF(INV.Tournant!$I990=INV.Tournant!$E990,"Quantité OK",IF(INV.Tournant!$I990&lt;INV.Tournant!$E990,"Ecart positif","Ecart négatif"))&amp;" "&amp;IF(INV.Tournant!$C990=INV.Tournant!$J990,"","- Article déclassé")</f>
        <v>Ecart positif - Article déclassé</v>
      </c>
    </row>
    <row r="991" spans="1:11" x14ac:dyDescent="0.2">
      <c r="A991" s="20" t="s">
        <v>1007</v>
      </c>
      <c r="B991" s="21" t="s">
        <v>6</v>
      </c>
      <c r="C991" s="17" t="s">
        <v>1373</v>
      </c>
      <c r="D991" s="17" t="s">
        <v>1675</v>
      </c>
      <c r="E991" s="21" t="s">
        <v>6</v>
      </c>
      <c r="F991" s="21" t="s">
        <v>2</v>
      </c>
      <c r="G991" s="21" t="s">
        <v>1043</v>
      </c>
      <c r="H991" s="21" t="s">
        <v>90</v>
      </c>
      <c r="I991" s="17"/>
      <c r="J991" s="17"/>
      <c r="K991" s="18" t="str">
        <f>IF(INV.Tournant!$I991=INV.Tournant!$E991,"Quantité OK",IF(INV.Tournant!$I991&lt;INV.Tournant!$E991,"Ecart positif","Ecart négatif"))&amp;" "&amp;IF(INV.Tournant!$C991=INV.Tournant!$J991,"","- Article déclassé")</f>
        <v>Ecart positif - Article déclassé</v>
      </c>
    </row>
    <row r="992" spans="1:11" x14ac:dyDescent="0.2">
      <c r="A992" s="20" t="s">
        <v>1007</v>
      </c>
      <c r="B992" s="21" t="s">
        <v>6</v>
      </c>
      <c r="C992" s="17" t="s">
        <v>1607</v>
      </c>
      <c r="D992" s="17" t="s">
        <v>1676</v>
      </c>
      <c r="E992" s="21" t="s">
        <v>6</v>
      </c>
      <c r="F992" s="21" t="s">
        <v>9</v>
      </c>
      <c r="G992" s="21" t="s">
        <v>1010</v>
      </c>
      <c r="H992" s="21" t="s">
        <v>1677</v>
      </c>
      <c r="I992" s="17"/>
      <c r="J992" s="17"/>
      <c r="K992" s="18" t="str">
        <f>IF(INV.Tournant!$I992=INV.Tournant!$E992,"Quantité OK",IF(INV.Tournant!$I992&lt;INV.Tournant!$E992,"Ecart positif","Ecart négatif"))&amp;" "&amp;IF(INV.Tournant!$C992=INV.Tournant!$J992,"","- Article déclassé")</f>
        <v>Ecart positif - Article déclassé</v>
      </c>
    </row>
    <row r="993" spans="1:11" x14ac:dyDescent="0.2">
      <c r="A993" s="20" t="s">
        <v>1007</v>
      </c>
      <c r="B993" s="21" t="s">
        <v>6</v>
      </c>
      <c r="C993" s="17" t="s">
        <v>1367</v>
      </c>
      <c r="D993" s="17" t="s">
        <v>1678</v>
      </c>
      <c r="E993" s="21" t="s">
        <v>3</v>
      </c>
      <c r="F993" s="21" t="s">
        <v>21</v>
      </c>
      <c r="G993" s="21" t="s">
        <v>1010</v>
      </c>
      <c r="H993" s="21" t="s">
        <v>487</v>
      </c>
      <c r="I993" s="17"/>
      <c r="J993" s="17"/>
      <c r="K993" s="18" t="str">
        <f>IF(INV.Tournant!$I993=INV.Tournant!$E993,"Quantité OK",IF(INV.Tournant!$I993&lt;INV.Tournant!$E993,"Ecart positif","Ecart négatif"))&amp;" "&amp;IF(INV.Tournant!$C993=INV.Tournant!$J993,"","- Article déclassé")</f>
        <v>Ecart positif - Article déclassé</v>
      </c>
    </row>
    <row r="994" spans="1:11" x14ac:dyDescent="0.2">
      <c r="A994" s="20" t="s">
        <v>1007</v>
      </c>
      <c r="B994" s="21" t="s">
        <v>6</v>
      </c>
      <c r="C994" s="17" t="s">
        <v>1303</v>
      </c>
      <c r="D994" s="17" t="s">
        <v>1679</v>
      </c>
      <c r="E994" s="21" t="s">
        <v>3</v>
      </c>
      <c r="F994" s="21" t="s">
        <v>21</v>
      </c>
      <c r="G994" s="21" t="s">
        <v>1010</v>
      </c>
      <c r="H994" s="21" t="s">
        <v>307</v>
      </c>
      <c r="I994" s="17"/>
      <c r="J994" s="17"/>
      <c r="K994" s="18" t="str">
        <f>IF(INV.Tournant!$I994=INV.Tournant!$E994,"Quantité OK",IF(INV.Tournant!$I994&lt;INV.Tournant!$E994,"Ecart positif","Ecart négatif"))&amp;" "&amp;IF(INV.Tournant!$C994=INV.Tournant!$J994,"","- Article déclassé")</f>
        <v>Ecart positif - Article déclassé</v>
      </c>
    </row>
    <row r="995" spans="1:11" x14ac:dyDescent="0.2">
      <c r="A995" s="20" t="s">
        <v>1007</v>
      </c>
      <c r="B995" s="21" t="s">
        <v>6</v>
      </c>
      <c r="C995" s="17" t="s">
        <v>1680</v>
      </c>
      <c r="D995" s="17" t="s">
        <v>1681</v>
      </c>
      <c r="E995" s="21"/>
      <c r="F995" s="21" t="s">
        <v>141</v>
      </c>
      <c r="G995" s="21"/>
      <c r="H995" s="21" t="s">
        <v>257</v>
      </c>
      <c r="I995" s="17"/>
      <c r="J995" s="17"/>
      <c r="K995" s="18" t="str">
        <f>IF(INV.Tournant!$I995=INV.Tournant!$E995,"Quantité OK",IF(INV.Tournant!$I995&lt;INV.Tournant!$E995,"Ecart positif","Ecart négatif"))&amp;" "&amp;IF(INV.Tournant!$C995=INV.Tournant!$J995,"","- Article déclassé")</f>
        <v>Quantité OK - Article déclassé</v>
      </c>
    </row>
    <row r="996" spans="1:11" x14ac:dyDescent="0.2">
      <c r="A996" s="20" t="s">
        <v>1007</v>
      </c>
      <c r="B996" s="21" t="s">
        <v>6</v>
      </c>
      <c r="C996" s="17" t="s">
        <v>1056</v>
      </c>
      <c r="D996" s="17" t="s">
        <v>1682</v>
      </c>
      <c r="E996" s="21" t="s">
        <v>3</v>
      </c>
      <c r="F996" s="21" t="s">
        <v>21</v>
      </c>
      <c r="G996" s="21" t="s">
        <v>1010</v>
      </c>
      <c r="H996" s="21" t="s">
        <v>172</v>
      </c>
      <c r="I996" s="17"/>
      <c r="J996" s="17"/>
      <c r="K996" s="18" t="str">
        <f>IF(INV.Tournant!$I996=INV.Tournant!$E996,"Quantité OK",IF(INV.Tournant!$I996&lt;INV.Tournant!$E996,"Ecart positif","Ecart négatif"))&amp;" "&amp;IF(INV.Tournant!$C996=INV.Tournant!$J996,"","- Article déclassé")</f>
        <v>Ecart positif - Article déclassé</v>
      </c>
    </row>
    <row r="997" spans="1:11" x14ac:dyDescent="0.2">
      <c r="A997" s="20" t="s">
        <v>1007</v>
      </c>
      <c r="B997" s="21" t="s">
        <v>6</v>
      </c>
      <c r="C997" s="17" t="s">
        <v>1496</v>
      </c>
      <c r="D997" s="17" t="s">
        <v>1683</v>
      </c>
      <c r="E997" s="21" t="s">
        <v>6</v>
      </c>
      <c r="F997" s="21" t="s">
        <v>21</v>
      </c>
      <c r="G997" s="21" t="s">
        <v>1010</v>
      </c>
      <c r="H997" s="21" t="s">
        <v>1498</v>
      </c>
      <c r="I997" s="17"/>
      <c r="J997" s="17"/>
      <c r="K997" s="18" t="str">
        <f>IF(INV.Tournant!$I997=INV.Tournant!$E997,"Quantité OK",IF(INV.Tournant!$I997&lt;INV.Tournant!$E997,"Ecart positif","Ecart négatif"))&amp;" "&amp;IF(INV.Tournant!$C997=INV.Tournant!$J997,"","- Article déclassé")</f>
        <v>Ecart positif - Article déclassé</v>
      </c>
    </row>
    <row r="998" spans="1:11" x14ac:dyDescent="0.2">
      <c r="A998" s="20" t="s">
        <v>1007</v>
      </c>
      <c r="B998" s="21" t="s">
        <v>6</v>
      </c>
      <c r="C998" s="17" t="s">
        <v>1126</v>
      </c>
      <c r="D998" s="17" t="s">
        <v>1684</v>
      </c>
      <c r="E998" s="21" t="s">
        <v>6</v>
      </c>
      <c r="F998" s="21" t="s">
        <v>9</v>
      </c>
      <c r="G998" s="21" t="s">
        <v>1010</v>
      </c>
      <c r="H998" s="21" t="s">
        <v>1502</v>
      </c>
      <c r="I998" s="17"/>
      <c r="J998" s="17"/>
      <c r="K998" s="18" t="str">
        <f>IF(INV.Tournant!$I998=INV.Tournant!$E998,"Quantité OK",IF(INV.Tournant!$I998&lt;INV.Tournant!$E998,"Ecart positif","Ecart négatif"))&amp;" "&amp;IF(INV.Tournant!$C998=INV.Tournant!$J998,"","- Article déclassé")</f>
        <v>Ecart positif - Article déclassé</v>
      </c>
    </row>
    <row r="999" spans="1:11" x14ac:dyDescent="0.2">
      <c r="A999" s="20" t="s">
        <v>1007</v>
      </c>
      <c r="B999" s="21" t="s">
        <v>6</v>
      </c>
      <c r="C999" s="17" t="s">
        <v>1496</v>
      </c>
      <c r="D999" s="17" t="s">
        <v>1685</v>
      </c>
      <c r="E999" s="21" t="s">
        <v>6</v>
      </c>
      <c r="F999" s="21" t="s">
        <v>21</v>
      </c>
      <c r="G999" s="21" t="s">
        <v>1010</v>
      </c>
      <c r="H999" s="21" t="s">
        <v>833</v>
      </c>
      <c r="I999" s="17"/>
      <c r="J999" s="17"/>
      <c r="K999" s="18" t="str">
        <f>IF(INV.Tournant!$I999=INV.Tournant!$E999,"Quantité OK",IF(INV.Tournant!$I999&lt;INV.Tournant!$E999,"Ecart positif","Ecart négatif"))&amp;" "&amp;IF(INV.Tournant!$C999=INV.Tournant!$J999,"","- Article déclassé")</f>
        <v>Ecart positif - Article déclassé</v>
      </c>
    </row>
    <row r="1000" spans="1:11" x14ac:dyDescent="0.2">
      <c r="A1000" s="20" t="s">
        <v>1007</v>
      </c>
      <c r="B1000" s="21" t="s">
        <v>6</v>
      </c>
      <c r="C1000" s="17" t="s">
        <v>1131</v>
      </c>
      <c r="D1000" s="17" t="s">
        <v>1686</v>
      </c>
      <c r="E1000" s="21" t="s">
        <v>61</v>
      </c>
      <c r="F1000" s="21" t="s">
        <v>2</v>
      </c>
      <c r="G1000" s="21" t="s">
        <v>1010</v>
      </c>
      <c r="H1000" s="21" t="s">
        <v>208</v>
      </c>
      <c r="I1000" s="17"/>
      <c r="J1000" s="17"/>
      <c r="K1000" s="18" t="str">
        <f>IF(INV.Tournant!$I1000=INV.Tournant!$E1000,"Quantité OK",IF(INV.Tournant!$I1000&lt;INV.Tournant!$E1000,"Ecart positif","Ecart négatif"))&amp;" "&amp;IF(INV.Tournant!$C1000=INV.Tournant!$J1000,"","- Article déclassé")</f>
        <v>Ecart positif - Article déclassé</v>
      </c>
    </row>
    <row r="1001" spans="1:11" x14ac:dyDescent="0.2">
      <c r="A1001" s="20" t="s">
        <v>1007</v>
      </c>
      <c r="B1001" s="21" t="s">
        <v>6</v>
      </c>
      <c r="C1001" s="17" t="s">
        <v>1416</v>
      </c>
      <c r="D1001" s="17" t="s">
        <v>1687</v>
      </c>
      <c r="E1001" s="21" t="s">
        <v>10</v>
      </c>
      <c r="F1001" s="21" t="s">
        <v>21</v>
      </c>
      <c r="G1001" s="21" t="s">
        <v>1043</v>
      </c>
      <c r="H1001" s="21" t="s">
        <v>1542</v>
      </c>
      <c r="I1001" s="17"/>
      <c r="J1001" s="17"/>
      <c r="K1001" s="18" t="str">
        <f>IF(INV.Tournant!$I1001=INV.Tournant!$E1001,"Quantité OK",IF(INV.Tournant!$I1001&lt;INV.Tournant!$E1001,"Ecart positif","Ecart négatif"))&amp;" "&amp;IF(INV.Tournant!$C1001=INV.Tournant!$J1001,"","- Article déclassé")</f>
        <v>Ecart positif - Article déclassé</v>
      </c>
    </row>
    <row r="1002" spans="1:11" x14ac:dyDescent="0.2">
      <c r="A1002" s="20" t="s">
        <v>1007</v>
      </c>
      <c r="B1002" s="21" t="s">
        <v>6</v>
      </c>
      <c r="C1002" s="17" t="s">
        <v>1309</v>
      </c>
      <c r="D1002" s="17" t="s">
        <v>1688</v>
      </c>
      <c r="E1002" s="21" t="s">
        <v>250</v>
      </c>
      <c r="F1002" s="21" t="s">
        <v>2</v>
      </c>
      <c r="G1002" s="21" t="s">
        <v>1010</v>
      </c>
      <c r="H1002" s="21" t="s">
        <v>1277</v>
      </c>
      <c r="I1002" s="17"/>
      <c r="J1002" s="17"/>
      <c r="K1002" s="18" t="str">
        <f>IF(INV.Tournant!$I1002=INV.Tournant!$E1002,"Quantité OK",IF(INV.Tournant!$I1002&lt;INV.Tournant!$E1002,"Ecart positif","Ecart négatif"))&amp;" "&amp;IF(INV.Tournant!$C1002=INV.Tournant!$J1002,"","- Article déclassé")</f>
        <v>Ecart positif - Article déclassé</v>
      </c>
    </row>
    <row r="1003" spans="1:11" x14ac:dyDescent="0.2">
      <c r="A1003" s="20" t="s">
        <v>1007</v>
      </c>
      <c r="B1003" s="21" t="s">
        <v>6</v>
      </c>
      <c r="C1003" s="17" t="s">
        <v>1031</v>
      </c>
      <c r="D1003" s="17" t="s">
        <v>1689</v>
      </c>
      <c r="E1003" s="21" t="s">
        <v>6</v>
      </c>
      <c r="F1003" s="21" t="s">
        <v>21</v>
      </c>
      <c r="G1003" s="21" t="s">
        <v>1043</v>
      </c>
      <c r="H1003" s="21" t="s">
        <v>347</v>
      </c>
      <c r="I1003" s="17"/>
      <c r="J1003" s="17"/>
      <c r="K1003" s="18" t="str">
        <f>IF(INV.Tournant!$I1003=INV.Tournant!$E1003,"Quantité OK",IF(INV.Tournant!$I1003&lt;INV.Tournant!$E1003,"Ecart positif","Ecart négatif"))&amp;" "&amp;IF(INV.Tournant!$C1003=INV.Tournant!$J1003,"","- Article déclassé")</f>
        <v>Ecart positif - Article déclassé</v>
      </c>
    </row>
    <row r="1004" spans="1:11" x14ac:dyDescent="0.2">
      <c r="A1004" s="20" t="s">
        <v>1007</v>
      </c>
      <c r="B1004" s="21" t="s">
        <v>6</v>
      </c>
      <c r="C1004" s="17" t="s">
        <v>1463</v>
      </c>
      <c r="D1004" s="17" t="s">
        <v>1690</v>
      </c>
      <c r="E1004" s="21" t="s">
        <v>14</v>
      </c>
      <c r="F1004" s="21" t="s">
        <v>2</v>
      </c>
      <c r="G1004" s="21" t="s">
        <v>1010</v>
      </c>
      <c r="H1004" s="21" t="s">
        <v>273</v>
      </c>
      <c r="I1004" s="17"/>
      <c r="J1004" s="17"/>
      <c r="K1004" s="18" t="str">
        <f>IF(INV.Tournant!$I1004=INV.Tournant!$E1004,"Quantité OK",IF(INV.Tournant!$I1004&lt;INV.Tournant!$E1004,"Ecart positif","Ecart négatif"))&amp;" "&amp;IF(INV.Tournant!$C1004=INV.Tournant!$J1004,"","- Article déclassé")</f>
        <v>Ecart positif - Article déclassé</v>
      </c>
    </row>
    <row r="1005" spans="1:11" x14ac:dyDescent="0.2">
      <c r="A1005" s="20" t="s">
        <v>1007</v>
      </c>
      <c r="B1005" s="21" t="s">
        <v>6</v>
      </c>
      <c r="C1005" s="17" t="s">
        <v>1348</v>
      </c>
      <c r="D1005" s="17" t="s">
        <v>1691</v>
      </c>
      <c r="E1005" s="21" t="s">
        <v>6</v>
      </c>
      <c r="F1005" s="21" t="s">
        <v>21</v>
      </c>
      <c r="G1005" s="21" t="s">
        <v>1010</v>
      </c>
      <c r="H1005" s="21" t="s">
        <v>1502</v>
      </c>
      <c r="I1005" s="17"/>
      <c r="J1005" s="17"/>
      <c r="K1005" s="18" t="str">
        <f>IF(INV.Tournant!$I1005=INV.Tournant!$E1005,"Quantité OK",IF(INV.Tournant!$I1005&lt;INV.Tournant!$E1005,"Ecart positif","Ecart négatif"))&amp;" "&amp;IF(INV.Tournant!$C1005=INV.Tournant!$J1005,"","- Article déclassé")</f>
        <v>Ecart positif - Article déclassé</v>
      </c>
    </row>
    <row r="1006" spans="1:11" x14ac:dyDescent="0.2">
      <c r="A1006" s="20" t="s">
        <v>1007</v>
      </c>
      <c r="B1006" s="21" t="s">
        <v>6</v>
      </c>
      <c r="C1006" s="17" t="s">
        <v>1326</v>
      </c>
      <c r="D1006" s="17" t="s">
        <v>1692</v>
      </c>
      <c r="E1006" s="21" t="s">
        <v>108</v>
      </c>
      <c r="F1006" s="21" t="s">
        <v>21</v>
      </c>
      <c r="G1006" s="21" t="s">
        <v>1010</v>
      </c>
      <c r="H1006" s="21" t="s">
        <v>454</v>
      </c>
      <c r="I1006" s="17"/>
      <c r="J1006" s="17"/>
      <c r="K1006" s="18" t="str">
        <f>IF(INV.Tournant!$I1006=INV.Tournant!$E1006,"Quantité OK",IF(INV.Tournant!$I1006&lt;INV.Tournant!$E1006,"Ecart positif","Ecart négatif"))&amp;" "&amp;IF(INV.Tournant!$C1006=INV.Tournant!$J1006,"","- Article déclassé")</f>
        <v>Ecart positif - Article déclassé</v>
      </c>
    </row>
    <row r="1007" spans="1:11" x14ac:dyDescent="0.2">
      <c r="A1007" s="20" t="s">
        <v>1007</v>
      </c>
      <c r="B1007" s="21" t="s">
        <v>6</v>
      </c>
      <c r="C1007" s="17" t="s">
        <v>1517</v>
      </c>
      <c r="D1007" s="17" t="s">
        <v>1693</v>
      </c>
      <c r="E1007" s="21" t="s">
        <v>229</v>
      </c>
      <c r="F1007" s="21" t="s">
        <v>2</v>
      </c>
      <c r="G1007" s="21" t="s">
        <v>1010</v>
      </c>
      <c r="H1007" s="21" t="s">
        <v>1519</v>
      </c>
      <c r="I1007" s="17"/>
      <c r="J1007" s="17"/>
      <c r="K1007" s="18" t="str">
        <f>IF(INV.Tournant!$I1007=INV.Tournant!$E1007,"Quantité OK",IF(INV.Tournant!$I1007&lt;INV.Tournant!$E1007,"Ecart positif","Ecart négatif"))&amp;" "&amp;IF(INV.Tournant!$C1007=INV.Tournant!$J1007,"","- Article déclassé")</f>
        <v>Ecart positif - Article déclassé</v>
      </c>
    </row>
    <row r="1008" spans="1:11" x14ac:dyDescent="0.2">
      <c r="A1008" s="20" t="s">
        <v>1007</v>
      </c>
      <c r="B1008" s="21" t="s">
        <v>6</v>
      </c>
      <c r="C1008" s="17" t="s">
        <v>1390</v>
      </c>
      <c r="D1008" s="17" t="s">
        <v>1694</v>
      </c>
      <c r="E1008" s="21" t="s">
        <v>6</v>
      </c>
      <c r="F1008" s="21" t="s">
        <v>21</v>
      </c>
      <c r="G1008" s="21" t="s">
        <v>1043</v>
      </c>
      <c r="H1008" s="21" t="s">
        <v>90</v>
      </c>
      <c r="I1008" s="17"/>
      <c r="J1008" s="17"/>
      <c r="K1008" s="18" t="str">
        <f>IF(INV.Tournant!$I1008=INV.Tournant!$E1008,"Quantité OK",IF(INV.Tournant!$I1008&lt;INV.Tournant!$E1008,"Ecart positif","Ecart négatif"))&amp;" "&amp;IF(INV.Tournant!$C1008=INV.Tournant!$J1008,"","- Article déclassé")</f>
        <v>Ecart positif - Article déclassé</v>
      </c>
    </row>
    <row r="1009" spans="1:11" x14ac:dyDescent="0.2">
      <c r="A1009" s="20" t="s">
        <v>1007</v>
      </c>
      <c r="B1009" s="21" t="s">
        <v>6</v>
      </c>
      <c r="C1009" s="17" t="s">
        <v>1470</v>
      </c>
      <c r="D1009" s="17" t="s">
        <v>1695</v>
      </c>
      <c r="E1009" s="21" t="s">
        <v>6</v>
      </c>
      <c r="F1009" s="21" t="s">
        <v>2</v>
      </c>
      <c r="G1009" s="21" t="s">
        <v>1010</v>
      </c>
      <c r="H1009" s="21" t="s">
        <v>1052</v>
      </c>
      <c r="I1009" s="17"/>
      <c r="J1009" s="17"/>
      <c r="K1009" s="18" t="str">
        <f>IF(INV.Tournant!$I1009=INV.Tournant!$E1009,"Quantité OK",IF(INV.Tournant!$I1009&lt;INV.Tournant!$E1009,"Ecart positif","Ecart négatif"))&amp;" "&amp;IF(INV.Tournant!$C1009=INV.Tournant!$J1009,"","- Article déclassé")</f>
        <v>Ecart positif - Article déclassé</v>
      </c>
    </row>
    <row r="1010" spans="1:11" x14ac:dyDescent="0.2">
      <c r="A1010" s="20" t="s">
        <v>1007</v>
      </c>
      <c r="B1010" s="21" t="s">
        <v>6</v>
      </c>
      <c r="C1010" s="17" t="s">
        <v>1392</v>
      </c>
      <c r="D1010" s="17" t="s">
        <v>1696</v>
      </c>
      <c r="E1010" s="21" t="s">
        <v>6</v>
      </c>
      <c r="F1010" s="21" t="s">
        <v>9</v>
      </c>
      <c r="G1010" s="21" t="s">
        <v>1010</v>
      </c>
      <c r="H1010" s="21" t="s">
        <v>1164</v>
      </c>
      <c r="I1010" s="17"/>
      <c r="J1010" s="17"/>
      <c r="K1010" s="18" t="str">
        <f>IF(INV.Tournant!$I1010=INV.Tournant!$E1010,"Quantité OK",IF(INV.Tournant!$I1010&lt;INV.Tournant!$E1010,"Ecart positif","Ecart négatif"))&amp;" "&amp;IF(INV.Tournant!$C1010=INV.Tournant!$J1010,"","- Article déclassé")</f>
        <v>Ecart positif - Article déclassé</v>
      </c>
    </row>
    <row r="1011" spans="1:11" x14ac:dyDescent="0.2">
      <c r="A1011" s="20" t="s">
        <v>1007</v>
      </c>
      <c r="B1011" s="21" t="s">
        <v>6</v>
      </c>
      <c r="C1011" s="17" t="s">
        <v>1303</v>
      </c>
      <c r="D1011" s="17" t="s">
        <v>1697</v>
      </c>
      <c r="E1011" s="21" t="s">
        <v>108</v>
      </c>
      <c r="F1011" s="21" t="s">
        <v>21</v>
      </c>
      <c r="G1011" s="21" t="s">
        <v>1010</v>
      </c>
      <c r="H1011" s="21" t="s">
        <v>581</v>
      </c>
      <c r="I1011" s="17"/>
      <c r="J1011" s="17"/>
      <c r="K1011" s="18" t="str">
        <f>IF(INV.Tournant!$I1011=INV.Tournant!$E1011,"Quantité OK",IF(INV.Tournant!$I1011&lt;INV.Tournant!$E1011,"Ecart positif","Ecart négatif"))&amp;" "&amp;IF(INV.Tournant!$C1011=INV.Tournant!$J1011,"","- Article déclassé")</f>
        <v>Ecart positif - Article déclassé</v>
      </c>
    </row>
    <row r="1012" spans="1:11" x14ac:dyDescent="0.2">
      <c r="A1012" s="20" t="s">
        <v>1007</v>
      </c>
      <c r="B1012" s="21" t="s">
        <v>6</v>
      </c>
      <c r="C1012" s="17" t="s">
        <v>1698</v>
      </c>
      <c r="D1012" s="17" t="s">
        <v>1699</v>
      </c>
      <c r="E1012" s="21" t="s">
        <v>324</v>
      </c>
      <c r="F1012" s="21" t="s">
        <v>9</v>
      </c>
      <c r="G1012" s="21" t="s">
        <v>1010</v>
      </c>
      <c r="H1012" s="21" t="s">
        <v>1201</v>
      </c>
      <c r="I1012" s="17"/>
      <c r="J1012" s="17"/>
      <c r="K1012" s="18" t="str">
        <f>IF(INV.Tournant!$I1012=INV.Tournant!$E1012,"Quantité OK",IF(INV.Tournant!$I1012&lt;INV.Tournant!$E1012,"Ecart positif","Ecart négatif"))&amp;" "&amp;IF(INV.Tournant!$C1012=INV.Tournant!$J1012,"","- Article déclassé")</f>
        <v>Ecart positif - Article déclassé</v>
      </c>
    </row>
    <row r="1013" spans="1:11" x14ac:dyDescent="0.2">
      <c r="A1013" s="20" t="s">
        <v>1007</v>
      </c>
      <c r="B1013" s="21" t="s">
        <v>6</v>
      </c>
      <c r="C1013" s="17" t="s">
        <v>1457</v>
      </c>
      <c r="D1013" s="17" t="s">
        <v>1700</v>
      </c>
      <c r="E1013" s="21" t="s">
        <v>521</v>
      </c>
      <c r="F1013" s="21" t="s">
        <v>9</v>
      </c>
      <c r="G1013" s="21" t="s">
        <v>1010</v>
      </c>
      <c r="H1013" s="21" t="s">
        <v>160</v>
      </c>
      <c r="I1013" s="17"/>
      <c r="J1013" s="17"/>
      <c r="K1013" s="18" t="str">
        <f>IF(INV.Tournant!$I1013=INV.Tournant!$E1013,"Quantité OK",IF(INV.Tournant!$I1013&lt;INV.Tournant!$E1013,"Ecart positif","Ecart négatif"))&amp;" "&amp;IF(INV.Tournant!$C1013=INV.Tournant!$J1013,"","- Article déclassé")</f>
        <v>Ecart positif - Article déclassé</v>
      </c>
    </row>
    <row r="1014" spans="1:11" x14ac:dyDescent="0.2">
      <c r="A1014" s="20" t="s">
        <v>1007</v>
      </c>
      <c r="B1014" s="21" t="s">
        <v>6</v>
      </c>
      <c r="C1014" s="17" t="s">
        <v>1654</v>
      </c>
      <c r="D1014" s="17" t="s">
        <v>1701</v>
      </c>
      <c r="E1014" s="21" t="s">
        <v>14</v>
      </c>
      <c r="F1014" s="21" t="s">
        <v>9</v>
      </c>
      <c r="G1014" s="21" t="s">
        <v>1010</v>
      </c>
      <c r="H1014" s="21" t="s">
        <v>273</v>
      </c>
      <c r="I1014" s="17"/>
      <c r="J1014" s="17"/>
      <c r="K1014" s="18" t="str">
        <f>IF(INV.Tournant!$I1014=INV.Tournant!$E1014,"Quantité OK",IF(INV.Tournant!$I1014&lt;INV.Tournant!$E1014,"Ecart positif","Ecart négatif"))&amp;" "&amp;IF(INV.Tournant!$C1014=INV.Tournant!$J1014,"","- Article déclassé")</f>
        <v>Ecart positif - Article déclassé</v>
      </c>
    </row>
    <row r="1015" spans="1:11" x14ac:dyDescent="0.2">
      <c r="A1015" s="20" t="s">
        <v>1007</v>
      </c>
      <c r="B1015" s="21" t="s">
        <v>6</v>
      </c>
      <c r="C1015" s="17" t="s">
        <v>1233</v>
      </c>
      <c r="D1015" s="17" t="s">
        <v>1702</v>
      </c>
      <c r="E1015" s="21" t="s">
        <v>14</v>
      </c>
      <c r="F1015" s="21" t="s">
        <v>21</v>
      </c>
      <c r="G1015" s="21" t="s">
        <v>1043</v>
      </c>
      <c r="H1015" s="21" t="s">
        <v>60</v>
      </c>
      <c r="I1015" s="17"/>
      <c r="J1015" s="17"/>
      <c r="K1015" s="18" t="str">
        <f>IF(INV.Tournant!$I1015=INV.Tournant!$E1015,"Quantité OK",IF(INV.Tournant!$I1015&lt;INV.Tournant!$E1015,"Ecart positif","Ecart négatif"))&amp;" "&amp;IF(INV.Tournant!$C1015=INV.Tournant!$J1015,"","- Article déclassé")</f>
        <v>Ecart positif - Article déclassé</v>
      </c>
    </row>
    <row r="1016" spans="1:11" x14ac:dyDescent="0.2">
      <c r="A1016" s="20" t="s">
        <v>1007</v>
      </c>
      <c r="B1016" s="21" t="s">
        <v>6</v>
      </c>
      <c r="C1016" s="17" t="s">
        <v>1231</v>
      </c>
      <c r="D1016" s="17" t="s">
        <v>1703</v>
      </c>
      <c r="E1016" s="21" t="s">
        <v>3</v>
      </c>
      <c r="F1016" s="21" t="s">
        <v>2</v>
      </c>
      <c r="G1016" s="21" t="s">
        <v>1010</v>
      </c>
      <c r="H1016" s="21" t="s">
        <v>290</v>
      </c>
      <c r="I1016" s="17"/>
      <c r="J1016" s="17"/>
      <c r="K1016" s="18" t="str">
        <f>IF(INV.Tournant!$I1016=INV.Tournant!$E1016,"Quantité OK",IF(INV.Tournant!$I1016&lt;INV.Tournant!$E1016,"Ecart positif","Ecart négatif"))&amp;" "&amp;IF(INV.Tournant!$C1016=INV.Tournant!$J1016,"","- Article déclassé")</f>
        <v>Ecart positif - Article déclassé</v>
      </c>
    </row>
    <row r="1017" spans="1:11" x14ac:dyDescent="0.2">
      <c r="A1017" s="20" t="s">
        <v>1007</v>
      </c>
      <c r="B1017" s="21" t="s">
        <v>6</v>
      </c>
      <c r="C1017" s="17" t="s">
        <v>1503</v>
      </c>
      <c r="D1017" s="17" t="s">
        <v>1704</v>
      </c>
      <c r="E1017" s="21" t="s">
        <v>65</v>
      </c>
      <c r="F1017" s="21" t="s">
        <v>21</v>
      </c>
      <c r="G1017" s="21" t="s">
        <v>1043</v>
      </c>
      <c r="H1017" s="21" t="s">
        <v>1119</v>
      </c>
      <c r="I1017" s="17"/>
      <c r="J1017" s="17"/>
      <c r="K1017" s="18" t="str">
        <f>IF(INV.Tournant!$I1017=INV.Tournant!$E1017,"Quantité OK",IF(INV.Tournant!$I1017&lt;INV.Tournant!$E1017,"Ecart positif","Ecart négatif"))&amp;" "&amp;IF(INV.Tournant!$C1017=INV.Tournant!$J1017,"","- Article déclassé")</f>
        <v>Ecart positif - Article déclassé</v>
      </c>
    </row>
    <row r="1018" spans="1:11" x14ac:dyDescent="0.2">
      <c r="A1018" s="20" t="s">
        <v>1007</v>
      </c>
      <c r="B1018" s="21" t="s">
        <v>6</v>
      </c>
      <c r="C1018" s="17" t="s">
        <v>1135</v>
      </c>
      <c r="D1018" s="17" t="s">
        <v>1705</v>
      </c>
      <c r="E1018" s="21" t="s">
        <v>3</v>
      </c>
      <c r="F1018" s="21" t="s">
        <v>21</v>
      </c>
      <c r="G1018" s="21" t="s">
        <v>1010</v>
      </c>
      <c r="H1018" s="21" t="s">
        <v>1401</v>
      </c>
      <c r="I1018" s="17"/>
      <c r="J1018" s="17"/>
      <c r="K1018" s="18" t="str">
        <f>IF(INV.Tournant!$I1018=INV.Tournant!$E1018,"Quantité OK",IF(INV.Tournant!$I1018&lt;INV.Tournant!$E1018,"Ecart positif","Ecart négatif"))&amp;" "&amp;IF(INV.Tournant!$C1018=INV.Tournant!$J1018,"","- Article déclassé")</f>
        <v>Ecart positif - Article déclassé</v>
      </c>
    </row>
    <row r="1019" spans="1:11" x14ac:dyDescent="0.2">
      <c r="A1019" s="20" t="s">
        <v>1007</v>
      </c>
      <c r="B1019" s="21" t="s">
        <v>6</v>
      </c>
      <c r="C1019" s="17" t="s">
        <v>1226</v>
      </c>
      <c r="D1019" s="17" t="s">
        <v>1706</v>
      </c>
      <c r="E1019" s="21" t="s">
        <v>3</v>
      </c>
      <c r="F1019" s="21" t="s">
        <v>2</v>
      </c>
      <c r="G1019" s="21" t="s">
        <v>1010</v>
      </c>
      <c r="H1019" s="21" t="s">
        <v>1228</v>
      </c>
      <c r="I1019" s="17"/>
      <c r="J1019" s="17"/>
      <c r="K1019" s="18" t="str">
        <f>IF(INV.Tournant!$I1019=INV.Tournant!$E1019,"Quantité OK",IF(INV.Tournant!$I1019&lt;INV.Tournant!$E1019,"Ecart positif","Ecart négatif"))&amp;" "&amp;IF(INV.Tournant!$C1019=INV.Tournant!$J1019,"","- Article déclassé")</f>
        <v>Ecart positif - Article déclassé</v>
      </c>
    </row>
    <row r="1020" spans="1:11" x14ac:dyDescent="0.2">
      <c r="A1020" s="20" t="s">
        <v>1007</v>
      </c>
      <c r="B1020" s="21" t="s">
        <v>6</v>
      </c>
      <c r="C1020" s="17" t="s">
        <v>1426</v>
      </c>
      <c r="D1020" s="17" t="s">
        <v>1707</v>
      </c>
      <c r="E1020" s="21" t="s">
        <v>108</v>
      </c>
      <c r="F1020" s="21" t="s">
        <v>2</v>
      </c>
      <c r="G1020" s="21" t="s">
        <v>1010</v>
      </c>
      <c r="H1020" s="21" t="s">
        <v>525</v>
      </c>
      <c r="I1020" s="17"/>
      <c r="J1020" s="17"/>
      <c r="K1020" s="18" t="str">
        <f>IF(INV.Tournant!$I1020=INV.Tournant!$E1020,"Quantité OK",IF(INV.Tournant!$I1020&lt;INV.Tournant!$E1020,"Ecart positif","Ecart négatif"))&amp;" "&amp;IF(INV.Tournant!$C1020=INV.Tournant!$J1020,"","- Article déclassé")</f>
        <v>Ecart positif - Article déclassé</v>
      </c>
    </row>
    <row r="1021" spans="1:11" x14ac:dyDescent="0.2">
      <c r="A1021" s="20" t="s">
        <v>1007</v>
      </c>
      <c r="B1021" s="21" t="s">
        <v>6</v>
      </c>
      <c r="C1021" s="17" t="s">
        <v>1089</v>
      </c>
      <c r="D1021" s="17" t="s">
        <v>1708</v>
      </c>
      <c r="E1021" s="21" t="s">
        <v>6</v>
      </c>
      <c r="F1021" s="21" t="s">
        <v>21</v>
      </c>
      <c r="G1021" s="21" t="s">
        <v>1010</v>
      </c>
      <c r="H1021" s="21" t="s">
        <v>211</v>
      </c>
      <c r="I1021" s="17"/>
      <c r="J1021" s="17"/>
      <c r="K1021" s="18" t="str">
        <f>IF(INV.Tournant!$I1021=INV.Tournant!$E1021,"Quantité OK",IF(INV.Tournant!$I1021&lt;INV.Tournant!$E1021,"Ecart positif","Ecart négatif"))&amp;" "&amp;IF(INV.Tournant!$C1021=INV.Tournant!$J1021,"","- Article déclassé")</f>
        <v>Ecart positif - Article déclassé</v>
      </c>
    </row>
    <row r="1022" spans="1:11" x14ac:dyDescent="0.2">
      <c r="A1022" s="20" t="s">
        <v>1007</v>
      </c>
      <c r="B1022" s="21" t="s">
        <v>6</v>
      </c>
      <c r="C1022" s="17" t="s">
        <v>1262</v>
      </c>
      <c r="D1022" s="17" t="s">
        <v>1709</v>
      </c>
      <c r="E1022" s="21" t="s">
        <v>6</v>
      </c>
      <c r="F1022" s="21" t="s">
        <v>9</v>
      </c>
      <c r="G1022" s="21" t="s">
        <v>1010</v>
      </c>
      <c r="H1022" s="21" t="s">
        <v>143</v>
      </c>
      <c r="I1022" s="17"/>
      <c r="J1022" s="17"/>
      <c r="K1022" s="18" t="str">
        <f>IF(INV.Tournant!$I1022=INV.Tournant!$E1022,"Quantité OK",IF(INV.Tournant!$I1022&lt;INV.Tournant!$E1022,"Ecart positif","Ecart négatif"))&amp;" "&amp;IF(INV.Tournant!$C1022=INV.Tournant!$J1022,"","- Article déclassé")</f>
        <v>Ecart positif - Article déclassé</v>
      </c>
    </row>
    <row r="1023" spans="1:11" x14ac:dyDescent="0.2">
      <c r="A1023" s="20" t="s">
        <v>1007</v>
      </c>
      <c r="B1023" s="21" t="s">
        <v>6</v>
      </c>
      <c r="C1023" s="17" t="s">
        <v>1365</v>
      </c>
      <c r="D1023" s="17" t="s">
        <v>1710</v>
      </c>
      <c r="E1023" s="21" t="s">
        <v>6</v>
      </c>
      <c r="F1023" s="21" t="s">
        <v>9</v>
      </c>
      <c r="G1023" s="21" t="s">
        <v>1043</v>
      </c>
      <c r="H1023" s="21" t="s">
        <v>591</v>
      </c>
      <c r="I1023" s="17"/>
      <c r="J1023" s="17"/>
      <c r="K1023" s="18" t="str">
        <f>IF(INV.Tournant!$I1023=INV.Tournant!$E1023,"Quantité OK",IF(INV.Tournant!$I1023&lt;INV.Tournant!$E1023,"Ecart positif","Ecart négatif"))&amp;" "&amp;IF(INV.Tournant!$C1023=INV.Tournant!$J1023,"","- Article déclassé")</f>
        <v>Ecart positif - Article déclassé</v>
      </c>
    </row>
    <row r="1024" spans="1:11" x14ac:dyDescent="0.2">
      <c r="A1024" s="20" t="s">
        <v>1007</v>
      </c>
      <c r="B1024" s="21" t="s">
        <v>6</v>
      </c>
      <c r="C1024" s="17" t="s">
        <v>1331</v>
      </c>
      <c r="D1024" s="17" t="s">
        <v>1711</v>
      </c>
      <c r="E1024" s="21" t="s">
        <v>6</v>
      </c>
      <c r="F1024" s="21" t="s">
        <v>21</v>
      </c>
      <c r="G1024" s="21" t="s">
        <v>1043</v>
      </c>
      <c r="H1024" s="21" t="s">
        <v>87</v>
      </c>
      <c r="I1024" s="17"/>
      <c r="J1024" s="17"/>
      <c r="K1024" s="18" t="str">
        <f>IF(INV.Tournant!$I1024=INV.Tournant!$E1024,"Quantité OK",IF(INV.Tournant!$I1024&lt;INV.Tournant!$E1024,"Ecart positif","Ecart négatif"))&amp;" "&amp;IF(INV.Tournant!$C1024=INV.Tournant!$J1024,"","- Article déclassé")</f>
        <v>Ecart positif - Article déclassé</v>
      </c>
    </row>
    <row r="1025" spans="1:11" x14ac:dyDescent="0.2">
      <c r="A1025" s="20" t="s">
        <v>1007</v>
      </c>
      <c r="B1025" s="21" t="s">
        <v>6</v>
      </c>
      <c r="C1025" s="17" t="s">
        <v>1231</v>
      </c>
      <c r="D1025" s="17" t="s">
        <v>1712</v>
      </c>
      <c r="E1025" s="21" t="s">
        <v>14</v>
      </c>
      <c r="F1025" s="21" t="s">
        <v>2</v>
      </c>
      <c r="G1025" s="21" t="s">
        <v>1010</v>
      </c>
      <c r="H1025" s="21" t="s">
        <v>1139</v>
      </c>
      <c r="I1025" s="17"/>
      <c r="J1025" s="17"/>
      <c r="K1025" s="18" t="str">
        <f>IF(INV.Tournant!$I1025=INV.Tournant!$E1025,"Quantité OK",IF(INV.Tournant!$I1025&lt;INV.Tournant!$E1025,"Ecart positif","Ecart négatif"))&amp;" "&amp;IF(INV.Tournant!$C1025=INV.Tournant!$J1025,"","- Article déclassé")</f>
        <v>Ecart positif - Article déclassé</v>
      </c>
    </row>
    <row r="1026" spans="1:11" x14ac:dyDescent="0.2">
      <c r="A1026" s="20" t="s">
        <v>1007</v>
      </c>
      <c r="B1026" s="21" t="s">
        <v>6</v>
      </c>
      <c r="C1026" s="17" t="s">
        <v>1713</v>
      </c>
      <c r="D1026" s="17" t="s">
        <v>1714</v>
      </c>
      <c r="E1026" s="21" t="s">
        <v>767</v>
      </c>
      <c r="F1026" s="21" t="s">
        <v>21</v>
      </c>
      <c r="G1026" s="21" t="s">
        <v>1010</v>
      </c>
      <c r="H1026" s="21" t="s">
        <v>1155</v>
      </c>
      <c r="I1026" s="17"/>
      <c r="J1026" s="17"/>
      <c r="K1026" s="18" t="str">
        <f>IF(INV.Tournant!$I1026=INV.Tournant!$E1026,"Quantité OK",IF(INV.Tournant!$I1026&lt;INV.Tournant!$E1026,"Ecart positif","Ecart négatif"))&amp;" "&amp;IF(INV.Tournant!$C1026=INV.Tournant!$J1026,"","- Article déclassé")</f>
        <v>Ecart positif - Article déclassé</v>
      </c>
    </row>
    <row r="1027" spans="1:11" x14ac:dyDescent="0.2">
      <c r="A1027" s="20" t="s">
        <v>1007</v>
      </c>
      <c r="B1027" s="21" t="s">
        <v>6</v>
      </c>
      <c r="C1027" s="17" t="s">
        <v>1282</v>
      </c>
      <c r="D1027" s="17" t="s">
        <v>1715</v>
      </c>
      <c r="E1027" s="21"/>
      <c r="F1027" s="21" t="s">
        <v>141</v>
      </c>
      <c r="G1027" s="21"/>
      <c r="H1027" s="21" t="s">
        <v>257</v>
      </c>
      <c r="I1027" s="17"/>
      <c r="J1027" s="17"/>
      <c r="K1027" s="18" t="str">
        <f>IF(INV.Tournant!$I1027=INV.Tournant!$E1027,"Quantité OK",IF(INV.Tournant!$I1027&lt;INV.Tournant!$E1027,"Ecart positif","Ecart négatif"))&amp;" "&amp;IF(INV.Tournant!$C1027=INV.Tournant!$J1027,"","- Article déclassé")</f>
        <v>Quantité OK - Article déclassé</v>
      </c>
    </row>
    <row r="1028" spans="1:11" x14ac:dyDescent="0.2">
      <c r="A1028" s="20" t="s">
        <v>1007</v>
      </c>
      <c r="B1028" s="21" t="s">
        <v>6</v>
      </c>
      <c r="C1028" s="17" t="s">
        <v>1282</v>
      </c>
      <c r="D1028" s="17" t="s">
        <v>1716</v>
      </c>
      <c r="E1028" s="21"/>
      <c r="F1028" s="21" t="s">
        <v>141</v>
      </c>
      <c r="G1028" s="21"/>
      <c r="H1028" s="21" t="s">
        <v>257</v>
      </c>
      <c r="I1028" s="17"/>
      <c r="J1028" s="17"/>
      <c r="K1028" s="18" t="str">
        <f>IF(INV.Tournant!$I1028=INV.Tournant!$E1028,"Quantité OK",IF(INV.Tournant!$I1028&lt;INV.Tournant!$E1028,"Ecart positif","Ecart négatif"))&amp;" "&amp;IF(INV.Tournant!$C1028=INV.Tournant!$J1028,"","- Article déclassé")</f>
        <v>Quantité OK - Article déclassé</v>
      </c>
    </row>
    <row r="1029" spans="1:11" x14ac:dyDescent="0.2">
      <c r="A1029" s="20" t="s">
        <v>1007</v>
      </c>
      <c r="B1029" s="21" t="s">
        <v>6</v>
      </c>
      <c r="C1029" s="17" t="s">
        <v>1282</v>
      </c>
      <c r="D1029" s="17" t="s">
        <v>1717</v>
      </c>
      <c r="E1029" s="21"/>
      <c r="F1029" s="21" t="s">
        <v>141</v>
      </c>
      <c r="G1029" s="21"/>
      <c r="H1029" s="21" t="s">
        <v>257</v>
      </c>
      <c r="I1029" s="17"/>
      <c r="J1029" s="17"/>
      <c r="K1029" s="18" t="str">
        <f>IF(INV.Tournant!$I1029=INV.Tournant!$E1029,"Quantité OK",IF(INV.Tournant!$I1029&lt;INV.Tournant!$E1029,"Ecart positif","Ecart négatif"))&amp;" "&amp;IF(INV.Tournant!$C1029=INV.Tournant!$J1029,"","- Article déclassé")</f>
        <v>Quantité OK - Article déclassé</v>
      </c>
    </row>
    <row r="1030" spans="1:11" x14ac:dyDescent="0.2">
      <c r="A1030" s="20" t="s">
        <v>1007</v>
      </c>
      <c r="B1030" s="21" t="s">
        <v>6</v>
      </c>
      <c r="C1030" s="17" t="s">
        <v>1718</v>
      </c>
      <c r="D1030" s="17" t="s">
        <v>1719</v>
      </c>
      <c r="E1030" s="21" t="s">
        <v>108</v>
      </c>
      <c r="F1030" s="21" t="s">
        <v>21</v>
      </c>
      <c r="G1030" s="21" t="s">
        <v>1010</v>
      </c>
      <c r="H1030" s="21" t="s">
        <v>1720</v>
      </c>
      <c r="I1030" s="17"/>
      <c r="J1030" s="17"/>
      <c r="K1030" s="18" t="str">
        <f>IF(INV.Tournant!$I1030=INV.Tournant!$E1030,"Quantité OK",IF(INV.Tournant!$I1030&lt;INV.Tournant!$E1030,"Ecart positif","Ecart négatif"))&amp;" "&amp;IF(INV.Tournant!$C1030=INV.Tournant!$J1030,"","- Article déclassé")</f>
        <v>Ecart positif - Article déclassé</v>
      </c>
    </row>
    <row r="1031" spans="1:11" x14ac:dyDescent="0.2">
      <c r="A1031" s="20" t="s">
        <v>1007</v>
      </c>
      <c r="B1031" s="21" t="s">
        <v>6</v>
      </c>
      <c r="C1031" s="17" t="s">
        <v>1721</v>
      </c>
      <c r="D1031" s="17" t="s">
        <v>1722</v>
      </c>
      <c r="E1031" s="21" t="s">
        <v>6</v>
      </c>
      <c r="F1031" s="21" t="s">
        <v>21</v>
      </c>
      <c r="G1031" s="21" t="s">
        <v>1010</v>
      </c>
      <c r="H1031" s="21" t="s">
        <v>1063</v>
      </c>
      <c r="I1031" s="17"/>
      <c r="J1031" s="17"/>
      <c r="K1031" s="18" t="str">
        <f>IF(INV.Tournant!$I1031=INV.Tournant!$E1031,"Quantité OK",IF(INV.Tournant!$I1031&lt;INV.Tournant!$E1031,"Ecart positif","Ecart négatif"))&amp;" "&amp;IF(INV.Tournant!$C1031=INV.Tournant!$J1031,"","- Article déclassé")</f>
        <v>Ecart positif - Article déclassé</v>
      </c>
    </row>
    <row r="1032" spans="1:11" x14ac:dyDescent="0.2">
      <c r="A1032" s="20" t="s">
        <v>1007</v>
      </c>
      <c r="B1032" s="21" t="s">
        <v>6</v>
      </c>
      <c r="C1032" s="17" t="s">
        <v>1721</v>
      </c>
      <c r="D1032" s="17" t="s">
        <v>1723</v>
      </c>
      <c r="E1032" s="21" t="s">
        <v>6</v>
      </c>
      <c r="F1032" s="21" t="s">
        <v>21</v>
      </c>
      <c r="G1032" s="21" t="s">
        <v>1010</v>
      </c>
      <c r="H1032" s="21" t="s">
        <v>1724</v>
      </c>
      <c r="I1032" s="17"/>
      <c r="J1032" s="17"/>
      <c r="K1032" s="18" t="str">
        <f>IF(INV.Tournant!$I1032=INV.Tournant!$E1032,"Quantité OK",IF(INV.Tournant!$I1032&lt;INV.Tournant!$E1032,"Ecart positif","Ecart négatif"))&amp;" "&amp;IF(INV.Tournant!$C1032=INV.Tournant!$J1032,"","- Article déclassé")</f>
        <v>Ecart positif - Article déclassé</v>
      </c>
    </row>
    <row r="1033" spans="1:11" x14ac:dyDescent="0.2">
      <c r="A1033" s="20" t="s">
        <v>1007</v>
      </c>
      <c r="B1033" s="21" t="s">
        <v>6</v>
      </c>
      <c r="C1033" s="17" t="s">
        <v>1015</v>
      </c>
      <c r="D1033" s="17" t="s">
        <v>1725</v>
      </c>
      <c r="E1033" s="21" t="s">
        <v>6</v>
      </c>
      <c r="F1033" s="21" t="s">
        <v>9</v>
      </c>
      <c r="G1033" s="21" t="s">
        <v>1010</v>
      </c>
      <c r="H1033" s="21" t="s">
        <v>1726</v>
      </c>
      <c r="I1033" s="17"/>
      <c r="J1033" s="17"/>
      <c r="K1033" s="18" t="str">
        <f>IF(INV.Tournant!$I1033=INV.Tournant!$E1033,"Quantité OK",IF(INV.Tournant!$I1033&lt;INV.Tournant!$E1033,"Ecart positif","Ecart négatif"))&amp;" "&amp;IF(INV.Tournant!$C1033=INV.Tournant!$J1033,"","- Article déclassé")</f>
        <v>Ecart positif - Article déclassé</v>
      </c>
    </row>
    <row r="1034" spans="1:11" x14ac:dyDescent="0.2">
      <c r="A1034" s="20" t="s">
        <v>1007</v>
      </c>
      <c r="B1034" s="21" t="s">
        <v>6</v>
      </c>
      <c r="C1034" s="17" t="s">
        <v>1727</v>
      </c>
      <c r="D1034" s="17" t="s">
        <v>1728</v>
      </c>
      <c r="E1034" s="21"/>
      <c r="F1034" s="21" t="s">
        <v>141</v>
      </c>
      <c r="G1034" s="21"/>
      <c r="H1034" s="21" t="s">
        <v>257</v>
      </c>
      <c r="I1034" s="17"/>
      <c r="J1034" s="17"/>
      <c r="K1034" s="18" t="str">
        <f>IF(INV.Tournant!$I1034=INV.Tournant!$E1034,"Quantité OK",IF(INV.Tournant!$I1034&lt;INV.Tournant!$E1034,"Ecart positif","Ecart négatif"))&amp;" "&amp;IF(INV.Tournant!$C1034=INV.Tournant!$J1034,"","- Article déclassé")</f>
        <v>Quantité OK - Article déclassé</v>
      </c>
    </row>
    <row r="1035" spans="1:11" x14ac:dyDescent="0.2">
      <c r="A1035" s="20" t="s">
        <v>1007</v>
      </c>
      <c r="B1035" s="21" t="s">
        <v>6</v>
      </c>
      <c r="C1035" s="17" t="s">
        <v>1718</v>
      </c>
      <c r="D1035" s="17" t="s">
        <v>1729</v>
      </c>
      <c r="E1035" s="21" t="s">
        <v>108</v>
      </c>
      <c r="F1035" s="21" t="s">
        <v>21</v>
      </c>
      <c r="G1035" s="21" t="s">
        <v>1010</v>
      </c>
      <c r="H1035" s="21" t="s">
        <v>1730</v>
      </c>
      <c r="I1035" s="17"/>
      <c r="J1035" s="17"/>
      <c r="K1035" s="18" t="str">
        <f>IF(INV.Tournant!$I1035=INV.Tournant!$E1035,"Quantité OK",IF(INV.Tournant!$I1035&lt;INV.Tournant!$E1035,"Ecart positif","Ecart négatif"))&amp;" "&amp;IF(INV.Tournant!$C1035=INV.Tournant!$J1035,"","- Article déclassé")</f>
        <v>Ecart positif - Article déclassé</v>
      </c>
    </row>
    <row r="1036" spans="1:11" x14ac:dyDescent="0.2">
      <c r="A1036" s="20" t="s">
        <v>1007</v>
      </c>
      <c r="B1036" s="21" t="s">
        <v>6</v>
      </c>
      <c r="C1036" s="17" t="s">
        <v>1721</v>
      </c>
      <c r="D1036" s="17" t="s">
        <v>1731</v>
      </c>
      <c r="E1036" s="21" t="s">
        <v>108</v>
      </c>
      <c r="F1036" s="21" t="s">
        <v>21</v>
      </c>
      <c r="G1036" s="21" t="s">
        <v>1010</v>
      </c>
      <c r="H1036" s="21" t="s">
        <v>1732</v>
      </c>
      <c r="I1036" s="17"/>
      <c r="J1036" s="17"/>
      <c r="K1036" s="18" t="str">
        <f>IF(INV.Tournant!$I1036=INV.Tournant!$E1036,"Quantité OK",IF(INV.Tournant!$I1036&lt;INV.Tournant!$E1036,"Ecart positif","Ecart négatif"))&amp;" "&amp;IF(INV.Tournant!$C1036=INV.Tournant!$J1036,"","- Article déclassé")</f>
        <v>Ecart positif - Article déclassé</v>
      </c>
    </row>
    <row r="1037" spans="1:11" x14ac:dyDescent="0.2">
      <c r="A1037" s="20" t="s">
        <v>1007</v>
      </c>
      <c r="B1037" s="21" t="s">
        <v>6</v>
      </c>
      <c r="C1037" s="17" t="s">
        <v>1733</v>
      </c>
      <c r="D1037" s="17" t="s">
        <v>1734</v>
      </c>
      <c r="E1037" s="21"/>
      <c r="F1037" s="21" t="s">
        <v>141</v>
      </c>
      <c r="G1037" s="21"/>
      <c r="H1037" s="21" t="s">
        <v>257</v>
      </c>
      <c r="I1037" s="17"/>
      <c r="J1037" s="17"/>
      <c r="K1037" s="18" t="str">
        <f>IF(INV.Tournant!$I1037=INV.Tournant!$E1037,"Quantité OK",IF(INV.Tournant!$I1037&lt;INV.Tournant!$E1037,"Ecart positif","Ecart négatif"))&amp;" "&amp;IF(INV.Tournant!$C1037=INV.Tournant!$J1037,"","- Article déclassé")</f>
        <v>Quantité OK - Article déclassé</v>
      </c>
    </row>
    <row r="1038" spans="1:11" x14ac:dyDescent="0.2">
      <c r="A1038" s="20" t="s">
        <v>1007</v>
      </c>
      <c r="B1038" s="21" t="s">
        <v>6</v>
      </c>
      <c r="C1038" s="17" t="s">
        <v>1721</v>
      </c>
      <c r="D1038" s="17" t="s">
        <v>1735</v>
      </c>
      <c r="E1038" s="21" t="s">
        <v>6</v>
      </c>
      <c r="F1038" s="21" t="s">
        <v>21</v>
      </c>
      <c r="G1038" s="21" t="s">
        <v>1010</v>
      </c>
      <c r="H1038" s="21" t="s">
        <v>1736</v>
      </c>
      <c r="I1038" s="17"/>
      <c r="J1038" s="17"/>
      <c r="K1038" s="18" t="str">
        <f>IF(INV.Tournant!$I1038=INV.Tournant!$E1038,"Quantité OK",IF(INV.Tournant!$I1038&lt;INV.Tournant!$E1038,"Ecart positif","Ecart négatif"))&amp;" "&amp;IF(INV.Tournant!$C1038=INV.Tournant!$J1038,"","- Article déclassé")</f>
        <v>Ecart positif - Article déclassé</v>
      </c>
    </row>
    <row r="1039" spans="1:11" x14ac:dyDescent="0.2">
      <c r="A1039" s="20" t="s">
        <v>1007</v>
      </c>
      <c r="B1039" s="21" t="s">
        <v>6</v>
      </c>
      <c r="C1039" s="17" t="s">
        <v>1721</v>
      </c>
      <c r="D1039" s="17" t="s">
        <v>1737</v>
      </c>
      <c r="E1039" s="21" t="s">
        <v>108</v>
      </c>
      <c r="F1039" s="21" t="s">
        <v>21</v>
      </c>
      <c r="G1039" s="21" t="s">
        <v>1010</v>
      </c>
      <c r="H1039" s="21" t="s">
        <v>1063</v>
      </c>
      <c r="I1039" s="17"/>
      <c r="J1039" s="17"/>
      <c r="K1039" s="18" t="str">
        <f>IF(INV.Tournant!$I1039=INV.Tournant!$E1039,"Quantité OK",IF(INV.Tournant!$I1039&lt;INV.Tournant!$E1039,"Ecart positif","Ecart négatif"))&amp;" "&amp;IF(INV.Tournant!$C1039=INV.Tournant!$J1039,"","- Article déclassé")</f>
        <v>Ecart positif - Article déclassé</v>
      </c>
    </row>
    <row r="1040" spans="1:11" x14ac:dyDescent="0.2">
      <c r="A1040" s="20" t="s">
        <v>1007</v>
      </c>
      <c r="B1040" s="21" t="s">
        <v>6</v>
      </c>
      <c r="C1040" s="17" t="s">
        <v>1015</v>
      </c>
      <c r="D1040" s="17" t="s">
        <v>1738</v>
      </c>
      <c r="E1040" s="21" t="s">
        <v>3</v>
      </c>
      <c r="F1040" s="21" t="s">
        <v>9</v>
      </c>
      <c r="G1040" s="21" t="s">
        <v>1010</v>
      </c>
      <c r="H1040" s="21" t="s">
        <v>1739</v>
      </c>
      <c r="I1040" s="17"/>
      <c r="J1040" s="17"/>
      <c r="K1040" s="18" t="str">
        <f>IF(INV.Tournant!$I1040=INV.Tournant!$E1040,"Quantité OK",IF(INV.Tournant!$I1040&lt;INV.Tournant!$E1040,"Ecart positif","Ecart négatif"))&amp;" "&amp;IF(INV.Tournant!$C1040=INV.Tournant!$J1040,"","- Article déclassé")</f>
        <v>Ecart positif - Article déclassé</v>
      </c>
    </row>
    <row r="1041" spans="1:11" x14ac:dyDescent="0.2">
      <c r="A1041" s="20" t="s">
        <v>1007</v>
      </c>
      <c r="B1041" s="21" t="s">
        <v>6</v>
      </c>
      <c r="C1041" s="17" t="s">
        <v>1721</v>
      </c>
      <c r="D1041" s="17" t="s">
        <v>1740</v>
      </c>
      <c r="E1041" s="21" t="s">
        <v>6</v>
      </c>
      <c r="F1041" s="21" t="s">
        <v>21</v>
      </c>
      <c r="G1041" s="21" t="s">
        <v>1010</v>
      </c>
      <c r="H1041" s="21" t="s">
        <v>1724</v>
      </c>
      <c r="I1041" s="17"/>
      <c r="J1041" s="17"/>
      <c r="K1041" s="18" t="str">
        <f>IF(INV.Tournant!$I1041=INV.Tournant!$E1041,"Quantité OK",IF(INV.Tournant!$I1041&lt;INV.Tournant!$E1041,"Ecart positif","Ecart négatif"))&amp;" "&amp;IF(INV.Tournant!$C1041=INV.Tournant!$J1041,"","- Article déclassé")</f>
        <v>Ecart positif - Article déclassé</v>
      </c>
    </row>
    <row r="1042" spans="1:11" x14ac:dyDescent="0.2">
      <c r="A1042" s="20" t="s">
        <v>1007</v>
      </c>
      <c r="B1042" s="21" t="s">
        <v>6</v>
      </c>
      <c r="C1042" s="17" t="s">
        <v>1718</v>
      </c>
      <c r="D1042" s="17" t="s">
        <v>1741</v>
      </c>
      <c r="E1042" s="21" t="s">
        <v>3</v>
      </c>
      <c r="F1042" s="21" t="s">
        <v>21</v>
      </c>
      <c r="G1042" s="21" t="s">
        <v>1010</v>
      </c>
      <c r="H1042" s="21" t="s">
        <v>1742</v>
      </c>
      <c r="I1042" s="17"/>
      <c r="J1042" s="17"/>
      <c r="K1042" s="18" t="str">
        <f>IF(INV.Tournant!$I1042=INV.Tournant!$E1042,"Quantité OK",IF(INV.Tournant!$I1042&lt;INV.Tournant!$E1042,"Ecart positif","Ecart négatif"))&amp;" "&amp;IF(INV.Tournant!$C1042=INV.Tournant!$J1042,"","- Article déclassé")</f>
        <v>Ecart positif - Article déclassé</v>
      </c>
    </row>
    <row r="1043" spans="1:11" x14ac:dyDescent="0.2">
      <c r="A1043" s="20" t="s">
        <v>1007</v>
      </c>
      <c r="B1043" s="21" t="s">
        <v>6</v>
      </c>
      <c r="C1043" s="17" t="s">
        <v>1721</v>
      </c>
      <c r="D1043" s="17" t="s">
        <v>1743</v>
      </c>
      <c r="E1043" s="21" t="s">
        <v>3</v>
      </c>
      <c r="F1043" s="21" t="s">
        <v>21</v>
      </c>
      <c r="G1043" s="21" t="s">
        <v>1010</v>
      </c>
      <c r="H1043" s="21" t="s">
        <v>1744</v>
      </c>
      <c r="I1043" s="17"/>
      <c r="J1043" s="17"/>
      <c r="K1043" s="18" t="str">
        <f>IF(INV.Tournant!$I1043=INV.Tournant!$E1043,"Quantité OK",IF(INV.Tournant!$I1043&lt;INV.Tournant!$E1043,"Ecart positif","Ecart négatif"))&amp;" "&amp;IF(INV.Tournant!$C1043=INV.Tournant!$J1043,"","- Article déclassé")</f>
        <v>Ecart positif - Article déclassé</v>
      </c>
    </row>
    <row r="1044" spans="1:11" x14ac:dyDescent="0.2">
      <c r="A1044" s="20" t="s">
        <v>1007</v>
      </c>
      <c r="B1044" s="21" t="s">
        <v>6</v>
      </c>
      <c r="C1044" s="17" t="s">
        <v>1718</v>
      </c>
      <c r="D1044" s="17" t="s">
        <v>1745</v>
      </c>
      <c r="E1044" s="21" t="s">
        <v>6</v>
      </c>
      <c r="F1044" s="21" t="s">
        <v>21</v>
      </c>
      <c r="G1044" s="21" t="s">
        <v>1010</v>
      </c>
      <c r="H1044" s="21" t="s">
        <v>1288</v>
      </c>
      <c r="I1044" s="17"/>
      <c r="J1044" s="17"/>
      <c r="K1044" s="18" t="str">
        <f>IF(INV.Tournant!$I1044=INV.Tournant!$E1044,"Quantité OK",IF(INV.Tournant!$I1044&lt;INV.Tournant!$E1044,"Ecart positif","Ecart négatif"))&amp;" "&amp;IF(INV.Tournant!$C1044=INV.Tournant!$J1044,"","- Article déclassé")</f>
        <v>Ecart positif - Article déclassé</v>
      </c>
    </row>
    <row r="1045" spans="1:11" x14ac:dyDescent="0.2">
      <c r="A1045" s="20" t="s">
        <v>1007</v>
      </c>
      <c r="B1045" s="21" t="s">
        <v>6</v>
      </c>
      <c r="C1045" s="17" t="s">
        <v>1718</v>
      </c>
      <c r="D1045" s="17" t="s">
        <v>1746</v>
      </c>
      <c r="E1045" s="21" t="s">
        <v>6</v>
      </c>
      <c r="F1045" s="21" t="s">
        <v>21</v>
      </c>
      <c r="G1045" s="21" t="s">
        <v>1010</v>
      </c>
      <c r="H1045" s="21" t="s">
        <v>1288</v>
      </c>
      <c r="I1045" s="17"/>
      <c r="J1045" s="17"/>
      <c r="K1045" s="18" t="str">
        <f>IF(INV.Tournant!$I1045=INV.Tournant!$E1045,"Quantité OK",IF(INV.Tournant!$I1045&lt;INV.Tournant!$E1045,"Ecart positif","Ecart négatif"))&amp;" "&amp;IF(INV.Tournant!$C1045=INV.Tournant!$J1045,"","- Article déclassé")</f>
        <v>Ecart positif - Article déclassé</v>
      </c>
    </row>
    <row r="1046" spans="1:11" x14ac:dyDescent="0.2">
      <c r="A1046" s="20" t="s">
        <v>1007</v>
      </c>
      <c r="B1046" s="21" t="s">
        <v>6</v>
      </c>
      <c r="C1046" s="17" t="s">
        <v>1721</v>
      </c>
      <c r="D1046" s="17" t="s">
        <v>1747</v>
      </c>
      <c r="E1046" s="21" t="s">
        <v>6</v>
      </c>
      <c r="F1046" s="21" t="s">
        <v>21</v>
      </c>
      <c r="G1046" s="21" t="s">
        <v>1010</v>
      </c>
      <c r="H1046" s="21" t="s">
        <v>1724</v>
      </c>
      <c r="I1046" s="17"/>
      <c r="J1046" s="17"/>
      <c r="K1046" s="18" t="str">
        <f>IF(INV.Tournant!$I1046=INV.Tournant!$E1046,"Quantité OK",IF(INV.Tournant!$I1046&lt;INV.Tournant!$E1046,"Ecart positif","Ecart négatif"))&amp;" "&amp;IF(INV.Tournant!$C1046=INV.Tournant!$J1046,"","- Article déclassé")</f>
        <v>Ecart positif - Article déclassé</v>
      </c>
    </row>
    <row r="1047" spans="1:11" x14ac:dyDescent="0.2">
      <c r="A1047" s="20" t="s">
        <v>1007</v>
      </c>
      <c r="B1047" s="21" t="s">
        <v>6</v>
      </c>
      <c r="C1047" s="17" t="s">
        <v>1718</v>
      </c>
      <c r="D1047" s="17" t="s">
        <v>1748</v>
      </c>
      <c r="E1047" s="21" t="s">
        <v>6</v>
      </c>
      <c r="F1047" s="21" t="s">
        <v>21</v>
      </c>
      <c r="G1047" s="21" t="s">
        <v>1010</v>
      </c>
      <c r="H1047" s="21" t="s">
        <v>1182</v>
      </c>
      <c r="I1047" s="17"/>
      <c r="J1047" s="17"/>
      <c r="K1047" s="18" t="str">
        <f>IF(INV.Tournant!$I1047=INV.Tournant!$E1047,"Quantité OK",IF(INV.Tournant!$I1047&lt;INV.Tournant!$E1047,"Ecart positif","Ecart négatif"))&amp;" "&amp;IF(INV.Tournant!$C1047=INV.Tournant!$J1047,"","- Article déclassé")</f>
        <v>Ecart positif - Article déclassé</v>
      </c>
    </row>
    <row r="1048" spans="1:11" x14ac:dyDescent="0.2">
      <c r="A1048" s="20" t="s">
        <v>1007</v>
      </c>
      <c r="B1048" s="21" t="s">
        <v>6</v>
      </c>
      <c r="C1048" s="17" t="s">
        <v>1718</v>
      </c>
      <c r="D1048" s="17" t="s">
        <v>1749</v>
      </c>
      <c r="E1048" s="21" t="s">
        <v>6</v>
      </c>
      <c r="F1048" s="21" t="s">
        <v>21</v>
      </c>
      <c r="G1048" s="21" t="s">
        <v>1010</v>
      </c>
      <c r="H1048" s="21" t="s">
        <v>1052</v>
      </c>
      <c r="I1048" s="17"/>
      <c r="J1048" s="17"/>
      <c r="K1048" s="18" t="str">
        <f>IF(INV.Tournant!$I1048=INV.Tournant!$E1048,"Quantité OK",IF(INV.Tournant!$I1048&lt;INV.Tournant!$E1048,"Ecart positif","Ecart négatif"))&amp;" "&amp;IF(INV.Tournant!$C1048=INV.Tournant!$J1048,"","- Article déclassé")</f>
        <v>Ecart positif - Article déclassé</v>
      </c>
    </row>
    <row r="1049" spans="1:11" x14ac:dyDescent="0.2">
      <c r="A1049" s="20" t="s">
        <v>1007</v>
      </c>
      <c r="B1049" s="21" t="s">
        <v>6</v>
      </c>
      <c r="C1049" s="17" t="s">
        <v>1721</v>
      </c>
      <c r="D1049" s="17" t="s">
        <v>1750</v>
      </c>
      <c r="E1049" s="21" t="s">
        <v>6</v>
      </c>
      <c r="F1049" s="21" t="s">
        <v>21</v>
      </c>
      <c r="G1049" s="21" t="s">
        <v>1010</v>
      </c>
      <c r="H1049" s="21" t="s">
        <v>1732</v>
      </c>
      <c r="I1049" s="17"/>
      <c r="J1049" s="17"/>
      <c r="K1049" s="18" t="str">
        <f>IF(INV.Tournant!$I1049=INV.Tournant!$E1049,"Quantité OK",IF(INV.Tournant!$I1049&lt;INV.Tournant!$E1049,"Ecart positif","Ecart négatif"))&amp;" "&amp;IF(INV.Tournant!$C1049=INV.Tournant!$J1049,"","- Article déclassé")</f>
        <v>Ecart positif - Article déclassé</v>
      </c>
    </row>
    <row r="1050" spans="1:11" x14ac:dyDescent="0.2">
      <c r="A1050" s="20" t="s">
        <v>1007</v>
      </c>
      <c r="B1050" s="21" t="s">
        <v>6</v>
      </c>
      <c r="C1050" s="17" t="s">
        <v>1721</v>
      </c>
      <c r="D1050" s="17" t="s">
        <v>1751</v>
      </c>
      <c r="E1050" s="21" t="s">
        <v>6</v>
      </c>
      <c r="F1050" s="21" t="s">
        <v>21</v>
      </c>
      <c r="G1050" s="21" t="s">
        <v>1010</v>
      </c>
      <c r="H1050" s="21" t="s">
        <v>1724</v>
      </c>
      <c r="I1050" s="17"/>
      <c r="J1050" s="17"/>
      <c r="K1050" s="18" t="str">
        <f>IF(INV.Tournant!$I1050=INV.Tournant!$E1050,"Quantité OK",IF(INV.Tournant!$I1050&lt;INV.Tournant!$E1050,"Ecart positif","Ecart négatif"))&amp;" "&amp;IF(INV.Tournant!$C1050=INV.Tournant!$J1050,"","- Article déclassé")</f>
        <v>Ecart positif - Article déclassé</v>
      </c>
    </row>
    <row r="1051" spans="1:11" x14ac:dyDescent="0.2">
      <c r="A1051" s="20" t="s">
        <v>1007</v>
      </c>
      <c r="B1051" s="21" t="s">
        <v>6</v>
      </c>
      <c r="C1051" s="17" t="s">
        <v>1721</v>
      </c>
      <c r="D1051" s="17" t="s">
        <v>1752</v>
      </c>
      <c r="E1051" s="21" t="s">
        <v>6</v>
      </c>
      <c r="F1051" s="21" t="s">
        <v>21</v>
      </c>
      <c r="G1051" s="21" t="s">
        <v>1010</v>
      </c>
      <c r="H1051" s="21" t="s">
        <v>1736</v>
      </c>
      <c r="I1051" s="17"/>
      <c r="J1051" s="17"/>
      <c r="K1051" s="18" t="str">
        <f>IF(INV.Tournant!$I1051=INV.Tournant!$E1051,"Quantité OK",IF(INV.Tournant!$I1051&lt;INV.Tournant!$E1051,"Ecart positif","Ecart négatif"))&amp;" "&amp;IF(INV.Tournant!$C1051=INV.Tournant!$J1051,"","- Article déclassé")</f>
        <v>Ecart positif - Article déclassé</v>
      </c>
    </row>
    <row r="1052" spans="1:11" x14ac:dyDescent="0.2">
      <c r="A1052" s="20" t="s">
        <v>1007</v>
      </c>
      <c r="B1052" s="21" t="s">
        <v>6</v>
      </c>
      <c r="C1052" s="17" t="s">
        <v>1721</v>
      </c>
      <c r="D1052" s="17" t="s">
        <v>1753</v>
      </c>
      <c r="E1052" s="21" t="s">
        <v>6</v>
      </c>
      <c r="F1052" s="21" t="s">
        <v>21</v>
      </c>
      <c r="G1052" s="21" t="s">
        <v>1010</v>
      </c>
      <c r="H1052" s="21" t="s">
        <v>1732</v>
      </c>
      <c r="I1052" s="17"/>
      <c r="J1052" s="17"/>
      <c r="K1052" s="18" t="str">
        <f>IF(INV.Tournant!$I1052=INV.Tournant!$E1052,"Quantité OK",IF(INV.Tournant!$I1052&lt;INV.Tournant!$E1052,"Ecart positif","Ecart négatif"))&amp;" "&amp;IF(INV.Tournant!$C1052=INV.Tournant!$J1052,"","- Article déclassé")</f>
        <v>Ecart positif - Article déclassé</v>
      </c>
    </row>
    <row r="1053" spans="1:11" x14ac:dyDescent="0.2">
      <c r="A1053" s="20" t="s">
        <v>1007</v>
      </c>
      <c r="B1053" s="21" t="s">
        <v>6</v>
      </c>
      <c r="C1053" s="17" t="s">
        <v>1721</v>
      </c>
      <c r="D1053" s="17" t="s">
        <v>1754</v>
      </c>
      <c r="E1053" s="21" t="s">
        <v>6</v>
      </c>
      <c r="F1053" s="21" t="s">
        <v>21</v>
      </c>
      <c r="G1053" s="21" t="s">
        <v>1010</v>
      </c>
      <c r="H1053" s="21" t="s">
        <v>1744</v>
      </c>
      <c r="I1053" s="17"/>
      <c r="J1053" s="17"/>
      <c r="K1053" s="18" t="str">
        <f>IF(INV.Tournant!$I1053=INV.Tournant!$E1053,"Quantité OK",IF(INV.Tournant!$I1053&lt;INV.Tournant!$E1053,"Ecart positif","Ecart négatif"))&amp;" "&amp;IF(INV.Tournant!$C1053=INV.Tournant!$J1053,"","- Article déclassé")</f>
        <v>Ecart positif - Article déclassé</v>
      </c>
    </row>
    <row r="1054" spans="1:11" x14ac:dyDescent="0.2">
      <c r="A1054" s="20" t="s">
        <v>1007</v>
      </c>
      <c r="B1054" s="21" t="s">
        <v>6</v>
      </c>
      <c r="C1054" s="17" t="s">
        <v>1755</v>
      </c>
      <c r="D1054" s="17" t="s">
        <v>1756</v>
      </c>
      <c r="E1054" s="21" t="s">
        <v>6</v>
      </c>
      <c r="F1054" s="21" t="s">
        <v>2</v>
      </c>
      <c r="G1054" s="21" t="s">
        <v>1010</v>
      </c>
      <c r="H1054" s="21" t="s">
        <v>1757</v>
      </c>
      <c r="I1054" s="17"/>
      <c r="J1054" s="17"/>
      <c r="K1054" s="18" t="str">
        <f>IF(INV.Tournant!$I1054=INV.Tournant!$E1054,"Quantité OK",IF(INV.Tournant!$I1054&lt;INV.Tournant!$E1054,"Ecart positif","Ecart négatif"))&amp;" "&amp;IF(INV.Tournant!$C1054=INV.Tournant!$J1054,"","- Article déclassé")</f>
        <v>Ecart positif - Article déclassé</v>
      </c>
    </row>
    <row r="1055" spans="1:11" x14ac:dyDescent="0.2">
      <c r="A1055" s="20" t="s">
        <v>1007</v>
      </c>
      <c r="B1055" s="21" t="s">
        <v>6</v>
      </c>
      <c r="C1055" s="17" t="s">
        <v>1755</v>
      </c>
      <c r="D1055" s="17" t="s">
        <v>1758</v>
      </c>
      <c r="E1055" s="21" t="s">
        <v>6</v>
      </c>
      <c r="F1055" s="21" t="s">
        <v>2</v>
      </c>
      <c r="G1055" s="21" t="s">
        <v>1010</v>
      </c>
      <c r="H1055" s="21" t="s">
        <v>1757</v>
      </c>
      <c r="I1055" s="17"/>
      <c r="J1055" s="17"/>
      <c r="K1055" s="18" t="str">
        <f>IF(INV.Tournant!$I1055=INV.Tournant!$E1055,"Quantité OK",IF(INV.Tournant!$I1055&lt;INV.Tournant!$E1055,"Ecart positif","Ecart négatif"))&amp;" "&amp;IF(INV.Tournant!$C1055=INV.Tournant!$J1055,"","- Article déclassé")</f>
        <v>Ecart positif - Article déclassé</v>
      </c>
    </row>
    <row r="1056" spans="1:11" x14ac:dyDescent="0.2">
      <c r="A1056" s="20" t="s">
        <v>1007</v>
      </c>
      <c r="B1056" s="21" t="s">
        <v>6</v>
      </c>
      <c r="C1056" s="17" t="s">
        <v>1755</v>
      </c>
      <c r="D1056" s="17" t="s">
        <v>1759</v>
      </c>
      <c r="E1056" s="21" t="s">
        <v>6</v>
      </c>
      <c r="F1056" s="21" t="s">
        <v>2</v>
      </c>
      <c r="G1056" s="21" t="s">
        <v>1010</v>
      </c>
      <c r="H1056" s="21" t="s">
        <v>1760</v>
      </c>
      <c r="I1056" s="17"/>
      <c r="J1056" s="17"/>
      <c r="K1056" s="18" t="str">
        <f>IF(INV.Tournant!$I1056=INV.Tournant!$E1056,"Quantité OK",IF(INV.Tournant!$I1056&lt;INV.Tournant!$E1056,"Ecart positif","Ecart négatif"))&amp;" "&amp;IF(INV.Tournant!$C1056=INV.Tournant!$J1056,"","- Article déclassé")</f>
        <v>Ecart positif - Article déclassé</v>
      </c>
    </row>
    <row r="1057" spans="1:11" x14ac:dyDescent="0.2">
      <c r="A1057" s="20" t="s">
        <v>1007</v>
      </c>
      <c r="B1057" s="21" t="s">
        <v>6</v>
      </c>
      <c r="C1057" s="17" t="s">
        <v>1755</v>
      </c>
      <c r="D1057" s="17" t="s">
        <v>1761</v>
      </c>
      <c r="E1057" s="21" t="s">
        <v>6</v>
      </c>
      <c r="F1057" s="21" t="s">
        <v>2</v>
      </c>
      <c r="G1057" s="21" t="s">
        <v>1010</v>
      </c>
      <c r="H1057" s="21" t="s">
        <v>1757</v>
      </c>
      <c r="I1057" s="17"/>
      <c r="J1057" s="17"/>
      <c r="K1057" s="18" t="str">
        <f>IF(INV.Tournant!$I1057=INV.Tournant!$E1057,"Quantité OK",IF(INV.Tournant!$I1057&lt;INV.Tournant!$E1057,"Ecart positif","Ecart négatif"))&amp;" "&amp;IF(INV.Tournant!$C1057=INV.Tournant!$J1057,"","- Article déclassé")</f>
        <v>Ecart positif - Article déclassé</v>
      </c>
    </row>
    <row r="1058" spans="1:11" x14ac:dyDescent="0.2">
      <c r="A1058" s="20" t="s">
        <v>1007</v>
      </c>
      <c r="B1058" s="21" t="s">
        <v>6</v>
      </c>
      <c r="C1058" s="17" t="s">
        <v>1008</v>
      </c>
      <c r="D1058" s="17" t="s">
        <v>1762</v>
      </c>
      <c r="E1058" s="21" t="s">
        <v>3</v>
      </c>
      <c r="F1058" s="21" t="s">
        <v>9</v>
      </c>
      <c r="G1058" s="21" t="s">
        <v>1010</v>
      </c>
      <c r="H1058" s="21" t="s">
        <v>1763</v>
      </c>
      <c r="I1058" s="17"/>
      <c r="J1058" s="17"/>
      <c r="K1058" s="18" t="str">
        <f>IF(INV.Tournant!$I1058=INV.Tournant!$E1058,"Quantité OK",IF(INV.Tournant!$I1058&lt;INV.Tournant!$E1058,"Ecart positif","Ecart négatif"))&amp;" "&amp;IF(INV.Tournant!$C1058=INV.Tournant!$J1058,"","- Article déclassé")</f>
        <v>Ecart positif - Article déclassé</v>
      </c>
    </row>
    <row r="1059" spans="1:11" x14ac:dyDescent="0.2">
      <c r="A1059" s="20" t="s">
        <v>1007</v>
      </c>
      <c r="B1059" s="21" t="s">
        <v>6</v>
      </c>
      <c r="C1059" s="17" t="s">
        <v>1764</v>
      </c>
      <c r="D1059" s="17" t="s">
        <v>1765</v>
      </c>
      <c r="E1059" s="21"/>
      <c r="F1059" s="21" t="s">
        <v>141</v>
      </c>
      <c r="G1059" s="21"/>
      <c r="H1059" s="21" t="s">
        <v>257</v>
      </c>
      <c r="I1059" s="17"/>
      <c r="J1059" s="17"/>
      <c r="K1059" s="18" t="str">
        <f>IF(INV.Tournant!$I1059=INV.Tournant!$E1059,"Quantité OK",IF(INV.Tournant!$I1059&lt;INV.Tournant!$E1059,"Ecart positif","Ecart négatif"))&amp;" "&amp;IF(INV.Tournant!$C1059=INV.Tournant!$J1059,"","- Article déclassé")</f>
        <v>Quantité OK - Article déclassé</v>
      </c>
    </row>
    <row r="1060" spans="1:11" x14ac:dyDescent="0.2">
      <c r="A1060" s="20" t="s">
        <v>1007</v>
      </c>
      <c r="B1060" s="21" t="s">
        <v>6</v>
      </c>
      <c r="C1060" s="17" t="s">
        <v>1721</v>
      </c>
      <c r="D1060" s="17" t="s">
        <v>1766</v>
      </c>
      <c r="E1060" s="21" t="s">
        <v>108</v>
      </c>
      <c r="F1060" s="21" t="s">
        <v>21</v>
      </c>
      <c r="G1060" s="21" t="s">
        <v>1010</v>
      </c>
      <c r="H1060" s="21" t="s">
        <v>1744</v>
      </c>
      <c r="I1060" s="17"/>
      <c r="J1060" s="17"/>
      <c r="K1060" s="18" t="str">
        <f>IF(INV.Tournant!$I1060=INV.Tournant!$E1060,"Quantité OK",IF(INV.Tournant!$I1060&lt;INV.Tournant!$E1060,"Ecart positif","Ecart négatif"))&amp;" "&amp;IF(INV.Tournant!$C1060=INV.Tournant!$J1060,"","- Article déclassé")</f>
        <v>Ecart positif - Article déclassé</v>
      </c>
    </row>
    <row r="1061" spans="1:11" x14ac:dyDescent="0.2">
      <c r="A1061" s="20" t="s">
        <v>1007</v>
      </c>
      <c r="B1061" s="21" t="s">
        <v>6</v>
      </c>
      <c r="C1061" s="17" t="s">
        <v>1721</v>
      </c>
      <c r="D1061" s="17" t="s">
        <v>1767</v>
      </c>
      <c r="E1061" s="21" t="s">
        <v>3</v>
      </c>
      <c r="F1061" s="21" t="s">
        <v>21</v>
      </c>
      <c r="G1061" s="21" t="s">
        <v>1010</v>
      </c>
      <c r="H1061" s="21" t="s">
        <v>1768</v>
      </c>
      <c r="I1061" s="17"/>
      <c r="J1061" s="17"/>
      <c r="K1061" s="18" t="str">
        <f>IF(INV.Tournant!$I1061=INV.Tournant!$E1061,"Quantité OK",IF(INV.Tournant!$I1061&lt;INV.Tournant!$E1061,"Ecart positif","Ecart négatif"))&amp;" "&amp;IF(INV.Tournant!$C1061=INV.Tournant!$J1061,"","- Article déclassé")</f>
        <v>Ecart positif - Article déclassé</v>
      </c>
    </row>
    <row r="1062" spans="1:11" x14ac:dyDescent="0.2">
      <c r="A1062" s="20" t="s">
        <v>1007</v>
      </c>
      <c r="B1062" s="21" t="s">
        <v>6</v>
      </c>
      <c r="C1062" s="17" t="s">
        <v>1721</v>
      </c>
      <c r="D1062" s="17" t="s">
        <v>1769</v>
      </c>
      <c r="E1062" s="21" t="s">
        <v>6</v>
      </c>
      <c r="F1062" s="21" t="s">
        <v>21</v>
      </c>
      <c r="G1062" s="21" t="s">
        <v>1010</v>
      </c>
      <c r="H1062" s="21" t="s">
        <v>1770</v>
      </c>
      <c r="I1062" s="17"/>
      <c r="J1062" s="17"/>
      <c r="K1062" s="18" t="str">
        <f>IF(INV.Tournant!$I1062=INV.Tournant!$E1062,"Quantité OK",IF(INV.Tournant!$I1062&lt;INV.Tournant!$E1062,"Ecart positif","Ecart négatif"))&amp;" "&amp;IF(INV.Tournant!$C1062=INV.Tournant!$J1062,"","- Article déclassé")</f>
        <v>Ecart positif - Article déclassé</v>
      </c>
    </row>
    <row r="1063" spans="1:11" x14ac:dyDescent="0.2">
      <c r="A1063" s="20" t="s">
        <v>1007</v>
      </c>
      <c r="B1063" s="21" t="s">
        <v>6</v>
      </c>
      <c r="C1063" s="17" t="s">
        <v>1733</v>
      </c>
      <c r="D1063" s="17" t="s">
        <v>1771</v>
      </c>
      <c r="E1063" s="21"/>
      <c r="F1063" s="21" t="s">
        <v>141</v>
      </c>
      <c r="G1063" s="21"/>
      <c r="H1063" s="21" t="s">
        <v>257</v>
      </c>
      <c r="I1063" s="17"/>
      <c r="J1063" s="17"/>
      <c r="K1063" s="18" t="str">
        <f>IF(INV.Tournant!$I1063=INV.Tournant!$E1063,"Quantité OK",IF(INV.Tournant!$I1063&lt;INV.Tournant!$E1063,"Ecart positif","Ecart négatif"))&amp;" "&amp;IF(INV.Tournant!$C1063=INV.Tournant!$J1063,"","- Article déclassé")</f>
        <v>Quantité OK - Article déclassé</v>
      </c>
    </row>
    <row r="1064" spans="1:11" x14ac:dyDescent="0.2">
      <c r="A1064" s="20" t="s">
        <v>1007</v>
      </c>
      <c r="B1064" s="21" t="s">
        <v>6</v>
      </c>
      <c r="C1064" s="17" t="s">
        <v>1721</v>
      </c>
      <c r="D1064" s="17" t="s">
        <v>1772</v>
      </c>
      <c r="E1064" s="21" t="s">
        <v>6</v>
      </c>
      <c r="F1064" s="21" t="s">
        <v>21</v>
      </c>
      <c r="G1064" s="21" t="s">
        <v>1010</v>
      </c>
      <c r="H1064" s="21" t="s">
        <v>1732</v>
      </c>
      <c r="I1064" s="17"/>
      <c r="J1064" s="17"/>
      <c r="K1064" s="18" t="str">
        <f>IF(INV.Tournant!$I1064=INV.Tournant!$E1064,"Quantité OK",IF(INV.Tournant!$I1064&lt;INV.Tournant!$E1064,"Ecart positif","Ecart négatif"))&amp;" "&amp;IF(INV.Tournant!$C1064=INV.Tournant!$J1064,"","- Article déclassé")</f>
        <v>Ecart positif - Article déclassé</v>
      </c>
    </row>
    <row r="1065" spans="1:11" x14ac:dyDescent="0.2">
      <c r="A1065" s="20" t="s">
        <v>1007</v>
      </c>
      <c r="B1065" s="21" t="s">
        <v>6</v>
      </c>
      <c r="C1065" s="17" t="s">
        <v>1718</v>
      </c>
      <c r="D1065" s="17" t="s">
        <v>1773</v>
      </c>
      <c r="E1065" s="21" t="s">
        <v>6</v>
      </c>
      <c r="F1065" s="21" t="s">
        <v>21</v>
      </c>
      <c r="G1065" s="21" t="s">
        <v>1010</v>
      </c>
      <c r="H1065" s="21" t="s">
        <v>1084</v>
      </c>
      <c r="I1065" s="17"/>
      <c r="J1065" s="17"/>
      <c r="K1065" s="18" t="str">
        <f>IF(INV.Tournant!$I1065=INV.Tournant!$E1065,"Quantité OK",IF(INV.Tournant!$I1065&lt;INV.Tournant!$E1065,"Ecart positif","Ecart négatif"))&amp;" "&amp;IF(INV.Tournant!$C1065=INV.Tournant!$J1065,"","- Article déclassé")</f>
        <v>Ecart positif - Article déclassé</v>
      </c>
    </row>
    <row r="1066" spans="1:11" x14ac:dyDescent="0.2">
      <c r="A1066" s="20" t="s">
        <v>1007</v>
      </c>
      <c r="B1066" s="21" t="s">
        <v>6</v>
      </c>
      <c r="C1066" s="17" t="s">
        <v>1718</v>
      </c>
      <c r="D1066" s="17" t="s">
        <v>1774</v>
      </c>
      <c r="E1066" s="21" t="s">
        <v>14</v>
      </c>
      <c r="F1066" s="21" t="s">
        <v>21</v>
      </c>
      <c r="G1066" s="21" t="s">
        <v>1010</v>
      </c>
      <c r="H1066" s="21" t="s">
        <v>1667</v>
      </c>
      <c r="I1066" s="17"/>
      <c r="J1066" s="17"/>
      <c r="K1066" s="18" t="str">
        <f>IF(INV.Tournant!$I1066=INV.Tournant!$E1066,"Quantité OK",IF(INV.Tournant!$I1066&lt;INV.Tournant!$E1066,"Ecart positif","Ecart négatif"))&amp;" "&amp;IF(INV.Tournant!$C1066=INV.Tournant!$J1066,"","- Article déclassé")</f>
        <v>Ecart positif - Article déclassé</v>
      </c>
    </row>
    <row r="1067" spans="1:11" x14ac:dyDescent="0.2">
      <c r="A1067" s="20" t="s">
        <v>1007</v>
      </c>
      <c r="B1067" s="21" t="s">
        <v>6</v>
      </c>
      <c r="C1067" s="17" t="s">
        <v>1775</v>
      </c>
      <c r="D1067" s="17" t="s">
        <v>1776</v>
      </c>
      <c r="E1067" s="21"/>
      <c r="F1067" s="21" t="s">
        <v>141</v>
      </c>
      <c r="G1067" s="21"/>
      <c r="H1067" s="21" t="s">
        <v>257</v>
      </c>
      <c r="I1067" s="17"/>
      <c r="J1067" s="17"/>
      <c r="K1067" s="18" t="str">
        <f>IF(INV.Tournant!$I1067=INV.Tournant!$E1067,"Quantité OK",IF(INV.Tournant!$I1067&lt;INV.Tournant!$E1067,"Ecart positif","Ecart négatif"))&amp;" "&amp;IF(INV.Tournant!$C1067=INV.Tournant!$J1067,"","- Article déclassé")</f>
        <v>Quantité OK - Article déclassé</v>
      </c>
    </row>
    <row r="1068" spans="1:11" x14ac:dyDescent="0.2">
      <c r="A1068" s="20" t="s">
        <v>1007</v>
      </c>
      <c r="B1068" s="21" t="s">
        <v>6</v>
      </c>
      <c r="C1068" s="17" t="s">
        <v>1777</v>
      </c>
      <c r="D1068" s="17" t="s">
        <v>1778</v>
      </c>
      <c r="E1068" s="21"/>
      <c r="F1068" s="21" t="s">
        <v>141</v>
      </c>
      <c r="G1068" s="21"/>
      <c r="H1068" s="21" t="s">
        <v>257</v>
      </c>
      <c r="I1068" s="17"/>
      <c r="J1068" s="17"/>
      <c r="K1068" s="18" t="str">
        <f>IF(INV.Tournant!$I1068=INV.Tournant!$E1068,"Quantité OK",IF(INV.Tournant!$I1068&lt;INV.Tournant!$E1068,"Ecart positif","Ecart négatif"))&amp;" "&amp;IF(INV.Tournant!$C1068=INV.Tournant!$J1068,"","- Article déclassé")</f>
        <v>Quantité OK - Article déclassé</v>
      </c>
    </row>
    <row r="1069" spans="1:11" x14ac:dyDescent="0.2">
      <c r="A1069" s="20" t="s">
        <v>1007</v>
      </c>
      <c r="B1069" s="21" t="s">
        <v>6</v>
      </c>
      <c r="C1069" s="17" t="s">
        <v>1071</v>
      </c>
      <c r="D1069" s="17" t="s">
        <v>1779</v>
      </c>
      <c r="E1069" s="21" t="s">
        <v>1780</v>
      </c>
      <c r="F1069" s="21" t="s">
        <v>2</v>
      </c>
      <c r="G1069" s="21" t="s">
        <v>1043</v>
      </c>
      <c r="H1069" s="21" t="s">
        <v>36</v>
      </c>
      <c r="I1069" s="17"/>
      <c r="J1069" s="17"/>
      <c r="K1069" s="18" t="str">
        <f>IF(INV.Tournant!$I1069=INV.Tournant!$E1069,"Quantité OK",IF(INV.Tournant!$I1069&lt;INV.Tournant!$E1069,"Ecart positif","Ecart négatif"))&amp;" "&amp;IF(INV.Tournant!$C1069=INV.Tournant!$J1069,"","- Article déclassé")</f>
        <v>Ecart positif - Article déclassé</v>
      </c>
    </row>
    <row r="1070" spans="1:11" x14ac:dyDescent="0.2">
      <c r="A1070" s="20" t="s">
        <v>1007</v>
      </c>
      <c r="B1070" s="21" t="s">
        <v>6</v>
      </c>
      <c r="C1070" s="17" t="s">
        <v>1162</v>
      </c>
      <c r="D1070" s="17" t="s">
        <v>1781</v>
      </c>
      <c r="E1070" s="21" t="s">
        <v>3</v>
      </c>
      <c r="F1070" s="21" t="s">
        <v>2</v>
      </c>
      <c r="G1070" s="21" t="s">
        <v>1010</v>
      </c>
      <c r="H1070" s="21" t="s">
        <v>255</v>
      </c>
      <c r="I1070" s="17"/>
      <c r="J1070" s="17"/>
      <c r="K1070" s="18" t="str">
        <f>IF(INV.Tournant!$I1070=INV.Tournant!$E1070,"Quantité OK",IF(INV.Tournant!$I1070&lt;INV.Tournant!$E1070,"Ecart positif","Ecart négatif"))&amp;" "&amp;IF(INV.Tournant!$C1070=INV.Tournant!$J1070,"","- Article déclassé")</f>
        <v>Ecart positif - Article déclassé</v>
      </c>
    </row>
    <row r="1071" spans="1:11" x14ac:dyDescent="0.2">
      <c r="A1071" s="20" t="s">
        <v>1007</v>
      </c>
      <c r="B1071" s="21" t="s">
        <v>6</v>
      </c>
      <c r="C1071" s="17" t="s">
        <v>1150</v>
      </c>
      <c r="D1071" s="17" t="s">
        <v>1782</v>
      </c>
      <c r="E1071" s="21" t="s">
        <v>6</v>
      </c>
      <c r="F1071" s="21" t="s">
        <v>9</v>
      </c>
      <c r="G1071" s="21" t="s">
        <v>1010</v>
      </c>
      <c r="H1071" s="21" t="s">
        <v>1148</v>
      </c>
      <c r="I1071" s="17"/>
      <c r="J1071" s="17"/>
      <c r="K1071" s="18" t="str">
        <f>IF(INV.Tournant!$I1071=INV.Tournant!$E1071,"Quantité OK",IF(INV.Tournant!$I1071&lt;INV.Tournant!$E1071,"Ecart positif","Ecart négatif"))&amp;" "&amp;IF(INV.Tournant!$C1071=INV.Tournant!$J1071,"","- Article déclassé")</f>
        <v>Ecart positif - Article déclassé</v>
      </c>
    </row>
    <row r="1072" spans="1:11" x14ac:dyDescent="0.2">
      <c r="A1072" s="20" t="s">
        <v>1007</v>
      </c>
      <c r="B1072" s="21" t="s">
        <v>6</v>
      </c>
      <c r="C1072" s="17" t="s">
        <v>1783</v>
      </c>
      <c r="D1072" s="17" t="s">
        <v>1784</v>
      </c>
      <c r="E1072" s="21"/>
      <c r="F1072" s="21" t="s">
        <v>141</v>
      </c>
      <c r="G1072" s="21"/>
      <c r="H1072" s="21" t="s">
        <v>257</v>
      </c>
      <c r="I1072" s="17"/>
      <c r="J1072" s="17"/>
      <c r="K1072" s="18" t="str">
        <f>IF(INV.Tournant!$I1072=INV.Tournant!$E1072,"Quantité OK",IF(INV.Tournant!$I1072&lt;INV.Tournant!$E1072,"Ecart positif","Ecart négatif"))&amp;" "&amp;IF(INV.Tournant!$C1072=INV.Tournant!$J1072,"","- Article déclassé")</f>
        <v>Quantité OK - Article déclassé</v>
      </c>
    </row>
    <row r="1073" spans="1:11" x14ac:dyDescent="0.2">
      <c r="A1073" s="20" t="s">
        <v>1007</v>
      </c>
      <c r="B1073" s="21" t="s">
        <v>6</v>
      </c>
      <c r="C1073" s="17" t="s">
        <v>1067</v>
      </c>
      <c r="D1073" s="17" t="s">
        <v>1785</v>
      </c>
      <c r="E1073" s="21" t="s">
        <v>1786</v>
      </c>
      <c r="F1073" s="21" t="s">
        <v>2</v>
      </c>
      <c r="G1073" s="21" t="s">
        <v>1043</v>
      </c>
      <c r="H1073" s="21" t="s">
        <v>60</v>
      </c>
      <c r="I1073" s="17"/>
      <c r="J1073" s="17"/>
      <c r="K1073" s="18" t="str">
        <f>IF(INV.Tournant!$I1073=INV.Tournant!$E1073,"Quantité OK",IF(INV.Tournant!$I1073&lt;INV.Tournant!$E1073,"Ecart positif","Ecart négatif"))&amp;" "&amp;IF(INV.Tournant!$C1073=INV.Tournant!$J1073,"","- Article déclassé")</f>
        <v>Ecart positif - Article déclassé</v>
      </c>
    </row>
    <row r="1074" spans="1:11" x14ac:dyDescent="0.2">
      <c r="A1074" s="20" t="s">
        <v>1007</v>
      </c>
      <c r="B1074" s="21" t="s">
        <v>6</v>
      </c>
      <c r="C1074" s="17" t="s">
        <v>1067</v>
      </c>
      <c r="D1074" s="17" t="s">
        <v>1787</v>
      </c>
      <c r="E1074" s="21" t="s">
        <v>1788</v>
      </c>
      <c r="F1074" s="21" t="s">
        <v>2</v>
      </c>
      <c r="G1074" s="21" t="s">
        <v>1043</v>
      </c>
      <c r="H1074" s="21" t="s">
        <v>57</v>
      </c>
      <c r="I1074" s="17"/>
      <c r="J1074" s="17"/>
      <c r="K1074" s="18" t="str">
        <f>IF(INV.Tournant!$I1074=INV.Tournant!$E1074,"Quantité OK",IF(INV.Tournant!$I1074&lt;INV.Tournant!$E1074,"Ecart positif","Ecart négatif"))&amp;" "&amp;IF(INV.Tournant!$C1074=INV.Tournant!$J1074,"","- Article déclassé")</f>
        <v>Ecart positif - Article déclassé</v>
      </c>
    </row>
    <row r="1075" spans="1:11" x14ac:dyDescent="0.2">
      <c r="A1075" s="20" t="s">
        <v>1007</v>
      </c>
      <c r="B1075" s="21" t="s">
        <v>6</v>
      </c>
      <c r="C1075" s="17" t="s">
        <v>1212</v>
      </c>
      <c r="D1075" s="17" t="s">
        <v>1789</v>
      </c>
      <c r="E1075" s="21" t="s">
        <v>10</v>
      </c>
      <c r="F1075" s="21" t="s">
        <v>9</v>
      </c>
      <c r="G1075" s="21" t="s">
        <v>1010</v>
      </c>
      <c r="H1075" s="21" t="s">
        <v>1790</v>
      </c>
      <c r="I1075" s="17"/>
      <c r="J1075" s="17"/>
      <c r="K1075" s="18" t="str">
        <f>IF(INV.Tournant!$I1075=INV.Tournant!$E1075,"Quantité OK",IF(INV.Tournant!$I1075&lt;INV.Tournant!$E1075,"Ecart positif","Ecart négatif"))&amp;" "&amp;IF(INV.Tournant!$C1075=INV.Tournant!$J1075,"","- Article déclassé")</f>
        <v>Ecart positif - Article déclassé</v>
      </c>
    </row>
    <row r="1076" spans="1:11" x14ac:dyDescent="0.2">
      <c r="A1076" s="20" t="s">
        <v>1007</v>
      </c>
      <c r="B1076" s="21" t="s">
        <v>6</v>
      </c>
      <c r="C1076" s="17" t="s">
        <v>1071</v>
      </c>
      <c r="D1076" s="17" t="s">
        <v>1791</v>
      </c>
      <c r="E1076" s="21" t="s">
        <v>511</v>
      </c>
      <c r="F1076" s="21" t="s">
        <v>2</v>
      </c>
      <c r="G1076" s="21" t="s">
        <v>1043</v>
      </c>
      <c r="H1076" s="21" t="s">
        <v>679</v>
      </c>
      <c r="I1076" s="17"/>
      <c r="J1076" s="17"/>
      <c r="K1076" s="18" t="str">
        <f>IF(INV.Tournant!$I1076=INV.Tournant!$E1076,"Quantité OK",IF(INV.Tournant!$I1076&lt;INV.Tournant!$E1076,"Ecart positif","Ecart négatif"))&amp;" "&amp;IF(INV.Tournant!$C1076=INV.Tournant!$J1076,"","- Article déclassé")</f>
        <v>Ecart positif - Article déclassé</v>
      </c>
    </row>
    <row r="1077" spans="1:11" x14ac:dyDescent="0.2">
      <c r="A1077" s="20" t="s">
        <v>1007</v>
      </c>
      <c r="B1077" s="21" t="s">
        <v>6</v>
      </c>
      <c r="C1077" s="17" t="s">
        <v>1607</v>
      </c>
      <c r="D1077" s="17" t="s">
        <v>1792</v>
      </c>
      <c r="E1077" s="21" t="s">
        <v>3</v>
      </c>
      <c r="F1077" s="21" t="s">
        <v>9</v>
      </c>
      <c r="G1077" s="21" t="s">
        <v>1010</v>
      </c>
      <c r="H1077" s="21" t="s">
        <v>1609</v>
      </c>
      <c r="I1077" s="17"/>
      <c r="J1077" s="17"/>
      <c r="K1077" s="18" t="str">
        <f>IF(INV.Tournant!$I1077=INV.Tournant!$E1077,"Quantité OK",IF(INV.Tournant!$I1077&lt;INV.Tournant!$E1077,"Ecart positif","Ecart négatif"))&amp;" "&amp;IF(INV.Tournant!$C1077=INV.Tournant!$J1077,"","- Article déclassé")</f>
        <v>Ecart positif - Article déclassé</v>
      </c>
    </row>
    <row r="1078" spans="1:11" x14ac:dyDescent="0.2">
      <c r="A1078" s="20" t="s">
        <v>1007</v>
      </c>
      <c r="B1078" s="21" t="s">
        <v>6</v>
      </c>
      <c r="C1078" s="17" t="s">
        <v>1226</v>
      </c>
      <c r="D1078" s="17" t="s">
        <v>1793</v>
      </c>
      <c r="E1078" s="21" t="s">
        <v>6</v>
      </c>
      <c r="F1078" s="21" t="s">
        <v>2</v>
      </c>
      <c r="G1078" s="21" t="s">
        <v>1010</v>
      </c>
      <c r="H1078" s="21" t="s">
        <v>1635</v>
      </c>
      <c r="I1078" s="17"/>
      <c r="J1078" s="17"/>
      <c r="K1078" s="18" t="str">
        <f>IF(INV.Tournant!$I1078=INV.Tournant!$E1078,"Quantité OK",IF(INV.Tournant!$I1078&lt;INV.Tournant!$E1078,"Ecart positif","Ecart négatif"))&amp;" "&amp;IF(INV.Tournant!$C1078=INV.Tournant!$J1078,"","- Article déclassé")</f>
        <v>Ecart positif - Article déclassé</v>
      </c>
    </row>
    <row r="1079" spans="1:11" x14ac:dyDescent="0.2">
      <c r="A1079" s="20" t="s">
        <v>1007</v>
      </c>
      <c r="B1079" s="21" t="s">
        <v>6</v>
      </c>
      <c r="C1079" s="17" t="s">
        <v>1050</v>
      </c>
      <c r="D1079" s="17" t="s">
        <v>1794</v>
      </c>
      <c r="E1079" s="21" t="s">
        <v>511</v>
      </c>
      <c r="F1079" s="21" t="s">
        <v>9</v>
      </c>
      <c r="G1079" s="21" t="s">
        <v>1010</v>
      </c>
      <c r="H1079" s="21" t="s">
        <v>1182</v>
      </c>
      <c r="I1079" s="17"/>
      <c r="J1079" s="17"/>
      <c r="K1079" s="18" t="str">
        <f>IF(INV.Tournant!$I1079=INV.Tournant!$E1079,"Quantité OK",IF(INV.Tournant!$I1079&lt;INV.Tournant!$E1079,"Ecart positif","Ecart négatif"))&amp;" "&amp;IF(INV.Tournant!$C1079=INV.Tournant!$J1079,"","- Article déclassé")</f>
        <v>Ecart positif - Article déclassé</v>
      </c>
    </row>
    <row r="1080" spans="1:11" x14ac:dyDescent="0.2">
      <c r="A1080" s="20" t="s">
        <v>1007</v>
      </c>
      <c r="B1080" s="21" t="s">
        <v>6</v>
      </c>
      <c r="C1080" s="17" t="s">
        <v>1015</v>
      </c>
      <c r="D1080" s="17" t="s">
        <v>1795</v>
      </c>
      <c r="E1080" s="21" t="s">
        <v>6</v>
      </c>
      <c r="F1080" s="21" t="s">
        <v>9</v>
      </c>
      <c r="G1080" s="21" t="s">
        <v>1010</v>
      </c>
      <c r="H1080" s="21" t="s">
        <v>1726</v>
      </c>
      <c r="I1080" s="17"/>
      <c r="J1080" s="17"/>
      <c r="K1080" s="18" t="str">
        <f>IF(INV.Tournant!$I1080=INV.Tournant!$E1080,"Quantité OK",IF(INV.Tournant!$I1080&lt;INV.Tournant!$E1080,"Ecart positif","Ecart négatif"))&amp;" "&amp;IF(INV.Tournant!$C1080=INV.Tournant!$J1080,"","- Article déclassé")</f>
        <v>Ecart positif - Article déclassé</v>
      </c>
    </row>
    <row r="1081" spans="1:11" x14ac:dyDescent="0.2">
      <c r="A1081" s="20" t="s">
        <v>1007</v>
      </c>
      <c r="B1081" s="21" t="s">
        <v>6</v>
      </c>
      <c r="C1081" s="17" t="s">
        <v>1755</v>
      </c>
      <c r="D1081" s="17" t="s">
        <v>1796</v>
      </c>
      <c r="E1081" s="21" t="s">
        <v>6</v>
      </c>
      <c r="F1081" s="21" t="s">
        <v>2</v>
      </c>
      <c r="G1081" s="21" t="s">
        <v>1010</v>
      </c>
      <c r="H1081" s="21" t="s">
        <v>1123</v>
      </c>
      <c r="I1081" s="17"/>
      <c r="J1081" s="17"/>
      <c r="K1081" s="18" t="str">
        <f>IF(INV.Tournant!$I1081=INV.Tournant!$E1081,"Quantité OK",IF(INV.Tournant!$I1081&lt;INV.Tournant!$E1081,"Ecart positif","Ecart négatif"))&amp;" "&amp;IF(INV.Tournant!$C1081=INV.Tournant!$J1081,"","- Article déclassé")</f>
        <v>Ecart positif - Article déclassé</v>
      </c>
    </row>
    <row r="1082" spans="1:11" x14ac:dyDescent="0.2">
      <c r="A1082" s="20" t="s">
        <v>1007</v>
      </c>
      <c r="B1082" s="21" t="s">
        <v>6</v>
      </c>
      <c r="C1082" s="17" t="s">
        <v>1755</v>
      </c>
      <c r="D1082" s="17" t="s">
        <v>1797</v>
      </c>
      <c r="E1082" s="21" t="s">
        <v>6</v>
      </c>
      <c r="F1082" s="21" t="s">
        <v>2</v>
      </c>
      <c r="G1082" s="21" t="s">
        <v>1010</v>
      </c>
      <c r="H1082" s="21" t="s">
        <v>1798</v>
      </c>
      <c r="I1082" s="17"/>
      <c r="J1082" s="17"/>
      <c r="K1082" s="18" t="str">
        <f>IF(INV.Tournant!$I1082=INV.Tournant!$E1082,"Quantité OK",IF(INV.Tournant!$I1082&lt;INV.Tournant!$E1082,"Ecart positif","Ecart négatif"))&amp;" "&amp;IF(INV.Tournant!$C1082=INV.Tournant!$J1082,"","- Article déclassé")</f>
        <v>Ecart positif - Article déclassé</v>
      </c>
    </row>
    <row r="1083" spans="1:11" x14ac:dyDescent="0.2">
      <c r="A1083" s="20" t="s">
        <v>1007</v>
      </c>
      <c r="B1083" s="21" t="s">
        <v>6</v>
      </c>
      <c r="C1083" s="17" t="s">
        <v>1764</v>
      </c>
      <c r="D1083" s="17" t="s">
        <v>1799</v>
      </c>
      <c r="E1083" s="21" t="s">
        <v>6</v>
      </c>
      <c r="F1083" s="21" t="s">
        <v>21</v>
      </c>
      <c r="G1083" s="21" t="s">
        <v>1010</v>
      </c>
      <c r="H1083" s="21" t="s">
        <v>1630</v>
      </c>
      <c r="I1083" s="17"/>
      <c r="J1083" s="17"/>
      <c r="K1083" s="18" t="str">
        <f>IF(INV.Tournant!$I1083=INV.Tournant!$E1083,"Quantité OK",IF(INV.Tournant!$I1083&lt;INV.Tournant!$E1083,"Ecart positif","Ecart négatif"))&amp;" "&amp;IF(INV.Tournant!$C1083=INV.Tournant!$J1083,"","- Article déclassé")</f>
        <v>Ecart positif - Article déclassé</v>
      </c>
    </row>
    <row r="1084" spans="1:11" x14ac:dyDescent="0.2">
      <c r="A1084" s="20" t="s">
        <v>1007</v>
      </c>
      <c r="B1084" s="21" t="s">
        <v>6</v>
      </c>
      <c r="C1084" s="17" t="s">
        <v>1755</v>
      </c>
      <c r="D1084" s="17" t="s">
        <v>1800</v>
      </c>
      <c r="E1084" s="21" t="s">
        <v>6</v>
      </c>
      <c r="F1084" s="21" t="s">
        <v>2</v>
      </c>
      <c r="G1084" s="21" t="s">
        <v>1010</v>
      </c>
      <c r="H1084" s="21" t="s">
        <v>1801</v>
      </c>
      <c r="I1084" s="17"/>
      <c r="J1084" s="17"/>
      <c r="K1084" s="18" t="str">
        <f>IF(INV.Tournant!$I1084=INV.Tournant!$E1084,"Quantité OK",IF(INV.Tournant!$I1084&lt;INV.Tournant!$E1084,"Ecart positif","Ecart négatif"))&amp;" "&amp;IF(INV.Tournant!$C1084=INV.Tournant!$J1084,"","- Article déclassé")</f>
        <v>Ecart positif - Article déclassé</v>
      </c>
    </row>
    <row r="1085" spans="1:11" x14ac:dyDescent="0.2">
      <c r="A1085" s="20" t="s">
        <v>1007</v>
      </c>
      <c r="B1085" s="21" t="s">
        <v>6</v>
      </c>
      <c r="C1085" s="17" t="s">
        <v>1755</v>
      </c>
      <c r="D1085" s="17" t="s">
        <v>1802</v>
      </c>
      <c r="E1085" s="21" t="s">
        <v>6</v>
      </c>
      <c r="F1085" s="21" t="s">
        <v>2</v>
      </c>
      <c r="G1085" s="21" t="s">
        <v>1010</v>
      </c>
      <c r="H1085" s="21" t="s">
        <v>1801</v>
      </c>
      <c r="I1085" s="17"/>
      <c r="J1085" s="17"/>
      <c r="K1085" s="18" t="str">
        <f>IF(INV.Tournant!$I1085=INV.Tournant!$E1085,"Quantité OK",IF(INV.Tournant!$I1085&lt;INV.Tournant!$E1085,"Ecart positif","Ecart négatif"))&amp;" "&amp;IF(INV.Tournant!$C1085=INV.Tournant!$J1085,"","- Article déclassé")</f>
        <v>Ecart positif - Article déclassé</v>
      </c>
    </row>
    <row r="1086" spans="1:11" x14ac:dyDescent="0.2">
      <c r="A1086" s="20" t="s">
        <v>1007</v>
      </c>
      <c r="B1086" s="21" t="s">
        <v>6</v>
      </c>
      <c r="C1086" s="17" t="s">
        <v>1755</v>
      </c>
      <c r="D1086" s="17" t="s">
        <v>1803</v>
      </c>
      <c r="E1086" s="21" t="s">
        <v>6</v>
      </c>
      <c r="F1086" s="21" t="s">
        <v>2</v>
      </c>
      <c r="G1086" s="21" t="s">
        <v>1010</v>
      </c>
      <c r="H1086" s="21" t="s">
        <v>1801</v>
      </c>
      <c r="I1086" s="17"/>
      <c r="J1086" s="17"/>
      <c r="K1086" s="18" t="str">
        <f>IF(INV.Tournant!$I1086=INV.Tournant!$E1086,"Quantité OK",IF(INV.Tournant!$I1086&lt;INV.Tournant!$E1086,"Ecart positif","Ecart négatif"))&amp;" "&amp;IF(INV.Tournant!$C1086=INV.Tournant!$J1086,"","- Article déclassé")</f>
        <v>Ecart positif - Article déclassé</v>
      </c>
    </row>
    <row r="1087" spans="1:11" x14ac:dyDescent="0.2">
      <c r="A1087" s="20" t="s">
        <v>1007</v>
      </c>
      <c r="B1087" s="21" t="s">
        <v>6</v>
      </c>
      <c r="C1087" s="17" t="s">
        <v>1804</v>
      </c>
      <c r="D1087" s="17" t="s">
        <v>1805</v>
      </c>
      <c r="E1087" s="21" t="s">
        <v>14</v>
      </c>
      <c r="F1087" s="21" t="s">
        <v>2</v>
      </c>
      <c r="G1087" s="21" t="s">
        <v>1010</v>
      </c>
      <c r="H1087" s="21" t="s">
        <v>1806</v>
      </c>
      <c r="I1087" s="17"/>
      <c r="J1087" s="17"/>
      <c r="K1087" s="18" t="str">
        <f>IF(INV.Tournant!$I1087=INV.Tournant!$E1087,"Quantité OK",IF(INV.Tournant!$I1087&lt;INV.Tournant!$E1087,"Ecart positif","Ecart négatif"))&amp;" "&amp;IF(INV.Tournant!$C1087=INV.Tournant!$J1087,"","- Article déclassé")</f>
        <v>Ecart positif - Article déclassé</v>
      </c>
    </row>
    <row r="1088" spans="1:11" x14ac:dyDescent="0.2">
      <c r="A1088" s="20" t="s">
        <v>1007</v>
      </c>
      <c r="B1088" s="21" t="s">
        <v>6</v>
      </c>
      <c r="C1088" s="17" t="s">
        <v>1755</v>
      </c>
      <c r="D1088" s="17" t="s">
        <v>1807</v>
      </c>
      <c r="E1088" s="21"/>
      <c r="F1088" s="21" t="s">
        <v>141</v>
      </c>
      <c r="G1088" s="21"/>
      <c r="H1088" s="21" t="s">
        <v>257</v>
      </c>
      <c r="I1088" s="17"/>
      <c r="J1088" s="17"/>
      <c r="K1088" s="18" t="str">
        <f>IF(INV.Tournant!$I1088=INV.Tournant!$E1088,"Quantité OK",IF(INV.Tournant!$I1088&lt;INV.Tournant!$E1088,"Ecart positif","Ecart négatif"))&amp;" "&amp;IF(INV.Tournant!$C1088=INV.Tournant!$J1088,"","- Article déclassé")</f>
        <v>Quantité OK - Article déclassé</v>
      </c>
    </row>
    <row r="1089" spans="1:11" x14ac:dyDescent="0.2">
      <c r="A1089" s="20" t="s">
        <v>1007</v>
      </c>
      <c r="B1089" s="21" t="s">
        <v>6</v>
      </c>
      <c r="C1089" s="17" t="s">
        <v>1284</v>
      </c>
      <c r="D1089" s="17" t="s">
        <v>1808</v>
      </c>
      <c r="E1089" s="21" t="s">
        <v>108</v>
      </c>
      <c r="F1089" s="21" t="s">
        <v>2</v>
      </c>
      <c r="G1089" s="21" t="s">
        <v>1010</v>
      </c>
      <c r="H1089" s="21" t="s">
        <v>1101</v>
      </c>
      <c r="I1089" s="17"/>
      <c r="J1089" s="17"/>
      <c r="K1089" s="18" t="str">
        <f>IF(INV.Tournant!$I1089=INV.Tournant!$E1089,"Quantité OK",IF(INV.Tournant!$I1089&lt;INV.Tournant!$E1089,"Ecart positif","Ecart négatif"))&amp;" "&amp;IF(INV.Tournant!$C1089=INV.Tournant!$J1089,"","- Article déclassé")</f>
        <v>Ecart positif - Article déclassé</v>
      </c>
    </row>
    <row r="1090" spans="1:11" x14ac:dyDescent="0.2">
      <c r="A1090" s="20" t="s">
        <v>1007</v>
      </c>
      <c r="B1090" s="21" t="s">
        <v>6</v>
      </c>
      <c r="C1090" s="17" t="s">
        <v>1809</v>
      </c>
      <c r="D1090" s="17" t="s">
        <v>1810</v>
      </c>
      <c r="E1090" s="21"/>
      <c r="F1090" s="21" t="s">
        <v>141</v>
      </c>
      <c r="G1090" s="21"/>
      <c r="H1090" s="21" t="s">
        <v>257</v>
      </c>
      <c r="I1090" s="17"/>
      <c r="J1090" s="17"/>
      <c r="K1090" s="18" t="str">
        <f>IF(INV.Tournant!$I1090=INV.Tournant!$E1090,"Quantité OK",IF(INV.Tournant!$I1090&lt;INV.Tournant!$E1090,"Ecart positif","Ecart négatif"))&amp;" "&amp;IF(INV.Tournant!$C1090=INV.Tournant!$J1090,"","- Article déclassé")</f>
        <v>Quantité OK - Article déclassé</v>
      </c>
    </row>
    <row r="1091" spans="1:11" x14ac:dyDescent="0.2">
      <c r="A1091" s="20" t="s">
        <v>1007</v>
      </c>
      <c r="B1091" s="21" t="s">
        <v>6</v>
      </c>
      <c r="C1091" s="17" t="s">
        <v>1809</v>
      </c>
      <c r="D1091" s="17" t="s">
        <v>1811</v>
      </c>
      <c r="E1091" s="21" t="s">
        <v>3</v>
      </c>
      <c r="F1091" s="21" t="s">
        <v>2</v>
      </c>
      <c r="G1091" s="21" t="s">
        <v>1010</v>
      </c>
      <c r="H1091" s="21" t="s">
        <v>1237</v>
      </c>
      <c r="I1091" s="17"/>
      <c r="J1091" s="17"/>
      <c r="K1091" s="18" t="str">
        <f>IF(INV.Tournant!$I1091=INV.Tournant!$E1091,"Quantité OK",IF(INV.Tournant!$I1091&lt;INV.Tournant!$E1091,"Ecart positif","Ecart négatif"))&amp;" "&amp;IF(INV.Tournant!$C1091=INV.Tournant!$J1091,"","- Article déclassé")</f>
        <v>Ecart positif - Article déclassé</v>
      </c>
    </row>
    <row r="1092" spans="1:11" x14ac:dyDescent="0.2">
      <c r="A1092" s="20" t="s">
        <v>1007</v>
      </c>
      <c r="B1092" s="21" t="s">
        <v>6</v>
      </c>
      <c r="C1092" s="17" t="s">
        <v>1012</v>
      </c>
      <c r="D1092" s="17" t="s">
        <v>1812</v>
      </c>
      <c r="E1092" s="21" t="s">
        <v>42</v>
      </c>
      <c r="F1092" s="21" t="s">
        <v>2</v>
      </c>
      <c r="G1092" s="21" t="s">
        <v>1010</v>
      </c>
      <c r="H1092" s="21" t="s">
        <v>1813</v>
      </c>
      <c r="I1092" s="17"/>
      <c r="J1092" s="17"/>
      <c r="K1092" s="18" t="str">
        <f>IF(INV.Tournant!$I1092=INV.Tournant!$E1092,"Quantité OK",IF(INV.Tournant!$I1092&lt;INV.Tournant!$E1092,"Ecart positif","Ecart négatif"))&amp;" "&amp;IF(INV.Tournant!$C1092=INV.Tournant!$J1092,"","- Article déclassé")</f>
        <v>Ecart positif - Article déclassé</v>
      </c>
    </row>
    <row r="1093" spans="1:11" x14ac:dyDescent="0.2">
      <c r="A1093" s="20" t="s">
        <v>1007</v>
      </c>
      <c r="B1093" s="21" t="s">
        <v>6</v>
      </c>
      <c r="C1093" s="17" t="s">
        <v>1015</v>
      </c>
      <c r="D1093" s="17" t="s">
        <v>1814</v>
      </c>
      <c r="E1093" s="21"/>
      <c r="F1093" s="21" t="s">
        <v>141</v>
      </c>
      <c r="G1093" s="21"/>
      <c r="H1093" s="21" t="s">
        <v>257</v>
      </c>
      <c r="I1093" s="17"/>
      <c r="J1093" s="17"/>
      <c r="K1093" s="18" t="str">
        <f>IF(INV.Tournant!$I1093=INV.Tournant!$E1093,"Quantité OK",IF(INV.Tournant!$I1093&lt;INV.Tournant!$E1093,"Ecart positif","Ecart négatif"))&amp;" "&amp;IF(INV.Tournant!$C1093=INV.Tournant!$J1093,"","- Article déclassé")</f>
        <v>Quantité OK - Article déclassé</v>
      </c>
    </row>
    <row r="1094" spans="1:11" x14ac:dyDescent="0.2">
      <c r="A1094" s="20" t="s">
        <v>1007</v>
      </c>
      <c r="B1094" s="21" t="s">
        <v>6</v>
      </c>
      <c r="C1094" s="17" t="s">
        <v>1755</v>
      </c>
      <c r="D1094" s="17" t="s">
        <v>1815</v>
      </c>
      <c r="E1094" s="21" t="s">
        <v>3</v>
      </c>
      <c r="F1094" s="21" t="s">
        <v>2</v>
      </c>
      <c r="G1094" s="21" t="s">
        <v>1010</v>
      </c>
      <c r="H1094" s="21" t="s">
        <v>1760</v>
      </c>
      <c r="I1094" s="17"/>
      <c r="J1094" s="17"/>
      <c r="K1094" s="18" t="str">
        <f>IF(INV.Tournant!$I1094=INV.Tournant!$E1094,"Quantité OK",IF(INV.Tournant!$I1094&lt;INV.Tournant!$E1094,"Ecart positif","Ecart négatif"))&amp;" "&amp;IF(INV.Tournant!$C1094=INV.Tournant!$J1094,"","- Article déclassé")</f>
        <v>Ecart positif - Article déclassé</v>
      </c>
    </row>
    <row r="1095" spans="1:11" x14ac:dyDescent="0.2">
      <c r="A1095" s="20" t="s">
        <v>1007</v>
      </c>
      <c r="B1095" s="21" t="s">
        <v>6</v>
      </c>
      <c r="C1095" s="17" t="s">
        <v>1755</v>
      </c>
      <c r="D1095" s="17" t="s">
        <v>1816</v>
      </c>
      <c r="E1095" s="21" t="s">
        <v>6</v>
      </c>
      <c r="F1095" s="21" t="s">
        <v>2</v>
      </c>
      <c r="G1095" s="21" t="s">
        <v>1010</v>
      </c>
      <c r="H1095" s="21" t="s">
        <v>1760</v>
      </c>
      <c r="I1095" s="17"/>
      <c r="J1095" s="17"/>
      <c r="K1095" s="18" t="str">
        <f>IF(INV.Tournant!$I1095=INV.Tournant!$E1095,"Quantité OK",IF(INV.Tournant!$I1095&lt;INV.Tournant!$E1095,"Ecart positif","Ecart négatif"))&amp;" "&amp;IF(INV.Tournant!$C1095=INV.Tournant!$J1095,"","- Article déclassé")</f>
        <v>Ecart positif - Article déclassé</v>
      </c>
    </row>
    <row r="1096" spans="1:11" x14ac:dyDescent="0.2">
      <c r="A1096" s="20" t="s">
        <v>1007</v>
      </c>
      <c r="B1096" s="21" t="s">
        <v>6</v>
      </c>
      <c r="C1096" s="17" t="s">
        <v>1755</v>
      </c>
      <c r="D1096" s="17" t="s">
        <v>1817</v>
      </c>
      <c r="E1096" s="21" t="s">
        <v>6</v>
      </c>
      <c r="F1096" s="21" t="s">
        <v>2</v>
      </c>
      <c r="G1096" s="21" t="s">
        <v>1010</v>
      </c>
      <c r="H1096" s="21" t="s">
        <v>1798</v>
      </c>
      <c r="I1096" s="17"/>
      <c r="J1096" s="17"/>
      <c r="K1096" s="18" t="str">
        <f>IF(INV.Tournant!$I1096=INV.Tournant!$E1096,"Quantité OK",IF(INV.Tournant!$I1096&lt;INV.Tournant!$E1096,"Ecart positif","Ecart négatif"))&amp;" "&amp;IF(INV.Tournant!$C1096=INV.Tournant!$J1096,"","- Article déclassé")</f>
        <v>Ecart positif - Article déclassé</v>
      </c>
    </row>
    <row r="1097" spans="1:11" x14ac:dyDescent="0.2">
      <c r="A1097" s="20" t="s">
        <v>1007</v>
      </c>
      <c r="B1097" s="21" t="s">
        <v>6</v>
      </c>
      <c r="C1097" s="17" t="s">
        <v>1818</v>
      </c>
      <c r="D1097" s="17" t="s">
        <v>1819</v>
      </c>
      <c r="E1097" s="21" t="s">
        <v>6</v>
      </c>
      <c r="F1097" s="21" t="s">
        <v>2</v>
      </c>
      <c r="G1097" s="21" t="s">
        <v>1010</v>
      </c>
      <c r="H1097" s="21" t="s">
        <v>1123</v>
      </c>
      <c r="I1097" s="17"/>
      <c r="J1097" s="17"/>
      <c r="K1097" s="18" t="str">
        <f>IF(INV.Tournant!$I1097=INV.Tournant!$E1097,"Quantité OK",IF(INV.Tournant!$I1097&lt;INV.Tournant!$E1097,"Ecart positif","Ecart négatif"))&amp;" "&amp;IF(INV.Tournant!$C1097=INV.Tournant!$J1097,"","- Article déclassé")</f>
        <v>Ecart positif - Article déclassé</v>
      </c>
    </row>
    <row r="1098" spans="1:11" x14ac:dyDescent="0.2">
      <c r="A1098" s="20" t="s">
        <v>1007</v>
      </c>
      <c r="B1098" s="21" t="s">
        <v>6</v>
      </c>
      <c r="C1098" s="17" t="s">
        <v>1809</v>
      </c>
      <c r="D1098" s="17" t="s">
        <v>1820</v>
      </c>
      <c r="E1098" s="21"/>
      <c r="F1098" s="21" t="s">
        <v>141</v>
      </c>
      <c r="G1098" s="21"/>
      <c r="H1098" s="21" t="s">
        <v>257</v>
      </c>
      <c r="I1098" s="17"/>
      <c r="J1098" s="17"/>
      <c r="K1098" s="18" t="str">
        <f>IF(INV.Tournant!$I1098=INV.Tournant!$E1098,"Quantité OK",IF(INV.Tournant!$I1098&lt;INV.Tournant!$E1098,"Ecart positif","Ecart négatif"))&amp;" "&amp;IF(INV.Tournant!$C1098=INV.Tournant!$J1098,"","- Article déclassé")</f>
        <v>Quantité OK - Article déclassé</v>
      </c>
    </row>
    <row r="1099" spans="1:11" x14ac:dyDescent="0.2">
      <c r="A1099" s="20" t="s">
        <v>1007</v>
      </c>
      <c r="B1099" s="21" t="s">
        <v>6</v>
      </c>
      <c r="C1099" s="17" t="s">
        <v>1755</v>
      </c>
      <c r="D1099" s="17" t="s">
        <v>1821</v>
      </c>
      <c r="E1099" s="21" t="s">
        <v>108</v>
      </c>
      <c r="F1099" s="21" t="s">
        <v>2</v>
      </c>
      <c r="G1099" s="21" t="s">
        <v>1010</v>
      </c>
      <c r="H1099" s="21" t="s">
        <v>1757</v>
      </c>
      <c r="I1099" s="17"/>
      <c r="J1099" s="17"/>
      <c r="K1099" s="18" t="str">
        <f>IF(INV.Tournant!$I1099=INV.Tournant!$E1099,"Quantité OK",IF(INV.Tournant!$I1099&lt;INV.Tournant!$E1099,"Ecart positif","Ecart négatif"))&amp;" "&amp;IF(INV.Tournant!$C1099=INV.Tournant!$J1099,"","- Article déclassé")</f>
        <v>Ecart positif - Article déclassé</v>
      </c>
    </row>
    <row r="1100" spans="1:11" x14ac:dyDescent="0.2">
      <c r="A1100" s="20" t="s">
        <v>1007</v>
      </c>
      <c r="B1100" s="21" t="s">
        <v>6</v>
      </c>
      <c r="C1100" s="17" t="s">
        <v>1809</v>
      </c>
      <c r="D1100" s="17" t="s">
        <v>1822</v>
      </c>
      <c r="E1100" s="21" t="s">
        <v>6</v>
      </c>
      <c r="F1100" s="21" t="s">
        <v>2</v>
      </c>
      <c r="G1100" s="21" t="s">
        <v>1010</v>
      </c>
      <c r="H1100" s="21" t="s">
        <v>1199</v>
      </c>
      <c r="I1100" s="17"/>
      <c r="J1100" s="17"/>
      <c r="K1100" s="18" t="str">
        <f>IF(INV.Tournant!$I1100=INV.Tournant!$E1100,"Quantité OK",IF(INV.Tournant!$I1100&lt;INV.Tournant!$E1100,"Ecart positif","Ecart négatif"))&amp;" "&amp;IF(INV.Tournant!$C1100=INV.Tournant!$J1100,"","- Article déclassé")</f>
        <v>Ecart positif - Article déclassé</v>
      </c>
    </row>
    <row r="1101" spans="1:11" x14ac:dyDescent="0.2">
      <c r="A1101" s="20" t="s">
        <v>1007</v>
      </c>
      <c r="B1101" s="21" t="s">
        <v>6</v>
      </c>
      <c r="C1101" s="17" t="s">
        <v>1809</v>
      </c>
      <c r="D1101" s="17" t="s">
        <v>1823</v>
      </c>
      <c r="E1101" s="21"/>
      <c r="F1101" s="21" t="s">
        <v>141</v>
      </c>
      <c r="G1101" s="21"/>
      <c r="H1101" s="21" t="s">
        <v>257</v>
      </c>
      <c r="I1101" s="17"/>
      <c r="J1101" s="17"/>
      <c r="K1101" s="18" t="str">
        <f>IF(INV.Tournant!$I1101=INV.Tournant!$E1101,"Quantité OK",IF(INV.Tournant!$I1101&lt;INV.Tournant!$E1101,"Ecart positif","Ecart négatif"))&amp;" "&amp;IF(INV.Tournant!$C1101=INV.Tournant!$J1101,"","- Article déclassé")</f>
        <v>Quantité OK - Article déclassé</v>
      </c>
    </row>
    <row r="1102" spans="1:11" x14ac:dyDescent="0.2">
      <c r="A1102" s="20" t="s">
        <v>1007</v>
      </c>
      <c r="B1102" s="21" t="s">
        <v>6</v>
      </c>
      <c r="C1102" s="17" t="s">
        <v>1755</v>
      </c>
      <c r="D1102" s="17" t="s">
        <v>1824</v>
      </c>
      <c r="E1102" s="21" t="s">
        <v>6</v>
      </c>
      <c r="F1102" s="21" t="s">
        <v>2</v>
      </c>
      <c r="G1102" s="21" t="s">
        <v>1010</v>
      </c>
      <c r="H1102" s="21" t="s">
        <v>1801</v>
      </c>
      <c r="I1102" s="17"/>
      <c r="J1102" s="17"/>
      <c r="K1102" s="18" t="str">
        <f>IF(INV.Tournant!$I1102=INV.Tournant!$E1102,"Quantité OK",IF(INV.Tournant!$I1102&lt;INV.Tournant!$E1102,"Ecart positif","Ecart négatif"))&amp;" "&amp;IF(INV.Tournant!$C1102=INV.Tournant!$J1102,"","- Article déclassé")</f>
        <v>Ecart positif - Article déclassé</v>
      </c>
    </row>
    <row r="1103" spans="1:11" x14ac:dyDescent="0.2">
      <c r="A1103" s="20" t="s">
        <v>1007</v>
      </c>
      <c r="B1103" s="21" t="s">
        <v>6</v>
      </c>
      <c r="C1103" s="17" t="s">
        <v>1809</v>
      </c>
      <c r="D1103" s="17" t="s">
        <v>1825</v>
      </c>
      <c r="E1103" s="21" t="s">
        <v>229</v>
      </c>
      <c r="F1103" s="21" t="s">
        <v>2</v>
      </c>
      <c r="G1103" s="21" t="s">
        <v>1010</v>
      </c>
      <c r="H1103" s="21" t="s">
        <v>1826</v>
      </c>
      <c r="I1103" s="17"/>
      <c r="J1103" s="17"/>
      <c r="K1103" s="18" t="str">
        <f>IF(INV.Tournant!$I1103=INV.Tournant!$E1103,"Quantité OK",IF(INV.Tournant!$I1103&lt;INV.Tournant!$E1103,"Ecart positif","Ecart négatif"))&amp;" "&amp;IF(INV.Tournant!$C1103=INV.Tournant!$J1103,"","- Article déclassé")</f>
        <v>Ecart positif - Article déclassé</v>
      </c>
    </row>
    <row r="1104" spans="1:11" x14ac:dyDescent="0.2">
      <c r="A1104" s="20" t="s">
        <v>1007</v>
      </c>
      <c r="B1104" s="21" t="s">
        <v>6</v>
      </c>
      <c r="C1104" s="17" t="s">
        <v>1733</v>
      </c>
      <c r="D1104" s="17" t="s">
        <v>1827</v>
      </c>
      <c r="E1104" s="21"/>
      <c r="F1104" s="21" t="s">
        <v>141</v>
      </c>
      <c r="G1104" s="21"/>
      <c r="H1104" s="21" t="s">
        <v>257</v>
      </c>
      <c r="I1104" s="17"/>
      <c r="J1104" s="17"/>
      <c r="K1104" s="18" t="str">
        <f>IF(INV.Tournant!$I1104=INV.Tournant!$E1104,"Quantité OK",IF(INV.Tournant!$I1104&lt;INV.Tournant!$E1104,"Ecart positif","Ecart négatif"))&amp;" "&amp;IF(INV.Tournant!$C1104=INV.Tournant!$J1104,"","- Article déclassé")</f>
        <v>Quantité OK - Article déclassé</v>
      </c>
    </row>
    <row r="1105" spans="1:11" x14ac:dyDescent="0.2">
      <c r="A1105" s="20" t="s">
        <v>1007</v>
      </c>
      <c r="B1105" s="21" t="s">
        <v>6</v>
      </c>
      <c r="C1105" s="17" t="s">
        <v>1733</v>
      </c>
      <c r="D1105" s="17" t="s">
        <v>1828</v>
      </c>
      <c r="E1105" s="21"/>
      <c r="F1105" s="21" t="s">
        <v>141</v>
      </c>
      <c r="G1105" s="21"/>
      <c r="H1105" s="21" t="s">
        <v>257</v>
      </c>
      <c r="I1105" s="17"/>
      <c r="J1105" s="17"/>
      <c r="K1105" s="18" t="str">
        <f>IF(INV.Tournant!$I1105=INV.Tournant!$E1105,"Quantité OK",IF(INV.Tournant!$I1105&lt;INV.Tournant!$E1105,"Ecart positif","Ecart négatif"))&amp;" "&amp;IF(INV.Tournant!$C1105=INV.Tournant!$J1105,"","- Article déclassé")</f>
        <v>Quantité OK - Article déclassé</v>
      </c>
    </row>
    <row r="1106" spans="1:11" x14ac:dyDescent="0.2">
      <c r="A1106" s="20" t="s">
        <v>1007</v>
      </c>
      <c r="B1106" s="21" t="s">
        <v>6</v>
      </c>
      <c r="C1106" s="17" t="s">
        <v>1019</v>
      </c>
      <c r="D1106" s="17" t="s">
        <v>1829</v>
      </c>
      <c r="E1106" s="21"/>
      <c r="F1106" s="21" t="s">
        <v>141</v>
      </c>
      <c r="G1106" s="21"/>
      <c r="H1106" s="21" t="s">
        <v>257</v>
      </c>
      <c r="I1106" s="17"/>
      <c r="J1106" s="17"/>
      <c r="K1106" s="18" t="str">
        <f>IF(INV.Tournant!$I1106=INV.Tournant!$E1106,"Quantité OK",IF(INV.Tournant!$I1106&lt;INV.Tournant!$E1106,"Ecart positif","Ecart négatif"))&amp;" "&amp;IF(INV.Tournant!$C1106=INV.Tournant!$J1106,"","- Article déclassé")</f>
        <v>Quantité OK - Article déclassé</v>
      </c>
    </row>
    <row r="1107" spans="1:11" x14ac:dyDescent="0.2">
      <c r="A1107" s="20" t="s">
        <v>1007</v>
      </c>
      <c r="B1107" s="21" t="s">
        <v>6</v>
      </c>
      <c r="C1107" s="17" t="s">
        <v>1830</v>
      </c>
      <c r="D1107" s="17" t="s">
        <v>1831</v>
      </c>
      <c r="E1107" s="21"/>
      <c r="F1107" s="21" t="s">
        <v>141</v>
      </c>
      <c r="G1107" s="21"/>
      <c r="H1107" s="21" t="s">
        <v>257</v>
      </c>
      <c r="I1107" s="17"/>
      <c r="J1107" s="17"/>
      <c r="K1107" s="18" t="str">
        <f>IF(INV.Tournant!$I1107=INV.Tournant!$E1107,"Quantité OK",IF(INV.Tournant!$I1107&lt;INV.Tournant!$E1107,"Ecart positif","Ecart négatif"))&amp;" "&amp;IF(INV.Tournant!$C1107=INV.Tournant!$J1107,"","- Article déclassé")</f>
        <v>Quantité OK - Article déclassé</v>
      </c>
    </row>
    <row r="1108" spans="1:11" x14ac:dyDescent="0.2">
      <c r="A1108" s="20" t="s">
        <v>1007</v>
      </c>
      <c r="B1108" s="21" t="s">
        <v>6</v>
      </c>
      <c r="C1108" s="17" t="s">
        <v>1121</v>
      </c>
      <c r="D1108" s="17" t="s">
        <v>1832</v>
      </c>
      <c r="E1108" s="21" t="s">
        <v>1833</v>
      </c>
      <c r="F1108" s="21" t="s">
        <v>9</v>
      </c>
      <c r="G1108" s="21" t="s">
        <v>1010</v>
      </c>
      <c r="H1108" s="21" t="s">
        <v>1801</v>
      </c>
      <c r="I1108" s="17"/>
      <c r="J1108" s="17"/>
      <c r="K1108" s="18" t="str">
        <f>IF(INV.Tournant!$I1108=INV.Tournant!$E1108,"Quantité OK",IF(INV.Tournant!$I1108&lt;INV.Tournant!$E1108,"Ecart positif","Ecart négatif"))&amp;" "&amp;IF(INV.Tournant!$C1108=INV.Tournant!$J1108,"","- Article déclassé")</f>
        <v>Ecart positif - Article déclassé</v>
      </c>
    </row>
    <row r="1109" spans="1:11" x14ac:dyDescent="0.2">
      <c r="A1109" s="20" t="s">
        <v>1007</v>
      </c>
      <c r="B1109" s="21" t="s">
        <v>6</v>
      </c>
      <c r="C1109" s="17" t="s">
        <v>1834</v>
      </c>
      <c r="D1109" s="17" t="s">
        <v>1835</v>
      </c>
      <c r="E1109" s="21" t="s">
        <v>1836</v>
      </c>
      <c r="F1109" s="21" t="s">
        <v>21</v>
      </c>
      <c r="G1109" s="21" t="s">
        <v>1043</v>
      </c>
      <c r="H1109" s="21" t="s">
        <v>591</v>
      </c>
      <c r="I1109" s="17"/>
      <c r="J1109" s="17"/>
      <c r="K1109" s="18" t="str">
        <f>IF(INV.Tournant!$I1109=INV.Tournant!$E1109,"Quantité OK",IF(INV.Tournant!$I1109&lt;INV.Tournant!$E1109,"Ecart positif","Ecart négatif"))&amp;" "&amp;IF(INV.Tournant!$C1109=INV.Tournant!$J1109,"","- Article déclassé")</f>
        <v>Ecart positif - Article déclassé</v>
      </c>
    </row>
    <row r="1110" spans="1:11" x14ac:dyDescent="0.2">
      <c r="A1110" s="20" t="s">
        <v>1007</v>
      </c>
      <c r="B1110" s="21" t="s">
        <v>6</v>
      </c>
      <c r="C1110" s="17" t="s">
        <v>1834</v>
      </c>
      <c r="D1110" s="17" t="s">
        <v>1837</v>
      </c>
      <c r="E1110" s="21" t="s">
        <v>1838</v>
      </c>
      <c r="F1110" s="21" t="s">
        <v>21</v>
      </c>
      <c r="G1110" s="21" t="s">
        <v>1043</v>
      </c>
      <c r="H1110" s="21" t="s">
        <v>669</v>
      </c>
      <c r="I1110" s="17"/>
      <c r="J1110" s="17"/>
      <c r="K1110" s="18" t="str">
        <f>IF(INV.Tournant!$I1110=INV.Tournant!$E1110,"Quantité OK",IF(INV.Tournant!$I1110&lt;INV.Tournant!$E1110,"Ecart positif","Ecart négatif"))&amp;" "&amp;IF(INV.Tournant!$C1110=INV.Tournant!$J1110,"","- Article déclassé")</f>
        <v>Ecart positif - Article déclassé</v>
      </c>
    </row>
    <row r="1111" spans="1:11" x14ac:dyDescent="0.2">
      <c r="A1111" s="20" t="s">
        <v>1007</v>
      </c>
      <c r="B1111" s="21" t="s">
        <v>6</v>
      </c>
      <c r="C1111" s="17" t="s">
        <v>1558</v>
      </c>
      <c r="D1111" s="17" t="s">
        <v>1504</v>
      </c>
      <c r="E1111" s="21" t="s">
        <v>229</v>
      </c>
      <c r="F1111" s="21" t="s">
        <v>2</v>
      </c>
      <c r="G1111" s="21" t="s">
        <v>1043</v>
      </c>
      <c r="H1111" s="21" t="s">
        <v>1301</v>
      </c>
      <c r="I1111" s="17"/>
      <c r="J1111" s="17"/>
      <c r="K1111" s="18" t="str">
        <f>IF(INV.Tournant!$I1111=INV.Tournant!$E1111,"Quantité OK",IF(INV.Tournant!$I1111&lt;INV.Tournant!$E1111,"Ecart positif","Ecart négatif"))&amp;" "&amp;IF(INV.Tournant!$C1111=INV.Tournant!$J1111,"","- Article déclassé")</f>
        <v>Ecart positif - Article déclassé</v>
      </c>
    </row>
    <row r="1112" spans="1:11" x14ac:dyDescent="0.2">
      <c r="A1112" s="20" t="s">
        <v>1007</v>
      </c>
      <c r="B1112" s="21" t="s">
        <v>6</v>
      </c>
      <c r="C1112" s="17" t="s">
        <v>1578</v>
      </c>
      <c r="D1112" s="17" t="s">
        <v>1583</v>
      </c>
      <c r="E1112" s="21" t="s">
        <v>1839</v>
      </c>
      <c r="F1112" s="21" t="s">
        <v>21</v>
      </c>
      <c r="G1112" s="21" t="s">
        <v>1043</v>
      </c>
      <c r="H1112" s="21" t="s">
        <v>1268</v>
      </c>
      <c r="I1112" s="17"/>
      <c r="J1112" s="17"/>
      <c r="K1112" s="18" t="str">
        <f>IF(INV.Tournant!$I1112=INV.Tournant!$E1112,"Quantité OK",IF(INV.Tournant!$I1112&lt;INV.Tournant!$E1112,"Ecart positif","Ecart négatif"))&amp;" "&amp;IF(INV.Tournant!$C1112=INV.Tournant!$J1112,"","- Article déclassé")</f>
        <v>Ecart positif - Article déclassé</v>
      </c>
    </row>
    <row r="1113" spans="1:11" x14ac:dyDescent="0.2">
      <c r="A1113" s="20" t="s">
        <v>1007</v>
      </c>
      <c r="B1113" s="21" t="s">
        <v>6</v>
      </c>
      <c r="C1113" s="17" t="s">
        <v>1578</v>
      </c>
      <c r="D1113" s="17" t="s">
        <v>1398</v>
      </c>
      <c r="E1113" s="21" t="s">
        <v>6</v>
      </c>
      <c r="F1113" s="21" t="s">
        <v>21</v>
      </c>
      <c r="G1113" s="21" t="s">
        <v>1043</v>
      </c>
      <c r="H1113" s="21" t="s">
        <v>1119</v>
      </c>
      <c r="I1113" s="17"/>
      <c r="J1113" s="17"/>
      <c r="K1113" s="18" t="str">
        <f>IF(INV.Tournant!$I1113=INV.Tournant!$E1113,"Quantité OK",IF(INV.Tournant!$I1113&lt;INV.Tournant!$E1113,"Ecart positif","Ecart négatif"))&amp;" "&amp;IF(INV.Tournant!$C1113=INV.Tournant!$J1113,"","- Article déclassé")</f>
        <v>Ecart positif - Article déclassé</v>
      </c>
    </row>
    <row r="1114" spans="1:11" x14ac:dyDescent="0.2">
      <c r="A1114" s="20" t="s">
        <v>1007</v>
      </c>
      <c r="B1114" s="21" t="s">
        <v>6</v>
      </c>
      <c r="C1114" s="17" t="s">
        <v>1354</v>
      </c>
      <c r="D1114" s="17" t="s">
        <v>1840</v>
      </c>
      <c r="E1114" s="21" t="s">
        <v>108</v>
      </c>
      <c r="F1114" s="21" t="s">
        <v>2</v>
      </c>
      <c r="G1114" s="21" t="s">
        <v>1043</v>
      </c>
      <c r="H1114" s="21" t="s">
        <v>1119</v>
      </c>
      <c r="I1114" s="17"/>
      <c r="J1114" s="17"/>
      <c r="K1114" s="18" t="str">
        <f>IF(INV.Tournant!$I1114=INV.Tournant!$E1114,"Quantité OK",IF(INV.Tournant!$I1114&lt;INV.Tournant!$E1114,"Ecart positif","Ecart négatif"))&amp;" "&amp;IF(INV.Tournant!$C1114=INV.Tournant!$J1114,"","- Article déclassé")</f>
        <v>Ecart positif - Article déclassé</v>
      </c>
    </row>
    <row r="1115" spans="1:11" x14ac:dyDescent="0.2">
      <c r="A1115" s="20" t="s">
        <v>1007</v>
      </c>
      <c r="B1115" s="21" t="s">
        <v>6</v>
      </c>
      <c r="C1115" s="17" t="s">
        <v>1354</v>
      </c>
      <c r="D1115" s="17" t="s">
        <v>1841</v>
      </c>
      <c r="E1115" s="21" t="s">
        <v>108</v>
      </c>
      <c r="F1115" s="21" t="s">
        <v>2</v>
      </c>
      <c r="G1115" s="21" t="s">
        <v>1043</v>
      </c>
      <c r="H1115" s="21" t="s">
        <v>1119</v>
      </c>
      <c r="I1115" s="17"/>
      <c r="J1115" s="17"/>
      <c r="K1115" s="18" t="str">
        <f>IF(INV.Tournant!$I1115=INV.Tournant!$E1115,"Quantité OK",IF(INV.Tournant!$I1115&lt;INV.Tournant!$E1115,"Ecart positif","Ecart négatif"))&amp;" "&amp;IF(INV.Tournant!$C1115=INV.Tournant!$J1115,"","- Article déclassé")</f>
        <v>Ecart positif - Article déclassé</v>
      </c>
    </row>
    <row r="1116" spans="1:11" x14ac:dyDescent="0.2">
      <c r="A1116" s="20" t="s">
        <v>1007</v>
      </c>
      <c r="B1116" s="21" t="s">
        <v>6</v>
      </c>
      <c r="C1116" s="17" t="s">
        <v>1390</v>
      </c>
      <c r="D1116" s="17" t="s">
        <v>1332</v>
      </c>
      <c r="E1116" s="21" t="s">
        <v>6</v>
      </c>
      <c r="F1116" s="21" t="s">
        <v>21</v>
      </c>
      <c r="G1116" s="21" t="s">
        <v>1043</v>
      </c>
      <c r="H1116" s="21" t="s">
        <v>1119</v>
      </c>
      <c r="I1116" s="17"/>
      <c r="J1116" s="17"/>
      <c r="K1116" s="18" t="str">
        <f>IF(INV.Tournant!$I1116=INV.Tournant!$E1116,"Quantité OK",IF(INV.Tournant!$I1116&lt;INV.Tournant!$E1116,"Ecart positif","Ecart négatif"))&amp;" "&amp;IF(INV.Tournant!$C1116=INV.Tournant!$J1116,"","- Article déclassé")</f>
        <v>Ecart positif - Article déclassé</v>
      </c>
    </row>
    <row r="1117" spans="1:11" x14ac:dyDescent="0.2">
      <c r="A1117" s="20" t="s">
        <v>1007</v>
      </c>
      <c r="B1117" s="21" t="s">
        <v>6</v>
      </c>
      <c r="C1117" s="17" t="s">
        <v>1069</v>
      </c>
      <c r="D1117" s="17" t="s">
        <v>1842</v>
      </c>
      <c r="E1117" s="21" t="s">
        <v>6</v>
      </c>
      <c r="F1117" s="21" t="s">
        <v>9</v>
      </c>
      <c r="G1117" s="21" t="s">
        <v>1043</v>
      </c>
      <c r="H1117" s="21" t="s">
        <v>78</v>
      </c>
      <c r="I1117" s="17"/>
      <c r="J1117" s="17"/>
      <c r="K1117" s="18" t="str">
        <f>IF(INV.Tournant!$I1117=INV.Tournant!$E1117,"Quantité OK",IF(INV.Tournant!$I1117&lt;INV.Tournant!$E1117,"Ecart positif","Ecart négatif"))&amp;" "&amp;IF(INV.Tournant!$C1117=INV.Tournant!$J1117,"","- Article déclassé")</f>
        <v>Ecart positif - Article déclassé</v>
      </c>
    </row>
    <row r="1118" spans="1:11" x14ac:dyDescent="0.2">
      <c r="A1118" s="20" t="s">
        <v>1007</v>
      </c>
      <c r="B1118" s="21" t="s">
        <v>6</v>
      </c>
      <c r="C1118" s="17" t="s">
        <v>1069</v>
      </c>
      <c r="D1118" s="17" t="s">
        <v>1552</v>
      </c>
      <c r="E1118" s="21" t="s">
        <v>14</v>
      </c>
      <c r="F1118" s="21" t="s">
        <v>9</v>
      </c>
      <c r="G1118" s="21" t="s">
        <v>1043</v>
      </c>
      <c r="H1118" s="21" t="s">
        <v>73</v>
      </c>
      <c r="I1118" s="17"/>
      <c r="J1118" s="17"/>
      <c r="K1118" s="18" t="str">
        <f>IF(INV.Tournant!$I1118=INV.Tournant!$E1118,"Quantité OK",IF(INV.Tournant!$I1118&lt;INV.Tournant!$E1118,"Ecart positif","Ecart négatif"))&amp;" "&amp;IF(INV.Tournant!$C1118=INV.Tournant!$J1118,"","- Article déclassé")</f>
        <v>Ecart positif - Article déclassé</v>
      </c>
    </row>
    <row r="1119" spans="1:11" x14ac:dyDescent="0.2">
      <c r="A1119" s="20" t="s">
        <v>1007</v>
      </c>
      <c r="B1119" s="21" t="s">
        <v>6</v>
      </c>
      <c r="C1119" s="17" t="s">
        <v>1843</v>
      </c>
      <c r="D1119" s="17" t="s">
        <v>1334</v>
      </c>
      <c r="E1119" s="21" t="s">
        <v>163</v>
      </c>
      <c r="F1119" s="21" t="s">
        <v>2</v>
      </c>
      <c r="G1119" s="21" t="s">
        <v>1043</v>
      </c>
      <c r="H1119" s="21" t="s">
        <v>635</v>
      </c>
      <c r="I1119" s="17"/>
      <c r="J1119" s="17"/>
      <c r="K1119" s="18" t="str">
        <f>IF(INV.Tournant!$I1119=INV.Tournant!$E1119,"Quantité OK",IF(INV.Tournant!$I1119&lt;INV.Tournant!$E1119,"Ecart positif","Ecart négatif"))&amp;" "&amp;IF(INV.Tournant!$C1119=INV.Tournant!$J1119,"","- Article déclassé")</f>
        <v>Ecart positif - Article déclassé</v>
      </c>
    </row>
    <row r="1120" spans="1:11" x14ac:dyDescent="0.2">
      <c r="A1120" s="20" t="s">
        <v>1007</v>
      </c>
      <c r="B1120" s="21" t="s">
        <v>6</v>
      </c>
      <c r="C1120" s="17" t="s">
        <v>1067</v>
      </c>
      <c r="D1120" s="17" t="s">
        <v>1791</v>
      </c>
      <c r="E1120" s="21" t="s">
        <v>49</v>
      </c>
      <c r="F1120" s="21" t="s">
        <v>2</v>
      </c>
      <c r="G1120" s="21" t="s">
        <v>1043</v>
      </c>
      <c r="H1120" s="21" t="s">
        <v>278</v>
      </c>
      <c r="I1120" s="17"/>
      <c r="J1120" s="17"/>
      <c r="K1120" s="18" t="str">
        <f>IF(INV.Tournant!$I1120=INV.Tournant!$E1120,"Quantité OK",IF(INV.Tournant!$I1120&lt;INV.Tournant!$E1120,"Ecart positif","Ecart négatif"))&amp;" "&amp;IF(INV.Tournant!$C1120=INV.Tournant!$J1120,"","- Article déclassé")</f>
        <v>Ecart positif - Article déclassé</v>
      </c>
    </row>
    <row r="1121" spans="1:11" x14ac:dyDescent="0.2">
      <c r="A1121" s="20" t="s">
        <v>1007</v>
      </c>
      <c r="B1121" s="21" t="s">
        <v>6</v>
      </c>
      <c r="C1121" s="17" t="s">
        <v>1551</v>
      </c>
      <c r="D1121" s="17" t="s">
        <v>1842</v>
      </c>
      <c r="E1121" s="21" t="s">
        <v>108</v>
      </c>
      <c r="F1121" s="21" t="s">
        <v>9</v>
      </c>
      <c r="G1121" s="21" t="s">
        <v>1043</v>
      </c>
      <c r="H1121" s="21" t="s">
        <v>489</v>
      </c>
      <c r="I1121" s="17"/>
      <c r="J1121" s="17"/>
      <c r="K1121" s="18" t="str">
        <f>IF(INV.Tournant!$I1121=INV.Tournant!$E1121,"Quantité OK",IF(INV.Tournant!$I1121&lt;INV.Tournant!$E1121,"Ecart positif","Ecart négatif"))&amp;" "&amp;IF(INV.Tournant!$C1121=INV.Tournant!$J1121,"","- Article déclassé")</f>
        <v>Ecart positif - Article déclassé</v>
      </c>
    </row>
    <row r="1122" spans="1:11" x14ac:dyDescent="0.2">
      <c r="A1122" s="20" t="s">
        <v>1007</v>
      </c>
      <c r="B1122" s="21" t="s">
        <v>6</v>
      </c>
      <c r="C1122" s="17" t="s">
        <v>1547</v>
      </c>
      <c r="D1122" s="17" t="s">
        <v>1844</v>
      </c>
      <c r="E1122" s="21" t="s">
        <v>6</v>
      </c>
      <c r="F1122" s="21" t="s">
        <v>21</v>
      </c>
      <c r="G1122" s="21" t="s">
        <v>1043</v>
      </c>
      <c r="H1122" s="21" t="s">
        <v>489</v>
      </c>
      <c r="I1122" s="17"/>
      <c r="J1122" s="17"/>
      <c r="K1122" s="18" t="str">
        <f>IF(INV.Tournant!$I1122=INV.Tournant!$E1122,"Quantité OK",IF(INV.Tournant!$I1122&lt;INV.Tournant!$E1122,"Ecart positif","Ecart négatif"))&amp;" "&amp;IF(INV.Tournant!$C1122=INV.Tournant!$J1122,"","- Article déclassé")</f>
        <v>Ecart positif - Article déclassé</v>
      </c>
    </row>
    <row r="1123" spans="1:11" x14ac:dyDescent="0.2">
      <c r="A1123" s="20" t="s">
        <v>1007</v>
      </c>
      <c r="B1123" s="21" t="s">
        <v>6</v>
      </c>
      <c r="C1123" s="17" t="s">
        <v>1580</v>
      </c>
      <c r="D1123" s="17" t="s">
        <v>1845</v>
      </c>
      <c r="E1123" s="21" t="s">
        <v>6</v>
      </c>
      <c r="F1123" s="21" t="s">
        <v>21</v>
      </c>
      <c r="G1123" s="21" t="s">
        <v>1043</v>
      </c>
      <c r="H1123" s="21" t="s">
        <v>434</v>
      </c>
      <c r="I1123" s="17"/>
      <c r="J1123" s="17"/>
      <c r="K1123" s="18" t="str">
        <f>IF(INV.Tournant!$I1123=INV.Tournant!$E1123,"Quantité OK",IF(INV.Tournant!$I1123&lt;INV.Tournant!$E1123,"Ecart positif","Ecart négatif"))&amp;" "&amp;IF(INV.Tournant!$C1123=INV.Tournant!$J1123,"","- Article déclassé")</f>
        <v>Ecart positif - Article déclassé</v>
      </c>
    </row>
    <row r="1124" spans="1:11" x14ac:dyDescent="0.2">
      <c r="A1124" s="20" t="s">
        <v>1007</v>
      </c>
      <c r="B1124" s="21" t="s">
        <v>6</v>
      </c>
      <c r="C1124" s="17" t="s">
        <v>1085</v>
      </c>
      <c r="D1124" s="17" t="s">
        <v>1846</v>
      </c>
      <c r="E1124" s="21" t="s">
        <v>3</v>
      </c>
      <c r="F1124" s="21" t="s">
        <v>21</v>
      </c>
      <c r="G1124" s="21" t="s">
        <v>1043</v>
      </c>
      <c r="H1124" s="21" t="s">
        <v>434</v>
      </c>
      <c r="I1124" s="17"/>
      <c r="J1124" s="17"/>
      <c r="K1124" s="18" t="str">
        <f>IF(INV.Tournant!$I1124=INV.Tournant!$E1124,"Quantité OK",IF(INV.Tournant!$I1124&lt;INV.Tournant!$E1124,"Ecart positif","Ecart négatif"))&amp;" "&amp;IF(INV.Tournant!$C1124=INV.Tournant!$J1124,"","- Article déclassé")</f>
        <v>Ecart positif - Article déclassé</v>
      </c>
    </row>
    <row r="1125" spans="1:11" x14ac:dyDescent="0.2">
      <c r="A1125" s="20" t="s">
        <v>1007</v>
      </c>
      <c r="B1125" s="21" t="s">
        <v>6</v>
      </c>
      <c r="C1125" s="17" t="s">
        <v>1067</v>
      </c>
      <c r="D1125" s="17" t="s">
        <v>1784</v>
      </c>
      <c r="E1125" s="21" t="s">
        <v>897</v>
      </c>
      <c r="F1125" s="21" t="s">
        <v>2</v>
      </c>
      <c r="G1125" s="21" t="s">
        <v>1043</v>
      </c>
      <c r="H1125" s="21" t="s">
        <v>57</v>
      </c>
      <c r="I1125" s="17"/>
      <c r="J1125" s="17"/>
      <c r="K1125" s="18" t="str">
        <f>IF(INV.Tournant!$I1125=INV.Tournant!$E1125,"Quantité OK",IF(INV.Tournant!$I1125&lt;INV.Tournant!$E1125,"Ecart positif","Ecart négatif"))&amp;" "&amp;IF(INV.Tournant!$C1125=INV.Tournant!$J1125,"","- Article déclassé")</f>
        <v>Ecart positif - Article déclassé</v>
      </c>
    </row>
    <row r="1126" spans="1:11" x14ac:dyDescent="0.2">
      <c r="A1126" s="20" t="s">
        <v>1007</v>
      </c>
      <c r="B1126" s="21" t="s">
        <v>6</v>
      </c>
      <c r="C1126" s="17" t="s">
        <v>1031</v>
      </c>
      <c r="D1126" s="17" t="s">
        <v>1847</v>
      </c>
      <c r="E1126" s="21" t="s">
        <v>6</v>
      </c>
      <c r="F1126" s="21" t="s">
        <v>21</v>
      </c>
      <c r="G1126" s="21" t="s">
        <v>1043</v>
      </c>
      <c r="H1126" s="21" t="s">
        <v>679</v>
      </c>
      <c r="I1126" s="17"/>
      <c r="J1126" s="17"/>
      <c r="K1126" s="18" t="str">
        <f>IF(INV.Tournant!$I1126=INV.Tournant!$E1126,"Quantité OK",IF(INV.Tournant!$I1126&lt;INV.Tournant!$E1126,"Ecart positif","Ecart négatif"))&amp;" "&amp;IF(INV.Tournant!$C1126=INV.Tournant!$J1126,"","- Article déclassé")</f>
        <v>Ecart positif - Article déclassé</v>
      </c>
    </row>
    <row r="1127" spans="1:11" x14ac:dyDescent="0.2">
      <c r="A1127" s="20" t="s">
        <v>1007</v>
      </c>
      <c r="B1127" s="21" t="s">
        <v>6</v>
      </c>
      <c r="C1127" s="17" t="s">
        <v>1848</v>
      </c>
      <c r="D1127" s="17" t="s">
        <v>1032</v>
      </c>
      <c r="E1127" s="21" t="s">
        <v>1849</v>
      </c>
      <c r="F1127" s="21" t="s">
        <v>21</v>
      </c>
      <c r="G1127" s="21" t="s">
        <v>1043</v>
      </c>
      <c r="H1127" s="21" t="s">
        <v>347</v>
      </c>
      <c r="I1127" s="17"/>
      <c r="J1127" s="17"/>
      <c r="K1127" s="18" t="str">
        <f>IF(INV.Tournant!$I1127=INV.Tournant!$E1127,"Quantité OK",IF(INV.Tournant!$I1127&lt;INV.Tournant!$E1127,"Ecart positif","Ecart négatif"))&amp;" "&amp;IF(INV.Tournant!$C1127=INV.Tournant!$J1127,"","- Article déclassé")</f>
        <v>Ecart positif - Article déclassé</v>
      </c>
    </row>
    <row r="1128" spans="1:11" x14ac:dyDescent="0.2">
      <c r="A1128" s="20" t="s">
        <v>1007</v>
      </c>
      <c r="B1128" s="21" t="s">
        <v>6</v>
      </c>
      <c r="C1128" s="17" t="s">
        <v>1783</v>
      </c>
      <c r="D1128" s="17" t="s">
        <v>1787</v>
      </c>
      <c r="E1128" s="21" t="s">
        <v>42</v>
      </c>
      <c r="F1128" s="21" t="s">
        <v>2</v>
      </c>
      <c r="G1128" s="21" t="s">
        <v>1043</v>
      </c>
      <c r="H1128" s="21" t="s">
        <v>263</v>
      </c>
      <c r="I1128" s="17"/>
      <c r="J1128" s="17"/>
      <c r="K1128" s="18" t="str">
        <f>IF(INV.Tournant!$I1128=INV.Tournant!$E1128,"Quantité OK",IF(INV.Tournant!$I1128&lt;INV.Tournant!$E1128,"Ecart positif","Ecart négatif"))&amp;" "&amp;IF(INV.Tournant!$C1128=INV.Tournant!$J1128,"","- Article déclassé")</f>
        <v>Ecart positif - Article déclassé</v>
      </c>
    </row>
    <row r="1129" spans="1:11" x14ac:dyDescent="0.2">
      <c r="A1129" s="20" t="s">
        <v>1007</v>
      </c>
      <c r="B1129" s="21" t="s">
        <v>6</v>
      </c>
      <c r="C1129" s="17" t="s">
        <v>1850</v>
      </c>
      <c r="D1129" s="17" t="s">
        <v>1851</v>
      </c>
      <c r="E1129" s="21" t="s">
        <v>45</v>
      </c>
      <c r="F1129" s="21" t="s">
        <v>2</v>
      </c>
      <c r="G1129" s="21" t="s">
        <v>1043</v>
      </c>
      <c r="H1129" s="21" t="s">
        <v>39</v>
      </c>
      <c r="I1129" s="17"/>
      <c r="J1129" s="17"/>
      <c r="K1129" s="18" t="str">
        <f>IF(INV.Tournant!$I1129=INV.Tournant!$E1129,"Quantité OK",IF(INV.Tournant!$I1129&lt;INV.Tournant!$E1129,"Ecart positif","Ecart négatif"))&amp;" "&amp;IF(INV.Tournant!$C1129=INV.Tournant!$J1129,"","- Article déclassé")</f>
        <v>Ecart positif - Article déclassé</v>
      </c>
    </row>
    <row r="1130" spans="1:11" x14ac:dyDescent="0.2">
      <c r="A1130" s="20" t="s">
        <v>1007</v>
      </c>
      <c r="B1130" s="21" t="s">
        <v>6</v>
      </c>
      <c r="C1130" s="17" t="s">
        <v>1852</v>
      </c>
      <c r="D1130" s="17" t="s">
        <v>1853</v>
      </c>
      <c r="E1130" s="21" t="s">
        <v>212</v>
      </c>
      <c r="F1130" s="21" t="s">
        <v>21</v>
      </c>
      <c r="G1130" s="21" t="s">
        <v>1043</v>
      </c>
      <c r="H1130" s="21" t="s">
        <v>39</v>
      </c>
      <c r="I1130" s="17"/>
      <c r="J1130" s="17"/>
      <c r="K1130" s="18" t="str">
        <f>IF(INV.Tournant!$I1130=INV.Tournant!$E1130,"Quantité OK",IF(INV.Tournant!$I1130&lt;INV.Tournant!$E1130,"Ecart positif","Ecart négatif"))&amp;" "&amp;IF(INV.Tournant!$C1130=INV.Tournant!$J1130,"","- Article déclassé")</f>
        <v>Ecart positif - Article déclassé</v>
      </c>
    </row>
    <row r="1131" spans="1:11" x14ac:dyDescent="0.2">
      <c r="A1131" s="20" t="s">
        <v>1007</v>
      </c>
      <c r="B1131" s="21" t="s">
        <v>6</v>
      </c>
      <c r="C1131" s="17" t="s">
        <v>1854</v>
      </c>
      <c r="D1131" s="17" t="s">
        <v>1272</v>
      </c>
      <c r="E1131" s="21" t="s">
        <v>3</v>
      </c>
      <c r="F1131" s="21" t="s">
        <v>21</v>
      </c>
      <c r="G1131" s="21" t="s">
        <v>1010</v>
      </c>
      <c r="H1131" s="21" t="s">
        <v>1107</v>
      </c>
      <c r="I1131" s="17"/>
      <c r="J1131" s="17"/>
      <c r="K1131" s="18" t="str">
        <f>IF(INV.Tournant!$I1131=INV.Tournant!$E1131,"Quantité OK",IF(INV.Tournant!$I1131&lt;INV.Tournant!$E1131,"Ecart positif","Ecart négatif"))&amp;" "&amp;IF(INV.Tournant!$C1131=INV.Tournant!$J1131,"","- Article déclassé")</f>
        <v>Ecart positif - Article déclassé</v>
      </c>
    </row>
    <row r="1132" spans="1:11" x14ac:dyDescent="0.2">
      <c r="A1132" s="20" t="s">
        <v>1007</v>
      </c>
      <c r="B1132" s="21" t="s">
        <v>6</v>
      </c>
      <c r="C1132" s="17" t="s">
        <v>1097</v>
      </c>
      <c r="D1132" s="17" t="s">
        <v>1855</v>
      </c>
      <c r="E1132" s="21" t="s">
        <v>6</v>
      </c>
      <c r="F1132" s="21" t="s">
        <v>21</v>
      </c>
      <c r="G1132" s="21" t="s">
        <v>1010</v>
      </c>
      <c r="H1132" s="21" t="s">
        <v>1081</v>
      </c>
      <c r="I1132" s="17"/>
      <c r="J1132" s="17"/>
      <c r="K1132" s="18" t="str">
        <f>IF(INV.Tournant!$I1132=INV.Tournant!$E1132,"Quantité OK",IF(INV.Tournant!$I1132&lt;INV.Tournant!$E1132,"Ecart positif","Ecart négatif"))&amp;" "&amp;IF(INV.Tournant!$C1132=INV.Tournant!$J1132,"","- Article déclassé")</f>
        <v>Ecart positif - Article déclassé</v>
      </c>
    </row>
    <row r="1133" spans="1:11" x14ac:dyDescent="0.2">
      <c r="A1133" s="20" t="s">
        <v>1007</v>
      </c>
      <c r="B1133" s="21" t="s">
        <v>6</v>
      </c>
      <c r="C1133" s="17" t="s">
        <v>1153</v>
      </c>
      <c r="D1133" s="17" t="s">
        <v>1179</v>
      </c>
      <c r="E1133" s="21" t="s">
        <v>6</v>
      </c>
      <c r="F1133" s="21" t="s">
        <v>9</v>
      </c>
      <c r="G1133" s="21" t="s">
        <v>1010</v>
      </c>
      <c r="H1133" s="21" t="s">
        <v>1142</v>
      </c>
      <c r="I1133" s="17"/>
      <c r="J1133" s="17"/>
      <c r="K1133" s="18" t="str">
        <f>IF(INV.Tournant!$I1133=INV.Tournant!$E1133,"Quantité OK",IF(INV.Tournant!$I1133&lt;INV.Tournant!$E1133,"Ecart positif","Ecart négatif"))&amp;" "&amp;IF(INV.Tournant!$C1133=INV.Tournant!$J1133,"","- Article déclassé")</f>
        <v>Ecart positif - Article déclassé</v>
      </c>
    </row>
    <row r="1134" spans="1:11" x14ac:dyDescent="0.2">
      <c r="A1134" s="20" t="s">
        <v>1007</v>
      </c>
      <c r="B1134" s="21" t="s">
        <v>6</v>
      </c>
      <c r="C1134" s="17" t="s">
        <v>1713</v>
      </c>
      <c r="D1134" s="17" t="s">
        <v>1856</v>
      </c>
      <c r="E1134" s="21" t="s">
        <v>6</v>
      </c>
      <c r="F1134" s="21" t="s">
        <v>21</v>
      </c>
      <c r="G1134" s="21" t="s">
        <v>1010</v>
      </c>
      <c r="H1134" s="21" t="s">
        <v>1801</v>
      </c>
      <c r="I1134" s="17"/>
      <c r="J1134" s="17"/>
      <c r="K1134" s="18" t="str">
        <f>IF(INV.Tournant!$I1134=INV.Tournant!$E1134,"Quantité OK",IF(INV.Tournant!$I1134&lt;INV.Tournant!$E1134,"Ecart positif","Ecart négatif"))&amp;" "&amp;IF(INV.Tournant!$C1134=INV.Tournant!$J1134,"","- Article déclassé")</f>
        <v>Ecart positif - Article déclassé</v>
      </c>
    </row>
    <row r="1135" spans="1:11" x14ac:dyDescent="0.2">
      <c r="A1135" s="20" t="s">
        <v>1007</v>
      </c>
      <c r="B1135" s="21" t="s">
        <v>6</v>
      </c>
      <c r="C1135" s="17" t="s">
        <v>1197</v>
      </c>
      <c r="D1135" s="17" t="s">
        <v>1857</v>
      </c>
      <c r="E1135" s="21" t="s">
        <v>6</v>
      </c>
      <c r="F1135" s="21" t="s">
        <v>9</v>
      </c>
      <c r="G1135" s="21" t="s">
        <v>1010</v>
      </c>
      <c r="H1135" s="21" t="s">
        <v>1237</v>
      </c>
      <c r="I1135" s="17"/>
      <c r="J1135" s="17"/>
      <c r="K1135" s="18" t="str">
        <f>IF(INV.Tournant!$I1135=INV.Tournant!$E1135,"Quantité OK",IF(INV.Tournant!$I1135&lt;INV.Tournant!$E1135,"Ecart positif","Ecart négatif"))&amp;" "&amp;IF(INV.Tournant!$C1135=INV.Tournant!$J1135,"","- Article déclassé")</f>
        <v>Ecart positif - Article déclassé</v>
      </c>
    </row>
    <row r="1136" spans="1:11" x14ac:dyDescent="0.2">
      <c r="A1136" s="20" t="s">
        <v>1007</v>
      </c>
      <c r="B1136" s="21" t="s">
        <v>6</v>
      </c>
      <c r="C1136" s="17" t="s">
        <v>1809</v>
      </c>
      <c r="D1136" s="17" t="s">
        <v>1858</v>
      </c>
      <c r="E1136" s="21" t="s">
        <v>61</v>
      </c>
      <c r="F1136" s="21" t="s">
        <v>2</v>
      </c>
      <c r="G1136" s="21" t="s">
        <v>1010</v>
      </c>
      <c r="H1136" s="21" t="s">
        <v>1199</v>
      </c>
      <c r="I1136" s="17"/>
      <c r="J1136" s="17"/>
      <c r="K1136" s="18" t="str">
        <f>IF(INV.Tournant!$I1136=INV.Tournant!$E1136,"Quantité OK",IF(INV.Tournant!$I1136&lt;INV.Tournant!$E1136,"Ecart positif","Ecart négatif"))&amp;" "&amp;IF(INV.Tournant!$C1136=INV.Tournant!$J1136,"","- Article déclassé")</f>
        <v>Ecart positif - Article déclassé</v>
      </c>
    </row>
    <row r="1137" spans="1:11" x14ac:dyDescent="0.2">
      <c r="A1137" s="20" t="s">
        <v>1007</v>
      </c>
      <c r="B1137" s="21" t="s">
        <v>6</v>
      </c>
      <c r="C1137" s="17" t="s">
        <v>1284</v>
      </c>
      <c r="D1137" s="17" t="s">
        <v>1859</v>
      </c>
      <c r="E1137" s="21" t="s">
        <v>6</v>
      </c>
      <c r="F1137" s="21" t="s">
        <v>2</v>
      </c>
      <c r="G1137" s="21" t="s">
        <v>1010</v>
      </c>
      <c r="H1137" s="21" t="s">
        <v>1101</v>
      </c>
      <c r="I1137" s="17"/>
      <c r="J1137" s="17"/>
      <c r="K1137" s="18" t="str">
        <f>IF(INV.Tournant!$I1137=INV.Tournant!$E1137,"Quantité OK",IF(INV.Tournant!$I1137&lt;INV.Tournant!$E1137,"Ecart positif","Ecart négatif"))&amp;" "&amp;IF(INV.Tournant!$C1137=INV.Tournant!$J1137,"","- Article déclassé")</f>
        <v>Ecart positif - Article déclassé</v>
      </c>
    </row>
    <row r="1138" spans="1:11" x14ac:dyDescent="0.2">
      <c r="A1138" s="20" t="s">
        <v>1007</v>
      </c>
      <c r="B1138" s="21" t="s">
        <v>6</v>
      </c>
      <c r="C1138" s="17" t="s">
        <v>1804</v>
      </c>
      <c r="D1138" s="17" t="s">
        <v>1860</v>
      </c>
      <c r="E1138" s="21" t="s">
        <v>3</v>
      </c>
      <c r="F1138" s="21" t="s">
        <v>2</v>
      </c>
      <c r="G1138" s="21" t="s">
        <v>1010</v>
      </c>
      <c r="H1138" s="21" t="s">
        <v>1861</v>
      </c>
      <c r="I1138" s="17"/>
      <c r="J1138" s="17"/>
      <c r="K1138" s="18" t="str">
        <f>IF(INV.Tournant!$I1138=INV.Tournant!$E1138,"Quantité OK",IF(INV.Tournant!$I1138&lt;INV.Tournant!$E1138,"Ecart positif","Ecart négatif"))&amp;" "&amp;IF(INV.Tournant!$C1138=INV.Tournant!$J1138,"","- Article déclassé")</f>
        <v>Ecart positif - Article déclassé</v>
      </c>
    </row>
    <row r="1139" spans="1:11" x14ac:dyDescent="0.2">
      <c r="A1139" s="20" t="s">
        <v>1007</v>
      </c>
      <c r="B1139" s="21" t="s">
        <v>6</v>
      </c>
      <c r="C1139" s="17" t="s">
        <v>1775</v>
      </c>
      <c r="D1139" s="17" t="s">
        <v>1716</v>
      </c>
      <c r="E1139" s="21" t="s">
        <v>108</v>
      </c>
      <c r="F1139" s="21" t="s">
        <v>9</v>
      </c>
      <c r="G1139" s="21" t="s">
        <v>1010</v>
      </c>
      <c r="H1139" s="21" t="s">
        <v>1014</v>
      </c>
      <c r="I1139" s="17"/>
      <c r="J1139" s="17"/>
      <c r="K1139" s="18" t="str">
        <f>IF(INV.Tournant!$I1139=INV.Tournant!$E1139,"Quantité OK",IF(INV.Tournant!$I1139&lt;INV.Tournant!$E1139,"Ecart positif","Ecart négatif"))&amp;" "&amp;IF(INV.Tournant!$C1139=INV.Tournant!$J1139,"","- Article déclassé")</f>
        <v>Ecart positif - Article déclassé</v>
      </c>
    </row>
    <row r="1140" spans="1:11" x14ac:dyDescent="0.2">
      <c r="A1140" s="20" t="s">
        <v>1007</v>
      </c>
      <c r="B1140" s="21" t="s">
        <v>6</v>
      </c>
      <c r="C1140" s="17" t="s">
        <v>1775</v>
      </c>
      <c r="D1140" s="17" t="s">
        <v>1715</v>
      </c>
      <c r="E1140" s="21" t="s">
        <v>6</v>
      </c>
      <c r="F1140" s="21" t="s">
        <v>9</v>
      </c>
      <c r="G1140" s="21" t="s">
        <v>1010</v>
      </c>
      <c r="H1140" s="21" t="s">
        <v>1014</v>
      </c>
      <c r="I1140" s="17"/>
      <c r="J1140" s="17"/>
      <c r="K1140" s="18" t="str">
        <f>IF(INV.Tournant!$I1140=INV.Tournant!$E1140,"Quantité OK",IF(INV.Tournant!$I1140&lt;INV.Tournant!$E1140,"Ecart positif","Ecart négatif"))&amp;" "&amp;IF(INV.Tournant!$C1140=INV.Tournant!$J1140,"","- Article déclassé")</f>
        <v>Ecart positif - Article déclassé</v>
      </c>
    </row>
    <row r="1141" spans="1:11" x14ac:dyDescent="0.2">
      <c r="A1141" s="20" t="s">
        <v>1007</v>
      </c>
      <c r="B1141" s="21" t="s">
        <v>6</v>
      </c>
      <c r="C1141" s="17" t="s">
        <v>1775</v>
      </c>
      <c r="D1141" s="17" t="s">
        <v>1717</v>
      </c>
      <c r="E1141" s="21" t="s">
        <v>3</v>
      </c>
      <c r="F1141" s="21" t="s">
        <v>9</v>
      </c>
      <c r="G1141" s="21" t="s">
        <v>1010</v>
      </c>
      <c r="H1141" s="21" t="s">
        <v>1014</v>
      </c>
      <c r="I1141" s="17"/>
      <c r="J1141" s="17"/>
      <c r="K1141" s="18" t="str">
        <f>IF(INV.Tournant!$I1141=INV.Tournant!$E1141,"Quantité OK",IF(INV.Tournant!$I1141&lt;INV.Tournant!$E1141,"Ecart positif","Ecart négatif"))&amp;" "&amp;IF(INV.Tournant!$C1141=INV.Tournant!$J1141,"","- Article déclassé")</f>
        <v>Ecart positif - Article déclassé</v>
      </c>
    </row>
    <row r="1142" spans="1:11" x14ac:dyDescent="0.2">
      <c r="A1142" s="20" t="s">
        <v>1007</v>
      </c>
      <c r="B1142" s="21" t="s">
        <v>6</v>
      </c>
      <c r="C1142" s="17" t="s">
        <v>1282</v>
      </c>
      <c r="D1142" s="17" t="s">
        <v>1776</v>
      </c>
      <c r="E1142" s="21" t="s">
        <v>6</v>
      </c>
      <c r="F1142" s="21" t="s">
        <v>9</v>
      </c>
      <c r="G1142" s="21" t="s">
        <v>1010</v>
      </c>
      <c r="H1142" s="21" t="s">
        <v>1014</v>
      </c>
      <c r="I1142" s="17"/>
      <c r="J1142" s="17"/>
      <c r="K1142" s="18" t="str">
        <f>IF(INV.Tournant!$I1142=INV.Tournant!$E1142,"Quantité OK",IF(INV.Tournant!$I1142&lt;INV.Tournant!$E1142,"Ecart positif","Ecart négatif"))&amp;" "&amp;IF(INV.Tournant!$C1142=INV.Tournant!$J1142,"","- Article déclassé")</f>
        <v>Ecart positif - Article déclassé</v>
      </c>
    </row>
    <row r="1143" spans="1:11" x14ac:dyDescent="0.2">
      <c r="A1143" s="20" t="s">
        <v>1007</v>
      </c>
      <c r="B1143" s="21" t="s">
        <v>6</v>
      </c>
      <c r="C1143" s="17" t="s">
        <v>1862</v>
      </c>
      <c r="D1143" s="17" t="s">
        <v>1863</v>
      </c>
      <c r="E1143" s="21" t="s">
        <v>6</v>
      </c>
      <c r="F1143" s="21" t="s">
        <v>21</v>
      </c>
      <c r="G1143" s="21" t="s">
        <v>1010</v>
      </c>
      <c r="H1143" s="21" t="s">
        <v>1813</v>
      </c>
      <c r="I1143" s="17"/>
      <c r="J1143" s="17"/>
      <c r="K1143" s="18" t="str">
        <f>IF(INV.Tournant!$I1143=INV.Tournant!$E1143,"Quantité OK",IF(INV.Tournant!$I1143&lt;INV.Tournant!$E1143,"Ecart positif","Ecart négatif"))&amp;" "&amp;IF(INV.Tournant!$C1143=INV.Tournant!$J1143,"","- Article déclassé")</f>
        <v>Ecart positif - Article déclassé</v>
      </c>
    </row>
    <row r="1144" spans="1:11" x14ac:dyDescent="0.2">
      <c r="A1144" s="20" t="s">
        <v>1007</v>
      </c>
      <c r="B1144" s="21" t="s">
        <v>6</v>
      </c>
      <c r="C1144" s="17" t="s">
        <v>1864</v>
      </c>
      <c r="D1144" s="17" t="s">
        <v>1865</v>
      </c>
      <c r="E1144" s="21" t="s">
        <v>6</v>
      </c>
      <c r="F1144" s="21" t="s">
        <v>21</v>
      </c>
      <c r="G1144" s="21" t="s">
        <v>1010</v>
      </c>
      <c r="H1144" s="21" t="s">
        <v>1866</v>
      </c>
      <c r="I1144" s="17"/>
      <c r="J1144" s="17"/>
      <c r="K1144" s="18" t="str">
        <f>IF(INV.Tournant!$I1144=INV.Tournant!$E1144,"Quantité OK",IF(INV.Tournant!$I1144&lt;INV.Tournant!$E1144,"Ecart positif","Ecart négatif"))&amp;" "&amp;IF(INV.Tournant!$C1144=INV.Tournant!$J1144,"","- Article déclassé")</f>
        <v>Ecart positif - Article déclassé</v>
      </c>
    </row>
    <row r="1145" spans="1:11" x14ac:dyDescent="0.2">
      <c r="A1145" s="20" t="s">
        <v>1007</v>
      </c>
      <c r="B1145" s="21" t="s">
        <v>6</v>
      </c>
      <c r="C1145" s="17" t="s">
        <v>1867</v>
      </c>
      <c r="D1145" s="17" t="s">
        <v>1814</v>
      </c>
      <c r="E1145" s="21" t="s">
        <v>3</v>
      </c>
      <c r="F1145" s="21" t="s">
        <v>9</v>
      </c>
      <c r="G1145" s="21" t="s">
        <v>1010</v>
      </c>
      <c r="H1145" s="21" t="s">
        <v>1866</v>
      </c>
      <c r="I1145" s="17"/>
      <c r="J1145" s="17"/>
      <c r="K1145" s="18" t="str">
        <f>IF(INV.Tournant!$I1145=INV.Tournant!$E1145,"Quantité OK",IF(INV.Tournant!$I1145&lt;INV.Tournant!$E1145,"Ecart positif","Ecart négatif"))&amp;" "&amp;IF(INV.Tournant!$C1145=INV.Tournant!$J1145,"","- Article déclassé")</f>
        <v>Ecart positif - Article déclassé</v>
      </c>
    </row>
    <row r="1146" spans="1:11" x14ac:dyDescent="0.2">
      <c r="A1146" s="20" t="s">
        <v>1007</v>
      </c>
      <c r="B1146" s="21" t="s">
        <v>6</v>
      </c>
      <c r="C1146" s="17" t="s">
        <v>1864</v>
      </c>
      <c r="D1146" s="17" t="s">
        <v>1868</v>
      </c>
      <c r="E1146" s="21" t="s">
        <v>6</v>
      </c>
      <c r="F1146" s="21" t="s">
        <v>21</v>
      </c>
      <c r="G1146" s="21" t="s">
        <v>1010</v>
      </c>
      <c r="H1146" s="21" t="s">
        <v>1869</v>
      </c>
      <c r="I1146" s="17"/>
      <c r="J1146" s="17"/>
      <c r="K1146" s="18" t="str">
        <f>IF(INV.Tournant!$I1146=INV.Tournant!$E1146,"Quantité OK",IF(INV.Tournant!$I1146&lt;INV.Tournant!$E1146,"Ecart positif","Ecart négatif"))&amp;" "&amp;IF(INV.Tournant!$C1146=INV.Tournant!$J1146,"","- Article déclassé")</f>
        <v>Ecart positif - Article déclassé</v>
      </c>
    </row>
    <row r="1147" spans="1:11" x14ac:dyDescent="0.2">
      <c r="A1147" s="20" t="s">
        <v>1007</v>
      </c>
      <c r="B1147" s="21" t="s">
        <v>6</v>
      </c>
      <c r="C1147" s="17" t="s">
        <v>1015</v>
      </c>
      <c r="D1147" s="17" t="s">
        <v>1870</v>
      </c>
      <c r="E1147" s="21" t="s">
        <v>6</v>
      </c>
      <c r="F1147" s="21" t="s">
        <v>9</v>
      </c>
      <c r="G1147" s="21" t="s">
        <v>1010</v>
      </c>
      <c r="H1147" s="21" t="s">
        <v>1869</v>
      </c>
      <c r="I1147" s="17"/>
      <c r="J1147" s="17"/>
      <c r="K1147" s="18" t="str">
        <f>IF(INV.Tournant!$I1147=INV.Tournant!$E1147,"Quantité OK",IF(INV.Tournant!$I1147&lt;INV.Tournant!$E1147,"Ecart positif","Ecart négatif"))&amp;" "&amp;IF(INV.Tournant!$C1147=INV.Tournant!$J1147,"","- Article déclassé")</f>
        <v>Ecart positif - Article déclassé</v>
      </c>
    </row>
    <row r="1148" spans="1:11" x14ac:dyDescent="0.2">
      <c r="A1148" s="20" t="s">
        <v>1007</v>
      </c>
      <c r="B1148" s="21" t="s">
        <v>6</v>
      </c>
      <c r="C1148" s="17" t="s">
        <v>1015</v>
      </c>
      <c r="D1148" s="17" t="s">
        <v>1871</v>
      </c>
      <c r="E1148" s="21" t="s">
        <v>6</v>
      </c>
      <c r="F1148" s="21" t="s">
        <v>9</v>
      </c>
      <c r="G1148" s="21" t="s">
        <v>1010</v>
      </c>
      <c r="H1148" s="21" t="s">
        <v>1872</v>
      </c>
      <c r="I1148" s="17"/>
      <c r="J1148" s="17"/>
      <c r="K1148" s="18" t="str">
        <f>IF(INV.Tournant!$I1148=INV.Tournant!$E1148,"Quantité OK",IF(INV.Tournant!$I1148&lt;INV.Tournant!$E1148,"Ecart positif","Ecart négatif"))&amp;" "&amp;IF(INV.Tournant!$C1148=INV.Tournant!$J1148,"","- Article déclassé")</f>
        <v>Ecart positif - Article déclassé</v>
      </c>
    </row>
    <row r="1149" spans="1:11" x14ac:dyDescent="0.2">
      <c r="A1149" s="20" t="s">
        <v>1007</v>
      </c>
      <c r="B1149" s="21" t="s">
        <v>6</v>
      </c>
      <c r="C1149" s="17" t="s">
        <v>1873</v>
      </c>
      <c r="D1149" s="17" t="s">
        <v>1874</v>
      </c>
      <c r="E1149" s="21" t="s">
        <v>3</v>
      </c>
      <c r="F1149" s="21" t="s">
        <v>21</v>
      </c>
      <c r="G1149" s="21" t="s">
        <v>1010</v>
      </c>
      <c r="H1149" s="21" t="s">
        <v>1726</v>
      </c>
      <c r="I1149" s="17"/>
      <c r="J1149" s="17"/>
      <c r="K1149" s="18" t="str">
        <f>IF(INV.Tournant!$I1149=INV.Tournant!$E1149,"Quantité OK",IF(INV.Tournant!$I1149&lt;INV.Tournant!$E1149,"Ecart positif","Ecart négatif"))&amp;" "&amp;IF(INV.Tournant!$C1149=INV.Tournant!$J1149,"","- Article déclassé")</f>
        <v>Ecart positif - Article déclassé</v>
      </c>
    </row>
    <row r="1150" spans="1:11" x14ac:dyDescent="0.2">
      <c r="A1150" s="20" t="s">
        <v>1007</v>
      </c>
      <c r="B1150" s="21" t="s">
        <v>6</v>
      </c>
      <c r="C1150" s="17" t="s">
        <v>1873</v>
      </c>
      <c r="D1150" s="17" t="s">
        <v>1875</v>
      </c>
      <c r="E1150" s="21" t="s">
        <v>3</v>
      </c>
      <c r="F1150" s="21" t="s">
        <v>2</v>
      </c>
      <c r="G1150" s="21" t="s">
        <v>1010</v>
      </c>
      <c r="H1150" s="21" t="s">
        <v>1726</v>
      </c>
      <c r="I1150" s="17"/>
      <c r="J1150" s="17"/>
      <c r="K1150" s="18" t="str">
        <f>IF(INV.Tournant!$I1150=INV.Tournant!$E1150,"Quantité OK",IF(INV.Tournant!$I1150&lt;INV.Tournant!$E1150,"Ecart positif","Ecart négatif"))&amp;" "&amp;IF(INV.Tournant!$C1150=INV.Tournant!$J1150,"","- Article déclassé")</f>
        <v>Ecart positif - Article déclassé</v>
      </c>
    </row>
    <row r="1151" spans="1:11" x14ac:dyDescent="0.2">
      <c r="A1151" s="20" t="s">
        <v>1007</v>
      </c>
      <c r="B1151" s="21" t="s">
        <v>6</v>
      </c>
      <c r="C1151" s="17" t="s">
        <v>1873</v>
      </c>
      <c r="D1151" s="17" t="s">
        <v>1876</v>
      </c>
      <c r="E1151" s="21" t="s">
        <v>6</v>
      </c>
      <c r="F1151" s="21" t="s">
        <v>2</v>
      </c>
      <c r="G1151" s="21" t="s">
        <v>1010</v>
      </c>
      <c r="H1151" s="21" t="s">
        <v>1726</v>
      </c>
      <c r="I1151" s="17"/>
      <c r="J1151" s="17"/>
      <c r="K1151" s="18" t="str">
        <f>IF(INV.Tournant!$I1151=INV.Tournant!$E1151,"Quantité OK",IF(INV.Tournant!$I1151&lt;INV.Tournant!$E1151,"Ecart positif","Ecart négatif"))&amp;" "&amp;IF(INV.Tournant!$C1151=INV.Tournant!$J1151,"","- Article déclassé")</f>
        <v>Ecart positif - Article déclassé</v>
      </c>
    </row>
    <row r="1152" spans="1:11" x14ac:dyDescent="0.2">
      <c r="A1152" s="20" t="s">
        <v>1007</v>
      </c>
      <c r="B1152" s="21" t="s">
        <v>6</v>
      </c>
      <c r="C1152" s="17" t="s">
        <v>1873</v>
      </c>
      <c r="D1152" s="17" t="s">
        <v>1877</v>
      </c>
      <c r="E1152" s="21" t="s">
        <v>14</v>
      </c>
      <c r="F1152" s="21" t="s">
        <v>21</v>
      </c>
      <c r="G1152" s="21" t="s">
        <v>1010</v>
      </c>
      <c r="H1152" s="21" t="s">
        <v>1726</v>
      </c>
      <c r="I1152" s="17"/>
      <c r="J1152" s="17"/>
      <c r="K1152" s="18" t="str">
        <f>IF(INV.Tournant!$I1152=INV.Tournant!$E1152,"Quantité OK",IF(INV.Tournant!$I1152&lt;INV.Tournant!$E1152,"Ecart positif","Ecart négatif"))&amp;" "&amp;IF(INV.Tournant!$C1152=INV.Tournant!$J1152,"","- Article déclassé")</f>
        <v>Ecart positif - Article déclassé</v>
      </c>
    </row>
    <row r="1153" spans="1:11" x14ac:dyDescent="0.2">
      <c r="A1153" s="20" t="s">
        <v>1007</v>
      </c>
      <c r="B1153" s="21" t="s">
        <v>6</v>
      </c>
      <c r="C1153" s="17" t="s">
        <v>1873</v>
      </c>
      <c r="D1153" s="17" t="s">
        <v>1878</v>
      </c>
      <c r="E1153" s="21" t="s">
        <v>6</v>
      </c>
      <c r="F1153" s="21" t="s">
        <v>21</v>
      </c>
      <c r="G1153" s="21" t="s">
        <v>1010</v>
      </c>
      <c r="H1153" s="21" t="s">
        <v>1726</v>
      </c>
      <c r="I1153" s="17"/>
      <c r="J1153" s="17"/>
      <c r="K1153" s="18" t="str">
        <f>IF(INV.Tournant!$I1153=INV.Tournant!$E1153,"Quantité OK",IF(INV.Tournant!$I1153&lt;INV.Tournant!$E1153,"Ecart positif","Ecart négatif"))&amp;" "&amp;IF(INV.Tournant!$C1153=INV.Tournant!$J1153,"","- Article déclassé")</f>
        <v>Ecart positif - Article déclassé</v>
      </c>
    </row>
    <row r="1154" spans="1:11" x14ac:dyDescent="0.2">
      <c r="A1154" s="20" t="s">
        <v>1007</v>
      </c>
      <c r="B1154" s="21" t="s">
        <v>6</v>
      </c>
      <c r="C1154" s="17" t="s">
        <v>1873</v>
      </c>
      <c r="D1154" s="17" t="s">
        <v>1879</v>
      </c>
      <c r="E1154" s="21" t="s">
        <v>6</v>
      </c>
      <c r="F1154" s="21" t="s">
        <v>2</v>
      </c>
      <c r="G1154" s="21" t="s">
        <v>1010</v>
      </c>
      <c r="H1154" s="21" t="s">
        <v>1726</v>
      </c>
      <c r="I1154" s="17"/>
      <c r="J1154" s="17"/>
      <c r="K1154" s="18" t="str">
        <f>IF(INV.Tournant!$I1154=INV.Tournant!$E1154,"Quantité OK",IF(INV.Tournant!$I1154&lt;INV.Tournant!$E1154,"Ecart positif","Ecart négatif"))&amp;" "&amp;IF(INV.Tournant!$C1154=INV.Tournant!$J1154,"","- Article déclassé")</f>
        <v>Ecart positif - Article déclassé</v>
      </c>
    </row>
    <row r="1155" spans="1:11" x14ac:dyDescent="0.2">
      <c r="A1155" s="20" t="s">
        <v>1007</v>
      </c>
      <c r="B1155" s="21" t="s">
        <v>6</v>
      </c>
      <c r="C1155" s="17" t="s">
        <v>1873</v>
      </c>
      <c r="D1155" s="17" t="s">
        <v>1880</v>
      </c>
      <c r="E1155" s="21" t="s">
        <v>6</v>
      </c>
      <c r="F1155" s="21" t="s">
        <v>21</v>
      </c>
      <c r="G1155" s="21" t="s">
        <v>1010</v>
      </c>
      <c r="H1155" s="21" t="s">
        <v>1028</v>
      </c>
      <c r="I1155" s="17"/>
      <c r="J1155" s="17"/>
      <c r="K1155" s="18" t="str">
        <f>IF(INV.Tournant!$I1155=INV.Tournant!$E1155,"Quantité OK",IF(INV.Tournant!$I1155&lt;INV.Tournant!$E1155,"Ecart positif","Ecart négatif"))&amp;" "&amp;IF(INV.Tournant!$C1155=INV.Tournant!$J1155,"","- Article déclassé")</f>
        <v>Ecart positif - Article déclassé</v>
      </c>
    </row>
    <row r="1156" spans="1:11" x14ac:dyDescent="0.2">
      <c r="A1156" s="20" t="s">
        <v>1007</v>
      </c>
      <c r="B1156" s="21" t="s">
        <v>6</v>
      </c>
      <c r="C1156" s="17" t="s">
        <v>1873</v>
      </c>
      <c r="D1156" s="17" t="s">
        <v>1881</v>
      </c>
      <c r="E1156" s="21" t="s">
        <v>6</v>
      </c>
      <c r="F1156" s="21" t="s">
        <v>2</v>
      </c>
      <c r="G1156" s="21" t="s">
        <v>1010</v>
      </c>
      <c r="H1156" s="21" t="s">
        <v>1028</v>
      </c>
      <c r="I1156" s="17"/>
      <c r="J1156" s="17"/>
      <c r="K1156" s="18" t="str">
        <f>IF(INV.Tournant!$I1156=INV.Tournant!$E1156,"Quantité OK",IF(INV.Tournant!$I1156&lt;INV.Tournant!$E1156,"Ecart positif","Ecart négatif"))&amp;" "&amp;IF(INV.Tournant!$C1156=INV.Tournant!$J1156,"","- Article déclassé")</f>
        <v>Ecart positif - Article déclassé</v>
      </c>
    </row>
    <row r="1157" spans="1:11" x14ac:dyDescent="0.2">
      <c r="A1157" s="20" t="s">
        <v>1007</v>
      </c>
      <c r="B1157" s="21" t="s">
        <v>6</v>
      </c>
      <c r="C1157" s="17" t="s">
        <v>1873</v>
      </c>
      <c r="D1157" s="17" t="s">
        <v>1882</v>
      </c>
      <c r="E1157" s="21" t="s">
        <v>6</v>
      </c>
      <c r="F1157" s="21" t="s">
        <v>21</v>
      </c>
      <c r="G1157" s="21" t="s">
        <v>1010</v>
      </c>
      <c r="H1157" s="21" t="s">
        <v>1025</v>
      </c>
      <c r="I1157" s="17"/>
      <c r="J1157" s="17"/>
      <c r="K1157" s="18" t="str">
        <f>IF(INV.Tournant!$I1157=INV.Tournant!$E1157,"Quantité OK",IF(INV.Tournant!$I1157&lt;INV.Tournant!$E1157,"Ecart positif","Ecart négatif"))&amp;" "&amp;IF(INV.Tournant!$C1157=INV.Tournant!$J1157,"","- Article déclassé")</f>
        <v>Ecart positif - Article déclassé</v>
      </c>
    </row>
    <row r="1158" spans="1:11" x14ac:dyDescent="0.2">
      <c r="A1158" s="20" t="s">
        <v>1007</v>
      </c>
      <c r="B1158" s="21" t="s">
        <v>6</v>
      </c>
      <c r="C1158" s="17" t="s">
        <v>1873</v>
      </c>
      <c r="D1158" s="17" t="s">
        <v>1883</v>
      </c>
      <c r="E1158" s="21" t="s">
        <v>6</v>
      </c>
      <c r="F1158" s="21" t="s">
        <v>2</v>
      </c>
      <c r="G1158" s="21" t="s">
        <v>1010</v>
      </c>
      <c r="H1158" s="21" t="s">
        <v>1025</v>
      </c>
      <c r="I1158" s="17"/>
      <c r="J1158" s="17"/>
      <c r="K1158" s="18" t="str">
        <f>IF(INV.Tournant!$I1158=INV.Tournant!$E1158,"Quantité OK",IF(INV.Tournant!$I1158&lt;INV.Tournant!$E1158,"Ecart positif","Ecart négatif"))&amp;" "&amp;IF(INV.Tournant!$C1158=INV.Tournant!$J1158,"","- Article déclassé")</f>
        <v>Ecart positif - Article déclassé</v>
      </c>
    </row>
    <row r="1159" spans="1:11" x14ac:dyDescent="0.2">
      <c r="A1159" s="20" t="s">
        <v>1007</v>
      </c>
      <c r="B1159" s="21" t="s">
        <v>6</v>
      </c>
      <c r="C1159" s="17" t="s">
        <v>1873</v>
      </c>
      <c r="D1159" s="17" t="s">
        <v>1884</v>
      </c>
      <c r="E1159" s="21" t="s">
        <v>6</v>
      </c>
      <c r="F1159" s="21" t="s">
        <v>21</v>
      </c>
      <c r="G1159" s="21" t="s">
        <v>1010</v>
      </c>
      <c r="H1159" s="21" t="s">
        <v>1025</v>
      </c>
      <c r="I1159" s="17"/>
      <c r="J1159" s="17"/>
      <c r="K1159" s="18" t="str">
        <f>IF(INV.Tournant!$I1159=INV.Tournant!$E1159,"Quantité OK",IF(INV.Tournant!$I1159&lt;INV.Tournant!$E1159,"Ecart positif","Ecart négatif"))&amp;" "&amp;IF(INV.Tournant!$C1159=INV.Tournant!$J1159,"","- Article déclassé")</f>
        <v>Ecart positif - Article déclassé</v>
      </c>
    </row>
    <row r="1160" spans="1:11" x14ac:dyDescent="0.2">
      <c r="A1160" s="20" t="s">
        <v>1007</v>
      </c>
      <c r="B1160" s="21" t="s">
        <v>6</v>
      </c>
      <c r="C1160" s="17" t="s">
        <v>1873</v>
      </c>
      <c r="D1160" s="17" t="s">
        <v>1885</v>
      </c>
      <c r="E1160" s="21" t="s">
        <v>6</v>
      </c>
      <c r="F1160" s="21" t="s">
        <v>21</v>
      </c>
      <c r="G1160" s="21" t="s">
        <v>1010</v>
      </c>
      <c r="H1160" s="21" t="s">
        <v>1025</v>
      </c>
      <c r="I1160" s="17"/>
      <c r="J1160" s="17"/>
      <c r="K1160" s="18" t="str">
        <f>IF(INV.Tournant!$I1160=INV.Tournant!$E1160,"Quantité OK",IF(INV.Tournant!$I1160&lt;INV.Tournant!$E1160,"Ecart positif","Ecart négatif"))&amp;" "&amp;IF(INV.Tournant!$C1160=INV.Tournant!$J1160,"","- Article déclassé")</f>
        <v>Ecart positif - Article déclassé</v>
      </c>
    </row>
    <row r="1161" spans="1:11" x14ac:dyDescent="0.2">
      <c r="A1161" s="20" t="s">
        <v>1007</v>
      </c>
      <c r="B1161" s="21" t="s">
        <v>6</v>
      </c>
      <c r="C1161" s="17" t="s">
        <v>1873</v>
      </c>
      <c r="D1161" s="17" t="s">
        <v>1886</v>
      </c>
      <c r="E1161" s="21" t="s">
        <v>6</v>
      </c>
      <c r="F1161" s="21" t="s">
        <v>2</v>
      </c>
      <c r="G1161" s="21" t="s">
        <v>1010</v>
      </c>
      <c r="H1161" s="21" t="s">
        <v>1025</v>
      </c>
      <c r="I1161" s="17"/>
      <c r="J1161" s="17"/>
      <c r="K1161" s="18" t="str">
        <f>IF(INV.Tournant!$I1161=INV.Tournant!$E1161,"Quantité OK",IF(INV.Tournant!$I1161&lt;INV.Tournant!$E1161,"Ecart positif","Ecart négatif"))&amp;" "&amp;IF(INV.Tournant!$C1161=INV.Tournant!$J1161,"","- Article déclassé")</f>
        <v>Ecart positif - Article déclassé</v>
      </c>
    </row>
    <row r="1162" spans="1:11" x14ac:dyDescent="0.2">
      <c r="A1162" s="20" t="s">
        <v>1007</v>
      </c>
      <c r="B1162" s="21" t="s">
        <v>6</v>
      </c>
      <c r="C1162" s="17" t="s">
        <v>1873</v>
      </c>
      <c r="D1162" s="17" t="s">
        <v>1887</v>
      </c>
      <c r="E1162" s="21" t="s">
        <v>6</v>
      </c>
      <c r="F1162" s="21" t="s">
        <v>21</v>
      </c>
      <c r="G1162" s="21" t="s">
        <v>1010</v>
      </c>
      <c r="H1162" s="21" t="s">
        <v>1025</v>
      </c>
      <c r="I1162" s="17"/>
      <c r="J1162" s="17"/>
      <c r="K1162" s="18" t="str">
        <f>IF(INV.Tournant!$I1162=INV.Tournant!$E1162,"Quantité OK",IF(INV.Tournant!$I1162&lt;INV.Tournant!$E1162,"Ecart positif","Ecart négatif"))&amp;" "&amp;IF(INV.Tournant!$C1162=INV.Tournant!$J1162,"","- Article déclassé")</f>
        <v>Ecart positif - Article déclassé</v>
      </c>
    </row>
    <row r="1163" spans="1:11" x14ac:dyDescent="0.2">
      <c r="A1163" s="20" t="s">
        <v>1007</v>
      </c>
      <c r="B1163" s="21" t="s">
        <v>6</v>
      </c>
      <c r="C1163" s="17" t="s">
        <v>1873</v>
      </c>
      <c r="D1163" s="17" t="s">
        <v>1800</v>
      </c>
      <c r="E1163" s="21" t="s">
        <v>6</v>
      </c>
      <c r="F1163" s="21" t="s">
        <v>21</v>
      </c>
      <c r="G1163" s="21" t="s">
        <v>1010</v>
      </c>
      <c r="H1163" s="21" t="s">
        <v>1023</v>
      </c>
      <c r="I1163" s="17"/>
      <c r="J1163" s="17"/>
      <c r="K1163" s="18" t="str">
        <f>IF(INV.Tournant!$I1163=INV.Tournant!$E1163,"Quantité OK",IF(INV.Tournant!$I1163&lt;INV.Tournant!$E1163,"Ecart positif","Ecart négatif"))&amp;" "&amp;IF(INV.Tournant!$C1163=INV.Tournant!$J1163,"","- Article déclassé")</f>
        <v>Ecart positif - Article déclassé</v>
      </c>
    </row>
    <row r="1164" spans="1:11" x14ac:dyDescent="0.2">
      <c r="A1164" s="20" t="s">
        <v>1007</v>
      </c>
      <c r="B1164" s="21" t="s">
        <v>6</v>
      </c>
      <c r="C1164" s="17" t="s">
        <v>1873</v>
      </c>
      <c r="D1164" s="17" t="s">
        <v>1888</v>
      </c>
      <c r="E1164" s="21" t="s">
        <v>6</v>
      </c>
      <c r="F1164" s="21" t="s">
        <v>2</v>
      </c>
      <c r="G1164" s="21" t="s">
        <v>1010</v>
      </c>
      <c r="H1164" s="21" t="s">
        <v>1023</v>
      </c>
      <c r="I1164" s="17"/>
      <c r="J1164" s="17"/>
      <c r="K1164" s="18" t="str">
        <f>IF(INV.Tournant!$I1164=INV.Tournant!$E1164,"Quantité OK",IF(INV.Tournant!$I1164&lt;INV.Tournant!$E1164,"Ecart positif","Ecart négatif"))&amp;" "&amp;IF(INV.Tournant!$C1164=INV.Tournant!$J1164,"","- Article déclassé")</f>
        <v>Ecart positif - Article déclassé</v>
      </c>
    </row>
    <row r="1165" spans="1:11" x14ac:dyDescent="0.2">
      <c r="A1165" s="20" t="s">
        <v>1007</v>
      </c>
      <c r="B1165" s="21" t="s">
        <v>6</v>
      </c>
      <c r="C1165" s="17" t="s">
        <v>1873</v>
      </c>
      <c r="D1165" s="17" t="s">
        <v>1889</v>
      </c>
      <c r="E1165" s="21" t="s">
        <v>6</v>
      </c>
      <c r="F1165" s="21" t="s">
        <v>21</v>
      </c>
      <c r="G1165" s="21" t="s">
        <v>1010</v>
      </c>
      <c r="H1165" s="21" t="s">
        <v>1023</v>
      </c>
      <c r="I1165" s="17"/>
      <c r="J1165" s="17"/>
      <c r="K1165" s="18" t="str">
        <f>IF(INV.Tournant!$I1165=INV.Tournant!$E1165,"Quantité OK",IF(INV.Tournant!$I1165&lt;INV.Tournant!$E1165,"Ecart positif","Ecart négatif"))&amp;" "&amp;IF(INV.Tournant!$C1165=INV.Tournant!$J1165,"","- Article déclassé")</f>
        <v>Ecart positif - Article déclassé</v>
      </c>
    </row>
    <row r="1166" spans="1:11" x14ac:dyDescent="0.2">
      <c r="A1166" s="20" t="s">
        <v>1007</v>
      </c>
      <c r="B1166" s="21" t="s">
        <v>6</v>
      </c>
      <c r="C1166" s="17" t="s">
        <v>1873</v>
      </c>
      <c r="D1166" s="17" t="s">
        <v>1890</v>
      </c>
      <c r="E1166" s="21" t="s">
        <v>6</v>
      </c>
      <c r="F1166" s="21" t="s">
        <v>2</v>
      </c>
      <c r="G1166" s="21" t="s">
        <v>1010</v>
      </c>
      <c r="H1166" s="21" t="s">
        <v>1891</v>
      </c>
      <c r="I1166" s="17"/>
      <c r="J1166" s="17"/>
      <c r="K1166" s="18" t="str">
        <f>IF(INV.Tournant!$I1166=INV.Tournant!$E1166,"Quantité OK",IF(INV.Tournant!$I1166&lt;INV.Tournant!$E1166,"Ecart positif","Ecart négatif"))&amp;" "&amp;IF(INV.Tournant!$C1166=INV.Tournant!$J1166,"","- Article déclassé")</f>
        <v>Ecart positif - Article déclassé</v>
      </c>
    </row>
    <row r="1167" spans="1:11" x14ac:dyDescent="0.2">
      <c r="A1167" s="20" t="s">
        <v>1007</v>
      </c>
      <c r="B1167" s="21" t="s">
        <v>6</v>
      </c>
      <c r="C1167" s="17" t="s">
        <v>1873</v>
      </c>
      <c r="D1167" s="17" t="s">
        <v>1892</v>
      </c>
      <c r="E1167" s="21" t="s">
        <v>6</v>
      </c>
      <c r="F1167" s="21" t="s">
        <v>21</v>
      </c>
      <c r="G1167" s="21" t="s">
        <v>1010</v>
      </c>
      <c r="H1167" s="21" t="s">
        <v>1891</v>
      </c>
      <c r="I1167" s="17"/>
      <c r="J1167" s="17"/>
      <c r="K1167" s="18" t="str">
        <f>IF(INV.Tournant!$I1167=INV.Tournant!$E1167,"Quantité OK",IF(INV.Tournant!$I1167&lt;INV.Tournant!$E1167,"Ecart positif","Ecart négatif"))&amp;" "&amp;IF(INV.Tournant!$C1167=INV.Tournant!$J1167,"","- Article déclassé")</f>
        <v>Ecart positif - Article déclassé</v>
      </c>
    </row>
    <row r="1168" spans="1:11" x14ac:dyDescent="0.2">
      <c r="A1168" s="20" t="s">
        <v>1007</v>
      </c>
      <c r="B1168" s="21" t="s">
        <v>6</v>
      </c>
      <c r="C1168" s="17" t="s">
        <v>1873</v>
      </c>
      <c r="D1168" s="17" t="s">
        <v>1893</v>
      </c>
      <c r="E1168" s="21" t="s">
        <v>229</v>
      </c>
      <c r="F1168" s="21" t="s">
        <v>21</v>
      </c>
      <c r="G1168" s="21" t="s">
        <v>1010</v>
      </c>
      <c r="H1168" s="21" t="s">
        <v>1894</v>
      </c>
      <c r="I1168" s="17"/>
      <c r="J1168" s="17"/>
      <c r="K1168" s="18" t="str">
        <f>IF(INV.Tournant!$I1168=INV.Tournant!$E1168,"Quantité OK",IF(INV.Tournant!$I1168&lt;INV.Tournant!$E1168,"Ecart positif","Ecart négatif"))&amp;" "&amp;IF(INV.Tournant!$C1168=INV.Tournant!$J1168,"","- Article déclassé")</f>
        <v>Ecart positif - Article déclassé</v>
      </c>
    </row>
    <row r="1169" spans="1:11" x14ac:dyDescent="0.2">
      <c r="A1169" s="20" t="s">
        <v>1007</v>
      </c>
      <c r="B1169" s="21" t="s">
        <v>6</v>
      </c>
      <c r="C1169" s="17" t="s">
        <v>1008</v>
      </c>
      <c r="D1169" s="17" t="s">
        <v>1728</v>
      </c>
      <c r="E1169" s="21" t="s">
        <v>6</v>
      </c>
      <c r="F1169" s="21" t="s">
        <v>9</v>
      </c>
      <c r="G1169" s="21" t="s">
        <v>1010</v>
      </c>
      <c r="H1169" s="21" t="s">
        <v>1894</v>
      </c>
      <c r="I1169" s="17"/>
      <c r="J1169" s="17"/>
      <c r="K1169" s="18" t="str">
        <f>IF(INV.Tournant!$I1169=INV.Tournant!$E1169,"Quantité OK",IF(INV.Tournant!$I1169&lt;INV.Tournant!$E1169,"Ecart positif","Ecart négatif"))&amp;" "&amp;IF(INV.Tournant!$C1169=INV.Tournant!$J1169,"","- Article déclassé")</f>
        <v>Ecart positif - Article déclassé</v>
      </c>
    </row>
    <row r="1170" spans="1:11" x14ac:dyDescent="0.2">
      <c r="A1170" s="20" t="s">
        <v>1007</v>
      </c>
      <c r="B1170" s="21" t="s">
        <v>6</v>
      </c>
      <c r="C1170" s="17" t="s">
        <v>1873</v>
      </c>
      <c r="D1170" s="17" t="s">
        <v>1895</v>
      </c>
      <c r="E1170" s="21" t="s">
        <v>6</v>
      </c>
      <c r="F1170" s="21" t="s">
        <v>21</v>
      </c>
      <c r="G1170" s="21" t="s">
        <v>1010</v>
      </c>
      <c r="H1170" s="21" t="s">
        <v>1011</v>
      </c>
      <c r="I1170" s="17"/>
      <c r="J1170" s="17"/>
      <c r="K1170" s="18" t="str">
        <f>IF(INV.Tournant!$I1170=INV.Tournant!$E1170,"Quantité OK",IF(INV.Tournant!$I1170&lt;INV.Tournant!$E1170,"Ecart positif","Ecart négatif"))&amp;" "&amp;IF(INV.Tournant!$C1170=INV.Tournant!$J1170,"","- Article déclassé")</f>
        <v>Ecart positif - Article déclassé</v>
      </c>
    </row>
    <row r="1171" spans="1:11" x14ac:dyDescent="0.2">
      <c r="A1171" s="20" t="s">
        <v>1007</v>
      </c>
      <c r="B1171" s="21" t="s">
        <v>6</v>
      </c>
      <c r="C1171" s="17" t="s">
        <v>1873</v>
      </c>
      <c r="D1171" s="17" t="s">
        <v>1896</v>
      </c>
      <c r="E1171" s="21" t="s">
        <v>6</v>
      </c>
      <c r="F1171" s="21" t="s">
        <v>21</v>
      </c>
      <c r="G1171" s="21" t="s">
        <v>1010</v>
      </c>
      <c r="H1171" s="21" t="s">
        <v>1897</v>
      </c>
      <c r="I1171" s="17"/>
      <c r="J1171" s="17"/>
      <c r="K1171" s="18" t="str">
        <f>IF(INV.Tournant!$I1171=INV.Tournant!$E1171,"Quantité OK",IF(INV.Tournant!$I1171&lt;INV.Tournant!$E1171,"Ecart positif","Ecart négatif"))&amp;" "&amp;IF(INV.Tournant!$C1171=INV.Tournant!$J1171,"","- Article déclassé")</f>
        <v>Ecart positif - Article déclassé</v>
      </c>
    </row>
    <row r="1172" spans="1:11" x14ac:dyDescent="0.2">
      <c r="A1172" s="20" t="s">
        <v>1007</v>
      </c>
      <c r="B1172" s="21" t="s">
        <v>6</v>
      </c>
      <c r="C1172" s="17" t="s">
        <v>1019</v>
      </c>
      <c r="D1172" s="17" t="s">
        <v>1898</v>
      </c>
      <c r="E1172" s="21" t="s">
        <v>6</v>
      </c>
      <c r="F1172" s="21" t="s">
        <v>9</v>
      </c>
      <c r="G1172" s="21" t="s">
        <v>1010</v>
      </c>
      <c r="H1172" s="21" t="s">
        <v>1899</v>
      </c>
      <c r="I1172" s="17"/>
      <c r="J1172" s="17"/>
      <c r="K1172" s="18" t="str">
        <f>IF(INV.Tournant!$I1172=INV.Tournant!$E1172,"Quantité OK",IF(INV.Tournant!$I1172&lt;INV.Tournant!$E1172,"Ecart positif","Ecart négatif"))&amp;" "&amp;IF(INV.Tournant!$C1172=INV.Tournant!$J1172,"","- Article déclassé")</f>
        <v>Ecart positif - Article déclassé</v>
      </c>
    </row>
    <row r="1173" spans="1:11" x14ac:dyDescent="0.2">
      <c r="A1173" s="20" t="s">
        <v>1007</v>
      </c>
      <c r="B1173" s="21" t="s">
        <v>6</v>
      </c>
      <c r="C1173" s="17" t="s">
        <v>1900</v>
      </c>
      <c r="D1173" s="17" t="s">
        <v>1648</v>
      </c>
      <c r="E1173" s="21" t="s">
        <v>6</v>
      </c>
      <c r="F1173" s="21" t="s">
        <v>21</v>
      </c>
      <c r="G1173" s="21" t="s">
        <v>1010</v>
      </c>
      <c r="H1173" s="21" t="s">
        <v>1322</v>
      </c>
      <c r="I1173" s="17"/>
      <c r="J1173" s="17"/>
      <c r="K1173" s="18" t="str">
        <f>IF(INV.Tournant!$I1173=INV.Tournant!$E1173,"Quantité OK",IF(INV.Tournant!$I1173&lt;INV.Tournant!$E1173,"Ecart positif","Ecart négatif"))&amp;" "&amp;IF(INV.Tournant!$C1173=INV.Tournant!$J1173,"","- Article déclassé")</f>
        <v>Ecart positif - Article déclassé</v>
      </c>
    </row>
    <row r="1174" spans="1:11" x14ac:dyDescent="0.2">
      <c r="A1174" s="20" t="s">
        <v>1007</v>
      </c>
      <c r="B1174" s="21" t="s">
        <v>6</v>
      </c>
      <c r="C1174" s="17" t="s">
        <v>1647</v>
      </c>
      <c r="D1174" s="17" t="s">
        <v>1901</v>
      </c>
      <c r="E1174" s="21" t="s">
        <v>6</v>
      </c>
      <c r="F1174" s="21" t="s">
        <v>21</v>
      </c>
      <c r="G1174" s="21" t="s">
        <v>1010</v>
      </c>
      <c r="H1174" s="21" t="s">
        <v>1742</v>
      </c>
      <c r="I1174" s="17"/>
      <c r="J1174" s="17"/>
      <c r="K1174" s="18" t="str">
        <f>IF(INV.Tournant!$I1174=INV.Tournant!$E1174,"Quantité OK",IF(INV.Tournant!$I1174&lt;INV.Tournant!$E1174,"Ecart positif","Ecart négatif"))&amp;" "&amp;IF(INV.Tournant!$C1174=INV.Tournant!$J1174,"","- Article déclassé")</f>
        <v>Ecart positif - Article déclassé</v>
      </c>
    </row>
    <row r="1175" spans="1:11" x14ac:dyDescent="0.2">
      <c r="A1175" s="20" t="s">
        <v>1007</v>
      </c>
      <c r="B1175" s="21" t="s">
        <v>6</v>
      </c>
      <c r="C1175" s="17" t="s">
        <v>1082</v>
      </c>
      <c r="D1175" s="17" t="s">
        <v>1902</v>
      </c>
      <c r="E1175" s="21" t="s">
        <v>3</v>
      </c>
      <c r="F1175" s="21" t="s">
        <v>2</v>
      </c>
      <c r="G1175" s="21" t="s">
        <v>1010</v>
      </c>
      <c r="H1175" s="21" t="s">
        <v>1084</v>
      </c>
      <c r="I1175" s="17"/>
      <c r="J1175" s="17"/>
      <c r="K1175" s="18" t="str">
        <f>IF(INV.Tournant!$I1175=INV.Tournant!$E1175,"Quantité OK",IF(INV.Tournant!$I1175&lt;INV.Tournant!$E1175,"Ecart positif","Ecart négatif"))&amp;" "&amp;IF(INV.Tournant!$C1175=INV.Tournant!$J1175,"","- Article déclassé")</f>
        <v>Ecart positif - Article déclassé</v>
      </c>
    </row>
    <row r="1176" spans="1:11" x14ac:dyDescent="0.2">
      <c r="A1176" s="20" t="s">
        <v>1007</v>
      </c>
      <c r="B1176" s="21" t="s">
        <v>6</v>
      </c>
      <c r="C1176" s="17" t="s">
        <v>1718</v>
      </c>
      <c r="D1176" s="17" t="s">
        <v>1903</v>
      </c>
      <c r="E1176" s="21" t="s">
        <v>6</v>
      </c>
      <c r="F1176" s="21" t="s">
        <v>21</v>
      </c>
      <c r="G1176" s="21" t="s">
        <v>1010</v>
      </c>
      <c r="H1176" s="21" t="s">
        <v>1667</v>
      </c>
      <c r="I1176" s="17"/>
      <c r="J1176" s="17"/>
      <c r="K1176" s="18" t="str">
        <f>IF(INV.Tournant!$I1176=INV.Tournant!$E1176,"Quantité OK",IF(INV.Tournant!$I1176&lt;INV.Tournant!$E1176,"Ecart positif","Ecart négatif"))&amp;" "&amp;IF(INV.Tournant!$C1176=INV.Tournant!$J1176,"","- Article déclassé")</f>
        <v>Ecart positif - Article déclassé</v>
      </c>
    </row>
    <row r="1177" spans="1:11" x14ac:dyDescent="0.2">
      <c r="A1177" s="20" t="s">
        <v>1007</v>
      </c>
      <c r="B1177" s="21" t="s">
        <v>6</v>
      </c>
      <c r="C1177" s="17" t="s">
        <v>1470</v>
      </c>
      <c r="D1177" s="17" t="s">
        <v>1904</v>
      </c>
      <c r="E1177" s="21" t="s">
        <v>6</v>
      </c>
      <c r="F1177" s="21" t="s">
        <v>2</v>
      </c>
      <c r="G1177" s="21" t="s">
        <v>1010</v>
      </c>
      <c r="H1177" s="21" t="s">
        <v>1182</v>
      </c>
      <c r="I1177" s="17"/>
      <c r="J1177" s="17"/>
      <c r="K1177" s="18" t="str">
        <f>IF(INV.Tournant!$I1177=INV.Tournant!$E1177,"Quantité OK",IF(INV.Tournant!$I1177&lt;INV.Tournant!$E1177,"Ecart positif","Ecart négatif"))&amp;" "&amp;IF(INV.Tournant!$C1177=INV.Tournant!$J1177,"","- Article déclassé")</f>
        <v>Ecart positif - Article déclassé</v>
      </c>
    </row>
    <row r="1178" spans="1:11" x14ac:dyDescent="0.2">
      <c r="A1178" s="20" t="s">
        <v>1007</v>
      </c>
      <c r="B1178" s="21" t="s">
        <v>6</v>
      </c>
      <c r="C1178" s="17" t="s">
        <v>1905</v>
      </c>
      <c r="D1178" s="17" t="s">
        <v>1906</v>
      </c>
      <c r="E1178" s="21" t="s">
        <v>6</v>
      </c>
      <c r="F1178" s="21" t="s">
        <v>21</v>
      </c>
      <c r="G1178" s="21" t="s">
        <v>1010</v>
      </c>
      <c r="H1178" s="21" t="s">
        <v>1103</v>
      </c>
      <c r="I1178" s="17"/>
      <c r="J1178" s="17"/>
      <c r="K1178" s="18" t="str">
        <f>IF(INV.Tournant!$I1178=INV.Tournant!$E1178,"Quantité OK",IF(INV.Tournant!$I1178&lt;INV.Tournant!$E1178,"Ecart positif","Ecart négatif"))&amp;" "&amp;IF(INV.Tournant!$C1178=INV.Tournant!$J1178,"","- Article déclassé")</f>
        <v>Ecart positif - Article déclassé</v>
      </c>
    </row>
    <row r="1179" spans="1:11" x14ac:dyDescent="0.2">
      <c r="A1179" s="20" t="s">
        <v>1007</v>
      </c>
      <c r="B1179" s="21" t="s">
        <v>6</v>
      </c>
      <c r="C1179" s="17" t="s">
        <v>1905</v>
      </c>
      <c r="D1179" s="17" t="s">
        <v>1907</v>
      </c>
      <c r="E1179" s="21" t="s">
        <v>6</v>
      </c>
      <c r="F1179" s="21" t="s">
        <v>21</v>
      </c>
      <c r="G1179" s="21" t="s">
        <v>1010</v>
      </c>
      <c r="H1179" s="21" t="s">
        <v>1103</v>
      </c>
      <c r="I1179" s="17"/>
      <c r="J1179" s="17"/>
      <c r="K1179" s="18" t="str">
        <f>IF(INV.Tournant!$I1179=INV.Tournant!$E1179,"Quantité OK",IF(INV.Tournant!$I1179&lt;INV.Tournant!$E1179,"Ecart positif","Ecart négatif"))&amp;" "&amp;IF(INV.Tournant!$C1179=INV.Tournant!$J1179,"","- Article déclassé")</f>
        <v>Ecart positif - Article déclassé</v>
      </c>
    </row>
    <row r="1180" spans="1:11" x14ac:dyDescent="0.2">
      <c r="A1180" s="20" t="s">
        <v>1007</v>
      </c>
      <c r="B1180" s="21" t="s">
        <v>6</v>
      </c>
      <c r="C1180" s="17" t="s">
        <v>1050</v>
      </c>
      <c r="D1180" s="17" t="s">
        <v>1908</v>
      </c>
      <c r="E1180" s="21" t="s">
        <v>6</v>
      </c>
      <c r="F1180" s="21" t="s">
        <v>9</v>
      </c>
      <c r="G1180" s="21" t="s">
        <v>1010</v>
      </c>
      <c r="H1180" s="21" t="s">
        <v>1103</v>
      </c>
      <c r="I1180" s="17"/>
      <c r="J1180" s="17"/>
      <c r="K1180" s="18" t="str">
        <f>IF(INV.Tournant!$I1180=INV.Tournant!$E1180,"Quantité OK",IF(INV.Tournant!$I1180&lt;INV.Tournant!$E1180,"Ecart positif","Ecart négatif"))&amp;" "&amp;IF(INV.Tournant!$C1180=INV.Tournant!$J1180,"","- Article déclassé")</f>
        <v>Ecart positif - Article déclassé</v>
      </c>
    </row>
    <row r="1181" spans="1:11" x14ac:dyDescent="0.2">
      <c r="A1181" s="20" t="s">
        <v>1007</v>
      </c>
      <c r="B1181" s="21" t="s">
        <v>6</v>
      </c>
      <c r="C1181" s="17" t="s">
        <v>1905</v>
      </c>
      <c r="D1181" s="17" t="s">
        <v>1909</v>
      </c>
      <c r="E1181" s="21" t="s">
        <v>6</v>
      </c>
      <c r="F1181" s="21" t="s">
        <v>21</v>
      </c>
      <c r="G1181" s="21" t="s">
        <v>1010</v>
      </c>
      <c r="H1181" s="21" t="s">
        <v>1103</v>
      </c>
      <c r="I1181" s="17"/>
      <c r="J1181" s="17"/>
      <c r="K1181" s="18" t="str">
        <f>IF(INV.Tournant!$I1181=INV.Tournant!$E1181,"Quantité OK",IF(INV.Tournant!$I1181&lt;INV.Tournant!$E1181,"Ecart positif","Ecart négatif"))&amp;" "&amp;IF(INV.Tournant!$C1181=INV.Tournant!$J1181,"","- Article déclassé")</f>
        <v>Ecart positif - Article déclassé</v>
      </c>
    </row>
    <row r="1182" spans="1:11" x14ac:dyDescent="0.2">
      <c r="A1182" s="20" t="s">
        <v>1007</v>
      </c>
      <c r="B1182" s="21" t="s">
        <v>6</v>
      </c>
      <c r="C1182" s="17" t="s">
        <v>1905</v>
      </c>
      <c r="D1182" s="17" t="s">
        <v>1910</v>
      </c>
      <c r="E1182" s="21" t="s">
        <v>6</v>
      </c>
      <c r="F1182" s="21" t="s">
        <v>21</v>
      </c>
      <c r="G1182" s="21" t="s">
        <v>1010</v>
      </c>
      <c r="H1182" s="21" t="s">
        <v>1630</v>
      </c>
      <c r="I1182" s="17"/>
      <c r="J1182" s="17"/>
      <c r="K1182" s="18" t="str">
        <f>IF(INV.Tournant!$I1182=INV.Tournant!$E1182,"Quantité OK",IF(INV.Tournant!$I1182&lt;INV.Tournant!$E1182,"Ecart positif","Ecart négatif"))&amp;" "&amp;IF(INV.Tournant!$C1182=INV.Tournant!$J1182,"","- Article déclassé")</f>
        <v>Ecart positif - Article déclassé</v>
      </c>
    </row>
    <row r="1183" spans="1:11" x14ac:dyDescent="0.2">
      <c r="A1183" s="20" t="s">
        <v>1007</v>
      </c>
      <c r="B1183" s="21" t="s">
        <v>6</v>
      </c>
      <c r="C1183" s="17" t="s">
        <v>1721</v>
      </c>
      <c r="D1183" s="17" t="s">
        <v>1765</v>
      </c>
      <c r="E1183" s="21" t="s">
        <v>14</v>
      </c>
      <c r="F1183" s="21" t="s">
        <v>21</v>
      </c>
      <c r="G1183" s="21" t="s">
        <v>1010</v>
      </c>
      <c r="H1183" s="21" t="s">
        <v>1630</v>
      </c>
      <c r="I1183" s="17"/>
      <c r="J1183" s="17"/>
      <c r="K1183" s="18" t="str">
        <f>IF(INV.Tournant!$I1183=INV.Tournant!$E1183,"Quantité OK",IF(INV.Tournant!$I1183&lt;INV.Tournant!$E1183,"Ecart positif","Ecart négatif"))&amp;" "&amp;IF(INV.Tournant!$C1183=INV.Tournant!$J1183,"","- Article déclassé")</f>
        <v>Ecart positif - Article déclassé</v>
      </c>
    </row>
    <row r="1184" spans="1:11" x14ac:dyDescent="0.2">
      <c r="A1184" s="20" t="s">
        <v>1007</v>
      </c>
      <c r="B1184" s="21" t="s">
        <v>6</v>
      </c>
      <c r="C1184" s="17" t="s">
        <v>1050</v>
      </c>
      <c r="D1184" s="17" t="s">
        <v>1911</v>
      </c>
      <c r="E1184" s="21" t="s">
        <v>6</v>
      </c>
      <c r="F1184" s="21" t="s">
        <v>9</v>
      </c>
      <c r="G1184" s="21" t="s">
        <v>1010</v>
      </c>
      <c r="H1184" s="21" t="s">
        <v>1377</v>
      </c>
      <c r="I1184" s="17"/>
      <c r="J1184" s="17"/>
      <c r="K1184" s="18" t="str">
        <f>IF(INV.Tournant!$I1184=INV.Tournant!$E1184,"Quantité OK",IF(INV.Tournant!$I1184&lt;INV.Tournant!$E1184,"Ecart positif","Ecart négatif"))&amp;" "&amp;IF(INV.Tournant!$C1184=INV.Tournant!$J1184,"","- Article déclassé")</f>
        <v>Ecart positif - Article déclassé</v>
      </c>
    </row>
    <row r="1185" spans="1:11" x14ac:dyDescent="0.2">
      <c r="A1185" s="20" t="s">
        <v>1007</v>
      </c>
      <c r="B1185" s="21" t="s">
        <v>6</v>
      </c>
      <c r="C1185" s="17" t="s">
        <v>1033</v>
      </c>
      <c r="D1185" s="17" t="s">
        <v>1912</v>
      </c>
      <c r="E1185" s="21" t="s">
        <v>3</v>
      </c>
      <c r="F1185" s="21" t="s">
        <v>2</v>
      </c>
      <c r="G1185" s="21" t="s">
        <v>1010</v>
      </c>
      <c r="H1185" s="21" t="s">
        <v>1076</v>
      </c>
      <c r="I1185" s="17"/>
      <c r="J1185" s="17"/>
      <c r="K1185" s="18" t="str">
        <f>IF(INV.Tournant!$I1185=INV.Tournant!$E1185,"Quantité OK",IF(INV.Tournant!$I1185&lt;INV.Tournant!$E1185,"Ecart positif","Ecart négatif"))&amp;" "&amp;IF(INV.Tournant!$C1185=INV.Tournant!$J1185,"","- Article déclassé")</f>
        <v>Ecart positif - Article déclassé</v>
      </c>
    </row>
    <row r="1186" spans="1:11" x14ac:dyDescent="0.2">
      <c r="A1186" s="20" t="s">
        <v>1007</v>
      </c>
      <c r="B1186" s="21" t="s">
        <v>6</v>
      </c>
      <c r="C1186" s="17" t="s">
        <v>1033</v>
      </c>
      <c r="D1186" s="17" t="s">
        <v>1913</v>
      </c>
      <c r="E1186" s="21" t="s">
        <v>6</v>
      </c>
      <c r="F1186" s="21" t="s">
        <v>2</v>
      </c>
      <c r="G1186" s="21" t="s">
        <v>1010</v>
      </c>
      <c r="H1186" s="21" t="s">
        <v>1060</v>
      </c>
      <c r="I1186" s="17"/>
      <c r="J1186" s="17"/>
      <c r="K1186" s="18" t="str">
        <f>IF(INV.Tournant!$I1186=INV.Tournant!$E1186,"Quantité OK",IF(INV.Tournant!$I1186&lt;INV.Tournant!$E1186,"Ecart positif","Ecart négatif"))&amp;" "&amp;IF(INV.Tournant!$C1186=INV.Tournant!$J1186,"","- Article déclassé")</f>
        <v>Ecart positif - Article déclassé</v>
      </c>
    </row>
    <row r="1187" spans="1:11" x14ac:dyDescent="0.2">
      <c r="A1187" s="20" t="s">
        <v>1007</v>
      </c>
      <c r="B1187" s="21" t="s">
        <v>6</v>
      </c>
      <c r="C1187" s="17" t="s">
        <v>1073</v>
      </c>
      <c r="D1187" s="17" t="s">
        <v>1914</v>
      </c>
      <c r="E1187" s="21" t="s">
        <v>6</v>
      </c>
      <c r="F1187" s="21" t="s">
        <v>9</v>
      </c>
      <c r="G1187" s="21" t="s">
        <v>1010</v>
      </c>
      <c r="H1187" s="21" t="s">
        <v>1060</v>
      </c>
      <c r="I1187" s="17"/>
      <c r="J1187" s="17"/>
      <c r="K1187" s="18" t="str">
        <f>IF(INV.Tournant!$I1187=INV.Tournant!$E1187,"Quantité OK",IF(INV.Tournant!$I1187&lt;INV.Tournant!$E1187,"Ecart positif","Ecart négatif"))&amp;" "&amp;IF(INV.Tournant!$C1187=INV.Tournant!$J1187,"","- Article déclassé")</f>
        <v>Ecart positif - Article déclassé</v>
      </c>
    </row>
    <row r="1188" spans="1:11" x14ac:dyDescent="0.2">
      <c r="A1188" s="20" t="s">
        <v>1007</v>
      </c>
      <c r="B1188" s="21" t="s">
        <v>6</v>
      </c>
      <c r="C1188" s="17" t="s">
        <v>1038</v>
      </c>
      <c r="D1188" s="17" t="s">
        <v>1915</v>
      </c>
      <c r="E1188" s="21" t="s">
        <v>6</v>
      </c>
      <c r="F1188" s="21" t="s">
        <v>2</v>
      </c>
      <c r="G1188" s="21" t="s">
        <v>1010</v>
      </c>
      <c r="H1188" s="21" t="s">
        <v>1412</v>
      </c>
      <c r="I1188" s="17"/>
      <c r="J1188" s="17"/>
      <c r="K1188" s="18" t="str">
        <f>IF(INV.Tournant!$I1188=INV.Tournant!$E1188,"Quantité OK",IF(INV.Tournant!$I1188&lt;INV.Tournant!$E1188,"Ecart positif","Ecart négatif"))&amp;" "&amp;IF(INV.Tournant!$C1188=INV.Tournant!$J1188,"","- Article déclassé")</f>
        <v>Ecart positif - Article déclassé</v>
      </c>
    </row>
    <row r="1189" spans="1:11" x14ac:dyDescent="0.2">
      <c r="A1189" s="20" t="s">
        <v>1007</v>
      </c>
      <c r="B1189" s="21" t="s">
        <v>6</v>
      </c>
      <c r="C1189" s="17" t="s">
        <v>1061</v>
      </c>
      <c r="D1189" s="17" t="s">
        <v>1916</v>
      </c>
      <c r="E1189" s="21" t="s">
        <v>6</v>
      </c>
      <c r="F1189" s="21" t="s">
        <v>2</v>
      </c>
      <c r="G1189" s="21" t="s">
        <v>1010</v>
      </c>
      <c r="H1189" s="21" t="s">
        <v>1063</v>
      </c>
      <c r="I1189" s="17"/>
      <c r="J1189" s="17"/>
      <c r="K1189" s="18" t="str">
        <f>IF(INV.Tournant!$I1189=INV.Tournant!$E1189,"Quantité OK",IF(INV.Tournant!$I1189&lt;INV.Tournant!$E1189,"Ecart positif","Ecart négatif"))&amp;" "&amp;IF(INV.Tournant!$C1189=INV.Tournant!$J1189,"","- Article déclassé")</f>
        <v>Ecart positif - Article déclassé</v>
      </c>
    </row>
    <row r="1190" spans="1:11" x14ac:dyDescent="0.2">
      <c r="A1190" s="20" t="s">
        <v>1007</v>
      </c>
      <c r="B1190" s="21" t="s">
        <v>6</v>
      </c>
      <c r="C1190" s="17" t="s">
        <v>1917</v>
      </c>
      <c r="D1190" s="17" t="s">
        <v>1918</v>
      </c>
      <c r="E1190" s="21" t="s">
        <v>3</v>
      </c>
      <c r="F1190" s="21" t="s">
        <v>2</v>
      </c>
      <c r="G1190" s="21" t="s">
        <v>1010</v>
      </c>
      <c r="H1190" s="21" t="s">
        <v>1919</v>
      </c>
      <c r="I1190" s="17"/>
      <c r="J1190" s="17"/>
      <c r="K1190" s="18" t="str">
        <f>IF(INV.Tournant!$I1190=INV.Tournant!$E1190,"Quantité OK",IF(INV.Tournant!$I1190&lt;INV.Tournant!$E1190,"Ecart positif","Ecart négatif"))&amp;" "&amp;IF(INV.Tournant!$C1190=INV.Tournant!$J1190,"","- Article déclassé")</f>
        <v>Ecart positif - Article déclassé</v>
      </c>
    </row>
    <row r="1191" spans="1:11" x14ac:dyDescent="0.2">
      <c r="A1191" s="20" t="s">
        <v>1007</v>
      </c>
      <c r="B1191" s="21" t="s">
        <v>6</v>
      </c>
      <c r="C1191" s="17" t="s">
        <v>1917</v>
      </c>
      <c r="D1191" s="17" t="s">
        <v>1920</v>
      </c>
      <c r="E1191" s="21" t="s">
        <v>6</v>
      </c>
      <c r="F1191" s="21" t="s">
        <v>2</v>
      </c>
      <c r="G1191" s="21" t="s">
        <v>1010</v>
      </c>
      <c r="H1191" s="21" t="s">
        <v>1437</v>
      </c>
      <c r="I1191" s="17"/>
      <c r="J1191" s="17"/>
      <c r="K1191" s="18" t="str">
        <f>IF(INV.Tournant!$I1191=INV.Tournant!$E1191,"Quantité OK",IF(INV.Tournant!$I1191&lt;INV.Tournant!$E1191,"Ecart positif","Ecart négatif"))&amp;" "&amp;IF(INV.Tournant!$C1191=INV.Tournant!$J1191,"","- Article déclassé")</f>
        <v>Ecart positif - Article déclassé</v>
      </c>
    </row>
    <row r="1192" spans="1:11" x14ac:dyDescent="0.2">
      <c r="A1192" s="20" t="s">
        <v>1007</v>
      </c>
      <c r="B1192" s="21" t="s">
        <v>6</v>
      </c>
      <c r="C1192" s="17" t="s">
        <v>1047</v>
      </c>
      <c r="D1192" s="17" t="s">
        <v>1921</v>
      </c>
      <c r="E1192" s="21" t="s">
        <v>3</v>
      </c>
      <c r="F1192" s="21" t="s">
        <v>2</v>
      </c>
      <c r="G1192" s="21" t="s">
        <v>1010</v>
      </c>
      <c r="H1192" s="21" t="s">
        <v>1049</v>
      </c>
      <c r="I1192" s="17"/>
      <c r="J1192" s="17"/>
      <c r="K1192" s="18" t="str">
        <f>IF(INV.Tournant!$I1192=INV.Tournant!$E1192,"Quantité OK",IF(INV.Tournant!$I1192&lt;INV.Tournant!$E1192,"Ecart positif","Ecart négatif"))&amp;" "&amp;IF(INV.Tournant!$C1192=INV.Tournant!$J1192,"","- Article déclassé")</f>
        <v>Ecart positif - Article déclassé</v>
      </c>
    </row>
    <row r="1193" spans="1:11" x14ac:dyDescent="0.2">
      <c r="A1193" s="20" t="s">
        <v>1007</v>
      </c>
      <c r="B1193" s="21" t="s">
        <v>6</v>
      </c>
      <c r="C1193" s="17" t="s">
        <v>1226</v>
      </c>
      <c r="D1193" s="17" t="s">
        <v>1922</v>
      </c>
      <c r="E1193" s="21" t="s">
        <v>6</v>
      </c>
      <c r="F1193" s="21" t="s">
        <v>2</v>
      </c>
      <c r="G1193" s="21" t="s">
        <v>1010</v>
      </c>
      <c r="H1193" s="21" t="s">
        <v>1228</v>
      </c>
      <c r="I1193" s="17"/>
      <c r="J1193" s="17"/>
      <c r="K1193" s="18" t="str">
        <f>IF(INV.Tournant!$I1193=INV.Tournant!$E1193,"Quantité OK",IF(INV.Tournant!$I1193&lt;INV.Tournant!$E1193,"Ecart positif","Ecart négatif"))&amp;" "&amp;IF(INV.Tournant!$C1193=INV.Tournant!$J1193,"","- Article déclassé")</f>
        <v>Ecart positif - Article déclassé</v>
      </c>
    </row>
    <row r="1194" spans="1:11" x14ac:dyDescent="0.2">
      <c r="A1194" s="20" t="s">
        <v>1007</v>
      </c>
      <c r="B1194" s="21" t="s">
        <v>6</v>
      </c>
      <c r="C1194" s="17" t="s">
        <v>1044</v>
      </c>
      <c r="D1194" s="17" t="s">
        <v>1923</v>
      </c>
      <c r="E1194" s="21" t="s">
        <v>6</v>
      </c>
      <c r="F1194" s="21" t="s">
        <v>21</v>
      </c>
      <c r="G1194" s="21" t="s">
        <v>1010</v>
      </c>
      <c r="H1194" s="21" t="s">
        <v>1046</v>
      </c>
      <c r="I1194" s="17"/>
      <c r="J1194" s="17"/>
      <c r="K1194" s="18" t="str">
        <f>IF(INV.Tournant!$I1194=INV.Tournant!$E1194,"Quantité OK",IF(INV.Tournant!$I1194&lt;INV.Tournant!$E1194,"Ecart positif","Ecart négatif"))&amp;" "&amp;IF(INV.Tournant!$C1194=INV.Tournant!$J1194,"","- Article déclassé")</f>
        <v>Ecart positif - Article déclassé</v>
      </c>
    </row>
    <row r="1195" spans="1:11" x14ac:dyDescent="0.2">
      <c r="A1195" s="20" t="s">
        <v>1007</v>
      </c>
      <c r="B1195" s="21" t="s">
        <v>6</v>
      </c>
      <c r="C1195" s="17" t="s">
        <v>1303</v>
      </c>
      <c r="D1195" s="17" t="s">
        <v>1924</v>
      </c>
      <c r="E1195" s="21" t="s">
        <v>6</v>
      </c>
      <c r="F1195" s="21" t="s">
        <v>21</v>
      </c>
      <c r="G1195" s="21" t="s">
        <v>1010</v>
      </c>
      <c r="H1195" s="21" t="s">
        <v>1925</v>
      </c>
      <c r="I1195" s="17"/>
      <c r="J1195" s="17"/>
      <c r="K1195" s="18" t="str">
        <f>IF(INV.Tournant!$I1195=INV.Tournant!$E1195,"Quantité OK",IF(INV.Tournant!$I1195&lt;INV.Tournant!$E1195,"Ecart positif","Ecart négatif"))&amp;" "&amp;IF(INV.Tournant!$C1195=INV.Tournant!$J1195,"","- Article déclassé")</f>
        <v>Ecart positif - Article déclassé</v>
      </c>
    </row>
    <row r="1196" spans="1:11" x14ac:dyDescent="0.2">
      <c r="A1196" s="20" t="s">
        <v>1007</v>
      </c>
      <c r="B1196" s="21" t="s">
        <v>6</v>
      </c>
      <c r="C1196" s="17" t="s">
        <v>1259</v>
      </c>
      <c r="D1196" s="17" t="s">
        <v>1926</v>
      </c>
      <c r="E1196" s="21" t="s">
        <v>108</v>
      </c>
      <c r="F1196" s="21" t="s">
        <v>9</v>
      </c>
      <c r="G1196" s="21" t="s">
        <v>1010</v>
      </c>
      <c r="H1196" s="21" t="s">
        <v>1927</v>
      </c>
      <c r="I1196" s="17"/>
      <c r="J1196" s="17"/>
      <c r="K1196" s="18" t="str">
        <f>IF(INV.Tournant!$I1196=INV.Tournant!$E1196,"Quantité OK",IF(INV.Tournant!$I1196&lt;INV.Tournant!$E1196,"Ecart positif","Ecart négatif"))&amp;" "&amp;IF(INV.Tournant!$C1196=INV.Tournant!$J1196,"","- Article déclassé")</f>
        <v>Ecart positif - Article déclassé</v>
      </c>
    </row>
    <row r="1197" spans="1:11" x14ac:dyDescent="0.2">
      <c r="A1197" s="20" t="s">
        <v>1007</v>
      </c>
      <c r="B1197" s="21" t="s">
        <v>6</v>
      </c>
      <c r="C1197" s="17" t="s">
        <v>1309</v>
      </c>
      <c r="D1197" s="17" t="s">
        <v>1928</v>
      </c>
      <c r="E1197" s="21" t="s">
        <v>3</v>
      </c>
      <c r="F1197" s="21" t="s">
        <v>2</v>
      </c>
      <c r="G1197" s="21" t="s">
        <v>1010</v>
      </c>
      <c r="H1197" s="21" t="s">
        <v>1468</v>
      </c>
      <c r="I1197" s="17"/>
      <c r="J1197" s="17"/>
      <c r="K1197" s="18" t="str">
        <f>IF(INV.Tournant!$I1197=INV.Tournant!$E1197,"Quantité OK",IF(INV.Tournant!$I1197&lt;INV.Tournant!$E1197,"Ecart positif","Ecart négatif"))&amp;" "&amp;IF(INV.Tournant!$C1197=INV.Tournant!$J1197,"","- Article déclassé")</f>
        <v>Ecart positif - Article déclassé</v>
      </c>
    </row>
    <row r="1198" spans="1:11" x14ac:dyDescent="0.2">
      <c r="A1198" s="20" t="s">
        <v>1007</v>
      </c>
      <c r="B1198" s="21" t="s">
        <v>6</v>
      </c>
      <c r="C1198" s="17" t="s">
        <v>1259</v>
      </c>
      <c r="D1198" s="17" t="s">
        <v>1929</v>
      </c>
      <c r="E1198" s="21" t="s">
        <v>6</v>
      </c>
      <c r="F1198" s="21" t="s">
        <v>9</v>
      </c>
      <c r="G1198" s="21" t="s">
        <v>1010</v>
      </c>
      <c r="H1198" s="21" t="s">
        <v>1277</v>
      </c>
      <c r="I1198" s="17"/>
      <c r="J1198" s="17"/>
      <c r="K1198" s="18" t="str">
        <f>IF(INV.Tournant!$I1198=INV.Tournant!$E1198,"Quantité OK",IF(INV.Tournant!$I1198&lt;INV.Tournant!$E1198,"Ecart positif","Ecart négatif"))&amp;" "&amp;IF(INV.Tournant!$C1198=INV.Tournant!$J1198,"","- Article déclassé")</f>
        <v>Ecart positif - Article déclassé</v>
      </c>
    </row>
    <row r="1199" spans="1:11" x14ac:dyDescent="0.2">
      <c r="A1199" s="20" t="s">
        <v>1007</v>
      </c>
      <c r="B1199" s="21" t="s">
        <v>6</v>
      </c>
      <c r="C1199" s="17" t="s">
        <v>1309</v>
      </c>
      <c r="D1199" s="17" t="s">
        <v>1930</v>
      </c>
      <c r="E1199" s="21" t="s">
        <v>6</v>
      </c>
      <c r="F1199" s="21" t="s">
        <v>2</v>
      </c>
      <c r="G1199" s="21" t="s">
        <v>1010</v>
      </c>
      <c r="H1199" s="21" t="s">
        <v>1130</v>
      </c>
      <c r="I1199" s="17"/>
      <c r="J1199" s="17"/>
      <c r="K1199" s="18" t="str">
        <f>IF(INV.Tournant!$I1199=INV.Tournant!$E1199,"Quantité OK",IF(INV.Tournant!$I1199&lt;INV.Tournant!$E1199,"Ecart positif","Ecart négatif"))&amp;" "&amp;IF(INV.Tournant!$C1199=INV.Tournant!$J1199,"","- Article déclassé")</f>
        <v>Ecart positif - Article déclassé</v>
      </c>
    </row>
    <row r="1200" spans="1:11" x14ac:dyDescent="0.2">
      <c r="A1200" s="20" t="s">
        <v>1007</v>
      </c>
      <c r="B1200" s="21" t="s">
        <v>6</v>
      </c>
      <c r="C1200" s="17" t="s">
        <v>1494</v>
      </c>
      <c r="D1200" s="17" t="s">
        <v>1931</v>
      </c>
      <c r="E1200" s="21" t="s">
        <v>10</v>
      </c>
      <c r="F1200" s="21" t="s">
        <v>2</v>
      </c>
      <c r="G1200" s="21" t="s">
        <v>1010</v>
      </c>
      <c r="H1200" s="21" t="s">
        <v>215</v>
      </c>
      <c r="I1200" s="17"/>
      <c r="J1200" s="17"/>
      <c r="K1200" s="18" t="str">
        <f>IF(INV.Tournant!$I1200=INV.Tournant!$E1200,"Quantité OK",IF(INV.Tournant!$I1200&lt;INV.Tournant!$E1200,"Ecart positif","Ecart négatif"))&amp;" "&amp;IF(INV.Tournant!$C1200=INV.Tournant!$J1200,"","- Article déclassé")</f>
        <v>Ecart positif - Article déclassé</v>
      </c>
    </row>
    <row r="1201" spans="1:11" x14ac:dyDescent="0.2">
      <c r="A1201" s="20" t="s">
        <v>1007</v>
      </c>
      <c r="B1201" s="21" t="s">
        <v>6</v>
      </c>
      <c r="C1201" s="17" t="s">
        <v>1654</v>
      </c>
      <c r="D1201" s="17" t="s">
        <v>1932</v>
      </c>
      <c r="E1201" s="21" t="s">
        <v>6</v>
      </c>
      <c r="F1201" s="21" t="s">
        <v>9</v>
      </c>
      <c r="G1201" s="21" t="s">
        <v>1010</v>
      </c>
      <c r="H1201" s="21" t="s">
        <v>273</v>
      </c>
      <c r="I1201" s="17"/>
      <c r="J1201" s="17"/>
      <c r="K1201" s="18" t="str">
        <f>IF(INV.Tournant!$I1201=INV.Tournant!$E1201,"Quantité OK",IF(INV.Tournant!$I1201&lt;INV.Tournant!$E1201,"Ecart positif","Ecart négatif"))&amp;" "&amp;IF(INV.Tournant!$C1201=INV.Tournant!$J1201,"","- Article déclassé")</f>
        <v>Ecart positif - Article déclassé</v>
      </c>
    </row>
    <row r="1202" spans="1:11" x14ac:dyDescent="0.2">
      <c r="A1202" s="20" t="s">
        <v>1007</v>
      </c>
      <c r="B1202" s="21" t="s">
        <v>6</v>
      </c>
      <c r="C1202" s="17" t="s">
        <v>1933</v>
      </c>
      <c r="D1202" s="17" t="s">
        <v>1934</v>
      </c>
      <c r="E1202" s="21" t="s">
        <v>6</v>
      </c>
      <c r="F1202" s="21" t="s">
        <v>9</v>
      </c>
      <c r="G1202" s="21" t="s">
        <v>1010</v>
      </c>
      <c r="H1202" s="21" t="s">
        <v>1094</v>
      </c>
      <c r="I1202" s="17"/>
      <c r="J1202" s="17"/>
      <c r="K1202" s="18" t="str">
        <f>IF(INV.Tournant!$I1202=INV.Tournant!$E1202,"Quantité OK",IF(INV.Tournant!$I1202&lt;INV.Tournant!$E1202,"Ecart positif","Ecart négatif"))&amp;" "&amp;IF(INV.Tournant!$C1202=INV.Tournant!$J1202,"","- Article déclassé")</f>
        <v>Ecart positif - Article déclassé</v>
      </c>
    </row>
    <row r="1203" spans="1:11" x14ac:dyDescent="0.2">
      <c r="A1203" s="20" t="s">
        <v>1007</v>
      </c>
      <c r="B1203" s="21" t="s">
        <v>6</v>
      </c>
      <c r="C1203" s="17" t="s">
        <v>1124</v>
      </c>
      <c r="D1203" s="17" t="s">
        <v>1935</v>
      </c>
      <c r="E1203" s="21" t="s">
        <v>3</v>
      </c>
      <c r="F1203" s="21" t="s">
        <v>2</v>
      </c>
      <c r="G1203" s="21" t="s">
        <v>1010</v>
      </c>
      <c r="H1203" s="21" t="s">
        <v>1401</v>
      </c>
      <c r="I1203" s="17"/>
      <c r="J1203" s="17"/>
      <c r="K1203" s="18" t="str">
        <f>IF(INV.Tournant!$I1203=INV.Tournant!$E1203,"Quantité OK",IF(INV.Tournant!$I1203&lt;INV.Tournant!$E1203,"Ecart positif","Ecart négatif"))&amp;" "&amp;IF(INV.Tournant!$C1203=INV.Tournant!$J1203,"","- Article déclassé")</f>
        <v>Ecart positif - Article déclassé</v>
      </c>
    </row>
    <row r="1204" spans="1:11" x14ac:dyDescent="0.2">
      <c r="A1204" s="20" t="s">
        <v>1007</v>
      </c>
      <c r="B1204" s="21" t="s">
        <v>6</v>
      </c>
      <c r="C1204" s="17" t="s">
        <v>1305</v>
      </c>
      <c r="D1204" s="17" t="s">
        <v>1936</v>
      </c>
      <c r="E1204" s="21" t="s">
        <v>3</v>
      </c>
      <c r="F1204" s="21" t="s">
        <v>21</v>
      </c>
      <c r="G1204" s="21" t="s">
        <v>1010</v>
      </c>
      <c r="H1204" s="21" t="s">
        <v>1307</v>
      </c>
      <c r="I1204" s="17"/>
      <c r="J1204" s="17"/>
      <c r="K1204" s="18" t="str">
        <f>IF(INV.Tournant!$I1204=INV.Tournant!$E1204,"Quantité OK",IF(INV.Tournant!$I1204&lt;INV.Tournant!$E1204,"Ecart positif","Ecart négatif"))&amp;" "&amp;IF(INV.Tournant!$C1204=INV.Tournant!$J1204,"","- Article déclassé")</f>
        <v>Ecart positif - Article déclassé</v>
      </c>
    </row>
    <row r="1205" spans="1:11" x14ac:dyDescent="0.2">
      <c r="A1205" s="20" t="s">
        <v>1007</v>
      </c>
      <c r="B1205" s="21" t="s">
        <v>6</v>
      </c>
      <c r="C1205" s="17" t="s">
        <v>1326</v>
      </c>
      <c r="D1205" s="17" t="s">
        <v>1693</v>
      </c>
      <c r="E1205" s="21" t="s">
        <v>108</v>
      </c>
      <c r="F1205" s="21" t="s">
        <v>21</v>
      </c>
      <c r="G1205" s="21" t="s">
        <v>1010</v>
      </c>
      <c r="H1205" s="21" t="s">
        <v>454</v>
      </c>
      <c r="I1205" s="17"/>
      <c r="J1205" s="17"/>
      <c r="K1205" s="18" t="str">
        <f>IF(INV.Tournant!$I1205=INV.Tournant!$E1205,"Quantité OK",IF(INV.Tournant!$I1205&lt;INV.Tournant!$E1205,"Ecart positif","Ecart négatif"))&amp;" "&amp;IF(INV.Tournant!$C1205=INV.Tournant!$J1205,"","- Article déclassé")</f>
        <v>Ecart positif - Article déclassé</v>
      </c>
    </row>
    <row r="1206" spans="1:11" x14ac:dyDescent="0.2">
      <c r="A1206" s="20" t="s">
        <v>1007</v>
      </c>
      <c r="B1206" s="21" t="s">
        <v>6</v>
      </c>
      <c r="C1206" s="17" t="s">
        <v>1126</v>
      </c>
      <c r="D1206" s="17" t="s">
        <v>1937</v>
      </c>
      <c r="E1206" s="21" t="s">
        <v>6</v>
      </c>
      <c r="F1206" s="21" t="s">
        <v>9</v>
      </c>
      <c r="G1206" s="21" t="s">
        <v>1010</v>
      </c>
      <c r="H1206" s="21" t="s">
        <v>1502</v>
      </c>
      <c r="I1206" s="17"/>
      <c r="J1206" s="17"/>
      <c r="K1206" s="18" t="str">
        <f>IF(INV.Tournant!$I1206=INV.Tournant!$E1206,"Quantité OK",IF(INV.Tournant!$I1206&lt;INV.Tournant!$E1206,"Ecart positif","Ecart négatif"))&amp;" "&amp;IF(INV.Tournant!$C1206=INV.Tournant!$J1206,"","- Article déclassé")</f>
        <v>Ecart positif - Article déclassé</v>
      </c>
    </row>
    <row r="1207" spans="1:11" x14ac:dyDescent="0.2">
      <c r="A1207" s="20" t="s">
        <v>1007</v>
      </c>
      <c r="B1207" s="21" t="s">
        <v>6</v>
      </c>
      <c r="C1207" s="17" t="s">
        <v>1126</v>
      </c>
      <c r="D1207" s="17" t="s">
        <v>1458</v>
      </c>
      <c r="E1207" s="21" t="s">
        <v>229</v>
      </c>
      <c r="F1207" s="21" t="s">
        <v>9</v>
      </c>
      <c r="G1207" s="21" t="s">
        <v>1010</v>
      </c>
      <c r="H1207" s="21" t="s">
        <v>160</v>
      </c>
      <c r="I1207" s="17"/>
      <c r="J1207" s="17"/>
      <c r="K1207" s="18" t="str">
        <f>IF(INV.Tournant!$I1207=INV.Tournant!$E1207,"Quantité OK",IF(INV.Tournant!$I1207&lt;INV.Tournant!$E1207,"Ecart positif","Ecart négatif"))&amp;" "&amp;IF(INV.Tournant!$C1207=INV.Tournant!$J1207,"","- Article déclassé")</f>
        <v>Ecart positif - Article déclassé</v>
      </c>
    </row>
    <row r="1208" spans="1:11" x14ac:dyDescent="0.2">
      <c r="A1208" s="20" t="s">
        <v>1007</v>
      </c>
      <c r="B1208" s="21" t="s">
        <v>6</v>
      </c>
      <c r="C1208" s="17" t="s">
        <v>1383</v>
      </c>
      <c r="D1208" s="17" t="s">
        <v>1938</v>
      </c>
      <c r="E1208" s="21" t="s">
        <v>6</v>
      </c>
      <c r="F1208" s="21" t="s">
        <v>21</v>
      </c>
      <c r="G1208" s="21" t="s">
        <v>1010</v>
      </c>
      <c r="H1208" s="21" t="s">
        <v>154</v>
      </c>
      <c r="I1208" s="17"/>
      <c r="J1208" s="17"/>
      <c r="K1208" s="18" t="str">
        <f>IF(INV.Tournant!$I1208=INV.Tournant!$E1208,"Quantité OK",IF(INV.Tournant!$I1208&lt;INV.Tournant!$E1208,"Ecart positif","Ecart négatif"))&amp;" "&amp;IF(INV.Tournant!$C1208=INV.Tournant!$J1208,"","- Article déclassé")</f>
        <v>Ecart positif - Article déclassé</v>
      </c>
    </row>
    <row r="1209" spans="1:11" x14ac:dyDescent="0.2">
      <c r="A1209" s="20" t="s">
        <v>1007</v>
      </c>
      <c r="B1209" s="21" t="s">
        <v>6</v>
      </c>
      <c r="C1209" s="17" t="s">
        <v>1484</v>
      </c>
      <c r="D1209" s="17" t="s">
        <v>1939</v>
      </c>
      <c r="E1209" s="21" t="s">
        <v>6</v>
      </c>
      <c r="F1209" s="21" t="s">
        <v>9</v>
      </c>
      <c r="G1209" s="21" t="s">
        <v>1010</v>
      </c>
      <c r="H1209" s="21" t="s">
        <v>803</v>
      </c>
      <c r="I1209" s="17"/>
      <c r="J1209" s="17"/>
      <c r="K1209" s="18" t="str">
        <f>IF(INV.Tournant!$I1209=INV.Tournant!$E1209,"Quantité OK",IF(INV.Tournant!$I1209&lt;INV.Tournant!$E1209,"Ecart positif","Ecart négatif"))&amp;" "&amp;IF(INV.Tournant!$C1209=INV.Tournant!$J1209,"","- Article déclassé")</f>
        <v>Ecart positif - Article déclassé</v>
      </c>
    </row>
    <row r="1210" spans="1:11" x14ac:dyDescent="0.2">
      <c r="A1210" s="20" t="s">
        <v>1007</v>
      </c>
      <c r="B1210" s="21" t="s">
        <v>6</v>
      </c>
      <c r="C1210" s="17" t="s">
        <v>1545</v>
      </c>
      <c r="D1210" s="17" t="s">
        <v>1940</v>
      </c>
      <c r="E1210" s="21" t="s">
        <v>6</v>
      </c>
      <c r="F1210" s="21" t="s">
        <v>9</v>
      </c>
      <c r="G1210" s="21" t="s">
        <v>1010</v>
      </c>
      <c r="H1210" s="21" t="s">
        <v>1614</v>
      </c>
      <c r="I1210" s="17"/>
      <c r="J1210" s="17"/>
      <c r="K1210" s="18" t="str">
        <f>IF(INV.Tournant!$I1210=INV.Tournant!$E1210,"Quantité OK",IF(INV.Tournant!$I1210&lt;INV.Tournant!$E1210,"Ecart positif","Ecart négatif"))&amp;" "&amp;IF(INV.Tournant!$C1210=INV.Tournant!$J1210,"","- Article déclassé")</f>
        <v>Ecart positif - Article déclassé</v>
      </c>
    </row>
    <row r="1211" spans="1:11" x14ac:dyDescent="0.2">
      <c r="A1211" s="20" t="s">
        <v>1007</v>
      </c>
      <c r="B1211" s="21" t="s">
        <v>6</v>
      </c>
      <c r="C1211" s="17" t="s">
        <v>1517</v>
      </c>
      <c r="D1211" s="17" t="s">
        <v>1941</v>
      </c>
      <c r="E1211" s="21" t="s">
        <v>3</v>
      </c>
      <c r="F1211" s="21" t="s">
        <v>2</v>
      </c>
      <c r="G1211" s="21" t="s">
        <v>1010</v>
      </c>
      <c r="H1211" s="21" t="s">
        <v>1519</v>
      </c>
      <c r="I1211" s="17"/>
      <c r="J1211" s="17"/>
      <c r="K1211" s="18" t="str">
        <f>IF(INV.Tournant!$I1211=INV.Tournant!$E1211,"Quantité OK",IF(INV.Tournant!$I1211&lt;INV.Tournant!$E1211,"Ecart positif","Ecart négatif"))&amp;" "&amp;IF(INV.Tournant!$C1211=INV.Tournant!$J1211,"","- Article déclassé")</f>
        <v>Ecart positif - Article déclassé</v>
      </c>
    </row>
    <row r="1212" spans="1:11" x14ac:dyDescent="0.2">
      <c r="A1212" s="20" t="s">
        <v>1942</v>
      </c>
      <c r="B1212" s="21" t="s">
        <v>6</v>
      </c>
      <c r="C1212" s="17" t="s">
        <v>1943</v>
      </c>
      <c r="D1212" s="17" t="s">
        <v>1944</v>
      </c>
      <c r="E1212" s="21" t="s">
        <v>3</v>
      </c>
      <c r="F1212" s="21" t="s">
        <v>21</v>
      </c>
      <c r="G1212" s="21" t="s">
        <v>1945</v>
      </c>
      <c r="H1212" s="21" t="s">
        <v>1946</v>
      </c>
      <c r="I1212" s="17"/>
      <c r="J1212" s="17"/>
      <c r="K1212" s="18" t="str">
        <f>IF(INV.Tournant!$I1212=INV.Tournant!$E1212,"Quantité OK",IF(INV.Tournant!$I1212&lt;INV.Tournant!$E1212,"Ecart positif","Ecart négatif"))&amp;" "&amp;IF(INV.Tournant!$C1212=INV.Tournant!$J1212,"","- Article déclassé")</f>
        <v>Ecart positif - Article déclassé</v>
      </c>
    </row>
    <row r="1213" spans="1:11" x14ac:dyDescent="0.2">
      <c r="A1213" s="20" t="s">
        <v>1942</v>
      </c>
      <c r="B1213" s="21" t="s">
        <v>6</v>
      </c>
      <c r="C1213" s="17" t="s">
        <v>1943</v>
      </c>
      <c r="D1213" s="17" t="s">
        <v>1947</v>
      </c>
      <c r="E1213" s="21" t="s">
        <v>3</v>
      </c>
      <c r="F1213" s="21" t="s">
        <v>21</v>
      </c>
      <c r="G1213" s="21" t="s">
        <v>1945</v>
      </c>
      <c r="H1213" s="21" t="s">
        <v>1214</v>
      </c>
      <c r="I1213" s="17"/>
      <c r="J1213" s="17"/>
      <c r="K1213" s="18" t="str">
        <f>IF(INV.Tournant!$I1213=INV.Tournant!$E1213,"Quantité OK",IF(INV.Tournant!$I1213&lt;INV.Tournant!$E1213,"Ecart positif","Ecart négatif"))&amp;" "&amp;IF(INV.Tournant!$C1213=INV.Tournant!$J1213,"","- Article déclassé")</f>
        <v>Ecart positif - Article déclassé</v>
      </c>
    </row>
    <row r="1214" spans="1:11" x14ac:dyDescent="0.2">
      <c r="A1214" s="20" t="s">
        <v>1942</v>
      </c>
      <c r="B1214" s="21" t="s">
        <v>6</v>
      </c>
      <c r="C1214" s="17" t="s">
        <v>1943</v>
      </c>
      <c r="D1214" s="17" t="s">
        <v>1948</v>
      </c>
      <c r="E1214" s="21" t="s">
        <v>6</v>
      </c>
      <c r="F1214" s="21" t="s">
        <v>21</v>
      </c>
      <c r="G1214" s="21" t="s">
        <v>1945</v>
      </c>
      <c r="H1214" s="21" t="s">
        <v>1663</v>
      </c>
      <c r="I1214" s="17"/>
      <c r="J1214" s="17"/>
      <c r="K1214" s="18" t="str">
        <f>IF(INV.Tournant!$I1214=INV.Tournant!$E1214,"Quantité OK",IF(INV.Tournant!$I1214&lt;INV.Tournant!$E1214,"Ecart positif","Ecart négatif"))&amp;" "&amp;IF(INV.Tournant!$C1214=INV.Tournant!$J1214,"","- Article déclassé")</f>
        <v>Ecart positif - Article déclassé</v>
      </c>
    </row>
    <row r="1215" spans="1:11" x14ac:dyDescent="0.2">
      <c r="A1215" s="20" t="s">
        <v>1942</v>
      </c>
      <c r="B1215" s="21" t="s">
        <v>6</v>
      </c>
      <c r="C1215" s="17" t="s">
        <v>1949</v>
      </c>
      <c r="D1215" s="17" t="s">
        <v>1950</v>
      </c>
      <c r="E1215" s="21" t="s">
        <v>3</v>
      </c>
      <c r="F1215" s="21" t="s">
        <v>21</v>
      </c>
      <c r="G1215" s="21" t="s">
        <v>1945</v>
      </c>
      <c r="H1215" s="21" t="s">
        <v>1951</v>
      </c>
      <c r="I1215" s="17"/>
      <c r="J1215" s="17"/>
      <c r="K1215" s="18" t="str">
        <f>IF(INV.Tournant!$I1215=INV.Tournant!$E1215,"Quantité OK",IF(INV.Tournant!$I1215&lt;INV.Tournant!$E1215,"Ecart positif","Ecart négatif"))&amp;" "&amp;IF(INV.Tournant!$C1215=INV.Tournant!$J1215,"","- Article déclassé")</f>
        <v>Ecart positif - Article déclassé</v>
      </c>
    </row>
    <row r="1216" spans="1:11" x14ac:dyDescent="0.2">
      <c r="A1216" s="20" t="s">
        <v>1942</v>
      </c>
      <c r="B1216" s="21" t="s">
        <v>6</v>
      </c>
      <c r="C1216" s="17" t="s">
        <v>1949</v>
      </c>
      <c r="D1216" s="17" t="s">
        <v>1952</v>
      </c>
      <c r="E1216" s="21" t="s">
        <v>14</v>
      </c>
      <c r="F1216" s="21" t="s">
        <v>21</v>
      </c>
      <c r="G1216" s="21" t="s">
        <v>1945</v>
      </c>
      <c r="H1216" s="21" t="s">
        <v>1946</v>
      </c>
      <c r="I1216" s="17"/>
      <c r="J1216" s="17"/>
      <c r="K1216" s="18" t="str">
        <f>IF(INV.Tournant!$I1216=INV.Tournant!$E1216,"Quantité OK",IF(INV.Tournant!$I1216&lt;INV.Tournant!$E1216,"Ecart positif","Ecart négatif"))&amp;" "&amp;IF(INV.Tournant!$C1216=INV.Tournant!$J1216,"","- Article déclassé")</f>
        <v>Ecart positif - Article déclassé</v>
      </c>
    </row>
    <row r="1217" spans="1:11" x14ac:dyDescent="0.2">
      <c r="A1217" s="20" t="s">
        <v>1942</v>
      </c>
      <c r="B1217" s="21" t="s">
        <v>6</v>
      </c>
      <c r="C1217" s="17" t="s">
        <v>1949</v>
      </c>
      <c r="D1217" s="17" t="s">
        <v>1953</v>
      </c>
      <c r="E1217" s="21" t="s">
        <v>6</v>
      </c>
      <c r="F1217" s="21" t="s">
        <v>21</v>
      </c>
      <c r="G1217" s="21" t="s">
        <v>1945</v>
      </c>
      <c r="H1217" s="21" t="s">
        <v>1954</v>
      </c>
      <c r="I1217" s="17"/>
      <c r="J1217" s="17"/>
      <c r="K1217" s="18" t="str">
        <f>IF(INV.Tournant!$I1217=INV.Tournant!$E1217,"Quantité OK",IF(INV.Tournant!$I1217&lt;INV.Tournant!$E1217,"Ecart positif","Ecart négatif"))&amp;" "&amp;IF(INV.Tournant!$C1217=INV.Tournant!$J1217,"","- Article déclassé")</f>
        <v>Ecart positif - Article déclassé</v>
      </c>
    </row>
    <row r="1218" spans="1:11" x14ac:dyDescent="0.2">
      <c r="A1218" s="20" t="s">
        <v>1942</v>
      </c>
      <c r="B1218" s="21" t="s">
        <v>6</v>
      </c>
      <c r="C1218" s="17" t="s">
        <v>1949</v>
      </c>
      <c r="D1218" s="17" t="s">
        <v>1955</v>
      </c>
      <c r="E1218" s="21" t="s">
        <v>14</v>
      </c>
      <c r="F1218" s="21" t="s">
        <v>21</v>
      </c>
      <c r="G1218" s="21" t="s">
        <v>1945</v>
      </c>
      <c r="H1218" s="21" t="s">
        <v>1946</v>
      </c>
      <c r="I1218" s="17"/>
      <c r="J1218" s="17"/>
      <c r="K1218" s="18" t="str">
        <f>IF(INV.Tournant!$I1218=INV.Tournant!$E1218,"Quantité OK",IF(INV.Tournant!$I1218&lt;INV.Tournant!$E1218,"Ecart positif","Ecart négatif"))&amp;" "&amp;IF(INV.Tournant!$C1218=INV.Tournant!$J1218,"","- Article déclassé")</f>
        <v>Ecart positif - Article déclassé</v>
      </c>
    </row>
    <row r="1219" spans="1:11" x14ac:dyDescent="0.2">
      <c r="A1219" s="20" t="s">
        <v>1942</v>
      </c>
      <c r="B1219" s="21" t="s">
        <v>6</v>
      </c>
      <c r="C1219" s="17" t="s">
        <v>1949</v>
      </c>
      <c r="D1219" s="17" t="s">
        <v>1956</v>
      </c>
      <c r="E1219" s="21" t="s">
        <v>6</v>
      </c>
      <c r="F1219" s="21" t="s">
        <v>21</v>
      </c>
      <c r="G1219" s="21" t="s">
        <v>1945</v>
      </c>
      <c r="H1219" s="21" t="s">
        <v>1951</v>
      </c>
      <c r="I1219" s="17"/>
      <c r="J1219" s="17"/>
      <c r="K1219" s="18" t="str">
        <f>IF(INV.Tournant!$I1219=INV.Tournant!$E1219,"Quantité OK",IF(INV.Tournant!$I1219&lt;INV.Tournant!$E1219,"Ecart positif","Ecart négatif"))&amp;" "&amp;IF(INV.Tournant!$C1219=INV.Tournant!$J1219,"","- Article déclassé")</f>
        <v>Ecart positif - Article déclassé</v>
      </c>
    </row>
    <row r="1220" spans="1:11" x14ac:dyDescent="0.2">
      <c r="A1220" s="20" t="s">
        <v>1942</v>
      </c>
      <c r="B1220" s="21" t="s">
        <v>6</v>
      </c>
      <c r="C1220" s="17" t="s">
        <v>1957</v>
      </c>
      <c r="D1220" s="17" t="s">
        <v>1958</v>
      </c>
      <c r="E1220" s="21" t="s">
        <v>250</v>
      </c>
      <c r="F1220" s="21" t="s">
        <v>21</v>
      </c>
      <c r="G1220" s="21" t="s">
        <v>1945</v>
      </c>
      <c r="H1220" s="21" t="s">
        <v>1959</v>
      </c>
      <c r="I1220" s="17"/>
      <c r="J1220" s="17"/>
      <c r="K1220" s="18" t="str">
        <f>IF(INV.Tournant!$I1220=INV.Tournant!$E1220,"Quantité OK",IF(INV.Tournant!$I1220&lt;INV.Tournant!$E1220,"Ecart positif","Ecart négatif"))&amp;" "&amp;IF(INV.Tournant!$C1220=INV.Tournant!$J1220,"","- Article déclassé")</f>
        <v>Ecart positif - Article déclassé</v>
      </c>
    </row>
    <row r="1221" spans="1:11" x14ac:dyDescent="0.2">
      <c r="A1221" s="20" t="s">
        <v>1942</v>
      </c>
      <c r="B1221" s="21" t="s">
        <v>6</v>
      </c>
      <c r="C1221" s="17" t="s">
        <v>1957</v>
      </c>
      <c r="D1221" s="17" t="s">
        <v>1960</v>
      </c>
      <c r="E1221" s="21" t="s">
        <v>108</v>
      </c>
      <c r="F1221" s="21" t="s">
        <v>21</v>
      </c>
      <c r="G1221" s="21" t="s">
        <v>1945</v>
      </c>
      <c r="H1221" s="21" t="s">
        <v>1790</v>
      </c>
      <c r="I1221" s="17"/>
      <c r="J1221" s="17"/>
      <c r="K1221" s="18" t="str">
        <f>IF(INV.Tournant!$I1221=INV.Tournant!$E1221,"Quantité OK",IF(INV.Tournant!$I1221&lt;INV.Tournant!$E1221,"Ecart positif","Ecart négatif"))&amp;" "&amp;IF(INV.Tournant!$C1221=INV.Tournant!$J1221,"","- Article déclassé")</f>
        <v>Ecart positif - Article déclassé</v>
      </c>
    </row>
    <row r="1222" spans="1:11" x14ac:dyDescent="0.2">
      <c r="A1222" s="20" t="s">
        <v>1942</v>
      </c>
      <c r="B1222" s="21" t="s">
        <v>6</v>
      </c>
      <c r="C1222" s="17" t="s">
        <v>1957</v>
      </c>
      <c r="D1222" s="17" t="s">
        <v>1961</v>
      </c>
      <c r="E1222" s="21" t="s">
        <v>3</v>
      </c>
      <c r="F1222" s="21" t="s">
        <v>21</v>
      </c>
      <c r="G1222" s="21" t="s">
        <v>1945</v>
      </c>
      <c r="H1222" s="21" t="s">
        <v>1524</v>
      </c>
      <c r="I1222" s="17"/>
      <c r="J1222" s="17"/>
      <c r="K1222" s="18" t="str">
        <f>IF(INV.Tournant!$I1222=INV.Tournant!$E1222,"Quantité OK",IF(INV.Tournant!$I1222&lt;INV.Tournant!$E1222,"Ecart positif","Ecart négatif"))&amp;" "&amp;IF(INV.Tournant!$C1222=INV.Tournant!$J1222,"","- Article déclassé")</f>
        <v>Ecart positif - Article déclassé</v>
      </c>
    </row>
    <row r="1223" spans="1:11" x14ac:dyDescent="0.2">
      <c r="A1223" s="20" t="s">
        <v>1942</v>
      </c>
      <c r="B1223" s="21" t="s">
        <v>6</v>
      </c>
      <c r="C1223" s="17" t="s">
        <v>1957</v>
      </c>
      <c r="D1223" s="17" t="s">
        <v>1962</v>
      </c>
      <c r="E1223" s="21" t="s">
        <v>229</v>
      </c>
      <c r="F1223" s="21" t="s">
        <v>21</v>
      </c>
      <c r="G1223" s="21" t="s">
        <v>1945</v>
      </c>
      <c r="H1223" s="21" t="s">
        <v>1959</v>
      </c>
      <c r="I1223" s="17"/>
      <c r="J1223" s="17"/>
      <c r="K1223" s="18" t="str">
        <f>IF(INV.Tournant!$I1223=INV.Tournant!$E1223,"Quantité OK",IF(INV.Tournant!$I1223&lt;INV.Tournant!$E1223,"Ecart positif","Ecart négatif"))&amp;" "&amp;IF(INV.Tournant!$C1223=INV.Tournant!$J1223,"","- Article déclassé")</f>
        <v>Ecart positif - Article déclassé</v>
      </c>
    </row>
    <row r="1224" spans="1:11" x14ac:dyDescent="0.2">
      <c r="A1224" s="20" t="s">
        <v>1942</v>
      </c>
      <c r="B1224" s="21" t="s">
        <v>6</v>
      </c>
      <c r="C1224" s="17" t="s">
        <v>1957</v>
      </c>
      <c r="D1224" s="17" t="s">
        <v>1963</v>
      </c>
      <c r="E1224" s="21" t="s">
        <v>6</v>
      </c>
      <c r="F1224" s="21" t="s">
        <v>21</v>
      </c>
      <c r="G1224" s="21" t="s">
        <v>1945</v>
      </c>
      <c r="H1224" s="21" t="s">
        <v>1954</v>
      </c>
      <c r="I1224" s="17"/>
      <c r="J1224" s="17"/>
      <c r="K1224" s="18" t="str">
        <f>IF(INV.Tournant!$I1224=INV.Tournant!$E1224,"Quantité OK",IF(INV.Tournant!$I1224&lt;INV.Tournant!$E1224,"Ecart positif","Ecart négatif"))&amp;" "&amp;IF(INV.Tournant!$C1224=INV.Tournant!$J1224,"","- Article déclassé")</f>
        <v>Ecart positif - Article déclassé</v>
      </c>
    </row>
    <row r="1225" spans="1:11" x14ac:dyDescent="0.2">
      <c r="A1225" s="20" t="s">
        <v>1942</v>
      </c>
      <c r="B1225" s="21" t="s">
        <v>6</v>
      </c>
      <c r="C1225" s="17" t="s">
        <v>1957</v>
      </c>
      <c r="D1225" s="17" t="s">
        <v>1964</v>
      </c>
      <c r="E1225" s="21" t="s">
        <v>84</v>
      </c>
      <c r="F1225" s="21" t="s">
        <v>21</v>
      </c>
      <c r="G1225" s="21" t="s">
        <v>1945</v>
      </c>
      <c r="H1225" s="21" t="s">
        <v>1790</v>
      </c>
      <c r="I1225" s="17"/>
      <c r="J1225" s="17"/>
      <c r="K1225" s="18" t="str">
        <f>IF(INV.Tournant!$I1225=INV.Tournant!$E1225,"Quantité OK",IF(INV.Tournant!$I1225&lt;INV.Tournant!$E1225,"Ecart positif","Ecart négatif"))&amp;" "&amp;IF(INV.Tournant!$C1225=INV.Tournant!$J1225,"","- Article déclassé")</f>
        <v>Ecart positif - Article déclassé</v>
      </c>
    </row>
    <row r="1226" spans="1:11" x14ac:dyDescent="0.2">
      <c r="A1226" s="20" t="s">
        <v>1942</v>
      </c>
      <c r="B1226" s="21" t="s">
        <v>6</v>
      </c>
      <c r="C1226" s="17" t="s">
        <v>1957</v>
      </c>
      <c r="D1226" s="17" t="s">
        <v>1965</v>
      </c>
      <c r="E1226" s="21" t="s">
        <v>266</v>
      </c>
      <c r="F1226" s="21" t="s">
        <v>21</v>
      </c>
      <c r="G1226" s="21" t="s">
        <v>1945</v>
      </c>
      <c r="H1226" s="21" t="s">
        <v>1524</v>
      </c>
      <c r="I1226" s="17"/>
      <c r="J1226" s="17"/>
      <c r="K1226" s="18" t="str">
        <f>IF(INV.Tournant!$I1226=INV.Tournant!$E1226,"Quantité OK",IF(INV.Tournant!$I1226&lt;INV.Tournant!$E1226,"Ecart positif","Ecart négatif"))&amp;" "&amp;IF(INV.Tournant!$C1226=INV.Tournant!$J1226,"","- Article déclassé")</f>
        <v>Ecart positif - Article déclassé</v>
      </c>
    </row>
    <row r="1227" spans="1:11" x14ac:dyDescent="0.2">
      <c r="A1227" s="20" t="s">
        <v>1942</v>
      </c>
      <c r="B1227" s="21" t="s">
        <v>6</v>
      </c>
      <c r="C1227" s="17" t="s">
        <v>1957</v>
      </c>
      <c r="D1227" s="17" t="s">
        <v>1966</v>
      </c>
      <c r="E1227" s="21"/>
      <c r="F1227" s="21" t="s">
        <v>141</v>
      </c>
      <c r="G1227" s="21"/>
      <c r="H1227" s="21" t="s">
        <v>257</v>
      </c>
      <c r="I1227" s="17"/>
      <c r="J1227" s="17"/>
      <c r="K1227" s="18" t="str">
        <f>IF(INV.Tournant!$I1227=INV.Tournant!$E1227,"Quantité OK",IF(INV.Tournant!$I1227&lt;INV.Tournant!$E1227,"Ecart positif","Ecart négatif"))&amp;" "&amp;IF(INV.Tournant!$C1227=INV.Tournant!$J1227,"","- Article déclassé")</f>
        <v>Quantité OK - Article déclassé</v>
      </c>
    </row>
    <row r="1228" spans="1:11" x14ac:dyDescent="0.2">
      <c r="A1228" s="20" t="s">
        <v>1942</v>
      </c>
      <c r="B1228" s="21" t="s">
        <v>6</v>
      </c>
      <c r="C1228" s="17" t="s">
        <v>1957</v>
      </c>
      <c r="D1228" s="17" t="s">
        <v>1967</v>
      </c>
      <c r="E1228" s="21" t="s">
        <v>6</v>
      </c>
      <c r="F1228" s="21" t="s">
        <v>21</v>
      </c>
      <c r="G1228" s="21" t="s">
        <v>1945</v>
      </c>
      <c r="H1228" s="21" t="s">
        <v>1790</v>
      </c>
      <c r="I1228" s="17"/>
      <c r="J1228" s="17"/>
      <c r="K1228" s="18" t="str">
        <f>IF(INV.Tournant!$I1228=INV.Tournant!$E1228,"Quantité OK",IF(INV.Tournant!$I1228&lt;INV.Tournant!$E1228,"Ecart positif","Ecart négatif"))&amp;" "&amp;IF(INV.Tournant!$C1228=INV.Tournant!$J1228,"","- Article déclassé")</f>
        <v>Ecart positif - Article déclassé</v>
      </c>
    </row>
    <row r="1229" spans="1:11" x14ac:dyDescent="0.2">
      <c r="A1229" s="20" t="s">
        <v>1942</v>
      </c>
      <c r="B1229" s="21" t="s">
        <v>6</v>
      </c>
      <c r="C1229" s="17" t="s">
        <v>1968</v>
      </c>
      <c r="D1229" s="17" t="s">
        <v>1969</v>
      </c>
      <c r="E1229" s="21"/>
      <c r="F1229" s="21" t="s">
        <v>141</v>
      </c>
      <c r="G1229" s="21"/>
      <c r="H1229" s="21" t="s">
        <v>257</v>
      </c>
      <c r="I1229" s="17"/>
      <c r="J1229" s="17"/>
      <c r="K1229" s="18" t="str">
        <f>IF(INV.Tournant!$I1229=INV.Tournant!$E1229,"Quantité OK",IF(INV.Tournant!$I1229&lt;INV.Tournant!$E1229,"Ecart positif","Ecart négatif"))&amp;" "&amp;IF(INV.Tournant!$C1229=INV.Tournant!$J1229,"","- Article déclassé")</f>
        <v>Quantité OK - Article déclassé</v>
      </c>
    </row>
    <row r="1230" spans="1:11" x14ac:dyDescent="0.2">
      <c r="A1230" s="20" t="s">
        <v>1942</v>
      </c>
      <c r="B1230" s="21" t="s">
        <v>6</v>
      </c>
      <c r="C1230" s="17" t="s">
        <v>1968</v>
      </c>
      <c r="D1230" s="17" t="s">
        <v>1970</v>
      </c>
      <c r="E1230" s="21" t="s">
        <v>1971</v>
      </c>
      <c r="F1230" s="21" t="s">
        <v>21</v>
      </c>
      <c r="G1230" s="21" t="s">
        <v>1945</v>
      </c>
      <c r="H1230" s="21" t="s">
        <v>1609</v>
      </c>
      <c r="I1230" s="17"/>
      <c r="J1230" s="17"/>
      <c r="K1230" s="18" t="str">
        <f>IF(INV.Tournant!$I1230=INV.Tournant!$E1230,"Quantité OK",IF(INV.Tournant!$I1230&lt;INV.Tournant!$E1230,"Ecart positif","Ecart négatif"))&amp;" "&amp;IF(INV.Tournant!$C1230=INV.Tournant!$J1230,"","- Article déclassé")</f>
        <v>Ecart positif - Article déclassé</v>
      </c>
    </row>
    <row r="1231" spans="1:11" x14ac:dyDescent="0.2">
      <c r="A1231" s="20" t="s">
        <v>1942</v>
      </c>
      <c r="B1231" s="21" t="s">
        <v>6</v>
      </c>
      <c r="C1231" s="17" t="s">
        <v>1968</v>
      </c>
      <c r="D1231" s="17" t="s">
        <v>1972</v>
      </c>
      <c r="E1231" s="21"/>
      <c r="F1231" s="21" t="s">
        <v>141</v>
      </c>
      <c r="G1231" s="21"/>
      <c r="H1231" s="21" t="s">
        <v>257</v>
      </c>
      <c r="I1231" s="17"/>
      <c r="J1231" s="17"/>
      <c r="K1231" s="18" t="str">
        <f>IF(INV.Tournant!$I1231=INV.Tournant!$E1231,"Quantité OK",IF(INV.Tournant!$I1231&lt;INV.Tournant!$E1231,"Ecart positif","Ecart négatif"))&amp;" "&amp;IF(INV.Tournant!$C1231=INV.Tournant!$J1231,"","- Article déclassé")</f>
        <v>Quantité OK - Article déclassé</v>
      </c>
    </row>
    <row r="1232" spans="1:11" x14ac:dyDescent="0.2">
      <c r="A1232" s="20" t="s">
        <v>1942</v>
      </c>
      <c r="B1232" s="21" t="s">
        <v>6</v>
      </c>
      <c r="C1232" s="17" t="s">
        <v>1968</v>
      </c>
      <c r="D1232" s="17" t="s">
        <v>1973</v>
      </c>
      <c r="E1232" s="21" t="s">
        <v>108</v>
      </c>
      <c r="F1232" s="21" t="s">
        <v>21</v>
      </c>
      <c r="G1232" s="21" t="s">
        <v>1945</v>
      </c>
      <c r="H1232" s="21" t="s">
        <v>1677</v>
      </c>
      <c r="I1232" s="17"/>
      <c r="J1232" s="17"/>
      <c r="K1232" s="18" t="str">
        <f>IF(INV.Tournant!$I1232=INV.Tournant!$E1232,"Quantité OK",IF(INV.Tournant!$I1232&lt;INV.Tournant!$E1232,"Ecart positif","Ecart négatif"))&amp;" "&amp;IF(INV.Tournant!$C1232=INV.Tournant!$J1232,"","- Article déclassé")</f>
        <v>Ecart positif - Article déclassé</v>
      </c>
    </row>
    <row r="1233" spans="1:11" x14ac:dyDescent="0.2">
      <c r="A1233" s="20" t="s">
        <v>1942</v>
      </c>
      <c r="B1233" s="21" t="s">
        <v>6</v>
      </c>
      <c r="C1233" s="17" t="s">
        <v>1968</v>
      </c>
      <c r="D1233" s="17" t="s">
        <v>1974</v>
      </c>
      <c r="E1233" s="21" t="s">
        <v>3</v>
      </c>
      <c r="F1233" s="21" t="s">
        <v>21</v>
      </c>
      <c r="G1233" s="21" t="s">
        <v>1945</v>
      </c>
      <c r="H1233" s="21" t="s">
        <v>1677</v>
      </c>
      <c r="I1233" s="17"/>
      <c r="J1233" s="17"/>
      <c r="K1233" s="18" t="str">
        <f>IF(INV.Tournant!$I1233=INV.Tournant!$E1233,"Quantité OK",IF(INV.Tournant!$I1233&lt;INV.Tournant!$E1233,"Ecart positif","Ecart négatif"))&amp;" "&amp;IF(INV.Tournant!$C1233=INV.Tournant!$J1233,"","- Article déclassé")</f>
        <v>Ecart positif - Article déclassé</v>
      </c>
    </row>
    <row r="1234" spans="1:11" x14ac:dyDescent="0.2">
      <c r="A1234" s="20" t="s">
        <v>1942</v>
      </c>
      <c r="B1234" s="21" t="s">
        <v>6</v>
      </c>
      <c r="C1234" s="17" t="s">
        <v>1968</v>
      </c>
      <c r="D1234" s="17" t="s">
        <v>1975</v>
      </c>
      <c r="E1234" s="21" t="s">
        <v>14</v>
      </c>
      <c r="F1234" s="21" t="s">
        <v>21</v>
      </c>
      <c r="G1234" s="21" t="s">
        <v>1945</v>
      </c>
      <c r="H1234" s="21" t="s">
        <v>1677</v>
      </c>
      <c r="I1234" s="17"/>
      <c r="J1234" s="17"/>
      <c r="K1234" s="18" t="str">
        <f>IF(INV.Tournant!$I1234=INV.Tournant!$E1234,"Quantité OK",IF(INV.Tournant!$I1234&lt;INV.Tournant!$E1234,"Ecart positif","Ecart négatif"))&amp;" "&amp;IF(INV.Tournant!$C1234=INV.Tournant!$J1234,"","- Article déclassé")</f>
        <v>Ecart positif - Article déclassé</v>
      </c>
    </row>
    <row r="1235" spans="1:11" x14ac:dyDescent="0.2">
      <c r="A1235" s="20" t="s">
        <v>1942</v>
      </c>
      <c r="B1235" s="21" t="s">
        <v>6</v>
      </c>
      <c r="C1235" s="17" t="s">
        <v>1968</v>
      </c>
      <c r="D1235" s="17" t="s">
        <v>1976</v>
      </c>
      <c r="E1235" s="21"/>
      <c r="F1235" s="21" t="s">
        <v>141</v>
      </c>
      <c r="G1235" s="21"/>
      <c r="H1235" s="21" t="s">
        <v>257</v>
      </c>
      <c r="I1235" s="17"/>
      <c r="J1235" s="17"/>
      <c r="K1235" s="18" t="str">
        <f>IF(INV.Tournant!$I1235=INV.Tournant!$E1235,"Quantité OK",IF(INV.Tournant!$I1235&lt;INV.Tournant!$E1235,"Ecart positif","Ecart négatif"))&amp;" "&amp;IF(INV.Tournant!$C1235=INV.Tournant!$J1235,"","- Article déclassé")</f>
        <v>Quantité OK - Article déclassé</v>
      </c>
    </row>
    <row r="1236" spans="1:11" x14ac:dyDescent="0.2">
      <c r="A1236" s="20" t="s">
        <v>1942</v>
      </c>
      <c r="B1236" s="21" t="s">
        <v>6</v>
      </c>
      <c r="C1236" s="17" t="s">
        <v>1968</v>
      </c>
      <c r="D1236" s="17" t="s">
        <v>1977</v>
      </c>
      <c r="E1236" s="21"/>
      <c r="F1236" s="21" t="s">
        <v>141</v>
      </c>
      <c r="G1236" s="21"/>
      <c r="H1236" s="21" t="s">
        <v>257</v>
      </c>
      <c r="I1236" s="17"/>
      <c r="J1236" s="17"/>
      <c r="K1236" s="18" t="str">
        <f>IF(INV.Tournant!$I1236=INV.Tournant!$E1236,"Quantité OK",IF(INV.Tournant!$I1236&lt;INV.Tournant!$E1236,"Ecart positif","Ecart négatif"))&amp;" "&amp;IF(INV.Tournant!$C1236=INV.Tournant!$J1236,"","- Article déclassé")</f>
        <v>Quantité OK - Article déclassé</v>
      </c>
    </row>
    <row r="1237" spans="1:11" x14ac:dyDescent="0.2">
      <c r="A1237" s="20" t="s">
        <v>1942</v>
      </c>
      <c r="B1237" s="21" t="s">
        <v>6</v>
      </c>
      <c r="C1237" s="17" t="s">
        <v>1968</v>
      </c>
      <c r="D1237" s="17" t="s">
        <v>1978</v>
      </c>
      <c r="E1237" s="21"/>
      <c r="F1237" s="21" t="s">
        <v>141</v>
      </c>
      <c r="G1237" s="21"/>
      <c r="H1237" s="21" t="s">
        <v>257</v>
      </c>
      <c r="I1237" s="17"/>
      <c r="J1237" s="17"/>
      <c r="K1237" s="18" t="str">
        <f>IF(INV.Tournant!$I1237=INV.Tournant!$E1237,"Quantité OK",IF(INV.Tournant!$I1237&lt;INV.Tournant!$E1237,"Ecart positif","Ecart négatif"))&amp;" "&amp;IF(INV.Tournant!$C1237=INV.Tournant!$J1237,"","- Article déclassé")</f>
        <v>Quantité OK - Article déclassé</v>
      </c>
    </row>
    <row r="1238" spans="1:11" x14ac:dyDescent="0.2">
      <c r="A1238" s="20" t="s">
        <v>1942</v>
      </c>
      <c r="B1238" s="21" t="s">
        <v>6</v>
      </c>
      <c r="C1238" s="17" t="s">
        <v>1968</v>
      </c>
      <c r="D1238" s="17" t="s">
        <v>1979</v>
      </c>
      <c r="E1238" s="21"/>
      <c r="F1238" s="21" t="s">
        <v>141</v>
      </c>
      <c r="G1238" s="21"/>
      <c r="H1238" s="21" t="s">
        <v>257</v>
      </c>
      <c r="I1238" s="17"/>
      <c r="J1238" s="17"/>
      <c r="K1238" s="18" t="str">
        <f>IF(INV.Tournant!$I1238=INV.Tournant!$E1238,"Quantité OK",IF(INV.Tournant!$I1238&lt;INV.Tournant!$E1238,"Ecart positif","Ecart négatif"))&amp;" "&amp;IF(INV.Tournant!$C1238=INV.Tournant!$J1238,"","- Article déclassé")</f>
        <v>Quantité OK - Article déclassé</v>
      </c>
    </row>
    <row r="1239" spans="1:11" x14ac:dyDescent="0.2">
      <c r="A1239" s="20" t="s">
        <v>1942</v>
      </c>
      <c r="B1239" s="21" t="s">
        <v>6</v>
      </c>
      <c r="C1239" s="17" t="s">
        <v>1968</v>
      </c>
      <c r="D1239" s="17" t="s">
        <v>1980</v>
      </c>
      <c r="E1239" s="21" t="s">
        <v>6</v>
      </c>
      <c r="F1239" s="21" t="s">
        <v>21</v>
      </c>
      <c r="G1239" s="21" t="s">
        <v>1945</v>
      </c>
      <c r="H1239" s="21" t="s">
        <v>1609</v>
      </c>
      <c r="I1239" s="17"/>
      <c r="J1239" s="17"/>
      <c r="K1239" s="18" t="str">
        <f>IF(INV.Tournant!$I1239=INV.Tournant!$E1239,"Quantité OK",IF(INV.Tournant!$I1239&lt;INV.Tournant!$E1239,"Ecart positif","Ecart négatif"))&amp;" "&amp;IF(INV.Tournant!$C1239=INV.Tournant!$J1239,"","- Article déclassé")</f>
        <v>Ecart positif - Article déclassé</v>
      </c>
    </row>
    <row r="1240" spans="1:11" x14ac:dyDescent="0.2">
      <c r="A1240" s="20" t="s">
        <v>1942</v>
      </c>
      <c r="B1240" s="21" t="s">
        <v>6</v>
      </c>
      <c r="C1240" s="17" t="s">
        <v>1981</v>
      </c>
      <c r="D1240" s="17" t="s">
        <v>1982</v>
      </c>
      <c r="E1240" s="21" t="s">
        <v>84</v>
      </c>
      <c r="F1240" s="21" t="s">
        <v>21</v>
      </c>
      <c r="G1240" s="21" t="s">
        <v>1945</v>
      </c>
      <c r="H1240" s="21" t="s">
        <v>1412</v>
      </c>
      <c r="I1240" s="17"/>
      <c r="J1240" s="17"/>
      <c r="K1240" s="18" t="str">
        <f>IF(INV.Tournant!$I1240=INV.Tournant!$E1240,"Quantité OK",IF(INV.Tournant!$I1240&lt;INV.Tournant!$E1240,"Ecart positif","Ecart négatif"))&amp;" "&amp;IF(INV.Tournant!$C1240=INV.Tournant!$J1240,"","- Article déclassé")</f>
        <v>Ecart positif - Article déclassé</v>
      </c>
    </row>
    <row r="1241" spans="1:11" x14ac:dyDescent="0.2">
      <c r="A1241" s="20" t="s">
        <v>1942</v>
      </c>
      <c r="B1241" s="21" t="s">
        <v>6</v>
      </c>
      <c r="C1241" s="17" t="s">
        <v>1981</v>
      </c>
      <c r="D1241" s="17" t="s">
        <v>1983</v>
      </c>
      <c r="E1241" s="21" t="s">
        <v>3</v>
      </c>
      <c r="F1241" s="21" t="s">
        <v>21</v>
      </c>
      <c r="G1241" s="21" t="s">
        <v>1945</v>
      </c>
      <c r="H1241" s="21" t="s">
        <v>1601</v>
      </c>
      <c r="I1241" s="17"/>
      <c r="J1241" s="17"/>
      <c r="K1241" s="18" t="str">
        <f>IF(INV.Tournant!$I1241=INV.Tournant!$E1241,"Quantité OK",IF(INV.Tournant!$I1241&lt;INV.Tournant!$E1241,"Ecart positif","Ecart négatif"))&amp;" "&amp;IF(INV.Tournant!$C1241=INV.Tournant!$J1241,"","- Article déclassé")</f>
        <v>Ecart positif - Article déclassé</v>
      </c>
    </row>
    <row r="1242" spans="1:11" x14ac:dyDescent="0.2">
      <c r="A1242" s="20" t="s">
        <v>1942</v>
      </c>
      <c r="B1242" s="21" t="s">
        <v>6</v>
      </c>
      <c r="C1242" s="17" t="s">
        <v>1981</v>
      </c>
      <c r="D1242" s="17" t="s">
        <v>1984</v>
      </c>
      <c r="E1242" s="21" t="s">
        <v>3</v>
      </c>
      <c r="F1242" s="21" t="s">
        <v>21</v>
      </c>
      <c r="G1242" s="21" t="s">
        <v>1945</v>
      </c>
      <c r="H1242" s="21" t="s">
        <v>1601</v>
      </c>
      <c r="I1242" s="17"/>
      <c r="J1242" s="17"/>
      <c r="K1242" s="18" t="str">
        <f>IF(INV.Tournant!$I1242=INV.Tournant!$E1242,"Quantité OK",IF(INV.Tournant!$I1242&lt;INV.Tournant!$E1242,"Ecart positif","Ecart négatif"))&amp;" "&amp;IF(INV.Tournant!$C1242=INV.Tournant!$J1242,"","- Article déclassé")</f>
        <v>Ecart positif - Article déclassé</v>
      </c>
    </row>
    <row r="1243" spans="1:11" x14ac:dyDescent="0.2">
      <c r="A1243" s="20" t="s">
        <v>1942</v>
      </c>
      <c r="B1243" s="21" t="s">
        <v>6</v>
      </c>
      <c r="C1243" s="17" t="s">
        <v>1981</v>
      </c>
      <c r="D1243" s="17" t="s">
        <v>1985</v>
      </c>
      <c r="E1243" s="21" t="s">
        <v>3</v>
      </c>
      <c r="F1243" s="21" t="s">
        <v>21</v>
      </c>
      <c r="G1243" s="21" t="s">
        <v>1945</v>
      </c>
      <c r="H1243" s="21" t="s">
        <v>1609</v>
      </c>
      <c r="I1243" s="17"/>
      <c r="J1243" s="17"/>
      <c r="K1243" s="18" t="str">
        <f>IF(INV.Tournant!$I1243=INV.Tournant!$E1243,"Quantité OK",IF(INV.Tournant!$I1243&lt;INV.Tournant!$E1243,"Ecart positif","Ecart négatif"))&amp;" "&amp;IF(INV.Tournant!$C1243=INV.Tournant!$J1243,"","- Article déclassé")</f>
        <v>Ecart positif - Article déclassé</v>
      </c>
    </row>
    <row r="1244" spans="1:11" x14ac:dyDescent="0.2">
      <c r="A1244" s="20" t="s">
        <v>1942</v>
      </c>
      <c r="B1244" s="21" t="s">
        <v>6</v>
      </c>
      <c r="C1244" s="17" t="s">
        <v>1981</v>
      </c>
      <c r="D1244" s="17" t="s">
        <v>1986</v>
      </c>
      <c r="E1244" s="21" t="s">
        <v>6</v>
      </c>
      <c r="F1244" s="21" t="s">
        <v>21</v>
      </c>
      <c r="G1244" s="21" t="s">
        <v>1945</v>
      </c>
      <c r="H1244" s="21" t="s">
        <v>1987</v>
      </c>
      <c r="I1244" s="17"/>
      <c r="J1244" s="17"/>
      <c r="K1244" s="18" t="str">
        <f>IF(INV.Tournant!$I1244=INV.Tournant!$E1244,"Quantité OK",IF(INV.Tournant!$I1244&lt;INV.Tournant!$E1244,"Ecart positif","Ecart négatif"))&amp;" "&amp;IF(INV.Tournant!$C1244=INV.Tournant!$J1244,"","- Article déclassé")</f>
        <v>Ecart positif - Article déclassé</v>
      </c>
    </row>
    <row r="1245" spans="1:11" x14ac:dyDescent="0.2">
      <c r="A1245" s="20" t="s">
        <v>1942</v>
      </c>
      <c r="B1245" s="21" t="s">
        <v>6</v>
      </c>
      <c r="C1245" s="17" t="s">
        <v>1981</v>
      </c>
      <c r="D1245" s="17" t="s">
        <v>1988</v>
      </c>
      <c r="E1245" s="21" t="s">
        <v>229</v>
      </c>
      <c r="F1245" s="21" t="s">
        <v>21</v>
      </c>
      <c r="G1245" s="21" t="s">
        <v>1945</v>
      </c>
      <c r="H1245" s="21" t="s">
        <v>1412</v>
      </c>
      <c r="I1245" s="17"/>
      <c r="J1245" s="17"/>
      <c r="K1245" s="18" t="str">
        <f>IF(INV.Tournant!$I1245=INV.Tournant!$E1245,"Quantité OK",IF(INV.Tournant!$I1245&lt;INV.Tournant!$E1245,"Ecart positif","Ecart négatif"))&amp;" "&amp;IF(INV.Tournant!$C1245=INV.Tournant!$J1245,"","- Article déclassé")</f>
        <v>Ecart positif - Article déclassé</v>
      </c>
    </row>
    <row r="1246" spans="1:11" x14ac:dyDescent="0.2">
      <c r="A1246" s="20" t="s">
        <v>1942</v>
      </c>
      <c r="B1246" s="21" t="s">
        <v>6</v>
      </c>
      <c r="C1246" s="17" t="s">
        <v>1981</v>
      </c>
      <c r="D1246" s="17" t="s">
        <v>1989</v>
      </c>
      <c r="E1246" s="21" t="s">
        <v>3</v>
      </c>
      <c r="F1246" s="21" t="s">
        <v>21</v>
      </c>
      <c r="G1246" s="21" t="s">
        <v>1945</v>
      </c>
      <c r="H1246" s="21" t="s">
        <v>1987</v>
      </c>
      <c r="I1246" s="17"/>
      <c r="J1246" s="17"/>
      <c r="K1246" s="18" t="str">
        <f>IF(INV.Tournant!$I1246=INV.Tournant!$E1246,"Quantité OK",IF(INV.Tournant!$I1246&lt;INV.Tournant!$E1246,"Ecart positif","Ecart négatif"))&amp;" "&amp;IF(INV.Tournant!$C1246=INV.Tournant!$J1246,"","- Article déclassé")</f>
        <v>Ecart positif - Article déclassé</v>
      </c>
    </row>
    <row r="1247" spans="1:11" x14ac:dyDescent="0.2">
      <c r="A1247" s="20" t="s">
        <v>1942</v>
      </c>
      <c r="B1247" s="21" t="s">
        <v>6</v>
      </c>
      <c r="C1247" s="17" t="s">
        <v>1981</v>
      </c>
      <c r="D1247" s="17" t="s">
        <v>1990</v>
      </c>
      <c r="E1247" s="21" t="s">
        <v>3</v>
      </c>
      <c r="F1247" s="21" t="s">
        <v>21</v>
      </c>
      <c r="G1247" s="21" t="s">
        <v>1945</v>
      </c>
      <c r="H1247" s="21" t="s">
        <v>1987</v>
      </c>
      <c r="I1247" s="17"/>
      <c r="J1247" s="17"/>
      <c r="K1247" s="18" t="str">
        <f>IF(INV.Tournant!$I1247=INV.Tournant!$E1247,"Quantité OK",IF(INV.Tournant!$I1247&lt;INV.Tournant!$E1247,"Ecart positif","Ecart négatif"))&amp;" "&amp;IF(INV.Tournant!$C1247=INV.Tournant!$J1247,"","- Article déclassé")</f>
        <v>Ecart positif - Article déclassé</v>
      </c>
    </row>
    <row r="1248" spans="1:11" x14ac:dyDescent="0.2">
      <c r="A1248" s="20" t="s">
        <v>1942</v>
      </c>
      <c r="B1248" s="21" t="s">
        <v>6</v>
      </c>
      <c r="C1248" s="17" t="s">
        <v>1981</v>
      </c>
      <c r="D1248" s="17" t="s">
        <v>1991</v>
      </c>
      <c r="E1248" s="21" t="s">
        <v>3</v>
      </c>
      <c r="F1248" s="21" t="s">
        <v>21</v>
      </c>
      <c r="G1248" s="21" t="s">
        <v>1945</v>
      </c>
      <c r="H1248" s="21" t="s">
        <v>1987</v>
      </c>
      <c r="I1248" s="17"/>
      <c r="J1248" s="17"/>
      <c r="K1248" s="18" t="str">
        <f>IF(INV.Tournant!$I1248=INV.Tournant!$E1248,"Quantité OK",IF(INV.Tournant!$I1248&lt;INV.Tournant!$E1248,"Ecart positif","Ecart négatif"))&amp;" "&amp;IF(INV.Tournant!$C1248=INV.Tournant!$J1248,"","- Article déclassé")</f>
        <v>Ecart positif - Article déclassé</v>
      </c>
    </row>
    <row r="1249" spans="1:11" x14ac:dyDescent="0.2">
      <c r="A1249" s="20" t="s">
        <v>1942</v>
      </c>
      <c r="B1249" s="21" t="s">
        <v>6</v>
      </c>
      <c r="C1249" s="17" t="s">
        <v>1992</v>
      </c>
      <c r="D1249" s="17" t="s">
        <v>1993</v>
      </c>
      <c r="E1249" s="21" t="s">
        <v>3</v>
      </c>
      <c r="F1249" s="21" t="s">
        <v>21</v>
      </c>
      <c r="G1249" s="21" t="s">
        <v>1945</v>
      </c>
      <c r="H1249" s="21" t="s">
        <v>1994</v>
      </c>
      <c r="I1249" s="17"/>
      <c r="J1249" s="17"/>
      <c r="K1249" s="18" t="str">
        <f>IF(INV.Tournant!$I1249=INV.Tournant!$E1249,"Quantité OK",IF(INV.Tournant!$I1249&lt;INV.Tournant!$E1249,"Ecart positif","Ecart négatif"))&amp;" "&amp;IF(INV.Tournant!$C1249=INV.Tournant!$J1249,"","- Article déclassé")</f>
        <v>Ecart positif - Article déclassé</v>
      </c>
    </row>
    <row r="1250" spans="1:11" x14ac:dyDescent="0.2">
      <c r="A1250" s="20" t="s">
        <v>1942</v>
      </c>
      <c r="B1250" s="21" t="s">
        <v>6</v>
      </c>
      <c r="C1250" s="17" t="s">
        <v>1992</v>
      </c>
      <c r="D1250" s="17" t="s">
        <v>1995</v>
      </c>
      <c r="E1250" s="21" t="s">
        <v>3</v>
      </c>
      <c r="F1250" s="21" t="s">
        <v>21</v>
      </c>
      <c r="G1250" s="21" t="s">
        <v>1945</v>
      </c>
      <c r="H1250" s="21" t="s">
        <v>1601</v>
      </c>
      <c r="I1250" s="17"/>
      <c r="J1250" s="17"/>
      <c r="K1250" s="18" t="str">
        <f>IF(INV.Tournant!$I1250=INV.Tournant!$E1250,"Quantité OK",IF(INV.Tournant!$I1250&lt;INV.Tournant!$E1250,"Ecart positif","Ecart négatif"))&amp;" "&amp;IF(INV.Tournant!$C1250=INV.Tournant!$J1250,"","- Article déclassé")</f>
        <v>Ecart positif - Article déclassé</v>
      </c>
    </row>
    <row r="1251" spans="1:11" x14ac:dyDescent="0.2">
      <c r="A1251" s="20" t="s">
        <v>1942</v>
      </c>
      <c r="B1251" s="21" t="s">
        <v>6</v>
      </c>
      <c r="C1251" s="17" t="s">
        <v>1992</v>
      </c>
      <c r="D1251" s="17" t="s">
        <v>1996</v>
      </c>
      <c r="E1251" s="21" t="s">
        <v>229</v>
      </c>
      <c r="F1251" s="21" t="s">
        <v>21</v>
      </c>
      <c r="G1251" s="21" t="s">
        <v>1945</v>
      </c>
      <c r="H1251" s="21" t="s">
        <v>1994</v>
      </c>
      <c r="I1251" s="17"/>
      <c r="J1251" s="17"/>
      <c r="K1251" s="18" t="str">
        <f>IF(INV.Tournant!$I1251=INV.Tournant!$E1251,"Quantité OK",IF(INV.Tournant!$I1251&lt;INV.Tournant!$E1251,"Ecart positif","Ecart négatif"))&amp;" "&amp;IF(INV.Tournant!$C1251=INV.Tournant!$J1251,"","- Article déclassé")</f>
        <v>Ecart positif - Article déclassé</v>
      </c>
    </row>
    <row r="1252" spans="1:11" x14ac:dyDescent="0.2">
      <c r="A1252" s="20" t="s">
        <v>1942</v>
      </c>
      <c r="B1252" s="21" t="s">
        <v>6</v>
      </c>
      <c r="C1252" s="17" t="s">
        <v>1992</v>
      </c>
      <c r="D1252" s="17" t="s">
        <v>1997</v>
      </c>
      <c r="E1252" s="21" t="s">
        <v>6</v>
      </c>
      <c r="F1252" s="21" t="s">
        <v>21</v>
      </c>
      <c r="G1252" s="21" t="s">
        <v>1945</v>
      </c>
      <c r="H1252" s="21" t="s">
        <v>1601</v>
      </c>
      <c r="I1252" s="17"/>
      <c r="J1252" s="17"/>
      <c r="K1252" s="18" t="str">
        <f>IF(INV.Tournant!$I1252=INV.Tournant!$E1252,"Quantité OK",IF(INV.Tournant!$I1252&lt;INV.Tournant!$E1252,"Ecart positif","Ecart négatif"))&amp;" "&amp;IF(INV.Tournant!$C1252=INV.Tournant!$J1252,"","- Article déclassé")</f>
        <v>Ecart positif - Article déclassé</v>
      </c>
    </row>
    <row r="1253" spans="1:11" x14ac:dyDescent="0.2">
      <c r="A1253" s="20" t="s">
        <v>1942</v>
      </c>
      <c r="B1253" s="21" t="s">
        <v>6</v>
      </c>
      <c r="C1253" s="17" t="s">
        <v>1992</v>
      </c>
      <c r="D1253" s="17" t="s">
        <v>1998</v>
      </c>
      <c r="E1253" s="21" t="s">
        <v>3</v>
      </c>
      <c r="F1253" s="21" t="s">
        <v>21</v>
      </c>
      <c r="G1253" s="21" t="s">
        <v>1945</v>
      </c>
      <c r="H1253" s="21" t="s">
        <v>1994</v>
      </c>
      <c r="I1253" s="17"/>
      <c r="J1253" s="17"/>
      <c r="K1253" s="18" t="str">
        <f>IF(INV.Tournant!$I1253=INV.Tournant!$E1253,"Quantité OK",IF(INV.Tournant!$I1253&lt;INV.Tournant!$E1253,"Ecart positif","Ecart négatif"))&amp;" "&amp;IF(INV.Tournant!$C1253=INV.Tournant!$J1253,"","- Article déclassé")</f>
        <v>Ecart positif - Article déclassé</v>
      </c>
    </row>
    <row r="1254" spans="1:11" x14ac:dyDescent="0.2">
      <c r="A1254" s="20" t="s">
        <v>1942</v>
      </c>
      <c r="B1254" s="21" t="s">
        <v>6</v>
      </c>
      <c r="C1254" s="17" t="s">
        <v>1999</v>
      </c>
      <c r="D1254" s="17" t="s">
        <v>2000</v>
      </c>
      <c r="E1254" s="21" t="s">
        <v>6</v>
      </c>
      <c r="F1254" s="21" t="s">
        <v>21</v>
      </c>
      <c r="G1254" s="21" t="s">
        <v>1945</v>
      </c>
      <c r="H1254" s="21" t="s">
        <v>1040</v>
      </c>
      <c r="I1254" s="17"/>
      <c r="J1254" s="17"/>
      <c r="K1254" s="18" t="str">
        <f>IF(INV.Tournant!$I1254=INV.Tournant!$E1254,"Quantité OK",IF(INV.Tournant!$I1254&lt;INV.Tournant!$E1254,"Ecart positif","Ecart négatif"))&amp;" "&amp;IF(INV.Tournant!$C1254=INV.Tournant!$J1254,"","- Article déclassé")</f>
        <v>Ecart positif - Article déclassé</v>
      </c>
    </row>
    <row r="1255" spans="1:11" x14ac:dyDescent="0.2">
      <c r="A1255" s="20" t="s">
        <v>1942</v>
      </c>
      <c r="B1255" s="21" t="s">
        <v>6</v>
      </c>
      <c r="C1255" s="17" t="s">
        <v>1999</v>
      </c>
      <c r="D1255" s="17" t="s">
        <v>2001</v>
      </c>
      <c r="E1255" s="21" t="s">
        <v>6</v>
      </c>
      <c r="F1255" s="21" t="s">
        <v>21</v>
      </c>
      <c r="G1255" s="21" t="s">
        <v>1945</v>
      </c>
      <c r="H1255" s="21" t="s">
        <v>1040</v>
      </c>
      <c r="I1255" s="17"/>
      <c r="J1255" s="17"/>
      <c r="K1255" s="18" t="str">
        <f>IF(INV.Tournant!$I1255=INV.Tournant!$E1255,"Quantité OK",IF(INV.Tournant!$I1255&lt;INV.Tournant!$E1255,"Ecart positif","Ecart négatif"))&amp;" "&amp;IF(INV.Tournant!$C1255=INV.Tournant!$J1255,"","- Article déclassé")</f>
        <v>Ecart positif - Article déclassé</v>
      </c>
    </row>
    <row r="1256" spans="1:11" x14ac:dyDescent="0.2">
      <c r="A1256" s="20" t="s">
        <v>1942</v>
      </c>
      <c r="B1256" s="21" t="s">
        <v>6</v>
      </c>
      <c r="C1256" s="17" t="s">
        <v>1999</v>
      </c>
      <c r="D1256" s="17" t="s">
        <v>2002</v>
      </c>
      <c r="E1256" s="21" t="s">
        <v>6</v>
      </c>
      <c r="F1256" s="21" t="s">
        <v>21</v>
      </c>
      <c r="G1256" s="21" t="s">
        <v>1945</v>
      </c>
      <c r="H1256" s="21" t="s">
        <v>1994</v>
      </c>
      <c r="I1256" s="17"/>
      <c r="J1256" s="17"/>
      <c r="K1256" s="18" t="str">
        <f>IF(INV.Tournant!$I1256=INV.Tournant!$E1256,"Quantité OK",IF(INV.Tournant!$I1256&lt;INV.Tournant!$E1256,"Ecart positif","Ecart négatif"))&amp;" "&amp;IF(INV.Tournant!$C1256=INV.Tournant!$J1256,"","- Article déclassé")</f>
        <v>Ecart positif - Article déclassé</v>
      </c>
    </row>
    <row r="1257" spans="1:11" x14ac:dyDescent="0.2">
      <c r="A1257" s="20" t="s">
        <v>1942</v>
      </c>
      <c r="B1257" s="21" t="s">
        <v>6</v>
      </c>
      <c r="C1257" s="17" t="s">
        <v>1999</v>
      </c>
      <c r="D1257" s="17" t="s">
        <v>2003</v>
      </c>
      <c r="E1257" s="21" t="s">
        <v>3</v>
      </c>
      <c r="F1257" s="21" t="s">
        <v>21</v>
      </c>
      <c r="G1257" s="21" t="s">
        <v>1945</v>
      </c>
      <c r="H1257" s="21" t="s">
        <v>1040</v>
      </c>
      <c r="I1257" s="17"/>
      <c r="J1257" s="17"/>
      <c r="K1257" s="18" t="str">
        <f>IF(INV.Tournant!$I1257=INV.Tournant!$E1257,"Quantité OK",IF(INV.Tournant!$I1257&lt;INV.Tournant!$E1257,"Ecart positif","Ecart négatif"))&amp;" "&amp;IF(INV.Tournant!$C1257=INV.Tournant!$J1257,"","- Article déclassé")</f>
        <v>Ecart positif - Article déclassé</v>
      </c>
    </row>
    <row r="1258" spans="1:11" x14ac:dyDescent="0.2">
      <c r="A1258" s="20" t="s">
        <v>1942</v>
      </c>
      <c r="B1258" s="21" t="s">
        <v>6</v>
      </c>
      <c r="C1258" s="17" t="s">
        <v>1999</v>
      </c>
      <c r="D1258" s="17" t="s">
        <v>2004</v>
      </c>
      <c r="E1258" s="21" t="s">
        <v>6</v>
      </c>
      <c r="F1258" s="21" t="s">
        <v>21</v>
      </c>
      <c r="G1258" s="21" t="s">
        <v>1945</v>
      </c>
      <c r="H1258" s="21" t="s">
        <v>2005</v>
      </c>
      <c r="I1258" s="17"/>
      <c r="J1258" s="17"/>
      <c r="K1258" s="18" t="str">
        <f>IF(INV.Tournant!$I1258=INV.Tournant!$E1258,"Quantité OK",IF(INV.Tournant!$I1258&lt;INV.Tournant!$E1258,"Ecart positif","Ecart négatif"))&amp;" "&amp;IF(INV.Tournant!$C1258=INV.Tournant!$J1258,"","- Article déclassé")</f>
        <v>Ecart positif - Article déclassé</v>
      </c>
    </row>
    <row r="1259" spans="1:11" x14ac:dyDescent="0.2">
      <c r="A1259" s="20" t="s">
        <v>1942</v>
      </c>
      <c r="B1259" s="21" t="s">
        <v>6</v>
      </c>
      <c r="C1259" s="17" t="s">
        <v>2006</v>
      </c>
      <c r="D1259" s="17" t="s">
        <v>2007</v>
      </c>
      <c r="E1259" s="21" t="s">
        <v>14</v>
      </c>
      <c r="F1259" s="21" t="s">
        <v>2</v>
      </c>
      <c r="G1259" s="21" t="s">
        <v>1945</v>
      </c>
      <c r="H1259" s="21" t="s">
        <v>1214</v>
      </c>
      <c r="I1259" s="17"/>
      <c r="J1259" s="17"/>
      <c r="K1259" s="18" t="str">
        <f>IF(INV.Tournant!$I1259=INV.Tournant!$E1259,"Quantité OK",IF(INV.Tournant!$I1259&lt;INV.Tournant!$E1259,"Ecart positif","Ecart négatif"))&amp;" "&amp;IF(INV.Tournant!$C1259=INV.Tournant!$J1259,"","- Article déclassé")</f>
        <v>Ecart positif - Article déclassé</v>
      </c>
    </row>
    <row r="1260" spans="1:11" x14ac:dyDescent="0.2">
      <c r="A1260" s="20" t="s">
        <v>1942</v>
      </c>
      <c r="B1260" s="21" t="s">
        <v>6</v>
      </c>
      <c r="C1260" s="17" t="s">
        <v>2008</v>
      </c>
      <c r="D1260" s="17" t="s">
        <v>2009</v>
      </c>
      <c r="E1260" s="21" t="s">
        <v>108</v>
      </c>
      <c r="F1260" s="21" t="s">
        <v>2</v>
      </c>
      <c r="G1260" s="21" t="s">
        <v>1945</v>
      </c>
      <c r="H1260" s="21" t="s">
        <v>1951</v>
      </c>
      <c r="I1260" s="17"/>
      <c r="J1260" s="17"/>
      <c r="K1260" s="18" t="str">
        <f>IF(INV.Tournant!$I1260=INV.Tournant!$E1260,"Quantité OK",IF(INV.Tournant!$I1260&lt;INV.Tournant!$E1260,"Ecart positif","Ecart négatif"))&amp;" "&amp;IF(INV.Tournant!$C1260=INV.Tournant!$J1260,"","- Article déclassé")</f>
        <v>Ecart positif - Article déclassé</v>
      </c>
    </row>
    <row r="1261" spans="1:11" x14ac:dyDescent="0.2">
      <c r="A1261" s="20" t="s">
        <v>1942</v>
      </c>
      <c r="B1261" s="21" t="s">
        <v>6</v>
      </c>
      <c r="C1261" s="17" t="s">
        <v>2008</v>
      </c>
      <c r="D1261" s="17" t="s">
        <v>2010</v>
      </c>
      <c r="E1261" s="21" t="s">
        <v>3</v>
      </c>
      <c r="F1261" s="21" t="s">
        <v>2</v>
      </c>
      <c r="G1261" s="21" t="s">
        <v>1945</v>
      </c>
      <c r="H1261" s="21" t="s">
        <v>1954</v>
      </c>
      <c r="I1261" s="17"/>
      <c r="J1261" s="17"/>
      <c r="K1261" s="18" t="str">
        <f>IF(INV.Tournant!$I1261=INV.Tournant!$E1261,"Quantité OK",IF(INV.Tournant!$I1261&lt;INV.Tournant!$E1261,"Ecart positif","Ecart négatif"))&amp;" "&amp;IF(INV.Tournant!$C1261=INV.Tournant!$J1261,"","- Article déclassé")</f>
        <v>Ecart positif - Article déclassé</v>
      </c>
    </row>
    <row r="1262" spans="1:11" x14ac:dyDescent="0.2">
      <c r="A1262" s="20" t="s">
        <v>1942</v>
      </c>
      <c r="B1262" s="21" t="s">
        <v>6</v>
      </c>
      <c r="C1262" s="17" t="s">
        <v>2008</v>
      </c>
      <c r="D1262" s="17" t="s">
        <v>2011</v>
      </c>
      <c r="E1262" s="21" t="s">
        <v>6</v>
      </c>
      <c r="F1262" s="21" t="s">
        <v>2</v>
      </c>
      <c r="G1262" s="21" t="s">
        <v>1945</v>
      </c>
      <c r="H1262" s="21" t="s">
        <v>1214</v>
      </c>
      <c r="I1262" s="17"/>
      <c r="J1262" s="17"/>
      <c r="K1262" s="18" t="str">
        <f>IF(INV.Tournant!$I1262=INV.Tournant!$E1262,"Quantité OK",IF(INV.Tournant!$I1262&lt;INV.Tournant!$E1262,"Ecart positif","Ecart négatif"))&amp;" "&amp;IF(INV.Tournant!$C1262=INV.Tournant!$J1262,"","- Article déclassé")</f>
        <v>Ecart positif - Article déclassé</v>
      </c>
    </row>
    <row r="1263" spans="1:11" x14ac:dyDescent="0.2">
      <c r="A1263" s="20" t="s">
        <v>1942</v>
      </c>
      <c r="B1263" s="21" t="s">
        <v>6</v>
      </c>
      <c r="C1263" s="17" t="s">
        <v>2008</v>
      </c>
      <c r="D1263" s="17" t="s">
        <v>2012</v>
      </c>
      <c r="E1263" s="21" t="s">
        <v>6</v>
      </c>
      <c r="F1263" s="21" t="s">
        <v>2</v>
      </c>
      <c r="G1263" s="21" t="s">
        <v>1945</v>
      </c>
      <c r="H1263" s="21" t="s">
        <v>1946</v>
      </c>
      <c r="I1263" s="17"/>
      <c r="J1263" s="17"/>
      <c r="K1263" s="18" t="str">
        <f>IF(INV.Tournant!$I1263=INV.Tournant!$E1263,"Quantité OK",IF(INV.Tournant!$I1263&lt;INV.Tournant!$E1263,"Ecart positif","Ecart négatif"))&amp;" "&amp;IF(INV.Tournant!$C1263=INV.Tournant!$J1263,"","- Article déclassé")</f>
        <v>Ecart positif - Article déclassé</v>
      </c>
    </row>
    <row r="1264" spans="1:11" x14ac:dyDescent="0.2">
      <c r="A1264" s="20" t="s">
        <v>1942</v>
      </c>
      <c r="B1264" s="21" t="s">
        <v>6</v>
      </c>
      <c r="C1264" s="17" t="s">
        <v>2013</v>
      </c>
      <c r="D1264" s="17" t="s">
        <v>2014</v>
      </c>
      <c r="E1264" s="21" t="s">
        <v>2015</v>
      </c>
      <c r="F1264" s="21" t="s">
        <v>2</v>
      </c>
      <c r="G1264" s="21" t="s">
        <v>1945</v>
      </c>
      <c r="H1264" s="21" t="s">
        <v>1987</v>
      </c>
      <c r="I1264" s="17"/>
      <c r="J1264" s="17"/>
      <c r="K1264" s="18" t="str">
        <f>IF(INV.Tournant!$I1264=INV.Tournant!$E1264,"Quantité OK",IF(INV.Tournant!$I1264&lt;INV.Tournant!$E1264,"Ecart positif","Ecart négatif"))&amp;" "&amp;IF(INV.Tournant!$C1264=INV.Tournant!$J1264,"","- Article déclassé")</f>
        <v>Ecart positif - Article déclassé</v>
      </c>
    </row>
    <row r="1265" spans="1:11" x14ac:dyDescent="0.2">
      <c r="A1265" s="20" t="s">
        <v>1942</v>
      </c>
      <c r="B1265" s="21" t="s">
        <v>6</v>
      </c>
      <c r="C1265" s="17" t="s">
        <v>2013</v>
      </c>
      <c r="D1265" s="17" t="s">
        <v>2016</v>
      </c>
      <c r="E1265" s="21" t="s">
        <v>744</v>
      </c>
      <c r="F1265" s="21" t="s">
        <v>2</v>
      </c>
      <c r="G1265" s="21" t="s">
        <v>1945</v>
      </c>
      <c r="H1265" s="21" t="s">
        <v>1524</v>
      </c>
      <c r="I1265" s="17"/>
      <c r="J1265" s="17"/>
      <c r="K1265" s="18" t="str">
        <f>IF(INV.Tournant!$I1265=INV.Tournant!$E1265,"Quantité OK",IF(INV.Tournant!$I1265&lt;INV.Tournant!$E1265,"Ecart positif","Ecart négatif"))&amp;" "&amp;IF(INV.Tournant!$C1265=INV.Tournant!$J1265,"","- Article déclassé")</f>
        <v>Ecart positif - Article déclassé</v>
      </c>
    </row>
    <row r="1266" spans="1:11" x14ac:dyDescent="0.2">
      <c r="A1266" s="20" t="s">
        <v>1942</v>
      </c>
      <c r="B1266" s="21" t="s">
        <v>6</v>
      </c>
      <c r="C1266" s="17" t="s">
        <v>2013</v>
      </c>
      <c r="D1266" s="17" t="s">
        <v>2017</v>
      </c>
      <c r="E1266" s="21" t="s">
        <v>2018</v>
      </c>
      <c r="F1266" s="21" t="s">
        <v>2</v>
      </c>
      <c r="G1266" s="21" t="s">
        <v>1945</v>
      </c>
      <c r="H1266" s="21" t="s">
        <v>1677</v>
      </c>
      <c r="I1266" s="17"/>
      <c r="J1266" s="17"/>
      <c r="K1266" s="18" t="str">
        <f>IF(INV.Tournant!$I1266=INV.Tournant!$E1266,"Quantité OK",IF(INV.Tournant!$I1266&lt;INV.Tournant!$E1266,"Ecart positif","Ecart négatif"))&amp;" "&amp;IF(INV.Tournant!$C1266=INV.Tournant!$J1266,"","- Article déclassé")</f>
        <v>Ecart positif - Article déclassé</v>
      </c>
    </row>
    <row r="1267" spans="1:11" x14ac:dyDescent="0.2">
      <c r="A1267" s="20" t="s">
        <v>1942</v>
      </c>
      <c r="B1267" s="21" t="s">
        <v>6</v>
      </c>
      <c r="C1267" s="17" t="s">
        <v>2013</v>
      </c>
      <c r="D1267" s="17" t="s">
        <v>2019</v>
      </c>
      <c r="E1267" s="21" t="s">
        <v>250</v>
      </c>
      <c r="F1267" s="21" t="s">
        <v>2</v>
      </c>
      <c r="G1267" s="21" t="s">
        <v>1945</v>
      </c>
      <c r="H1267" s="21" t="s">
        <v>1677</v>
      </c>
      <c r="I1267" s="17"/>
      <c r="J1267" s="17"/>
      <c r="K1267" s="18" t="str">
        <f>IF(INV.Tournant!$I1267=INV.Tournant!$E1267,"Quantité OK",IF(INV.Tournant!$I1267&lt;INV.Tournant!$E1267,"Ecart positif","Ecart négatif"))&amp;" "&amp;IF(INV.Tournant!$C1267=INV.Tournant!$J1267,"","- Article déclassé")</f>
        <v>Ecart positif - Article déclassé</v>
      </c>
    </row>
    <row r="1268" spans="1:11" x14ac:dyDescent="0.2">
      <c r="A1268" s="20" t="s">
        <v>1942</v>
      </c>
      <c r="B1268" s="21" t="s">
        <v>6</v>
      </c>
      <c r="C1268" s="17" t="s">
        <v>2013</v>
      </c>
      <c r="D1268" s="17" t="s">
        <v>2020</v>
      </c>
      <c r="E1268" s="21" t="s">
        <v>6</v>
      </c>
      <c r="F1268" s="21" t="s">
        <v>2</v>
      </c>
      <c r="G1268" s="21" t="s">
        <v>1945</v>
      </c>
      <c r="H1268" s="21" t="s">
        <v>1524</v>
      </c>
      <c r="I1268" s="17"/>
      <c r="J1268" s="17"/>
      <c r="K1268" s="18" t="str">
        <f>IF(INV.Tournant!$I1268=INV.Tournant!$E1268,"Quantité OK",IF(INV.Tournant!$I1268&lt;INV.Tournant!$E1268,"Ecart positif","Ecart négatif"))&amp;" "&amp;IF(INV.Tournant!$C1268=INV.Tournant!$J1268,"","- Article déclassé")</f>
        <v>Ecart positif - Article déclassé</v>
      </c>
    </row>
    <row r="1269" spans="1:11" x14ac:dyDescent="0.2">
      <c r="A1269" s="20" t="s">
        <v>1942</v>
      </c>
      <c r="B1269" s="21" t="s">
        <v>6</v>
      </c>
      <c r="C1269" s="17" t="s">
        <v>2013</v>
      </c>
      <c r="D1269" s="17" t="s">
        <v>2021</v>
      </c>
      <c r="E1269" s="21" t="s">
        <v>42</v>
      </c>
      <c r="F1269" s="21" t="s">
        <v>2</v>
      </c>
      <c r="G1269" s="21" t="s">
        <v>1945</v>
      </c>
      <c r="H1269" s="21" t="s">
        <v>1790</v>
      </c>
      <c r="I1269" s="17"/>
      <c r="J1269" s="17"/>
      <c r="K1269" s="18" t="str">
        <f>IF(INV.Tournant!$I1269=INV.Tournant!$E1269,"Quantité OK",IF(INV.Tournant!$I1269&lt;INV.Tournant!$E1269,"Ecart positif","Ecart négatif"))&amp;" "&amp;IF(INV.Tournant!$C1269=INV.Tournant!$J1269,"","- Article déclassé")</f>
        <v>Ecart positif - Article déclassé</v>
      </c>
    </row>
    <row r="1270" spans="1:11" x14ac:dyDescent="0.2">
      <c r="A1270" s="20" t="s">
        <v>1942</v>
      </c>
      <c r="B1270" s="21" t="s">
        <v>6</v>
      </c>
      <c r="C1270" s="17" t="s">
        <v>2013</v>
      </c>
      <c r="D1270" s="17" t="s">
        <v>2022</v>
      </c>
      <c r="E1270" s="21" t="s">
        <v>3</v>
      </c>
      <c r="F1270" s="21" t="s">
        <v>2</v>
      </c>
      <c r="G1270" s="21" t="s">
        <v>1945</v>
      </c>
      <c r="H1270" s="21" t="s">
        <v>1959</v>
      </c>
      <c r="I1270" s="17"/>
      <c r="J1270" s="17"/>
      <c r="K1270" s="18" t="str">
        <f>IF(INV.Tournant!$I1270=INV.Tournant!$E1270,"Quantité OK",IF(INV.Tournant!$I1270&lt;INV.Tournant!$E1270,"Ecart positif","Ecart négatif"))&amp;" "&amp;IF(INV.Tournant!$C1270=INV.Tournant!$J1270,"","- Article déclassé")</f>
        <v>Ecart positif - Article déclassé</v>
      </c>
    </row>
    <row r="1271" spans="1:11" x14ac:dyDescent="0.2">
      <c r="A1271" s="20" t="s">
        <v>1942</v>
      </c>
      <c r="B1271" s="21" t="s">
        <v>6</v>
      </c>
      <c r="C1271" s="17" t="s">
        <v>2013</v>
      </c>
      <c r="D1271" s="17" t="s">
        <v>2023</v>
      </c>
      <c r="E1271" s="21" t="s">
        <v>108</v>
      </c>
      <c r="F1271" s="21" t="s">
        <v>2</v>
      </c>
      <c r="G1271" s="21" t="s">
        <v>1945</v>
      </c>
      <c r="H1271" s="21" t="s">
        <v>1959</v>
      </c>
      <c r="I1271" s="17"/>
      <c r="J1271" s="17"/>
      <c r="K1271" s="18" t="str">
        <f>IF(INV.Tournant!$I1271=INV.Tournant!$E1271,"Quantité OK",IF(INV.Tournant!$I1271&lt;INV.Tournant!$E1271,"Ecart positif","Ecart négatif"))&amp;" "&amp;IF(INV.Tournant!$C1271=INV.Tournant!$J1271,"","- Article déclassé")</f>
        <v>Ecart positif - Article déclassé</v>
      </c>
    </row>
    <row r="1272" spans="1:11" x14ac:dyDescent="0.2">
      <c r="A1272" s="20" t="s">
        <v>1942</v>
      </c>
      <c r="B1272" s="21" t="s">
        <v>6</v>
      </c>
      <c r="C1272" s="17" t="s">
        <v>2024</v>
      </c>
      <c r="D1272" s="17" t="s">
        <v>2025</v>
      </c>
      <c r="E1272" s="21" t="s">
        <v>266</v>
      </c>
      <c r="F1272" s="21" t="s">
        <v>2</v>
      </c>
      <c r="G1272" s="21" t="s">
        <v>1945</v>
      </c>
      <c r="H1272" s="21" t="s">
        <v>1994</v>
      </c>
      <c r="I1272" s="17"/>
      <c r="J1272" s="17"/>
      <c r="K1272" s="18" t="str">
        <f>IF(INV.Tournant!$I1272=INV.Tournant!$E1272,"Quantité OK",IF(INV.Tournant!$I1272&lt;INV.Tournant!$E1272,"Ecart positif","Ecart négatif"))&amp;" "&amp;IF(INV.Tournant!$C1272=INV.Tournant!$J1272,"","- Article déclassé")</f>
        <v>Ecart positif - Article déclassé</v>
      </c>
    </row>
    <row r="1273" spans="1:11" x14ac:dyDescent="0.2">
      <c r="A1273" s="20" t="s">
        <v>1942</v>
      </c>
      <c r="B1273" s="21" t="s">
        <v>6</v>
      </c>
      <c r="C1273" s="17" t="s">
        <v>2024</v>
      </c>
      <c r="D1273" s="17" t="s">
        <v>2026</v>
      </c>
      <c r="E1273" s="21" t="s">
        <v>6</v>
      </c>
      <c r="F1273" s="21" t="s">
        <v>2</v>
      </c>
      <c r="G1273" s="21" t="s">
        <v>1945</v>
      </c>
      <c r="H1273" s="21" t="s">
        <v>1994</v>
      </c>
      <c r="I1273" s="17"/>
      <c r="J1273" s="17"/>
      <c r="K1273" s="18" t="str">
        <f>IF(INV.Tournant!$I1273=INV.Tournant!$E1273,"Quantité OK",IF(INV.Tournant!$I1273&lt;INV.Tournant!$E1273,"Ecart positif","Ecart négatif"))&amp;" "&amp;IF(INV.Tournant!$C1273=INV.Tournant!$J1273,"","- Article déclassé")</f>
        <v>Ecart positif - Article déclassé</v>
      </c>
    </row>
    <row r="1274" spans="1:11" x14ac:dyDescent="0.2">
      <c r="A1274" s="20" t="s">
        <v>1942</v>
      </c>
      <c r="B1274" s="21" t="s">
        <v>6</v>
      </c>
      <c r="C1274" s="17" t="s">
        <v>2024</v>
      </c>
      <c r="D1274" s="17" t="s">
        <v>2027</v>
      </c>
      <c r="E1274" s="21" t="s">
        <v>6</v>
      </c>
      <c r="F1274" s="21" t="s">
        <v>2</v>
      </c>
      <c r="G1274" s="21" t="s">
        <v>1945</v>
      </c>
      <c r="H1274" s="21" t="s">
        <v>1994</v>
      </c>
      <c r="I1274" s="17"/>
      <c r="J1274" s="17"/>
      <c r="K1274" s="18" t="str">
        <f>IF(INV.Tournant!$I1274=INV.Tournant!$E1274,"Quantité OK",IF(INV.Tournant!$I1274&lt;INV.Tournant!$E1274,"Ecart positif","Ecart négatif"))&amp;" "&amp;IF(INV.Tournant!$C1274=INV.Tournant!$J1274,"","- Article déclassé")</f>
        <v>Ecart positif - Article déclassé</v>
      </c>
    </row>
    <row r="1275" spans="1:11" x14ac:dyDescent="0.2">
      <c r="A1275" s="20" t="s">
        <v>1942</v>
      </c>
      <c r="B1275" s="21" t="s">
        <v>6</v>
      </c>
      <c r="C1275" s="17" t="s">
        <v>2024</v>
      </c>
      <c r="D1275" s="17" t="s">
        <v>2028</v>
      </c>
      <c r="E1275" s="21" t="s">
        <v>6</v>
      </c>
      <c r="F1275" s="21" t="s">
        <v>2</v>
      </c>
      <c r="G1275" s="21" t="s">
        <v>1945</v>
      </c>
      <c r="H1275" s="21" t="s">
        <v>1040</v>
      </c>
      <c r="I1275" s="17"/>
      <c r="J1275" s="17"/>
      <c r="K1275" s="18" t="str">
        <f>IF(INV.Tournant!$I1275=INV.Tournant!$E1275,"Quantité OK",IF(INV.Tournant!$I1275&lt;INV.Tournant!$E1275,"Ecart positif","Ecart négatif"))&amp;" "&amp;IF(INV.Tournant!$C1275=INV.Tournant!$J1275,"","- Article déclassé")</f>
        <v>Ecart positif - Article déclassé</v>
      </c>
    </row>
    <row r="1276" spans="1:11" x14ac:dyDescent="0.2">
      <c r="A1276" s="20" t="s">
        <v>1942</v>
      </c>
      <c r="B1276" s="21" t="s">
        <v>6</v>
      </c>
      <c r="C1276" s="17" t="s">
        <v>2024</v>
      </c>
      <c r="D1276" s="17" t="s">
        <v>2029</v>
      </c>
      <c r="E1276" s="21" t="s">
        <v>108</v>
      </c>
      <c r="F1276" s="21" t="s">
        <v>2</v>
      </c>
      <c r="G1276" s="21" t="s">
        <v>1945</v>
      </c>
      <c r="H1276" s="21" t="s">
        <v>1601</v>
      </c>
      <c r="I1276" s="17"/>
      <c r="J1276" s="17"/>
      <c r="K1276" s="18" t="str">
        <f>IF(INV.Tournant!$I1276=INV.Tournant!$E1276,"Quantité OK",IF(INV.Tournant!$I1276&lt;INV.Tournant!$E1276,"Ecart positif","Ecart négatif"))&amp;" "&amp;IF(INV.Tournant!$C1276=INV.Tournant!$J1276,"","- Article déclassé")</f>
        <v>Ecart positif - Article déclassé</v>
      </c>
    </row>
    <row r="1277" spans="1:11" x14ac:dyDescent="0.2">
      <c r="A1277" s="20" t="s">
        <v>1942</v>
      </c>
      <c r="B1277" s="21" t="s">
        <v>6</v>
      </c>
      <c r="C1277" s="17" t="s">
        <v>2024</v>
      </c>
      <c r="D1277" s="17" t="s">
        <v>2030</v>
      </c>
      <c r="E1277" s="21" t="s">
        <v>3</v>
      </c>
      <c r="F1277" s="21" t="s">
        <v>2</v>
      </c>
      <c r="G1277" s="21" t="s">
        <v>1945</v>
      </c>
      <c r="H1277" s="21" t="s">
        <v>2005</v>
      </c>
      <c r="I1277" s="17"/>
      <c r="J1277" s="17"/>
      <c r="K1277" s="18" t="str">
        <f>IF(INV.Tournant!$I1277=INV.Tournant!$E1277,"Quantité OK",IF(INV.Tournant!$I1277&lt;INV.Tournant!$E1277,"Ecart positif","Ecart négatif"))&amp;" "&amp;IF(INV.Tournant!$C1277=INV.Tournant!$J1277,"","- Article déclassé")</f>
        <v>Ecart positif - Article déclassé</v>
      </c>
    </row>
    <row r="1278" spans="1:11" x14ac:dyDescent="0.2">
      <c r="A1278" s="20" t="s">
        <v>1942</v>
      </c>
      <c r="B1278" s="21" t="s">
        <v>6</v>
      </c>
      <c r="C1278" s="17" t="s">
        <v>2024</v>
      </c>
      <c r="D1278" s="17" t="s">
        <v>2031</v>
      </c>
      <c r="E1278" s="21" t="s">
        <v>14</v>
      </c>
      <c r="F1278" s="21" t="s">
        <v>2</v>
      </c>
      <c r="G1278" s="21" t="s">
        <v>1945</v>
      </c>
      <c r="H1278" s="21" t="s">
        <v>1601</v>
      </c>
      <c r="I1278" s="17"/>
      <c r="J1278" s="17"/>
      <c r="K1278" s="18" t="str">
        <f>IF(INV.Tournant!$I1278=INV.Tournant!$E1278,"Quantité OK",IF(INV.Tournant!$I1278&lt;INV.Tournant!$E1278,"Ecart positif","Ecart négatif"))&amp;" "&amp;IF(INV.Tournant!$C1278=INV.Tournant!$J1278,"","- Article déclassé")</f>
        <v>Ecart positif - Article déclassé</v>
      </c>
    </row>
    <row r="1279" spans="1:11" x14ac:dyDescent="0.2">
      <c r="A1279" s="20" t="s">
        <v>1942</v>
      </c>
      <c r="B1279" s="21" t="s">
        <v>6</v>
      </c>
      <c r="C1279" s="17" t="s">
        <v>2032</v>
      </c>
      <c r="D1279" s="17" t="s">
        <v>2033</v>
      </c>
      <c r="E1279" s="21" t="s">
        <v>14</v>
      </c>
      <c r="F1279" s="21" t="s">
        <v>2</v>
      </c>
      <c r="G1279" s="21" t="s">
        <v>1945</v>
      </c>
      <c r="H1279" s="21" t="s">
        <v>1736</v>
      </c>
      <c r="I1279" s="17"/>
      <c r="J1279" s="17"/>
      <c r="K1279" s="18" t="str">
        <f>IF(INV.Tournant!$I1279=INV.Tournant!$E1279,"Quantité OK",IF(INV.Tournant!$I1279&lt;INV.Tournant!$E1279,"Ecart positif","Ecart négatif"))&amp;" "&amp;IF(INV.Tournant!$C1279=INV.Tournant!$J1279,"","- Article déclassé")</f>
        <v>Ecart positif - Article déclassé</v>
      </c>
    </row>
    <row r="1280" spans="1:11" x14ac:dyDescent="0.2">
      <c r="A1280" s="20" t="s">
        <v>1942</v>
      </c>
      <c r="B1280" s="21" t="s">
        <v>6</v>
      </c>
      <c r="C1280" s="17" t="s">
        <v>2032</v>
      </c>
      <c r="D1280" s="17" t="s">
        <v>2034</v>
      </c>
      <c r="E1280" s="21" t="s">
        <v>3</v>
      </c>
      <c r="F1280" s="21" t="s">
        <v>2</v>
      </c>
      <c r="G1280" s="21" t="s">
        <v>1945</v>
      </c>
      <c r="H1280" s="21" t="s">
        <v>1732</v>
      </c>
      <c r="I1280" s="17"/>
      <c r="J1280" s="17"/>
      <c r="K1280" s="18" t="str">
        <f>IF(INV.Tournant!$I1280=INV.Tournant!$E1280,"Quantité OK",IF(INV.Tournant!$I1280&lt;INV.Tournant!$E1280,"Ecart positif","Ecart négatif"))&amp;" "&amp;IF(INV.Tournant!$C1280=INV.Tournant!$J1280,"","- Article déclassé")</f>
        <v>Ecart positif - Article déclassé</v>
      </c>
    </row>
    <row r="1281" spans="1:11" x14ac:dyDescent="0.2">
      <c r="A1281" s="20" t="s">
        <v>1942</v>
      </c>
      <c r="B1281" s="21" t="s">
        <v>6</v>
      </c>
      <c r="C1281" s="17" t="s">
        <v>2032</v>
      </c>
      <c r="D1281" s="17" t="s">
        <v>2035</v>
      </c>
      <c r="E1281" s="21" t="s">
        <v>3</v>
      </c>
      <c r="F1281" s="21" t="s">
        <v>2</v>
      </c>
      <c r="G1281" s="21" t="s">
        <v>1945</v>
      </c>
      <c r="H1281" s="21" t="s">
        <v>1744</v>
      </c>
      <c r="I1281" s="17"/>
      <c r="J1281" s="17"/>
      <c r="K1281" s="18" t="str">
        <f>IF(INV.Tournant!$I1281=INV.Tournant!$E1281,"Quantité OK",IF(INV.Tournant!$I1281&lt;INV.Tournant!$E1281,"Ecart positif","Ecart négatif"))&amp;" "&amp;IF(INV.Tournant!$C1281=INV.Tournant!$J1281,"","- Article déclassé")</f>
        <v>Ecart positif - Article déclassé</v>
      </c>
    </row>
    <row r="1282" spans="1:11" x14ac:dyDescent="0.2">
      <c r="A1282" s="20" t="s">
        <v>1942</v>
      </c>
      <c r="B1282" s="21" t="s">
        <v>6</v>
      </c>
      <c r="C1282" s="17" t="s">
        <v>2032</v>
      </c>
      <c r="D1282" s="17" t="s">
        <v>2036</v>
      </c>
      <c r="E1282" s="21" t="s">
        <v>2037</v>
      </c>
      <c r="F1282" s="21" t="s">
        <v>2</v>
      </c>
      <c r="G1282" s="21" t="s">
        <v>1945</v>
      </c>
      <c r="H1282" s="21" t="s">
        <v>1736</v>
      </c>
      <c r="I1282" s="17"/>
      <c r="J1282" s="17"/>
      <c r="K1282" s="18" t="str">
        <f>IF(INV.Tournant!$I1282=INV.Tournant!$E1282,"Quantité OK",IF(INV.Tournant!$I1282&lt;INV.Tournant!$E1282,"Ecart positif","Ecart négatif"))&amp;" "&amp;IF(INV.Tournant!$C1282=INV.Tournant!$J1282,"","- Article déclassé")</f>
        <v>Ecart positif - Article déclassé</v>
      </c>
    </row>
    <row r="1283" spans="1:11" x14ac:dyDescent="0.2">
      <c r="A1283" s="20" t="s">
        <v>1942</v>
      </c>
      <c r="B1283" s="21" t="s">
        <v>6</v>
      </c>
      <c r="C1283" s="17" t="s">
        <v>2032</v>
      </c>
      <c r="D1283" s="17" t="s">
        <v>2038</v>
      </c>
      <c r="E1283" s="21" t="s">
        <v>3</v>
      </c>
      <c r="F1283" s="21" t="s">
        <v>2</v>
      </c>
      <c r="G1283" s="21" t="s">
        <v>1945</v>
      </c>
      <c r="H1283" s="21" t="s">
        <v>1724</v>
      </c>
      <c r="I1283" s="17"/>
      <c r="J1283" s="17"/>
      <c r="K1283" s="18" t="str">
        <f>IF(INV.Tournant!$I1283=INV.Tournant!$E1283,"Quantité OK",IF(INV.Tournant!$I1283&lt;INV.Tournant!$E1283,"Ecart positif","Ecart négatif"))&amp;" "&amp;IF(INV.Tournant!$C1283=INV.Tournant!$J1283,"","- Article déclassé")</f>
        <v>Ecart positif - Article déclassé</v>
      </c>
    </row>
    <row r="1284" spans="1:11" x14ac:dyDescent="0.2">
      <c r="A1284" s="20" t="s">
        <v>1942</v>
      </c>
      <c r="B1284" s="21" t="s">
        <v>6</v>
      </c>
      <c r="C1284" s="17" t="s">
        <v>2032</v>
      </c>
      <c r="D1284" s="17" t="s">
        <v>2039</v>
      </c>
      <c r="E1284" s="21" t="s">
        <v>6</v>
      </c>
      <c r="F1284" s="21" t="s">
        <v>2</v>
      </c>
      <c r="G1284" s="21" t="s">
        <v>1945</v>
      </c>
      <c r="H1284" s="21" t="s">
        <v>1724</v>
      </c>
      <c r="I1284" s="17"/>
      <c r="J1284" s="17"/>
      <c r="K1284" s="18" t="str">
        <f>IF(INV.Tournant!$I1284=INV.Tournant!$E1284,"Quantité OK",IF(INV.Tournant!$I1284&lt;INV.Tournant!$E1284,"Ecart positif","Ecart négatif"))&amp;" "&amp;IF(INV.Tournant!$C1284=INV.Tournant!$J1284,"","- Article déclassé")</f>
        <v>Ecart positif - Article déclassé</v>
      </c>
    </row>
    <row r="1285" spans="1:11" x14ac:dyDescent="0.2">
      <c r="A1285" s="20" t="s">
        <v>1942</v>
      </c>
      <c r="B1285" s="21" t="s">
        <v>6</v>
      </c>
      <c r="C1285" s="17" t="s">
        <v>2032</v>
      </c>
      <c r="D1285" s="17" t="s">
        <v>2040</v>
      </c>
      <c r="E1285" s="21" t="s">
        <v>14</v>
      </c>
      <c r="F1285" s="21" t="s">
        <v>2</v>
      </c>
      <c r="G1285" s="21" t="s">
        <v>1945</v>
      </c>
      <c r="H1285" s="21" t="s">
        <v>1724</v>
      </c>
      <c r="I1285" s="17"/>
      <c r="J1285" s="17"/>
      <c r="K1285" s="18" t="str">
        <f>IF(INV.Tournant!$I1285=INV.Tournant!$E1285,"Quantité OK",IF(INV.Tournant!$I1285&lt;INV.Tournant!$E1285,"Ecart positif","Ecart négatif"))&amp;" "&amp;IF(INV.Tournant!$C1285=INV.Tournant!$J1285,"","- Article déclassé")</f>
        <v>Ecart positif - Article déclassé</v>
      </c>
    </row>
    <row r="1286" spans="1:11" x14ac:dyDescent="0.2">
      <c r="A1286" s="20" t="s">
        <v>1942</v>
      </c>
      <c r="B1286" s="21" t="s">
        <v>6</v>
      </c>
      <c r="C1286" s="17" t="s">
        <v>2032</v>
      </c>
      <c r="D1286" s="17" t="s">
        <v>2041</v>
      </c>
      <c r="E1286" s="21" t="s">
        <v>3</v>
      </c>
      <c r="F1286" s="21" t="s">
        <v>2</v>
      </c>
      <c r="G1286" s="21" t="s">
        <v>1945</v>
      </c>
      <c r="H1286" s="21" t="s">
        <v>1732</v>
      </c>
      <c r="I1286" s="17"/>
      <c r="J1286" s="17"/>
      <c r="K1286" s="18" t="str">
        <f>IF(INV.Tournant!$I1286=INV.Tournant!$E1286,"Quantité OK",IF(INV.Tournant!$I1286&lt;INV.Tournant!$E1286,"Ecart positif","Ecart négatif"))&amp;" "&amp;IF(INV.Tournant!$C1286=INV.Tournant!$J1286,"","- Article déclassé")</f>
        <v>Ecart positif - Article déclassé</v>
      </c>
    </row>
    <row r="1287" spans="1:11" x14ac:dyDescent="0.2">
      <c r="A1287" s="20" t="s">
        <v>1942</v>
      </c>
      <c r="B1287" s="21" t="s">
        <v>6</v>
      </c>
      <c r="C1287" s="17" t="s">
        <v>2032</v>
      </c>
      <c r="D1287" s="17" t="s">
        <v>2042</v>
      </c>
      <c r="E1287" s="21" t="s">
        <v>3</v>
      </c>
      <c r="F1287" s="21" t="s">
        <v>2</v>
      </c>
      <c r="G1287" s="21" t="s">
        <v>1945</v>
      </c>
      <c r="H1287" s="21" t="s">
        <v>1724</v>
      </c>
      <c r="I1287" s="17"/>
      <c r="J1287" s="17"/>
      <c r="K1287" s="18" t="str">
        <f>IF(INV.Tournant!$I1287=INV.Tournant!$E1287,"Quantité OK",IF(INV.Tournant!$I1287&lt;INV.Tournant!$E1287,"Ecart positif","Ecart négatif"))&amp;" "&amp;IF(INV.Tournant!$C1287=INV.Tournant!$J1287,"","- Article déclassé")</f>
        <v>Ecart positif - Article déclassé</v>
      </c>
    </row>
    <row r="1288" spans="1:11" x14ac:dyDescent="0.2">
      <c r="A1288" s="20" t="s">
        <v>1942</v>
      </c>
      <c r="B1288" s="21" t="s">
        <v>6</v>
      </c>
      <c r="C1288" s="17" t="s">
        <v>2032</v>
      </c>
      <c r="D1288" s="17" t="s">
        <v>2043</v>
      </c>
      <c r="E1288" s="21" t="s">
        <v>14</v>
      </c>
      <c r="F1288" s="21" t="s">
        <v>2</v>
      </c>
      <c r="G1288" s="21" t="s">
        <v>1945</v>
      </c>
      <c r="H1288" s="21" t="s">
        <v>1768</v>
      </c>
      <c r="I1288" s="17"/>
      <c r="J1288" s="17"/>
      <c r="K1288" s="18" t="str">
        <f>IF(INV.Tournant!$I1288=INV.Tournant!$E1288,"Quantité OK",IF(INV.Tournant!$I1288&lt;INV.Tournant!$E1288,"Ecart positif","Ecart négatif"))&amp;" "&amp;IF(INV.Tournant!$C1288=INV.Tournant!$J1288,"","- Article déclassé")</f>
        <v>Ecart positif - Article déclassé</v>
      </c>
    </row>
    <row r="1289" spans="1:11" x14ac:dyDescent="0.2">
      <c r="A1289" s="20" t="s">
        <v>1942</v>
      </c>
      <c r="B1289" s="21" t="s">
        <v>6</v>
      </c>
      <c r="C1289" s="17" t="s">
        <v>2032</v>
      </c>
      <c r="D1289" s="17" t="s">
        <v>2044</v>
      </c>
      <c r="E1289" s="21" t="s">
        <v>14</v>
      </c>
      <c r="F1289" s="21" t="s">
        <v>2</v>
      </c>
      <c r="G1289" s="21" t="s">
        <v>1945</v>
      </c>
      <c r="H1289" s="21" t="s">
        <v>1744</v>
      </c>
      <c r="I1289" s="17"/>
      <c r="J1289" s="17"/>
      <c r="K1289" s="18" t="str">
        <f>IF(INV.Tournant!$I1289=INV.Tournant!$E1289,"Quantité OK",IF(INV.Tournant!$I1289&lt;INV.Tournant!$E1289,"Ecart positif","Ecart négatif"))&amp;" "&amp;IF(INV.Tournant!$C1289=INV.Tournant!$J1289,"","- Article déclassé")</f>
        <v>Ecart positif - Article déclassé</v>
      </c>
    </row>
    <row r="1290" spans="1:11" x14ac:dyDescent="0.2">
      <c r="A1290" s="20" t="s">
        <v>1942</v>
      </c>
      <c r="B1290" s="21" t="s">
        <v>6</v>
      </c>
      <c r="C1290" s="17" t="s">
        <v>2032</v>
      </c>
      <c r="D1290" s="17" t="s">
        <v>2045</v>
      </c>
      <c r="E1290" s="21" t="s">
        <v>14</v>
      </c>
      <c r="F1290" s="21" t="s">
        <v>2</v>
      </c>
      <c r="G1290" s="21" t="s">
        <v>1945</v>
      </c>
      <c r="H1290" s="21" t="s">
        <v>1768</v>
      </c>
      <c r="I1290" s="17"/>
      <c r="J1290" s="17"/>
      <c r="K1290" s="18" t="str">
        <f>IF(INV.Tournant!$I1290=INV.Tournant!$E1290,"Quantité OK",IF(INV.Tournant!$I1290&lt;INV.Tournant!$E1290,"Ecart positif","Ecart négatif"))&amp;" "&amp;IF(INV.Tournant!$C1290=INV.Tournant!$J1290,"","- Article déclassé")</f>
        <v>Ecart positif - Article déclassé</v>
      </c>
    </row>
    <row r="1291" spans="1:11" x14ac:dyDescent="0.2">
      <c r="A1291" s="20" t="s">
        <v>1942</v>
      </c>
      <c r="B1291" s="21" t="s">
        <v>6</v>
      </c>
      <c r="C1291" s="17" t="s">
        <v>2046</v>
      </c>
      <c r="D1291" s="17" t="s">
        <v>2047</v>
      </c>
      <c r="E1291" s="21" t="s">
        <v>912</v>
      </c>
      <c r="F1291" s="21" t="s">
        <v>2</v>
      </c>
      <c r="G1291" s="21" t="s">
        <v>1945</v>
      </c>
      <c r="H1291" s="21" t="s">
        <v>2048</v>
      </c>
      <c r="I1291" s="17"/>
      <c r="J1291" s="17"/>
      <c r="K1291" s="18" t="str">
        <f>IF(INV.Tournant!$I1291=INV.Tournant!$E1291,"Quantité OK",IF(INV.Tournant!$I1291&lt;INV.Tournant!$E1291,"Ecart positif","Ecart négatif"))&amp;" "&amp;IF(INV.Tournant!$C1291=INV.Tournant!$J1291,"","- Article déclassé")</f>
        <v>Ecart positif - Article déclassé</v>
      </c>
    </row>
    <row r="1292" spans="1:11" x14ac:dyDescent="0.2">
      <c r="A1292" s="20" t="s">
        <v>1942</v>
      </c>
      <c r="B1292" s="21" t="s">
        <v>6</v>
      </c>
      <c r="C1292" s="17" t="s">
        <v>2046</v>
      </c>
      <c r="D1292" s="17" t="s">
        <v>2049</v>
      </c>
      <c r="E1292" s="21" t="s">
        <v>6</v>
      </c>
      <c r="F1292" s="21" t="s">
        <v>2</v>
      </c>
      <c r="G1292" s="21" t="s">
        <v>1945</v>
      </c>
      <c r="H1292" s="21" t="s">
        <v>2050</v>
      </c>
      <c r="I1292" s="17"/>
      <c r="J1292" s="17"/>
      <c r="K1292" s="18" t="str">
        <f>IF(INV.Tournant!$I1292=INV.Tournant!$E1292,"Quantité OK",IF(INV.Tournant!$I1292&lt;INV.Tournant!$E1292,"Ecart positif","Ecart négatif"))&amp;" "&amp;IF(INV.Tournant!$C1292=INV.Tournant!$J1292,"","- Article déclassé")</f>
        <v>Ecart positif - Article déclassé</v>
      </c>
    </row>
    <row r="1293" spans="1:11" x14ac:dyDescent="0.2">
      <c r="A1293" s="20" t="s">
        <v>1942</v>
      </c>
      <c r="B1293" s="21" t="s">
        <v>6</v>
      </c>
      <c r="C1293" s="17" t="s">
        <v>2046</v>
      </c>
      <c r="D1293" s="17" t="s">
        <v>2051</v>
      </c>
      <c r="E1293" s="21" t="s">
        <v>6</v>
      </c>
      <c r="F1293" s="21" t="s">
        <v>2</v>
      </c>
      <c r="G1293" s="21" t="s">
        <v>1945</v>
      </c>
      <c r="H1293" s="21" t="s">
        <v>2050</v>
      </c>
      <c r="I1293" s="17"/>
      <c r="J1293" s="17"/>
      <c r="K1293" s="18" t="str">
        <f>IF(INV.Tournant!$I1293=INV.Tournant!$E1293,"Quantité OK",IF(INV.Tournant!$I1293&lt;INV.Tournant!$E1293,"Ecart positif","Ecart négatif"))&amp;" "&amp;IF(INV.Tournant!$C1293=INV.Tournant!$J1293,"","- Article déclassé")</f>
        <v>Ecart positif - Article déclassé</v>
      </c>
    </row>
    <row r="1294" spans="1:11" x14ac:dyDescent="0.2">
      <c r="A1294" s="20" t="s">
        <v>1942</v>
      </c>
      <c r="B1294" s="21" t="s">
        <v>6</v>
      </c>
      <c r="C1294" s="17" t="s">
        <v>2052</v>
      </c>
      <c r="D1294" s="17" t="s">
        <v>2053</v>
      </c>
      <c r="E1294" s="21" t="s">
        <v>6</v>
      </c>
      <c r="F1294" s="21" t="s">
        <v>2</v>
      </c>
      <c r="G1294" s="21" t="s">
        <v>1945</v>
      </c>
      <c r="H1294" s="21" t="s">
        <v>1190</v>
      </c>
      <c r="I1294" s="17"/>
      <c r="J1294" s="17"/>
      <c r="K1294" s="18" t="str">
        <f>IF(INV.Tournant!$I1294=INV.Tournant!$E1294,"Quantité OK",IF(INV.Tournant!$I1294&lt;INV.Tournant!$E1294,"Ecart positif","Ecart négatif"))&amp;" "&amp;IF(INV.Tournant!$C1294=INV.Tournant!$J1294,"","- Article déclassé")</f>
        <v>Ecart positif - Article déclassé</v>
      </c>
    </row>
    <row r="1295" spans="1:11" x14ac:dyDescent="0.2">
      <c r="A1295" s="20" t="s">
        <v>1942</v>
      </c>
      <c r="B1295" s="21" t="s">
        <v>6</v>
      </c>
      <c r="C1295" s="17" t="s">
        <v>2054</v>
      </c>
      <c r="D1295" s="17" t="s">
        <v>2055</v>
      </c>
      <c r="E1295" s="21" t="s">
        <v>61</v>
      </c>
      <c r="F1295" s="21" t="s">
        <v>9</v>
      </c>
      <c r="G1295" s="21" t="s">
        <v>1945</v>
      </c>
      <c r="H1295" s="21" t="s">
        <v>2056</v>
      </c>
      <c r="I1295" s="17"/>
      <c r="J1295" s="17"/>
      <c r="K1295" s="18" t="str">
        <f>IF(INV.Tournant!$I1295=INV.Tournant!$E1295,"Quantité OK",IF(INV.Tournant!$I1295&lt;INV.Tournant!$E1295,"Ecart positif","Ecart négatif"))&amp;" "&amp;IF(INV.Tournant!$C1295=INV.Tournant!$J1295,"","- Article déclassé")</f>
        <v>Ecart positif - Article déclassé</v>
      </c>
    </row>
    <row r="1296" spans="1:11" x14ac:dyDescent="0.2">
      <c r="A1296" s="20" t="s">
        <v>1942</v>
      </c>
      <c r="B1296" s="21" t="s">
        <v>6</v>
      </c>
      <c r="C1296" s="17" t="s">
        <v>2054</v>
      </c>
      <c r="D1296" s="17" t="s">
        <v>2057</v>
      </c>
      <c r="E1296" s="21"/>
      <c r="F1296" s="21" t="s">
        <v>141</v>
      </c>
      <c r="G1296" s="21"/>
      <c r="H1296" s="21" t="s">
        <v>257</v>
      </c>
      <c r="I1296" s="17"/>
      <c r="J1296" s="17"/>
      <c r="K1296" s="18" t="str">
        <f>IF(INV.Tournant!$I1296=INV.Tournant!$E1296,"Quantité OK",IF(INV.Tournant!$I1296&lt;INV.Tournant!$E1296,"Ecart positif","Ecart négatif"))&amp;" "&amp;IF(INV.Tournant!$C1296=INV.Tournant!$J1296,"","- Article déclassé")</f>
        <v>Quantité OK - Article déclassé</v>
      </c>
    </row>
    <row r="1297" spans="1:11" x14ac:dyDescent="0.2">
      <c r="A1297" s="20" t="s">
        <v>1942</v>
      </c>
      <c r="B1297" s="21" t="s">
        <v>6</v>
      </c>
      <c r="C1297" s="17" t="s">
        <v>2054</v>
      </c>
      <c r="D1297" s="17" t="s">
        <v>2058</v>
      </c>
      <c r="E1297" s="21" t="s">
        <v>449</v>
      </c>
      <c r="F1297" s="21" t="s">
        <v>9</v>
      </c>
      <c r="G1297" s="21" t="s">
        <v>1945</v>
      </c>
      <c r="H1297" s="21" t="s">
        <v>2059</v>
      </c>
      <c r="I1297" s="17"/>
      <c r="J1297" s="17"/>
      <c r="K1297" s="18" t="str">
        <f>IF(INV.Tournant!$I1297=INV.Tournant!$E1297,"Quantité OK",IF(INV.Tournant!$I1297&lt;INV.Tournant!$E1297,"Ecart positif","Ecart négatif"))&amp;" "&amp;IF(INV.Tournant!$C1297=INV.Tournant!$J1297,"","- Article déclassé")</f>
        <v>Ecart positif - Article déclassé</v>
      </c>
    </row>
    <row r="1298" spans="1:11" x14ac:dyDescent="0.2">
      <c r="A1298" s="20" t="s">
        <v>1942</v>
      </c>
      <c r="B1298" s="21" t="s">
        <v>6</v>
      </c>
      <c r="C1298" s="17" t="s">
        <v>2060</v>
      </c>
      <c r="D1298" s="17" t="s">
        <v>2061</v>
      </c>
      <c r="E1298" s="21" t="s">
        <v>308</v>
      </c>
      <c r="F1298" s="21" t="s">
        <v>9</v>
      </c>
      <c r="G1298" s="21" t="s">
        <v>1945</v>
      </c>
      <c r="H1298" s="21" t="s">
        <v>2062</v>
      </c>
      <c r="I1298" s="17"/>
      <c r="J1298" s="17"/>
      <c r="K1298" s="18" t="str">
        <f>IF(INV.Tournant!$I1298=INV.Tournant!$E1298,"Quantité OK",IF(INV.Tournant!$I1298&lt;INV.Tournant!$E1298,"Ecart positif","Ecart négatif"))&amp;" "&amp;IF(INV.Tournant!$C1298=INV.Tournant!$J1298,"","- Article déclassé")</f>
        <v>Ecart positif - Article déclassé</v>
      </c>
    </row>
    <row r="1299" spans="1:11" x14ac:dyDescent="0.2">
      <c r="A1299" s="20" t="s">
        <v>1942</v>
      </c>
      <c r="B1299" s="21" t="s">
        <v>6</v>
      </c>
      <c r="C1299" s="17" t="s">
        <v>2060</v>
      </c>
      <c r="D1299" s="17" t="s">
        <v>2063</v>
      </c>
      <c r="E1299" s="21" t="s">
        <v>3</v>
      </c>
      <c r="F1299" s="21" t="s">
        <v>9</v>
      </c>
      <c r="G1299" s="21" t="s">
        <v>1945</v>
      </c>
      <c r="H1299" s="21" t="s">
        <v>581</v>
      </c>
      <c r="I1299" s="17"/>
      <c r="J1299" s="17"/>
      <c r="K1299" s="18" t="str">
        <f>IF(INV.Tournant!$I1299=INV.Tournant!$E1299,"Quantité OK",IF(INV.Tournant!$I1299&lt;INV.Tournant!$E1299,"Ecart positif","Ecart négatif"))&amp;" "&amp;IF(INV.Tournant!$C1299=INV.Tournant!$J1299,"","- Article déclassé")</f>
        <v>Ecart positif - Article déclassé</v>
      </c>
    </row>
    <row r="1300" spans="1:11" x14ac:dyDescent="0.2">
      <c r="A1300" s="20" t="s">
        <v>1942</v>
      </c>
      <c r="B1300" s="21" t="s">
        <v>6</v>
      </c>
      <c r="C1300" s="17" t="s">
        <v>2060</v>
      </c>
      <c r="D1300" s="17" t="s">
        <v>2064</v>
      </c>
      <c r="E1300" s="21" t="s">
        <v>250</v>
      </c>
      <c r="F1300" s="21" t="s">
        <v>9</v>
      </c>
      <c r="G1300" s="21" t="s">
        <v>1945</v>
      </c>
      <c r="H1300" s="21" t="s">
        <v>2062</v>
      </c>
      <c r="I1300" s="17"/>
      <c r="J1300" s="17"/>
      <c r="K1300" s="18" t="str">
        <f>IF(INV.Tournant!$I1300=INV.Tournant!$E1300,"Quantité OK",IF(INV.Tournant!$I1300&lt;INV.Tournant!$E1300,"Ecart positif","Ecart négatif"))&amp;" "&amp;IF(INV.Tournant!$C1300=INV.Tournant!$J1300,"","- Article déclassé")</f>
        <v>Ecart positif - Article déclassé</v>
      </c>
    </row>
    <row r="1301" spans="1:11" x14ac:dyDescent="0.2">
      <c r="A1301" s="20" t="s">
        <v>1942</v>
      </c>
      <c r="B1301" s="21" t="s">
        <v>6</v>
      </c>
      <c r="C1301" s="17" t="s">
        <v>2065</v>
      </c>
      <c r="D1301" s="17" t="s">
        <v>2066</v>
      </c>
      <c r="E1301" s="21" t="s">
        <v>6</v>
      </c>
      <c r="F1301" s="21" t="s">
        <v>9</v>
      </c>
      <c r="G1301" s="21" t="s">
        <v>1945</v>
      </c>
      <c r="H1301" s="21" t="s">
        <v>1228</v>
      </c>
      <c r="I1301" s="17"/>
      <c r="J1301" s="17"/>
      <c r="K1301" s="18" t="str">
        <f>IF(INV.Tournant!$I1301=INV.Tournant!$E1301,"Quantité OK",IF(INV.Tournant!$I1301&lt;INV.Tournant!$E1301,"Ecart positif","Ecart négatif"))&amp;" "&amp;IF(INV.Tournant!$C1301=INV.Tournant!$J1301,"","- Article déclassé")</f>
        <v>Ecart positif - Article déclassé</v>
      </c>
    </row>
    <row r="1302" spans="1:11" x14ac:dyDescent="0.2">
      <c r="A1302" s="20" t="s">
        <v>1942</v>
      </c>
      <c r="B1302" s="21" t="s">
        <v>6</v>
      </c>
      <c r="C1302" s="17" t="s">
        <v>2065</v>
      </c>
      <c r="D1302" s="17" t="s">
        <v>2067</v>
      </c>
      <c r="E1302" s="21" t="s">
        <v>6</v>
      </c>
      <c r="F1302" s="21" t="s">
        <v>9</v>
      </c>
      <c r="G1302" s="21" t="s">
        <v>1945</v>
      </c>
      <c r="H1302" s="21" t="s">
        <v>1635</v>
      </c>
      <c r="I1302" s="17"/>
      <c r="J1302" s="17"/>
      <c r="K1302" s="18" t="str">
        <f>IF(INV.Tournant!$I1302=INV.Tournant!$E1302,"Quantité OK",IF(INV.Tournant!$I1302&lt;INV.Tournant!$E1302,"Ecart positif","Ecart négatif"))&amp;" "&amp;IF(INV.Tournant!$C1302=INV.Tournant!$J1302,"","- Article déclassé")</f>
        <v>Ecart positif - Article déclassé</v>
      </c>
    </row>
    <row r="1303" spans="1:11" x14ac:dyDescent="0.2">
      <c r="A1303" s="20" t="s">
        <v>1942</v>
      </c>
      <c r="B1303" s="21" t="s">
        <v>6</v>
      </c>
      <c r="C1303" s="17" t="s">
        <v>2065</v>
      </c>
      <c r="D1303" s="17" t="s">
        <v>2068</v>
      </c>
      <c r="E1303" s="21" t="s">
        <v>108</v>
      </c>
      <c r="F1303" s="21" t="s">
        <v>9</v>
      </c>
      <c r="G1303" s="21" t="s">
        <v>1945</v>
      </c>
      <c r="H1303" s="21" t="s">
        <v>307</v>
      </c>
      <c r="I1303" s="17"/>
      <c r="J1303" s="17"/>
      <c r="K1303" s="18" t="str">
        <f>IF(INV.Tournant!$I1303=INV.Tournant!$E1303,"Quantité OK",IF(INV.Tournant!$I1303&lt;INV.Tournant!$E1303,"Ecart positif","Ecart négatif"))&amp;" "&amp;IF(INV.Tournant!$C1303=INV.Tournant!$J1303,"","- Article déclassé")</f>
        <v>Ecart positif - Article déclassé</v>
      </c>
    </row>
    <row r="1304" spans="1:11" x14ac:dyDescent="0.2">
      <c r="A1304" s="20" t="s">
        <v>1942</v>
      </c>
      <c r="B1304" s="21" t="s">
        <v>6</v>
      </c>
      <c r="C1304" s="17" t="s">
        <v>2065</v>
      </c>
      <c r="D1304" s="17" t="s">
        <v>2069</v>
      </c>
      <c r="E1304" s="21" t="s">
        <v>108</v>
      </c>
      <c r="F1304" s="21" t="s">
        <v>9</v>
      </c>
      <c r="G1304" s="21" t="s">
        <v>1945</v>
      </c>
      <c r="H1304" s="21" t="s">
        <v>1281</v>
      </c>
      <c r="I1304" s="17"/>
      <c r="J1304" s="17"/>
      <c r="K1304" s="18" t="str">
        <f>IF(INV.Tournant!$I1304=INV.Tournant!$E1304,"Quantité OK",IF(INV.Tournant!$I1304&lt;INV.Tournant!$E1304,"Ecart positif","Ecart négatif"))&amp;" "&amp;IF(INV.Tournant!$C1304=INV.Tournant!$J1304,"","- Article déclassé")</f>
        <v>Ecart positif - Article déclassé</v>
      </c>
    </row>
    <row r="1305" spans="1:11" x14ac:dyDescent="0.2">
      <c r="A1305" s="20" t="s">
        <v>1942</v>
      </c>
      <c r="B1305" s="21" t="s">
        <v>6</v>
      </c>
      <c r="C1305" s="17" t="s">
        <v>2065</v>
      </c>
      <c r="D1305" s="17" t="s">
        <v>2070</v>
      </c>
      <c r="E1305" s="21" t="s">
        <v>6</v>
      </c>
      <c r="F1305" s="21" t="s">
        <v>9</v>
      </c>
      <c r="G1305" s="21" t="s">
        <v>1945</v>
      </c>
      <c r="H1305" s="21" t="s">
        <v>1228</v>
      </c>
      <c r="I1305" s="17"/>
      <c r="J1305" s="17"/>
      <c r="K1305" s="18" t="str">
        <f>IF(INV.Tournant!$I1305=INV.Tournant!$E1305,"Quantité OK",IF(INV.Tournant!$I1305&lt;INV.Tournant!$E1305,"Ecart positif","Ecart négatif"))&amp;" "&amp;IF(INV.Tournant!$C1305=INV.Tournant!$J1305,"","- Article déclassé")</f>
        <v>Ecart positif - Article déclassé</v>
      </c>
    </row>
    <row r="1306" spans="1:11" x14ac:dyDescent="0.2">
      <c r="A1306" s="20" t="s">
        <v>1942</v>
      </c>
      <c r="B1306" s="21" t="s">
        <v>6</v>
      </c>
      <c r="C1306" s="17" t="s">
        <v>2065</v>
      </c>
      <c r="D1306" s="17" t="s">
        <v>2071</v>
      </c>
      <c r="E1306" s="21" t="s">
        <v>511</v>
      </c>
      <c r="F1306" s="21" t="s">
        <v>9</v>
      </c>
      <c r="G1306" s="21" t="s">
        <v>1945</v>
      </c>
      <c r="H1306" s="21" t="s">
        <v>1437</v>
      </c>
      <c r="I1306" s="17"/>
      <c r="J1306" s="17"/>
      <c r="K1306" s="18" t="str">
        <f>IF(INV.Tournant!$I1306=INV.Tournant!$E1306,"Quantité OK",IF(INV.Tournant!$I1306&lt;INV.Tournant!$E1306,"Ecart positif","Ecart négatif"))&amp;" "&amp;IF(INV.Tournant!$C1306=INV.Tournant!$J1306,"","- Article déclassé")</f>
        <v>Ecart positif - Article déclassé</v>
      </c>
    </row>
    <row r="1307" spans="1:11" x14ac:dyDescent="0.2">
      <c r="A1307" s="20" t="s">
        <v>1942</v>
      </c>
      <c r="B1307" s="21" t="s">
        <v>6</v>
      </c>
      <c r="C1307" s="17" t="s">
        <v>2065</v>
      </c>
      <c r="D1307" s="17" t="s">
        <v>2072</v>
      </c>
      <c r="E1307" s="21" t="s">
        <v>6</v>
      </c>
      <c r="F1307" s="21" t="s">
        <v>9</v>
      </c>
      <c r="G1307" s="21" t="s">
        <v>1945</v>
      </c>
      <c r="H1307" s="21" t="s">
        <v>1635</v>
      </c>
      <c r="I1307" s="17"/>
      <c r="J1307" s="17"/>
      <c r="K1307" s="18" t="str">
        <f>IF(INV.Tournant!$I1307=INV.Tournant!$E1307,"Quantité OK",IF(INV.Tournant!$I1307&lt;INV.Tournant!$E1307,"Ecart positif","Ecart négatif"))&amp;" "&amp;IF(INV.Tournant!$C1307=INV.Tournant!$J1307,"","- Article déclassé")</f>
        <v>Ecart positif - Article déclassé</v>
      </c>
    </row>
    <row r="1308" spans="1:11" x14ac:dyDescent="0.2">
      <c r="A1308" s="20" t="s">
        <v>1942</v>
      </c>
      <c r="B1308" s="21" t="s">
        <v>6</v>
      </c>
      <c r="C1308" s="17" t="s">
        <v>2065</v>
      </c>
      <c r="D1308" s="17" t="s">
        <v>2073</v>
      </c>
      <c r="E1308" s="21" t="s">
        <v>6</v>
      </c>
      <c r="F1308" s="21" t="s">
        <v>9</v>
      </c>
      <c r="G1308" s="21" t="s">
        <v>1945</v>
      </c>
      <c r="H1308" s="21" t="s">
        <v>2074</v>
      </c>
      <c r="I1308" s="17"/>
      <c r="J1308" s="17"/>
      <c r="K1308" s="18" t="str">
        <f>IF(INV.Tournant!$I1308=INV.Tournant!$E1308,"Quantité OK",IF(INV.Tournant!$I1308&lt;INV.Tournant!$E1308,"Ecart positif","Ecart négatif"))&amp;" "&amp;IF(INV.Tournant!$C1308=INV.Tournant!$J1308,"","- Article déclassé")</f>
        <v>Ecart positif - Article déclassé</v>
      </c>
    </row>
    <row r="1309" spans="1:11" x14ac:dyDescent="0.2">
      <c r="A1309" s="20" t="s">
        <v>1942</v>
      </c>
      <c r="B1309" s="21" t="s">
        <v>6</v>
      </c>
      <c r="C1309" s="17" t="s">
        <v>2065</v>
      </c>
      <c r="D1309" s="17" t="s">
        <v>2075</v>
      </c>
      <c r="E1309" s="21" t="s">
        <v>14</v>
      </c>
      <c r="F1309" s="21" t="s">
        <v>9</v>
      </c>
      <c r="G1309" s="21" t="s">
        <v>1945</v>
      </c>
      <c r="H1309" s="21" t="s">
        <v>1055</v>
      </c>
      <c r="I1309" s="17"/>
      <c r="J1309" s="17"/>
      <c r="K1309" s="18" t="str">
        <f>IF(INV.Tournant!$I1309=INV.Tournant!$E1309,"Quantité OK",IF(INV.Tournant!$I1309&lt;INV.Tournant!$E1309,"Ecart positif","Ecart négatif"))&amp;" "&amp;IF(INV.Tournant!$C1309=INV.Tournant!$J1309,"","- Article déclassé")</f>
        <v>Ecart positif - Article déclassé</v>
      </c>
    </row>
    <row r="1310" spans="1:11" x14ac:dyDescent="0.2">
      <c r="A1310" s="20" t="s">
        <v>1942</v>
      </c>
      <c r="B1310" s="21" t="s">
        <v>6</v>
      </c>
      <c r="C1310" s="17" t="s">
        <v>2076</v>
      </c>
      <c r="D1310" s="17" t="s">
        <v>2077</v>
      </c>
      <c r="E1310" s="21" t="s">
        <v>3</v>
      </c>
      <c r="F1310" s="21" t="s">
        <v>9</v>
      </c>
      <c r="G1310" s="21" t="s">
        <v>1945</v>
      </c>
      <c r="H1310" s="21" t="s">
        <v>2078</v>
      </c>
      <c r="I1310" s="17"/>
      <c r="J1310" s="17"/>
      <c r="K1310" s="18" t="str">
        <f>IF(INV.Tournant!$I1310=INV.Tournant!$E1310,"Quantité OK",IF(INV.Tournant!$I1310&lt;INV.Tournant!$E1310,"Ecart positif","Ecart négatif"))&amp;" "&amp;IF(INV.Tournant!$C1310=INV.Tournant!$J1310,"","- Article déclassé")</f>
        <v>Ecart positif - Article déclassé</v>
      </c>
    </row>
    <row r="1311" spans="1:11" x14ac:dyDescent="0.2">
      <c r="A1311" s="20" t="s">
        <v>1942</v>
      </c>
      <c r="B1311" s="21" t="s">
        <v>6</v>
      </c>
      <c r="C1311" s="17" t="s">
        <v>2076</v>
      </c>
      <c r="D1311" s="17" t="s">
        <v>2079</v>
      </c>
      <c r="E1311" s="21" t="s">
        <v>744</v>
      </c>
      <c r="F1311" s="21" t="s">
        <v>9</v>
      </c>
      <c r="G1311" s="21" t="s">
        <v>1945</v>
      </c>
      <c r="H1311" s="21" t="s">
        <v>2080</v>
      </c>
      <c r="I1311" s="17"/>
      <c r="J1311" s="17"/>
      <c r="K1311" s="18" t="str">
        <f>IF(INV.Tournant!$I1311=INV.Tournant!$E1311,"Quantité OK",IF(INV.Tournant!$I1311&lt;INV.Tournant!$E1311,"Ecart positif","Ecart négatif"))&amp;" "&amp;IF(INV.Tournant!$C1311=INV.Tournant!$J1311,"","- Article déclassé")</f>
        <v>Ecart positif - Article déclassé</v>
      </c>
    </row>
    <row r="1312" spans="1:11" x14ac:dyDescent="0.2">
      <c r="A1312" s="20" t="s">
        <v>1942</v>
      </c>
      <c r="B1312" s="21" t="s">
        <v>6</v>
      </c>
      <c r="C1312" s="17" t="s">
        <v>2076</v>
      </c>
      <c r="D1312" s="17" t="s">
        <v>2081</v>
      </c>
      <c r="E1312" s="21" t="s">
        <v>212</v>
      </c>
      <c r="F1312" s="21" t="s">
        <v>9</v>
      </c>
      <c r="G1312" s="21" t="s">
        <v>1945</v>
      </c>
      <c r="H1312" s="21" t="s">
        <v>2078</v>
      </c>
      <c r="I1312" s="17"/>
      <c r="J1312" s="17"/>
      <c r="K1312" s="18" t="str">
        <f>IF(INV.Tournant!$I1312=INV.Tournant!$E1312,"Quantité OK",IF(INV.Tournant!$I1312&lt;INV.Tournant!$E1312,"Ecart positif","Ecart négatif"))&amp;" "&amp;IF(INV.Tournant!$C1312=INV.Tournant!$J1312,"","- Article déclassé")</f>
        <v>Ecart positif - Article déclassé</v>
      </c>
    </row>
    <row r="1313" spans="1:11" x14ac:dyDescent="0.2">
      <c r="A1313" s="20" t="s">
        <v>1942</v>
      </c>
      <c r="B1313" s="21" t="s">
        <v>6</v>
      </c>
      <c r="C1313" s="17" t="s">
        <v>2076</v>
      </c>
      <c r="D1313" s="17" t="s">
        <v>2082</v>
      </c>
      <c r="E1313" s="21" t="s">
        <v>3</v>
      </c>
      <c r="F1313" s="21" t="s">
        <v>9</v>
      </c>
      <c r="G1313" s="21" t="s">
        <v>1945</v>
      </c>
      <c r="H1313" s="21" t="s">
        <v>2083</v>
      </c>
      <c r="I1313" s="17"/>
      <c r="J1313" s="17"/>
      <c r="K1313" s="18" t="str">
        <f>IF(INV.Tournant!$I1313=INV.Tournant!$E1313,"Quantité OK",IF(INV.Tournant!$I1313&lt;INV.Tournant!$E1313,"Ecart positif","Ecart négatif"))&amp;" "&amp;IF(INV.Tournant!$C1313=INV.Tournant!$J1313,"","- Article déclassé")</f>
        <v>Ecart positif - Article déclassé</v>
      </c>
    </row>
    <row r="1314" spans="1:11" x14ac:dyDescent="0.2">
      <c r="A1314" s="20" t="s">
        <v>1942</v>
      </c>
      <c r="B1314" s="21" t="s">
        <v>6</v>
      </c>
      <c r="C1314" s="17" t="s">
        <v>2076</v>
      </c>
      <c r="D1314" s="17" t="s">
        <v>2084</v>
      </c>
      <c r="E1314" s="21"/>
      <c r="F1314" s="21" t="s">
        <v>141</v>
      </c>
      <c r="G1314" s="21"/>
      <c r="H1314" s="21" t="s">
        <v>257</v>
      </c>
      <c r="I1314" s="17"/>
      <c r="J1314" s="17"/>
      <c r="K1314" s="18" t="str">
        <f>IF(INV.Tournant!$I1314=INV.Tournant!$E1314,"Quantité OK",IF(INV.Tournant!$I1314&lt;INV.Tournant!$E1314,"Ecart positif","Ecart négatif"))&amp;" "&amp;IF(INV.Tournant!$C1314=INV.Tournant!$J1314,"","- Article déclassé")</f>
        <v>Quantité OK - Article déclassé</v>
      </c>
    </row>
    <row r="1315" spans="1:11" x14ac:dyDescent="0.2">
      <c r="A1315" s="20" t="s">
        <v>1942</v>
      </c>
      <c r="B1315" s="21" t="s">
        <v>6</v>
      </c>
      <c r="C1315" s="17" t="s">
        <v>2076</v>
      </c>
      <c r="D1315" s="17" t="s">
        <v>2085</v>
      </c>
      <c r="E1315" s="21" t="s">
        <v>3</v>
      </c>
      <c r="F1315" s="21" t="s">
        <v>9</v>
      </c>
      <c r="G1315" s="21" t="s">
        <v>1945</v>
      </c>
      <c r="H1315" s="21" t="s">
        <v>2083</v>
      </c>
      <c r="I1315" s="17"/>
      <c r="J1315" s="17"/>
      <c r="K1315" s="18" t="str">
        <f>IF(INV.Tournant!$I1315=INV.Tournant!$E1315,"Quantité OK",IF(INV.Tournant!$I1315&lt;INV.Tournant!$E1315,"Ecart positif","Ecart négatif"))&amp;" "&amp;IF(INV.Tournant!$C1315=INV.Tournant!$J1315,"","- Article déclassé")</f>
        <v>Ecart positif - Article déclassé</v>
      </c>
    </row>
    <row r="1316" spans="1:11" x14ac:dyDescent="0.2">
      <c r="A1316" s="20" t="s">
        <v>1942</v>
      </c>
      <c r="B1316" s="21" t="s">
        <v>6</v>
      </c>
      <c r="C1316" s="17" t="s">
        <v>2076</v>
      </c>
      <c r="D1316" s="17" t="s">
        <v>2086</v>
      </c>
      <c r="E1316" s="21" t="s">
        <v>6</v>
      </c>
      <c r="F1316" s="21" t="s">
        <v>9</v>
      </c>
      <c r="G1316" s="21" t="s">
        <v>1945</v>
      </c>
      <c r="H1316" s="21" t="s">
        <v>2083</v>
      </c>
      <c r="I1316" s="17"/>
      <c r="J1316" s="17"/>
      <c r="K1316" s="18" t="str">
        <f>IF(INV.Tournant!$I1316=INV.Tournant!$E1316,"Quantité OK",IF(INV.Tournant!$I1316&lt;INV.Tournant!$E1316,"Ecart positif","Ecart négatif"))&amp;" "&amp;IF(INV.Tournant!$C1316=INV.Tournant!$J1316,"","- Article déclassé")</f>
        <v>Ecart positif - Article déclassé</v>
      </c>
    </row>
    <row r="1317" spans="1:11" x14ac:dyDescent="0.2">
      <c r="A1317" s="20" t="s">
        <v>1942</v>
      </c>
      <c r="B1317" s="21" t="s">
        <v>6</v>
      </c>
      <c r="C1317" s="17" t="s">
        <v>2076</v>
      </c>
      <c r="D1317" s="17" t="s">
        <v>2087</v>
      </c>
      <c r="E1317" s="21" t="s">
        <v>2088</v>
      </c>
      <c r="F1317" s="21" t="s">
        <v>9</v>
      </c>
      <c r="G1317" s="21" t="s">
        <v>1945</v>
      </c>
      <c r="H1317" s="21" t="s">
        <v>1190</v>
      </c>
      <c r="I1317" s="17"/>
      <c r="J1317" s="17"/>
      <c r="K1317" s="18" t="str">
        <f>IF(INV.Tournant!$I1317=INV.Tournant!$E1317,"Quantité OK",IF(INV.Tournant!$I1317&lt;INV.Tournant!$E1317,"Ecart positif","Ecart négatif"))&amp;" "&amp;IF(INV.Tournant!$C1317=INV.Tournant!$J1317,"","- Article déclassé")</f>
        <v>Ecart positif - Article déclassé</v>
      </c>
    </row>
    <row r="1318" spans="1:11" x14ac:dyDescent="0.2">
      <c r="A1318" s="20" t="s">
        <v>1942</v>
      </c>
      <c r="B1318" s="21" t="s">
        <v>6</v>
      </c>
      <c r="C1318" s="17" t="s">
        <v>2076</v>
      </c>
      <c r="D1318" s="17" t="s">
        <v>2089</v>
      </c>
      <c r="E1318" s="21"/>
      <c r="F1318" s="21" t="s">
        <v>141</v>
      </c>
      <c r="G1318" s="21"/>
      <c r="H1318" s="21" t="s">
        <v>257</v>
      </c>
      <c r="I1318" s="17"/>
      <c r="J1318" s="17"/>
      <c r="K1318" s="18" t="str">
        <f>IF(INV.Tournant!$I1318=INV.Tournant!$E1318,"Quantité OK",IF(INV.Tournant!$I1318&lt;INV.Tournant!$E1318,"Ecart positif","Ecart négatif"))&amp;" "&amp;IF(INV.Tournant!$C1318=INV.Tournant!$J1318,"","- Article déclassé")</f>
        <v>Quantité OK - Article déclassé</v>
      </c>
    </row>
    <row r="1319" spans="1:11" x14ac:dyDescent="0.2">
      <c r="A1319" s="20" t="s">
        <v>1942</v>
      </c>
      <c r="B1319" s="21" t="s">
        <v>6</v>
      </c>
      <c r="C1319" s="17" t="s">
        <v>2076</v>
      </c>
      <c r="D1319" s="17" t="s">
        <v>2090</v>
      </c>
      <c r="E1319" s="21"/>
      <c r="F1319" s="21" t="s">
        <v>141</v>
      </c>
      <c r="G1319" s="21"/>
      <c r="H1319" s="21" t="s">
        <v>257</v>
      </c>
      <c r="I1319" s="17"/>
      <c r="J1319" s="17"/>
      <c r="K1319" s="18" t="str">
        <f>IF(INV.Tournant!$I1319=INV.Tournant!$E1319,"Quantité OK",IF(INV.Tournant!$I1319&lt;INV.Tournant!$E1319,"Ecart positif","Ecart négatif"))&amp;" "&amp;IF(INV.Tournant!$C1319=INV.Tournant!$J1319,"","- Article déclassé")</f>
        <v>Quantité OK - Article déclassé</v>
      </c>
    </row>
    <row r="1320" spans="1:11" x14ac:dyDescent="0.2">
      <c r="A1320" s="20" t="s">
        <v>1942</v>
      </c>
      <c r="B1320" s="21" t="s">
        <v>6</v>
      </c>
      <c r="C1320" s="17" t="s">
        <v>2076</v>
      </c>
      <c r="D1320" s="17" t="s">
        <v>2091</v>
      </c>
      <c r="E1320" s="21" t="s">
        <v>45</v>
      </c>
      <c r="F1320" s="21" t="s">
        <v>9</v>
      </c>
      <c r="G1320" s="21" t="s">
        <v>1945</v>
      </c>
      <c r="H1320" s="21" t="s">
        <v>2092</v>
      </c>
      <c r="I1320" s="17"/>
      <c r="J1320" s="17"/>
      <c r="K1320" s="18" t="str">
        <f>IF(INV.Tournant!$I1320=INV.Tournant!$E1320,"Quantité OK",IF(INV.Tournant!$I1320&lt;INV.Tournant!$E1320,"Ecart positif","Ecart négatif"))&amp;" "&amp;IF(INV.Tournant!$C1320=INV.Tournant!$J1320,"","- Article déclassé")</f>
        <v>Ecart positif - Article déclassé</v>
      </c>
    </row>
    <row r="1321" spans="1:11" x14ac:dyDescent="0.2">
      <c r="A1321" s="20" t="s">
        <v>1942</v>
      </c>
      <c r="B1321" s="21" t="s">
        <v>6</v>
      </c>
      <c r="C1321" s="17" t="s">
        <v>2076</v>
      </c>
      <c r="D1321" s="17" t="s">
        <v>2093</v>
      </c>
      <c r="E1321" s="21" t="s">
        <v>14</v>
      </c>
      <c r="F1321" s="21" t="s">
        <v>9</v>
      </c>
      <c r="G1321" s="21" t="s">
        <v>1945</v>
      </c>
      <c r="H1321" s="21" t="s">
        <v>299</v>
      </c>
      <c r="I1321" s="17"/>
      <c r="J1321" s="17"/>
      <c r="K1321" s="18" t="str">
        <f>IF(INV.Tournant!$I1321=INV.Tournant!$E1321,"Quantité OK",IF(INV.Tournant!$I1321&lt;INV.Tournant!$E1321,"Ecart positif","Ecart négatif"))&amp;" "&amp;IF(INV.Tournant!$C1321=INV.Tournant!$J1321,"","- Article déclassé")</f>
        <v>Ecart positif - Article déclassé</v>
      </c>
    </row>
    <row r="1322" spans="1:11" x14ac:dyDescent="0.2">
      <c r="A1322" s="20" t="s">
        <v>1942</v>
      </c>
      <c r="B1322" s="21" t="s">
        <v>6</v>
      </c>
      <c r="C1322" s="17" t="s">
        <v>2076</v>
      </c>
      <c r="D1322" s="17" t="s">
        <v>2094</v>
      </c>
      <c r="E1322" s="21" t="s">
        <v>14</v>
      </c>
      <c r="F1322" s="21" t="s">
        <v>9</v>
      </c>
      <c r="G1322" s="21" t="s">
        <v>1945</v>
      </c>
      <c r="H1322" s="21" t="s">
        <v>2095</v>
      </c>
      <c r="I1322" s="17"/>
      <c r="J1322" s="17"/>
      <c r="K1322" s="18" t="str">
        <f>IF(INV.Tournant!$I1322=INV.Tournant!$E1322,"Quantité OK",IF(INV.Tournant!$I1322&lt;INV.Tournant!$E1322,"Ecart positif","Ecart négatif"))&amp;" "&amp;IF(INV.Tournant!$C1322=INV.Tournant!$J1322,"","- Article déclassé")</f>
        <v>Ecart positif - Article déclassé</v>
      </c>
    </row>
    <row r="1323" spans="1:11" x14ac:dyDescent="0.2">
      <c r="A1323" s="20" t="s">
        <v>1942</v>
      </c>
      <c r="B1323" s="21" t="s">
        <v>6</v>
      </c>
      <c r="C1323" s="17" t="s">
        <v>2096</v>
      </c>
      <c r="D1323" s="17" t="s">
        <v>2097</v>
      </c>
      <c r="E1323" s="21" t="s">
        <v>6</v>
      </c>
      <c r="F1323" s="21" t="s">
        <v>9</v>
      </c>
      <c r="G1323" s="21" t="s">
        <v>1945</v>
      </c>
      <c r="H1323" s="21" t="s">
        <v>2050</v>
      </c>
      <c r="I1323" s="17"/>
      <c r="J1323" s="17"/>
      <c r="K1323" s="18" t="str">
        <f>IF(INV.Tournant!$I1323=INV.Tournant!$E1323,"Quantité OK",IF(INV.Tournant!$I1323&lt;INV.Tournant!$E1323,"Ecart positif","Ecart négatif"))&amp;" "&amp;IF(INV.Tournant!$C1323=INV.Tournant!$J1323,"","- Article déclassé")</f>
        <v>Ecart positif - Article déclassé</v>
      </c>
    </row>
    <row r="1324" spans="1:11" x14ac:dyDescent="0.2">
      <c r="A1324" s="20" t="s">
        <v>1942</v>
      </c>
      <c r="B1324" s="21" t="s">
        <v>6</v>
      </c>
      <c r="C1324" s="17" t="s">
        <v>2096</v>
      </c>
      <c r="D1324" s="17" t="s">
        <v>2098</v>
      </c>
      <c r="E1324" s="21" t="s">
        <v>108</v>
      </c>
      <c r="F1324" s="21" t="s">
        <v>9</v>
      </c>
      <c r="G1324" s="21" t="s">
        <v>1945</v>
      </c>
      <c r="H1324" s="21" t="s">
        <v>1768</v>
      </c>
      <c r="I1324" s="17"/>
      <c r="J1324" s="17"/>
      <c r="K1324" s="18" t="str">
        <f>IF(INV.Tournant!$I1324=INV.Tournant!$E1324,"Quantité OK",IF(INV.Tournant!$I1324&lt;INV.Tournant!$E1324,"Ecart positif","Ecart négatif"))&amp;" "&amp;IF(INV.Tournant!$C1324=INV.Tournant!$J1324,"","- Article déclassé")</f>
        <v>Ecart positif - Article déclassé</v>
      </c>
    </row>
    <row r="1325" spans="1:11" x14ac:dyDescent="0.2">
      <c r="A1325" s="20" t="s">
        <v>1942</v>
      </c>
      <c r="B1325" s="21" t="s">
        <v>6</v>
      </c>
      <c r="C1325" s="17" t="s">
        <v>2096</v>
      </c>
      <c r="D1325" s="17" t="s">
        <v>2099</v>
      </c>
      <c r="E1325" s="21" t="s">
        <v>3</v>
      </c>
      <c r="F1325" s="21" t="s">
        <v>9</v>
      </c>
      <c r="G1325" s="21" t="s">
        <v>1945</v>
      </c>
      <c r="H1325" s="21" t="s">
        <v>2050</v>
      </c>
      <c r="I1325" s="17"/>
      <c r="J1325" s="17"/>
      <c r="K1325" s="18" t="str">
        <f>IF(INV.Tournant!$I1325=INV.Tournant!$E1325,"Quantité OK",IF(INV.Tournant!$I1325&lt;INV.Tournant!$E1325,"Ecart positif","Ecart négatif"))&amp;" "&amp;IF(INV.Tournant!$C1325=INV.Tournant!$J1325,"","- Article déclassé")</f>
        <v>Ecart positif - Article déclassé</v>
      </c>
    </row>
    <row r="1326" spans="1:11" x14ac:dyDescent="0.2">
      <c r="A1326" s="20" t="s">
        <v>1942</v>
      </c>
      <c r="B1326" s="21" t="s">
        <v>6</v>
      </c>
      <c r="C1326" s="17" t="s">
        <v>2096</v>
      </c>
      <c r="D1326" s="17" t="s">
        <v>2100</v>
      </c>
      <c r="E1326" s="21" t="s">
        <v>3</v>
      </c>
      <c r="F1326" s="21" t="s">
        <v>9</v>
      </c>
      <c r="G1326" s="21" t="s">
        <v>1945</v>
      </c>
      <c r="H1326" s="21" t="s">
        <v>1768</v>
      </c>
      <c r="I1326" s="17"/>
      <c r="J1326" s="17"/>
      <c r="K1326" s="18" t="str">
        <f>IF(INV.Tournant!$I1326=INV.Tournant!$E1326,"Quantité OK",IF(INV.Tournant!$I1326&lt;INV.Tournant!$E1326,"Ecart positif","Ecart négatif"))&amp;" "&amp;IF(INV.Tournant!$C1326=INV.Tournant!$J1326,"","- Article déclassé")</f>
        <v>Ecart positif - Article déclassé</v>
      </c>
    </row>
    <row r="1327" spans="1:11" x14ac:dyDescent="0.2">
      <c r="A1327" s="20" t="s">
        <v>1942</v>
      </c>
      <c r="B1327" s="21" t="s">
        <v>6</v>
      </c>
      <c r="C1327" s="17" t="s">
        <v>2101</v>
      </c>
      <c r="D1327" s="17" t="s">
        <v>2102</v>
      </c>
      <c r="E1327" s="21" t="s">
        <v>3</v>
      </c>
      <c r="F1327" s="21" t="s">
        <v>21</v>
      </c>
      <c r="G1327" s="21" t="s">
        <v>1945</v>
      </c>
      <c r="H1327" s="21" t="s">
        <v>1770</v>
      </c>
      <c r="I1327" s="17"/>
      <c r="J1327" s="17"/>
      <c r="K1327" s="18" t="str">
        <f>IF(INV.Tournant!$I1327=INV.Tournant!$E1327,"Quantité OK",IF(INV.Tournant!$I1327&lt;INV.Tournant!$E1327,"Ecart positif","Ecart négatif"))&amp;" "&amp;IF(INV.Tournant!$C1327=INV.Tournant!$J1327,"","- Article déclassé")</f>
        <v>Ecart positif - Article déclassé</v>
      </c>
    </row>
    <row r="1328" spans="1:11" x14ac:dyDescent="0.2">
      <c r="A1328" s="20" t="s">
        <v>1942</v>
      </c>
      <c r="B1328" s="21" t="s">
        <v>6</v>
      </c>
      <c r="C1328" s="17" t="s">
        <v>2101</v>
      </c>
      <c r="D1328" s="17" t="s">
        <v>2103</v>
      </c>
      <c r="E1328" s="21" t="s">
        <v>229</v>
      </c>
      <c r="F1328" s="21" t="s">
        <v>9</v>
      </c>
      <c r="G1328" s="21" t="s">
        <v>1945</v>
      </c>
      <c r="H1328" s="21" t="s">
        <v>1736</v>
      </c>
      <c r="I1328" s="17"/>
      <c r="J1328" s="17"/>
      <c r="K1328" s="18" t="str">
        <f>IF(INV.Tournant!$I1328=INV.Tournant!$E1328,"Quantité OK",IF(INV.Tournant!$I1328&lt;INV.Tournant!$E1328,"Ecart positif","Ecart négatif"))&amp;" "&amp;IF(INV.Tournant!$C1328=INV.Tournant!$J1328,"","- Article déclassé")</f>
        <v>Ecart positif - Article déclassé</v>
      </c>
    </row>
    <row r="1329" spans="1:11" x14ac:dyDescent="0.2">
      <c r="A1329" s="20" t="s">
        <v>1942</v>
      </c>
      <c r="B1329" s="21" t="s">
        <v>6</v>
      </c>
      <c r="C1329" s="17" t="s">
        <v>2101</v>
      </c>
      <c r="D1329" s="17" t="s">
        <v>2104</v>
      </c>
      <c r="E1329" s="21" t="s">
        <v>6</v>
      </c>
      <c r="F1329" s="21" t="s">
        <v>9</v>
      </c>
      <c r="G1329" s="21" t="s">
        <v>1945</v>
      </c>
      <c r="H1329" s="21" t="s">
        <v>1732</v>
      </c>
      <c r="I1329" s="17"/>
      <c r="J1329" s="17"/>
      <c r="K1329" s="18" t="str">
        <f>IF(INV.Tournant!$I1329=INV.Tournant!$E1329,"Quantité OK",IF(INV.Tournant!$I1329&lt;INV.Tournant!$E1329,"Ecart positif","Ecart négatif"))&amp;" "&amp;IF(INV.Tournant!$C1329=INV.Tournant!$J1329,"","- Article déclassé")</f>
        <v>Ecart positif - Article déclassé</v>
      </c>
    </row>
    <row r="1330" spans="1:11" x14ac:dyDescent="0.2">
      <c r="A1330" s="20" t="s">
        <v>1942</v>
      </c>
      <c r="B1330" s="21" t="s">
        <v>6</v>
      </c>
      <c r="C1330" s="17" t="s">
        <v>2101</v>
      </c>
      <c r="D1330" s="17" t="s">
        <v>2105</v>
      </c>
      <c r="E1330" s="21" t="s">
        <v>6</v>
      </c>
      <c r="F1330" s="21" t="s">
        <v>9</v>
      </c>
      <c r="G1330" s="21" t="s">
        <v>1945</v>
      </c>
      <c r="H1330" s="21" t="s">
        <v>1732</v>
      </c>
      <c r="I1330" s="17"/>
      <c r="J1330" s="17"/>
      <c r="K1330" s="18" t="str">
        <f>IF(INV.Tournant!$I1330=INV.Tournant!$E1330,"Quantité OK",IF(INV.Tournant!$I1330&lt;INV.Tournant!$E1330,"Ecart positif","Ecart négatif"))&amp;" "&amp;IF(INV.Tournant!$C1330=INV.Tournant!$J1330,"","- Article déclassé")</f>
        <v>Ecart positif - Article déclassé</v>
      </c>
    </row>
    <row r="1331" spans="1:11" x14ac:dyDescent="0.2">
      <c r="A1331" s="20" t="s">
        <v>1942</v>
      </c>
      <c r="B1331" s="21" t="s">
        <v>6</v>
      </c>
      <c r="C1331" s="17" t="s">
        <v>2101</v>
      </c>
      <c r="D1331" s="17" t="s">
        <v>2106</v>
      </c>
      <c r="E1331" s="21" t="s">
        <v>3</v>
      </c>
      <c r="F1331" s="21" t="s">
        <v>9</v>
      </c>
      <c r="G1331" s="21" t="s">
        <v>1945</v>
      </c>
      <c r="H1331" s="21" t="s">
        <v>1724</v>
      </c>
      <c r="I1331" s="17"/>
      <c r="J1331" s="17"/>
      <c r="K1331" s="18" t="str">
        <f>IF(INV.Tournant!$I1331=INV.Tournant!$E1331,"Quantité OK",IF(INV.Tournant!$I1331&lt;INV.Tournant!$E1331,"Ecart positif","Ecart négatif"))&amp;" "&amp;IF(INV.Tournant!$C1331=INV.Tournant!$J1331,"","- Article déclassé")</f>
        <v>Ecart positif - Article déclassé</v>
      </c>
    </row>
    <row r="1332" spans="1:11" x14ac:dyDescent="0.2">
      <c r="A1332" s="20" t="s">
        <v>1942</v>
      </c>
      <c r="B1332" s="21" t="s">
        <v>6</v>
      </c>
      <c r="C1332" s="17" t="s">
        <v>2101</v>
      </c>
      <c r="D1332" s="17" t="s">
        <v>2107</v>
      </c>
      <c r="E1332" s="21" t="s">
        <v>108</v>
      </c>
      <c r="F1332" s="21" t="s">
        <v>9</v>
      </c>
      <c r="G1332" s="21" t="s">
        <v>1945</v>
      </c>
      <c r="H1332" s="21" t="s">
        <v>1724</v>
      </c>
      <c r="I1332" s="17"/>
      <c r="J1332" s="17"/>
      <c r="K1332" s="18" t="str">
        <f>IF(INV.Tournant!$I1332=INV.Tournant!$E1332,"Quantité OK",IF(INV.Tournant!$I1332&lt;INV.Tournant!$E1332,"Ecart positif","Ecart négatif"))&amp;" "&amp;IF(INV.Tournant!$C1332=INV.Tournant!$J1332,"","- Article déclassé")</f>
        <v>Ecart positif - Article déclassé</v>
      </c>
    </row>
    <row r="1333" spans="1:11" x14ac:dyDescent="0.2">
      <c r="A1333" s="20" t="s">
        <v>1942</v>
      </c>
      <c r="B1333" s="21" t="s">
        <v>6</v>
      </c>
      <c r="C1333" s="17" t="s">
        <v>2108</v>
      </c>
      <c r="D1333" s="17" t="s">
        <v>2109</v>
      </c>
      <c r="E1333" s="21" t="s">
        <v>6</v>
      </c>
      <c r="F1333" s="21" t="s">
        <v>21</v>
      </c>
      <c r="G1333" s="21" t="s">
        <v>1945</v>
      </c>
      <c r="H1333" s="21" t="s">
        <v>1770</v>
      </c>
      <c r="I1333" s="17"/>
      <c r="J1333" s="17"/>
      <c r="K1333" s="18" t="str">
        <f>IF(INV.Tournant!$I1333=INV.Tournant!$E1333,"Quantité OK",IF(INV.Tournant!$I1333&lt;INV.Tournant!$E1333,"Ecart positif","Ecart négatif"))&amp;" "&amp;IF(INV.Tournant!$C1333=INV.Tournant!$J1333,"","- Article déclassé")</f>
        <v>Ecart positif - Article déclassé</v>
      </c>
    </row>
    <row r="1334" spans="1:11" x14ac:dyDescent="0.2">
      <c r="A1334" s="20" t="s">
        <v>1942</v>
      </c>
      <c r="B1334" s="21" t="s">
        <v>6</v>
      </c>
      <c r="C1334" s="17" t="s">
        <v>2108</v>
      </c>
      <c r="D1334" s="17" t="s">
        <v>2110</v>
      </c>
      <c r="E1334" s="21" t="s">
        <v>3</v>
      </c>
      <c r="F1334" s="21" t="s">
        <v>21</v>
      </c>
      <c r="G1334" s="21" t="s">
        <v>1945</v>
      </c>
      <c r="H1334" s="21" t="s">
        <v>2005</v>
      </c>
      <c r="I1334" s="17"/>
      <c r="J1334" s="17"/>
      <c r="K1334" s="18" t="str">
        <f>IF(INV.Tournant!$I1334=INV.Tournant!$E1334,"Quantité OK",IF(INV.Tournant!$I1334&lt;INV.Tournant!$E1334,"Ecart positif","Ecart négatif"))&amp;" "&amp;IF(INV.Tournant!$C1334=INV.Tournant!$J1334,"","- Article déclassé")</f>
        <v>Ecart positif - Article déclassé</v>
      </c>
    </row>
    <row r="1335" spans="1:11" x14ac:dyDescent="0.2">
      <c r="A1335" s="20" t="s">
        <v>1942</v>
      </c>
      <c r="B1335" s="21" t="s">
        <v>6</v>
      </c>
      <c r="C1335" s="17" t="s">
        <v>2108</v>
      </c>
      <c r="D1335" s="17" t="s">
        <v>2111</v>
      </c>
      <c r="E1335" s="21" t="s">
        <v>14</v>
      </c>
      <c r="F1335" s="21" t="s">
        <v>21</v>
      </c>
      <c r="G1335" s="21" t="s">
        <v>1945</v>
      </c>
      <c r="H1335" s="21" t="s">
        <v>1770</v>
      </c>
      <c r="I1335" s="17"/>
      <c r="J1335" s="17"/>
      <c r="K1335" s="18" t="str">
        <f>IF(INV.Tournant!$I1335=INV.Tournant!$E1335,"Quantité OK",IF(INV.Tournant!$I1335&lt;INV.Tournant!$E1335,"Ecart positif","Ecart négatif"))&amp;" "&amp;IF(INV.Tournant!$C1335=INV.Tournant!$J1335,"","- Article déclassé")</f>
        <v>Ecart positif - Article déclassé</v>
      </c>
    </row>
    <row r="1336" spans="1:11" x14ac:dyDescent="0.2">
      <c r="A1336" s="20" t="s">
        <v>1942</v>
      </c>
      <c r="B1336" s="21" t="s">
        <v>6</v>
      </c>
      <c r="C1336" s="17" t="s">
        <v>2024</v>
      </c>
      <c r="D1336" s="17" t="s">
        <v>1972</v>
      </c>
      <c r="E1336" s="21" t="s">
        <v>6</v>
      </c>
      <c r="F1336" s="21" t="s">
        <v>2</v>
      </c>
      <c r="G1336" s="21" t="s">
        <v>1945</v>
      </c>
      <c r="H1336" s="21" t="s">
        <v>2005</v>
      </c>
      <c r="I1336" s="17"/>
      <c r="J1336" s="17"/>
      <c r="K1336" s="18" t="str">
        <f>IF(INV.Tournant!$I1336=INV.Tournant!$E1336,"Quantité OK",IF(INV.Tournant!$I1336&lt;INV.Tournant!$E1336,"Ecart positif","Ecart négatif"))&amp;" "&amp;IF(INV.Tournant!$C1336=INV.Tournant!$J1336,"","- Article déclassé")</f>
        <v>Ecart positif - Article déclassé</v>
      </c>
    </row>
    <row r="1337" spans="1:11" x14ac:dyDescent="0.2">
      <c r="A1337" s="20" t="s">
        <v>1942</v>
      </c>
      <c r="B1337" s="21" t="s">
        <v>6</v>
      </c>
      <c r="C1337" s="17" t="s">
        <v>2024</v>
      </c>
      <c r="D1337" s="17" t="s">
        <v>1969</v>
      </c>
      <c r="E1337" s="21" t="s">
        <v>6</v>
      </c>
      <c r="F1337" s="21" t="s">
        <v>2</v>
      </c>
      <c r="G1337" s="21" t="s">
        <v>1945</v>
      </c>
      <c r="H1337" s="21" t="s">
        <v>2005</v>
      </c>
      <c r="I1337" s="17"/>
      <c r="J1337" s="17"/>
      <c r="K1337" s="18" t="str">
        <f>IF(INV.Tournant!$I1337=INV.Tournant!$E1337,"Quantité OK",IF(INV.Tournant!$I1337&lt;INV.Tournant!$E1337,"Ecart positif","Ecart négatif"))&amp;" "&amp;IF(INV.Tournant!$C1337=INV.Tournant!$J1337,"","- Article déclassé")</f>
        <v>Ecart positif - Article déclassé</v>
      </c>
    </row>
    <row r="1338" spans="1:11" x14ac:dyDescent="0.2">
      <c r="A1338" s="20" t="s">
        <v>1942</v>
      </c>
      <c r="B1338" s="21" t="s">
        <v>6</v>
      </c>
      <c r="C1338" s="17" t="s">
        <v>2024</v>
      </c>
      <c r="D1338" s="17" t="s">
        <v>1976</v>
      </c>
      <c r="E1338" s="21" t="s">
        <v>6</v>
      </c>
      <c r="F1338" s="21" t="s">
        <v>2</v>
      </c>
      <c r="G1338" s="21" t="s">
        <v>1945</v>
      </c>
      <c r="H1338" s="21" t="s">
        <v>2005</v>
      </c>
      <c r="I1338" s="17"/>
      <c r="J1338" s="17"/>
      <c r="K1338" s="18" t="str">
        <f>IF(INV.Tournant!$I1338=INV.Tournant!$E1338,"Quantité OK",IF(INV.Tournant!$I1338&lt;INV.Tournant!$E1338,"Ecart positif","Ecart négatif"))&amp;" "&amp;IF(INV.Tournant!$C1338=INV.Tournant!$J1338,"","- Article déclassé")</f>
        <v>Ecart positif - Article déclassé</v>
      </c>
    </row>
    <row r="1339" spans="1:11" x14ac:dyDescent="0.2">
      <c r="A1339" s="20" t="s">
        <v>1942</v>
      </c>
      <c r="B1339" s="21" t="s">
        <v>6</v>
      </c>
      <c r="C1339" s="17" t="s">
        <v>2024</v>
      </c>
      <c r="D1339" s="17" t="s">
        <v>1978</v>
      </c>
      <c r="E1339" s="21" t="s">
        <v>3</v>
      </c>
      <c r="F1339" s="21" t="s">
        <v>2</v>
      </c>
      <c r="G1339" s="21" t="s">
        <v>1945</v>
      </c>
      <c r="H1339" s="21" t="s">
        <v>1770</v>
      </c>
      <c r="I1339" s="17"/>
      <c r="J1339" s="17"/>
      <c r="K1339" s="18" t="str">
        <f>IF(INV.Tournant!$I1339=INV.Tournant!$E1339,"Quantité OK",IF(INV.Tournant!$I1339&lt;INV.Tournant!$E1339,"Ecart positif","Ecart négatif"))&amp;" "&amp;IF(INV.Tournant!$C1339=INV.Tournant!$J1339,"","- Article déclassé")</f>
        <v>Ecart positif - Article déclassé</v>
      </c>
    </row>
    <row r="1340" spans="1:11" x14ac:dyDescent="0.2">
      <c r="A1340" s="20" t="s">
        <v>1942</v>
      </c>
      <c r="B1340" s="21" t="s">
        <v>6</v>
      </c>
      <c r="C1340" s="17" t="s">
        <v>2024</v>
      </c>
      <c r="D1340" s="17" t="s">
        <v>1979</v>
      </c>
      <c r="E1340" s="21" t="s">
        <v>6</v>
      </c>
      <c r="F1340" s="21" t="s">
        <v>2</v>
      </c>
      <c r="G1340" s="21" t="s">
        <v>1945</v>
      </c>
      <c r="H1340" s="21" t="s">
        <v>1063</v>
      </c>
      <c r="I1340" s="17"/>
      <c r="J1340" s="17"/>
      <c r="K1340" s="18" t="str">
        <f>IF(INV.Tournant!$I1340=INV.Tournant!$E1340,"Quantité OK",IF(INV.Tournant!$I1340&lt;INV.Tournant!$E1340,"Ecart positif","Ecart négatif"))&amp;" "&amp;IF(INV.Tournant!$C1340=INV.Tournant!$J1340,"","- Article déclassé")</f>
        <v>Ecart positif - Article déclassé</v>
      </c>
    </row>
    <row r="1341" spans="1:11" x14ac:dyDescent="0.2">
      <c r="A1341" s="20" t="s">
        <v>1942</v>
      </c>
      <c r="B1341" s="21" t="s">
        <v>6</v>
      </c>
      <c r="C1341" s="17" t="s">
        <v>2096</v>
      </c>
      <c r="D1341" s="17" t="s">
        <v>2112</v>
      </c>
      <c r="E1341" s="21" t="s">
        <v>6</v>
      </c>
      <c r="F1341" s="21" t="s">
        <v>9</v>
      </c>
      <c r="G1341" s="21" t="s">
        <v>1945</v>
      </c>
      <c r="H1341" s="21" t="s">
        <v>2048</v>
      </c>
      <c r="I1341" s="17"/>
      <c r="J1341" s="17"/>
      <c r="K1341" s="18" t="str">
        <f>IF(INV.Tournant!$I1341=INV.Tournant!$E1341,"Quantité OK",IF(INV.Tournant!$I1341&lt;INV.Tournant!$E1341,"Ecart positif","Ecart négatif"))&amp;" "&amp;IF(INV.Tournant!$C1341=INV.Tournant!$J1341,"","- Article déclassé")</f>
        <v>Ecart positif - Article déclassé</v>
      </c>
    </row>
    <row r="1342" spans="1:11" x14ac:dyDescent="0.2">
      <c r="A1342" s="20" t="s">
        <v>1942</v>
      </c>
      <c r="B1342" s="21" t="s">
        <v>6</v>
      </c>
      <c r="C1342" s="17" t="s">
        <v>2065</v>
      </c>
      <c r="D1342" s="17" t="s">
        <v>2113</v>
      </c>
      <c r="E1342" s="21" t="s">
        <v>6</v>
      </c>
      <c r="F1342" s="21" t="s">
        <v>9</v>
      </c>
      <c r="G1342" s="21" t="s">
        <v>1945</v>
      </c>
      <c r="H1342" s="21" t="s">
        <v>1055</v>
      </c>
      <c r="I1342" s="17"/>
      <c r="J1342" s="17"/>
      <c r="K1342" s="18" t="str">
        <f>IF(INV.Tournant!$I1342=INV.Tournant!$E1342,"Quantité OK",IF(INV.Tournant!$I1342&lt;INV.Tournant!$E1342,"Ecart positif","Ecart négatif"))&amp;" "&amp;IF(INV.Tournant!$C1342=INV.Tournant!$J1342,"","- Article déclassé")</f>
        <v>Ecart positif - Article déclassé</v>
      </c>
    </row>
    <row r="1343" spans="1:11" x14ac:dyDescent="0.2">
      <c r="A1343" s="20" t="s">
        <v>1942</v>
      </c>
      <c r="B1343" s="21" t="s">
        <v>6</v>
      </c>
      <c r="C1343" s="17" t="s">
        <v>2114</v>
      </c>
      <c r="D1343" s="17" t="s">
        <v>2115</v>
      </c>
      <c r="E1343" s="21" t="s">
        <v>6</v>
      </c>
      <c r="F1343" s="21" t="s">
        <v>21</v>
      </c>
      <c r="G1343" s="21" t="s">
        <v>1945</v>
      </c>
      <c r="H1343" s="21" t="s">
        <v>2116</v>
      </c>
      <c r="I1343" s="17"/>
      <c r="J1343" s="17"/>
      <c r="K1343" s="18" t="str">
        <f>IF(INV.Tournant!$I1343=INV.Tournant!$E1343,"Quantité OK",IF(INV.Tournant!$I1343&lt;INV.Tournant!$E1343,"Ecart positif","Ecart négatif"))&amp;" "&amp;IF(INV.Tournant!$C1343=INV.Tournant!$J1343,"","- Article déclassé")</f>
        <v>Ecart positif - Article déclassé</v>
      </c>
    </row>
    <row r="1344" spans="1:11" x14ac:dyDescent="0.2">
      <c r="A1344" s="20" t="s">
        <v>1942</v>
      </c>
      <c r="B1344" s="21" t="s">
        <v>6</v>
      </c>
      <c r="C1344" s="17" t="s">
        <v>2114</v>
      </c>
      <c r="D1344" s="17" t="s">
        <v>2117</v>
      </c>
      <c r="E1344" s="21" t="s">
        <v>3</v>
      </c>
      <c r="F1344" s="21" t="s">
        <v>21</v>
      </c>
      <c r="G1344" s="21" t="s">
        <v>1945</v>
      </c>
      <c r="H1344" s="21" t="s">
        <v>1670</v>
      </c>
      <c r="I1344" s="17"/>
      <c r="J1344" s="17"/>
      <c r="K1344" s="18" t="str">
        <f>IF(INV.Tournant!$I1344=INV.Tournant!$E1344,"Quantité OK",IF(INV.Tournant!$I1344&lt;INV.Tournant!$E1344,"Ecart positif","Ecart négatif"))&amp;" "&amp;IF(INV.Tournant!$C1344=INV.Tournant!$J1344,"","- Article déclassé")</f>
        <v>Ecart positif - Article déclassé</v>
      </c>
    </row>
    <row r="1345" spans="1:11" x14ac:dyDescent="0.2">
      <c r="A1345" s="20" t="s">
        <v>1942</v>
      </c>
      <c r="B1345" s="21" t="s">
        <v>6</v>
      </c>
      <c r="C1345" s="17" t="s">
        <v>2118</v>
      </c>
      <c r="D1345" s="17" t="s">
        <v>2119</v>
      </c>
      <c r="E1345" s="21" t="s">
        <v>266</v>
      </c>
      <c r="F1345" s="21" t="s">
        <v>21</v>
      </c>
      <c r="G1345" s="21" t="s">
        <v>1945</v>
      </c>
      <c r="H1345" s="21" t="s">
        <v>317</v>
      </c>
      <c r="I1345" s="17"/>
      <c r="J1345" s="17"/>
      <c r="K1345" s="18" t="str">
        <f>IF(INV.Tournant!$I1345=INV.Tournant!$E1345,"Quantité OK",IF(INV.Tournant!$I1345&lt;INV.Tournant!$E1345,"Ecart positif","Ecart négatif"))&amp;" "&amp;IF(INV.Tournant!$C1345=INV.Tournant!$J1345,"","- Article déclassé")</f>
        <v>Ecart positif - Article déclassé</v>
      </c>
    </row>
    <row r="1346" spans="1:11" x14ac:dyDescent="0.2">
      <c r="A1346" s="20" t="s">
        <v>1942</v>
      </c>
      <c r="B1346" s="21" t="s">
        <v>6</v>
      </c>
      <c r="C1346" s="17" t="s">
        <v>2120</v>
      </c>
      <c r="D1346" s="17" t="s">
        <v>2121</v>
      </c>
      <c r="E1346" s="21" t="s">
        <v>521</v>
      </c>
      <c r="F1346" s="21" t="s">
        <v>2</v>
      </c>
      <c r="G1346" s="21" t="s">
        <v>1945</v>
      </c>
      <c r="H1346" s="21" t="s">
        <v>495</v>
      </c>
      <c r="I1346" s="17"/>
      <c r="J1346" s="17"/>
      <c r="K1346" s="18" t="str">
        <f>IF(INV.Tournant!$I1346=INV.Tournant!$E1346,"Quantité OK",IF(INV.Tournant!$I1346&lt;INV.Tournant!$E1346,"Ecart positif","Ecart négatif"))&amp;" "&amp;IF(INV.Tournant!$C1346=INV.Tournant!$J1346,"","- Article déclassé")</f>
        <v>Ecart positif - Article déclassé</v>
      </c>
    </row>
    <row r="1347" spans="1:11" x14ac:dyDescent="0.2">
      <c r="A1347" s="20" t="s">
        <v>1942</v>
      </c>
      <c r="B1347" s="21" t="s">
        <v>6</v>
      </c>
      <c r="C1347" s="17" t="s">
        <v>2118</v>
      </c>
      <c r="D1347" s="17" t="s">
        <v>2122</v>
      </c>
      <c r="E1347" s="21" t="s">
        <v>3</v>
      </c>
      <c r="F1347" s="21" t="s">
        <v>21</v>
      </c>
      <c r="G1347" s="21" t="s">
        <v>1945</v>
      </c>
      <c r="H1347" s="21" t="s">
        <v>495</v>
      </c>
      <c r="I1347" s="17"/>
      <c r="J1347" s="17"/>
      <c r="K1347" s="18" t="str">
        <f>IF(INV.Tournant!$I1347=INV.Tournant!$E1347,"Quantité OK",IF(INV.Tournant!$I1347&lt;INV.Tournant!$E1347,"Ecart positif","Ecart négatif"))&amp;" "&amp;IF(INV.Tournant!$C1347=INV.Tournant!$J1347,"","- Article déclassé")</f>
        <v>Ecart positif - Article déclassé</v>
      </c>
    </row>
    <row r="1348" spans="1:11" x14ac:dyDescent="0.2">
      <c r="A1348" s="20" t="s">
        <v>1942</v>
      </c>
      <c r="B1348" s="21" t="s">
        <v>6</v>
      </c>
      <c r="C1348" s="17" t="s">
        <v>2118</v>
      </c>
      <c r="D1348" s="17" t="s">
        <v>2123</v>
      </c>
      <c r="E1348" s="21" t="s">
        <v>84</v>
      </c>
      <c r="F1348" s="21" t="s">
        <v>21</v>
      </c>
      <c r="G1348" s="21" t="s">
        <v>1945</v>
      </c>
      <c r="H1348" s="21" t="s">
        <v>495</v>
      </c>
      <c r="I1348" s="17"/>
      <c r="J1348" s="17"/>
      <c r="K1348" s="18" t="str">
        <f>IF(INV.Tournant!$I1348=INV.Tournant!$E1348,"Quantité OK",IF(INV.Tournant!$I1348&lt;INV.Tournant!$E1348,"Ecart positif","Ecart négatif"))&amp;" "&amp;IF(INV.Tournant!$C1348=INV.Tournant!$J1348,"","- Article déclassé")</f>
        <v>Ecart positif - Article déclassé</v>
      </c>
    </row>
    <row r="1349" spans="1:11" x14ac:dyDescent="0.2">
      <c r="A1349" s="20" t="s">
        <v>1942</v>
      </c>
      <c r="B1349" s="21" t="s">
        <v>6</v>
      </c>
      <c r="C1349" s="17" t="s">
        <v>2120</v>
      </c>
      <c r="D1349" s="17" t="s">
        <v>2124</v>
      </c>
      <c r="E1349" s="21" t="s">
        <v>61</v>
      </c>
      <c r="F1349" s="21" t="s">
        <v>2</v>
      </c>
      <c r="G1349" s="21" t="s">
        <v>1945</v>
      </c>
      <c r="H1349" s="21" t="s">
        <v>602</v>
      </c>
      <c r="I1349" s="17"/>
      <c r="J1349" s="17"/>
      <c r="K1349" s="18" t="str">
        <f>IF(INV.Tournant!$I1349=INV.Tournant!$E1349,"Quantité OK",IF(INV.Tournant!$I1349&lt;INV.Tournant!$E1349,"Ecart positif","Ecart négatif"))&amp;" "&amp;IF(INV.Tournant!$C1349=INV.Tournant!$J1349,"","- Article déclassé")</f>
        <v>Ecart positif - Article déclassé</v>
      </c>
    </row>
    <row r="1350" spans="1:11" x14ac:dyDescent="0.2">
      <c r="A1350" s="20" t="s">
        <v>1942</v>
      </c>
      <c r="B1350" s="21" t="s">
        <v>6</v>
      </c>
      <c r="C1350" s="17" t="s">
        <v>2120</v>
      </c>
      <c r="D1350" s="17" t="s">
        <v>2125</v>
      </c>
      <c r="E1350" s="21" t="s">
        <v>6</v>
      </c>
      <c r="F1350" s="21" t="s">
        <v>2</v>
      </c>
      <c r="G1350" s="21" t="s">
        <v>1945</v>
      </c>
      <c r="H1350" s="21" t="s">
        <v>504</v>
      </c>
      <c r="I1350" s="17"/>
      <c r="J1350" s="17"/>
      <c r="K1350" s="18" t="str">
        <f>IF(INV.Tournant!$I1350=INV.Tournant!$E1350,"Quantité OK",IF(INV.Tournant!$I1350&lt;INV.Tournant!$E1350,"Ecart positif","Ecart négatif"))&amp;" "&amp;IF(INV.Tournant!$C1350=INV.Tournant!$J1350,"","- Article déclassé")</f>
        <v>Ecart positif - Article déclassé</v>
      </c>
    </row>
    <row r="1351" spans="1:11" x14ac:dyDescent="0.2">
      <c r="A1351" s="20" t="s">
        <v>1942</v>
      </c>
      <c r="B1351" s="21" t="s">
        <v>6</v>
      </c>
      <c r="C1351" s="17" t="s">
        <v>2126</v>
      </c>
      <c r="D1351" s="17" t="s">
        <v>2127</v>
      </c>
      <c r="E1351" s="21" t="s">
        <v>6</v>
      </c>
      <c r="F1351" s="21" t="s">
        <v>2</v>
      </c>
      <c r="G1351" s="21" t="s">
        <v>1945</v>
      </c>
      <c r="H1351" s="21" t="s">
        <v>504</v>
      </c>
      <c r="I1351" s="17"/>
      <c r="J1351" s="17"/>
      <c r="K1351" s="18" t="str">
        <f>IF(INV.Tournant!$I1351=INV.Tournant!$E1351,"Quantité OK",IF(INV.Tournant!$I1351&lt;INV.Tournant!$E1351,"Ecart positif","Ecart négatif"))&amp;" "&amp;IF(INV.Tournant!$C1351=INV.Tournant!$J1351,"","- Article déclassé")</f>
        <v>Ecart positif - Article déclassé</v>
      </c>
    </row>
    <row r="1352" spans="1:11" x14ac:dyDescent="0.2">
      <c r="A1352" s="20" t="s">
        <v>1942</v>
      </c>
      <c r="B1352" s="21" t="s">
        <v>6</v>
      </c>
      <c r="C1352" s="17" t="s">
        <v>2126</v>
      </c>
      <c r="D1352" s="17" t="s">
        <v>2128</v>
      </c>
      <c r="E1352" s="21" t="s">
        <v>229</v>
      </c>
      <c r="F1352" s="21" t="s">
        <v>2</v>
      </c>
      <c r="G1352" s="21" t="s">
        <v>1945</v>
      </c>
      <c r="H1352" s="21" t="s">
        <v>504</v>
      </c>
      <c r="I1352" s="17"/>
      <c r="J1352" s="17"/>
      <c r="K1352" s="18" t="str">
        <f>IF(INV.Tournant!$I1352=INV.Tournant!$E1352,"Quantité OK",IF(INV.Tournant!$I1352&lt;INV.Tournant!$E1352,"Ecart positif","Ecart négatif"))&amp;" "&amp;IF(INV.Tournant!$C1352=INV.Tournant!$J1352,"","- Article déclassé")</f>
        <v>Ecart positif - Article déclassé</v>
      </c>
    </row>
    <row r="1353" spans="1:11" x14ac:dyDescent="0.2">
      <c r="A1353" s="20" t="s">
        <v>1942</v>
      </c>
      <c r="B1353" s="21" t="s">
        <v>6</v>
      </c>
      <c r="C1353" s="17" t="s">
        <v>2126</v>
      </c>
      <c r="D1353" s="17" t="s">
        <v>2129</v>
      </c>
      <c r="E1353" s="21" t="s">
        <v>6</v>
      </c>
      <c r="F1353" s="21" t="s">
        <v>2</v>
      </c>
      <c r="G1353" s="21" t="s">
        <v>1945</v>
      </c>
      <c r="H1353" s="21" t="s">
        <v>2130</v>
      </c>
      <c r="I1353" s="17"/>
      <c r="J1353" s="17"/>
      <c r="K1353" s="18" t="str">
        <f>IF(INV.Tournant!$I1353=INV.Tournant!$E1353,"Quantité OK",IF(INV.Tournant!$I1353&lt;INV.Tournant!$E1353,"Ecart positif","Ecart négatif"))&amp;" "&amp;IF(INV.Tournant!$C1353=INV.Tournant!$J1353,"","- Article déclassé")</f>
        <v>Ecart positif - Article déclassé</v>
      </c>
    </row>
    <row r="1354" spans="1:11" x14ac:dyDescent="0.2">
      <c r="A1354" s="20" t="s">
        <v>1942</v>
      </c>
      <c r="B1354" s="21" t="s">
        <v>6</v>
      </c>
      <c r="C1354" s="17" t="s">
        <v>2118</v>
      </c>
      <c r="D1354" s="17" t="s">
        <v>2131</v>
      </c>
      <c r="E1354" s="21" t="s">
        <v>108</v>
      </c>
      <c r="F1354" s="21" t="s">
        <v>21</v>
      </c>
      <c r="G1354" s="21" t="s">
        <v>1945</v>
      </c>
      <c r="H1354" s="21" t="s">
        <v>2130</v>
      </c>
      <c r="I1354" s="17"/>
      <c r="J1354" s="17"/>
      <c r="K1354" s="18" t="str">
        <f>IF(INV.Tournant!$I1354=INV.Tournant!$E1354,"Quantité OK",IF(INV.Tournant!$I1354&lt;INV.Tournant!$E1354,"Ecart positif","Ecart négatif"))&amp;" "&amp;IF(INV.Tournant!$C1354=INV.Tournant!$J1354,"","- Article déclassé")</f>
        <v>Ecart positif - Article déclassé</v>
      </c>
    </row>
    <row r="1355" spans="1:11" x14ac:dyDescent="0.2">
      <c r="A1355" s="20" t="s">
        <v>1942</v>
      </c>
      <c r="B1355" s="21" t="s">
        <v>6</v>
      </c>
      <c r="C1355" s="17" t="s">
        <v>2126</v>
      </c>
      <c r="D1355" s="17" t="s">
        <v>2132</v>
      </c>
      <c r="E1355" s="21" t="s">
        <v>2133</v>
      </c>
      <c r="F1355" s="21" t="s">
        <v>2</v>
      </c>
      <c r="G1355" s="21" t="s">
        <v>1945</v>
      </c>
      <c r="H1355" s="21" t="s">
        <v>2130</v>
      </c>
      <c r="I1355" s="17"/>
      <c r="J1355" s="17"/>
      <c r="K1355" s="18" t="str">
        <f>IF(INV.Tournant!$I1355=INV.Tournant!$E1355,"Quantité OK",IF(INV.Tournant!$I1355&lt;INV.Tournant!$E1355,"Ecart positif","Ecart négatif"))&amp;" "&amp;IF(INV.Tournant!$C1355=INV.Tournant!$J1355,"","- Article déclassé")</f>
        <v>Ecart positif - Article déclassé</v>
      </c>
    </row>
    <row r="1356" spans="1:11" x14ac:dyDescent="0.2">
      <c r="A1356" s="20" t="s">
        <v>1942</v>
      </c>
      <c r="B1356" s="21" t="s">
        <v>6</v>
      </c>
      <c r="C1356" s="17" t="s">
        <v>2134</v>
      </c>
      <c r="D1356" s="17" t="s">
        <v>2135</v>
      </c>
      <c r="E1356" s="21" t="s">
        <v>14</v>
      </c>
      <c r="F1356" s="21" t="s">
        <v>21</v>
      </c>
      <c r="G1356" s="21" t="s">
        <v>1945</v>
      </c>
      <c r="H1356" s="21" t="s">
        <v>2130</v>
      </c>
      <c r="I1356" s="17"/>
      <c r="J1356" s="17"/>
      <c r="K1356" s="18" t="str">
        <f>IF(INV.Tournant!$I1356=INV.Tournant!$E1356,"Quantité OK",IF(INV.Tournant!$I1356&lt;INV.Tournant!$E1356,"Ecart positif","Ecart négatif"))&amp;" "&amp;IF(INV.Tournant!$C1356=INV.Tournant!$J1356,"","- Article déclassé")</f>
        <v>Ecart positif - Article déclassé</v>
      </c>
    </row>
    <row r="1357" spans="1:11" x14ac:dyDescent="0.2">
      <c r="A1357" s="20" t="s">
        <v>1942</v>
      </c>
      <c r="B1357" s="21" t="s">
        <v>6</v>
      </c>
      <c r="C1357" s="17" t="s">
        <v>2134</v>
      </c>
      <c r="D1357" s="17" t="s">
        <v>2136</v>
      </c>
      <c r="E1357" s="21" t="s">
        <v>2137</v>
      </c>
      <c r="F1357" s="21" t="s">
        <v>21</v>
      </c>
      <c r="G1357" s="21" t="s">
        <v>1945</v>
      </c>
      <c r="H1357" s="21" t="s">
        <v>2130</v>
      </c>
      <c r="I1357" s="17"/>
      <c r="J1357" s="17"/>
      <c r="K1357" s="18" t="str">
        <f>IF(INV.Tournant!$I1357=INV.Tournant!$E1357,"Quantité OK",IF(INV.Tournant!$I1357&lt;INV.Tournant!$E1357,"Ecart positif","Ecart négatif"))&amp;" "&amp;IF(INV.Tournant!$C1357=INV.Tournant!$J1357,"","- Article déclassé")</f>
        <v>Ecart positif - Article déclassé</v>
      </c>
    </row>
    <row r="1358" spans="1:11" x14ac:dyDescent="0.2">
      <c r="A1358" s="20" t="s">
        <v>1942</v>
      </c>
      <c r="B1358" s="21" t="s">
        <v>6</v>
      </c>
      <c r="C1358" s="17" t="s">
        <v>2138</v>
      </c>
      <c r="D1358" s="17" t="s">
        <v>2139</v>
      </c>
      <c r="E1358" s="21" t="s">
        <v>6</v>
      </c>
      <c r="F1358" s="21" t="s">
        <v>2</v>
      </c>
      <c r="G1358" s="21" t="s">
        <v>1945</v>
      </c>
      <c r="H1358" s="21" t="s">
        <v>2130</v>
      </c>
      <c r="I1358" s="17"/>
      <c r="J1358" s="17"/>
      <c r="K1358" s="18" t="str">
        <f>IF(INV.Tournant!$I1358=INV.Tournant!$E1358,"Quantité OK",IF(INV.Tournant!$I1358&lt;INV.Tournant!$E1358,"Ecart positif","Ecart négatif"))&amp;" "&amp;IF(INV.Tournant!$C1358=INV.Tournant!$J1358,"","- Article déclassé")</f>
        <v>Ecart positif - Article déclassé</v>
      </c>
    </row>
    <row r="1359" spans="1:11" x14ac:dyDescent="0.2">
      <c r="A1359" s="20" t="s">
        <v>1942</v>
      </c>
      <c r="B1359" s="21" t="s">
        <v>6</v>
      </c>
      <c r="C1359" s="17" t="s">
        <v>2138</v>
      </c>
      <c r="D1359" s="17" t="s">
        <v>2140</v>
      </c>
      <c r="E1359" s="21" t="s">
        <v>6</v>
      </c>
      <c r="F1359" s="21" t="s">
        <v>2</v>
      </c>
      <c r="G1359" s="21" t="s">
        <v>1945</v>
      </c>
      <c r="H1359" s="21" t="s">
        <v>304</v>
      </c>
      <c r="I1359" s="17"/>
      <c r="J1359" s="17"/>
      <c r="K1359" s="18" t="str">
        <f>IF(INV.Tournant!$I1359=INV.Tournant!$E1359,"Quantité OK",IF(INV.Tournant!$I1359&lt;INV.Tournant!$E1359,"Ecart positif","Ecart négatif"))&amp;" "&amp;IF(INV.Tournant!$C1359=INV.Tournant!$J1359,"","- Article déclassé")</f>
        <v>Ecart positif - Article déclassé</v>
      </c>
    </row>
    <row r="1360" spans="1:11" x14ac:dyDescent="0.2">
      <c r="A1360" s="20" t="s">
        <v>1942</v>
      </c>
      <c r="B1360" s="21" t="s">
        <v>6</v>
      </c>
      <c r="C1360" s="17" t="s">
        <v>2134</v>
      </c>
      <c r="D1360" s="17" t="s">
        <v>2141</v>
      </c>
      <c r="E1360" s="21" t="s">
        <v>6</v>
      </c>
      <c r="F1360" s="21" t="s">
        <v>21</v>
      </c>
      <c r="G1360" s="21" t="s">
        <v>1945</v>
      </c>
      <c r="H1360" s="21" t="s">
        <v>304</v>
      </c>
      <c r="I1360" s="17"/>
      <c r="J1360" s="17"/>
      <c r="K1360" s="18" t="str">
        <f>IF(INV.Tournant!$I1360=INV.Tournant!$E1360,"Quantité OK",IF(INV.Tournant!$I1360&lt;INV.Tournant!$E1360,"Ecart positif","Ecart négatif"))&amp;" "&amp;IF(INV.Tournant!$C1360=INV.Tournant!$J1360,"","- Article déclassé")</f>
        <v>Ecart positif - Article déclassé</v>
      </c>
    </row>
    <row r="1361" spans="1:11" x14ac:dyDescent="0.2">
      <c r="A1361" s="20" t="s">
        <v>1942</v>
      </c>
      <c r="B1361" s="21" t="s">
        <v>6</v>
      </c>
      <c r="C1361" s="17" t="s">
        <v>2138</v>
      </c>
      <c r="D1361" s="17" t="s">
        <v>2142</v>
      </c>
      <c r="E1361" s="21" t="s">
        <v>65</v>
      </c>
      <c r="F1361" s="21" t="s">
        <v>2</v>
      </c>
      <c r="G1361" s="21" t="s">
        <v>1945</v>
      </c>
      <c r="H1361" s="21" t="s">
        <v>304</v>
      </c>
      <c r="I1361" s="17"/>
      <c r="J1361" s="17"/>
      <c r="K1361" s="18" t="str">
        <f>IF(INV.Tournant!$I1361=INV.Tournant!$E1361,"Quantité OK",IF(INV.Tournant!$I1361&lt;INV.Tournant!$E1361,"Ecart positif","Ecart négatif"))&amp;" "&amp;IF(INV.Tournant!$C1361=INV.Tournant!$J1361,"","- Article déclassé")</f>
        <v>Ecart positif - Article déclassé</v>
      </c>
    </row>
    <row r="1362" spans="1:11" x14ac:dyDescent="0.2">
      <c r="A1362" s="20" t="s">
        <v>1942</v>
      </c>
      <c r="B1362" s="21" t="s">
        <v>6</v>
      </c>
      <c r="C1362" s="17" t="s">
        <v>2138</v>
      </c>
      <c r="D1362" s="17" t="s">
        <v>2143</v>
      </c>
      <c r="E1362" s="21" t="s">
        <v>2144</v>
      </c>
      <c r="F1362" s="21" t="s">
        <v>2</v>
      </c>
      <c r="G1362" s="21" t="s">
        <v>1945</v>
      </c>
      <c r="H1362" s="21" t="s">
        <v>1394</v>
      </c>
      <c r="I1362" s="17"/>
      <c r="J1362" s="17"/>
      <c r="K1362" s="18" t="str">
        <f>IF(INV.Tournant!$I1362=INV.Tournant!$E1362,"Quantité OK",IF(INV.Tournant!$I1362&lt;INV.Tournant!$E1362,"Ecart positif","Ecart négatif"))&amp;" "&amp;IF(INV.Tournant!$C1362=INV.Tournant!$J1362,"","- Article déclassé")</f>
        <v>Ecart positif - Article déclassé</v>
      </c>
    </row>
    <row r="1363" spans="1:11" x14ac:dyDescent="0.2">
      <c r="A1363" s="20" t="s">
        <v>1942</v>
      </c>
      <c r="B1363" s="21" t="s">
        <v>6</v>
      </c>
      <c r="C1363" s="17" t="s">
        <v>2134</v>
      </c>
      <c r="D1363" s="17" t="s">
        <v>2145</v>
      </c>
      <c r="E1363" s="21" t="s">
        <v>108</v>
      </c>
      <c r="F1363" s="21" t="s">
        <v>21</v>
      </c>
      <c r="G1363" s="21" t="s">
        <v>1945</v>
      </c>
      <c r="H1363" s="21" t="s">
        <v>2146</v>
      </c>
      <c r="I1363" s="17"/>
      <c r="J1363" s="17"/>
      <c r="K1363" s="18" t="str">
        <f>IF(INV.Tournant!$I1363=INV.Tournant!$E1363,"Quantité OK",IF(INV.Tournant!$I1363&lt;INV.Tournant!$E1363,"Ecart positif","Ecart négatif"))&amp;" "&amp;IF(INV.Tournant!$C1363=INV.Tournant!$J1363,"","- Article déclassé")</f>
        <v>Ecart positif - Article déclassé</v>
      </c>
    </row>
    <row r="1364" spans="1:11" x14ac:dyDescent="0.2">
      <c r="A1364" s="20" t="s">
        <v>1942</v>
      </c>
      <c r="B1364" s="21" t="s">
        <v>6</v>
      </c>
      <c r="C1364" s="17" t="s">
        <v>2147</v>
      </c>
      <c r="D1364" s="17" t="s">
        <v>2148</v>
      </c>
      <c r="E1364" s="21" t="s">
        <v>6</v>
      </c>
      <c r="F1364" s="21" t="s">
        <v>9</v>
      </c>
      <c r="G1364" s="21" t="s">
        <v>1945</v>
      </c>
      <c r="H1364" s="21" t="s">
        <v>2146</v>
      </c>
      <c r="I1364" s="17"/>
      <c r="J1364" s="17"/>
      <c r="K1364" s="18" t="str">
        <f>IF(INV.Tournant!$I1364=INV.Tournant!$E1364,"Quantité OK",IF(INV.Tournant!$I1364&lt;INV.Tournant!$E1364,"Ecart positif","Ecart négatif"))&amp;" "&amp;IF(INV.Tournant!$C1364=INV.Tournant!$J1364,"","- Article déclassé")</f>
        <v>Ecart positif - Article déclassé</v>
      </c>
    </row>
    <row r="1365" spans="1:11" x14ac:dyDescent="0.2">
      <c r="A1365" s="20" t="s">
        <v>1942</v>
      </c>
      <c r="B1365" s="21" t="s">
        <v>6</v>
      </c>
      <c r="C1365" s="17" t="s">
        <v>2149</v>
      </c>
      <c r="D1365" s="17" t="s">
        <v>2150</v>
      </c>
      <c r="E1365" s="21" t="s">
        <v>3</v>
      </c>
      <c r="F1365" s="21" t="s">
        <v>2</v>
      </c>
      <c r="G1365" s="21" t="s">
        <v>1945</v>
      </c>
      <c r="H1365" s="21" t="s">
        <v>2151</v>
      </c>
      <c r="I1365" s="17"/>
      <c r="J1365" s="17"/>
      <c r="K1365" s="18" t="str">
        <f>IF(INV.Tournant!$I1365=INV.Tournant!$E1365,"Quantité OK",IF(INV.Tournant!$I1365&lt;INV.Tournant!$E1365,"Ecart positif","Ecart négatif"))&amp;" "&amp;IF(INV.Tournant!$C1365=INV.Tournant!$J1365,"","- Article déclassé")</f>
        <v>Ecart positif - Article déclassé</v>
      </c>
    </row>
    <row r="1366" spans="1:11" x14ac:dyDescent="0.2">
      <c r="A1366" s="20" t="s">
        <v>1942</v>
      </c>
      <c r="B1366" s="21" t="s">
        <v>6</v>
      </c>
      <c r="C1366" s="17" t="s">
        <v>2134</v>
      </c>
      <c r="D1366" s="17" t="s">
        <v>2152</v>
      </c>
      <c r="E1366" s="21" t="s">
        <v>6</v>
      </c>
      <c r="F1366" s="21" t="s">
        <v>21</v>
      </c>
      <c r="G1366" s="21" t="s">
        <v>1945</v>
      </c>
      <c r="H1366" s="21" t="s">
        <v>2151</v>
      </c>
      <c r="I1366" s="17"/>
      <c r="J1366" s="17"/>
      <c r="K1366" s="18" t="str">
        <f>IF(INV.Tournant!$I1366=INV.Tournant!$E1366,"Quantité OK",IF(INV.Tournant!$I1366&lt;INV.Tournant!$E1366,"Ecart positif","Ecart négatif"))&amp;" "&amp;IF(INV.Tournant!$C1366=INV.Tournant!$J1366,"","- Article déclassé")</f>
        <v>Ecart positif - Article déclassé</v>
      </c>
    </row>
    <row r="1367" spans="1:11" x14ac:dyDescent="0.2">
      <c r="A1367" s="20" t="s">
        <v>1942</v>
      </c>
      <c r="B1367" s="21" t="s">
        <v>6</v>
      </c>
      <c r="C1367" s="17" t="s">
        <v>2149</v>
      </c>
      <c r="D1367" s="17" t="s">
        <v>2153</v>
      </c>
      <c r="E1367" s="21" t="s">
        <v>6</v>
      </c>
      <c r="F1367" s="21" t="s">
        <v>2</v>
      </c>
      <c r="G1367" s="21" t="s">
        <v>1945</v>
      </c>
      <c r="H1367" s="21" t="s">
        <v>2154</v>
      </c>
      <c r="I1367" s="17"/>
      <c r="J1367" s="17"/>
      <c r="K1367" s="18" t="str">
        <f>IF(INV.Tournant!$I1367=INV.Tournant!$E1367,"Quantité OK",IF(INV.Tournant!$I1367&lt;INV.Tournant!$E1367,"Ecart positif","Ecart négatif"))&amp;" "&amp;IF(INV.Tournant!$C1367=INV.Tournant!$J1367,"","- Article déclassé")</f>
        <v>Ecart positif - Article déclassé</v>
      </c>
    </row>
    <row r="1368" spans="1:11" x14ac:dyDescent="0.2">
      <c r="A1368" s="20" t="s">
        <v>1942</v>
      </c>
      <c r="B1368" s="21" t="s">
        <v>6</v>
      </c>
      <c r="C1368" s="17" t="s">
        <v>2134</v>
      </c>
      <c r="D1368" s="17" t="s">
        <v>2155</v>
      </c>
      <c r="E1368" s="21" t="s">
        <v>45</v>
      </c>
      <c r="F1368" s="21" t="s">
        <v>21</v>
      </c>
      <c r="G1368" s="21" t="s">
        <v>1945</v>
      </c>
      <c r="H1368" s="21" t="s">
        <v>2154</v>
      </c>
      <c r="I1368" s="17"/>
      <c r="J1368" s="17"/>
      <c r="K1368" s="18" t="str">
        <f>IF(INV.Tournant!$I1368=INV.Tournant!$E1368,"Quantité OK",IF(INV.Tournant!$I1368&lt;INV.Tournant!$E1368,"Ecart positif","Ecart négatif"))&amp;" "&amp;IF(INV.Tournant!$C1368=INV.Tournant!$J1368,"","- Article déclassé")</f>
        <v>Ecart positif - Article déclassé</v>
      </c>
    </row>
    <row r="1369" spans="1:11" x14ac:dyDescent="0.2">
      <c r="A1369" s="20" t="s">
        <v>1942</v>
      </c>
      <c r="B1369" s="21" t="s">
        <v>6</v>
      </c>
      <c r="C1369" s="17" t="s">
        <v>2149</v>
      </c>
      <c r="D1369" s="17" t="s">
        <v>2156</v>
      </c>
      <c r="E1369" s="21" t="s">
        <v>61</v>
      </c>
      <c r="F1369" s="21" t="s">
        <v>2</v>
      </c>
      <c r="G1369" s="21" t="s">
        <v>1945</v>
      </c>
      <c r="H1369" s="21" t="s">
        <v>2154</v>
      </c>
      <c r="I1369" s="17"/>
      <c r="J1369" s="17"/>
      <c r="K1369" s="18" t="str">
        <f>IF(INV.Tournant!$I1369=INV.Tournant!$E1369,"Quantité OK",IF(INV.Tournant!$I1369&lt;INV.Tournant!$E1369,"Ecart positif","Ecart négatif"))&amp;" "&amp;IF(INV.Tournant!$C1369=INV.Tournant!$J1369,"","- Article déclassé")</f>
        <v>Ecart positif - Article déclassé</v>
      </c>
    </row>
    <row r="1370" spans="1:11" x14ac:dyDescent="0.2">
      <c r="A1370" s="20" t="s">
        <v>1942</v>
      </c>
      <c r="B1370" s="21" t="s">
        <v>6</v>
      </c>
      <c r="C1370" s="17" t="s">
        <v>2147</v>
      </c>
      <c r="D1370" s="17" t="s">
        <v>2157</v>
      </c>
      <c r="E1370" s="21" t="s">
        <v>10</v>
      </c>
      <c r="F1370" s="21" t="s">
        <v>9</v>
      </c>
      <c r="G1370" s="21" t="s">
        <v>1945</v>
      </c>
      <c r="H1370" s="21" t="s">
        <v>2154</v>
      </c>
      <c r="I1370" s="17"/>
      <c r="J1370" s="17"/>
      <c r="K1370" s="18" t="str">
        <f>IF(INV.Tournant!$I1370=INV.Tournant!$E1370,"Quantité OK",IF(INV.Tournant!$I1370&lt;INV.Tournant!$E1370,"Ecart positif","Ecart négatif"))&amp;" "&amp;IF(INV.Tournant!$C1370=INV.Tournant!$J1370,"","- Article déclassé")</f>
        <v>Ecart positif - Article déclassé</v>
      </c>
    </row>
    <row r="1371" spans="1:11" x14ac:dyDescent="0.2">
      <c r="A1371" s="20" t="s">
        <v>1942</v>
      </c>
      <c r="B1371" s="21" t="s">
        <v>6</v>
      </c>
      <c r="C1371" s="17" t="s">
        <v>2134</v>
      </c>
      <c r="D1371" s="17" t="s">
        <v>2158</v>
      </c>
      <c r="E1371" s="21" t="s">
        <v>3</v>
      </c>
      <c r="F1371" s="21" t="s">
        <v>21</v>
      </c>
      <c r="G1371" s="21" t="s">
        <v>1945</v>
      </c>
      <c r="H1371" s="21" t="s">
        <v>2154</v>
      </c>
      <c r="I1371" s="17"/>
      <c r="J1371" s="17"/>
      <c r="K1371" s="18" t="str">
        <f>IF(INV.Tournant!$I1371=INV.Tournant!$E1371,"Quantité OK",IF(INV.Tournant!$I1371&lt;INV.Tournant!$E1371,"Ecart positif","Ecart négatif"))&amp;" "&amp;IF(INV.Tournant!$C1371=INV.Tournant!$J1371,"","- Article déclassé")</f>
        <v>Ecart positif - Article déclassé</v>
      </c>
    </row>
    <row r="1372" spans="1:11" x14ac:dyDescent="0.2">
      <c r="A1372" s="20" t="s">
        <v>1942</v>
      </c>
      <c r="B1372" s="21" t="s">
        <v>6</v>
      </c>
      <c r="C1372" s="17" t="s">
        <v>2149</v>
      </c>
      <c r="D1372" s="17" t="s">
        <v>2159</v>
      </c>
      <c r="E1372" s="21" t="s">
        <v>61</v>
      </c>
      <c r="F1372" s="21" t="s">
        <v>2</v>
      </c>
      <c r="G1372" s="21" t="s">
        <v>1945</v>
      </c>
      <c r="H1372" s="21" t="s">
        <v>1261</v>
      </c>
      <c r="I1372" s="17"/>
      <c r="J1372" s="17"/>
      <c r="K1372" s="18" t="str">
        <f>IF(INV.Tournant!$I1372=INV.Tournant!$E1372,"Quantité OK",IF(INV.Tournant!$I1372&lt;INV.Tournant!$E1372,"Ecart positif","Ecart négatif"))&amp;" "&amp;IF(INV.Tournant!$C1372=INV.Tournant!$J1372,"","- Article déclassé")</f>
        <v>Ecart positif - Article déclassé</v>
      </c>
    </row>
    <row r="1373" spans="1:11" x14ac:dyDescent="0.2">
      <c r="A1373" s="20" t="s">
        <v>1942</v>
      </c>
      <c r="B1373" s="21" t="s">
        <v>6</v>
      </c>
      <c r="C1373" s="17" t="s">
        <v>2160</v>
      </c>
      <c r="D1373" s="17" t="s">
        <v>2161</v>
      </c>
      <c r="E1373" s="21" t="s">
        <v>3</v>
      </c>
      <c r="F1373" s="21" t="s">
        <v>21</v>
      </c>
      <c r="G1373" s="21" t="s">
        <v>1945</v>
      </c>
      <c r="H1373" s="21" t="s">
        <v>1261</v>
      </c>
      <c r="I1373" s="17"/>
      <c r="J1373" s="17"/>
      <c r="K1373" s="18" t="str">
        <f>IF(INV.Tournant!$I1373=INV.Tournant!$E1373,"Quantité OK",IF(INV.Tournant!$I1373&lt;INV.Tournant!$E1373,"Ecart positif","Ecart négatif"))&amp;" "&amp;IF(INV.Tournant!$C1373=INV.Tournant!$J1373,"","- Article déclassé")</f>
        <v>Ecart positif - Article déclassé</v>
      </c>
    </row>
    <row r="1374" spans="1:11" x14ac:dyDescent="0.2">
      <c r="A1374" s="20" t="s">
        <v>1942</v>
      </c>
      <c r="B1374" s="21" t="s">
        <v>6</v>
      </c>
      <c r="C1374" s="17" t="s">
        <v>2160</v>
      </c>
      <c r="D1374" s="17" t="s">
        <v>2162</v>
      </c>
      <c r="E1374" s="21" t="s">
        <v>6</v>
      </c>
      <c r="F1374" s="21" t="s">
        <v>21</v>
      </c>
      <c r="G1374" s="21" t="s">
        <v>1945</v>
      </c>
      <c r="H1374" s="21" t="s">
        <v>1261</v>
      </c>
      <c r="I1374" s="17"/>
      <c r="J1374" s="17"/>
      <c r="K1374" s="18" t="str">
        <f>IF(INV.Tournant!$I1374=INV.Tournant!$E1374,"Quantité OK",IF(INV.Tournant!$I1374&lt;INV.Tournant!$E1374,"Ecart positif","Ecart négatif"))&amp;" "&amp;IF(INV.Tournant!$C1374=INV.Tournant!$J1374,"","- Article déclassé")</f>
        <v>Ecart positif - Article déclassé</v>
      </c>
    </row>
    <row r="1375" spans="1:11" x14ac:dyDescent="0.2">
      <c r="A1375" s="20" t="s">
        <v>1942</v>
      </c>
      <c r="B1375" s="21" t="s">
        <v>6</v>
      </c>
      <c r="C1375" s="17" t="s">
        <v>2160</v>
      </c>
      <c r="D1375" s="17" t="s">
        <v>2163</v>
      </c>
      <c r="E1375" s="21" t="s">
        <v>108</v>
      </c>
      <c r="F1375" s="21" t="s">
        <v>21</v>
      </c>
      <c r="G1375" s="21" t="s">
        <v>1945</v>
      </c>
      <c r="H1375" s="21" t="s">
        <v>1261</v>
      </c>
      <c r="I1375" s="17"/>
      <c r="J1375" s="17"/>
      <c r="K1375" s="18" t="str">
        <f>IF(INV.Tournant!$I1375=INV.Tournant!$E1375,"Quantité OK",IF(INV.Tournant!$I1375&lt;INV.Tournant!$E1375,"Ecart positif","Ecart négatif"))&amp;" "&amp;IF(INV.Tournant!$C1375=INV.Tournant!$J1375,"","- Article déclassé")</f>
        <v>Ecart positif - Article déclassé</v>
      </c>
    </row>
    <row r="1376" spans="1:11" x14ac:dyDescent="0.2">
      <c r="A1376" s="20" t="s">
        <v>1942</v>
      </c>
      <c r="B1376" s="21" t="s">
        <v>6</v>
      </c>
      <c r="C1376" s="17" t="s">
        <v>2149</v>
      </c>
      <c r="D1376" s="17" t="s">
        <v>2164</v>
      </c>
      <c r="E1376" s="21" t="s">
        <v>6</v>
      </c>
      <c r="F1376" s="21" t="s">
        <v>2</v>
      </c>
      <c r="G1376" s="21" t="s">
        <v>1945</v>
      </c>
      <c r="H1376" s="21" t="s">
        <v>1261</v>
      </c>
      <c r="I1376" s="17"/>
      <c r="J1376" s="17"/>
      <c r="K1376" s="18" t="str">
        <f>IF(INV.Tournant!$I1376=INV.Tournant!$E1376,"Quantité OK",IF(INV.Tournant!$I1376&lt;INV.Tournant!$E1376,"Ecart positif","Ecart négatif"))&amp;" "&amp;IF(INV.Tournant!$C1376=INV.Tournant!$J1376,"","- Article déclassé")</f>
        <v>Ecart positif - Article déclassé</v>
      </c>
    </row>
    <row r="1377" spans="1:11" x14ac:dyDescent="0.2">
      <c r="A1377" s="20" t="s">
        <v>1942</v>
      </c>
      <c r="B1377" s="21" t="s">
        <v>6</v>
      </c>
      <c r="C1377" s="17" t="s">
        <v>2149</v>
      </c>
      <c r="D1377" s="17" t="s">
        <v>2165</v>
      </c>
      <c r="E1377" s="21" t="s">
        <v>108</v>
      </c>
      <c r="F1377" s="21" t="s">
        <v>2</v>
      </c>
      <c r="G1377" s="21" t="s">
        <v>1945</v>
      </c>
      <c r="H1377" s="21" t="s">
        <v>2166</v>
      </c>
      <c r="I1377" s="17"/>
      <c r="J1377" s="17"/>
      <c r="K1377" s="18" t="str">
        <f>IF(INV.Tournant!$I1377=INV.Tournant!$E1377,"Quantité OK",IF(INV.Tournant!$I1377&lt;INV.Tournant!$E1377,"Ecart positif","Ecart négatif"))&amp;" "&amp;IF(INV.Tournant!$C1377=INV.Tournant!$J1377,"","- Article déclassé")</f>
        <v>Ecart positif - Article déclassé</v>
      </c>
    </row>
    <row r="1378" spans="1:11" x14ac:dyDescent="0.2">
      <c r="A1378" s="20" t="s">
        <v>1942</v>
      </c>
      <c r="B1378" s="21" t="s">
        <v>6</v>
      </c>
      <c r="C1378" s="17" t="s">
        <v>2160</v>
      </c>
      <c r="D1378" s="17" t="s">
        <v>2167</v>
      </c>
      <c r="E1378" s="21" t="s">
        <v>6</v>
      </c>
      <c r="F1378" s="21" t="s">
        <v>21</v>
      </c>
      <c r="G1378" s="21" t="s">
        <v>1945</v>
      </c>
      <c r="H1378" s="21" t="s">
        <v>2166</v>
      </c>
      <c r="I1378" s="17"/>
      <c r="J1378" s="17"/>
      <c r="K1378" s="18" t="str">
        <f>IF(INV.Tournant!$I1378=INV.Tournant!$E1378,"Quantité OK",IF(INV.Tournant!$I1378&lt;INV.Tournant!$E1378,"Ecart positif","Ecart négatif"))&amp;" "&amp;IF(INV.Tournant!$C1378=INV.Tournant!$J1378,"","- Article déclassé")</f>
        <v>Ecart positif - Article déclassé</v>
      </c>
    </row>
    <row r="1379" spans="1:11" x14ac:dyDescent="0.2">
      <c r="A1379" s="20" t="s">
        <v>1942</v>
      </c>
      <c r="B1379" s="21" t="s">
        <v>6</v>
      </c>
      <c r="C1379" s="17" t="s">
        <v>2168</v>
      </c>
      <c r="D1379" s="17" t="s">
        <v>2169</v>
      </c>
      <c r="E1379" s="21" t="s">
        <v>10</v>
      </c>
      <c r="F1379" s="21" t="s">
        <v>9</v>
      </c>
      <c r="G1379" s="21" t="s">
        <v>1945</v>
      </c>
      <c r="H1379" s="21" t="s">
        <v>2166</v>
      </c>
      <c r="I1379" s="17"/>
      <c r="J1379" s="17"/>
      <c r="K1379" s="18" t="str">
        <f>IF(INV.Tournant!$I1379=INV.Tournant!$E1379,"Quantité OK",IF(INV.Tournant!$I1379&lt;INV.Tournant!$E1379,"Ecart positif","Ecart négatif"))&amp;" "&amp;IF(INV.Tournant!$C1379=INV.Tournant!$J1379,"","- Article déclassé")</f>
        <v>Ecart positif - Article déclassé</v>
      </c>
    </row>
    <row r="1380" spans="1:11" x14ac:dyDescent="0.2">
      <c r="A1380" s="20" t="s">
        <v>1942</v>
      </c>
      <c r="B1380" s="21" t="s">
        <v>6</v>
      </c>
      <c r="C1380" s="17" t="s">
        <v>2149</v>
      </c>
      <c r="D1380" s="17" t="s">
        <v>2170</v>
      </c>
      <c r="E1380" s="21" t="s">
        <v>108</v>
      </c>
      <c r="F1380" s="21" t="s">
        <v>2</v>
      </c>
      <c r="G1380" s="21" t="s">
        <v>1945</v>
      </c>
      <c r="H1380" s="21" t="s">
        <v>2166</v>
      </c>
      <c r="I1380" s="17"/>
      <c r="J1380" s="17"/>
      <c r="K1380" s="18" t="str">
        <f>IF(INV.Tournant!$I1380=INV.Tournant!$E1380,"Quantité OK",IF(INV.Tournant!$I1380&lt;INV.Tournant!$E1380,"Ecart positif","Ecart négatif"))&amp;" "&amp;IF(INV.Tournant!$C1380=INV.Tournant!$J1380,"","- Article déclassé")</f>
        <v>Ecart positif - Article déclassé</v>
      </c>
    </row>
    <row r="1381" spans="1:11" x14ac:dyDescent="0.2">
      <c r="A1381" s="20" t="s">
        <v>1942</v>
      </c>
      <c r="B1381" s="21" t="s">
        <v>6</v>
      </c>
      <c r="C1381" s="17" t="s">
        <v>2160</v>
      </c>
      <c r="D1381" s="17" t="s">
        <v>2171</v>
      </c>
      <c r="E1381" s="21" t="s">
        <v>6</v>
      </c>
      <c r="F1381" s="21" t="s">
        <v>21</v>
      </c>
      <c r="G1381" s="21" t="s">
        <v>1945</v>
      </c>
      <c r="H1381" s="21" t="s">
        <v>2166</v>
      </c>
      <c r="I1381" s="17"/>
      <c r="J1381" s="17"/>
      <c r="K1381" s="18" t="str">
        <f>IF(INV.Tournant!$I1381=INV.Tournant!$E1381,"Quantité OK",IF(INV.Tournant!$I1381&lt;INV.Tournant!$E1381,"Ecart positif","Ecart négatif"))&amp;" "&amp;IF(INV.Tournant!$C1381=INV.Tournant!$J1381,"","- Article déclassé")</f>
        <v>Ecart positif - Article déclassé</v>
      </c>
    </row>
    <row r="1382" spans="1:11" x14ac:dyDescent="0.2">
      <c r="A1382" s="20" t="s">
        <v>1942</v>
      </c>
      <c r="B1382" s="21" t="s">
        <v>6</v>
      </c>
      <c r="C1382" s="17" t="s">
        <v>2160</v>
      </c>
      <c r="D1382" s="17" t="s">
        <v>2172</v>
      </c>
      <c r="E1382" s="21" t="s">
        <v>3</v>
      </c>
      <c r="F1382" s="21" t="s">
        <v>21</v>
      </c>
      <c r="G1382" s="21" t="s">
        <v>1945</v>
      </c>
      <c r="H1382" s="21" t="s">
        <v>2166</v>
      </c>
      <c r="I1382" s="17"/>
      <c r="J1382" s="17"/>
      <c r="K1382" s="18" t="str">
        <f>IF(INV.Tournant!$I1382=INV.Tournant!$E1382,"Quantité OK",IF(INV.Tournant!$I1382&lt;INV.Tournant!$E1382,"Ecart positif","Ecart négatif"))&amp;" "&amp;IF(INV.Tournant!$C1382=INV.Tournant!$J1382,"","- Article déclassé")</f>
        <v>Ecart positif - Article déclassé</v>
      </c>
    </row>
    <row r="1383" spans="1:11" x14ac:dyDescent="0.2">
      <c r="A1383" s="20" t="s">
        <v>1942</v>
      </c>
      <c r="B1383" s="21" t="s">
        <v>6</v>
      </c>
      <c r="C1383" s="17" t="s">
        <v>2173</v>
      </c>
      <c r="D1383" s="17" t="s">
        <v>2174</v>
      </c>
      <c r="E1383" s="21" t="s">
        <v>14</v>
      </c>
      <c r="F1383" s="21" t="s">
        <v>2</v>
      </c>
      <c r="G1383" s="21" t="s">
        <v>1945</v>
      </c>
      <c r="H1383" s="21" t="s">
        <v>2166</v>
      </c>
      <c r="I1383" s="17"/>
      <c r="J1383" s="17"/>
      <c r="K1383" s="18" t="str">
        <f>IF(INV.Tournant!$I1383=INV.Tournant!$E1383,"Quantité OK",IF(INV.Tournant!$I1383&lt;INV.Tournant!$E1383,"Ecart positif","Ecart négatif"))&amp;" "&amp;IF(INV.Tournant!$C1383=INV.Tournant!$J1383,"","- Article déclassé")</f>
        <v>Ecart positif - Article déclassé</v>
      </c>
    </row>
    <row r="1384" spans="1:11" x14ac:dyDescent="0.2">
      <c r="A1384" s="20" t="s">
        <v>1942</v>
      </c>
      <c r="B1384" s="21" t="s">
        <v>6</v>
      </c>
      <c r="C1384" s="17" t="s">
        <v>2160</v>
      </c>
      <c r="D1384" s="17" t="s">
        <v>2175</v>
      </c>
      <c r="E1384" s="21" t="s">
        <v>6</v>
      </c>
      <c r="F1384" s="21" t="s">
        <v>21</v>
      </c>
      <c r="G1384" s="21" t="s">
        <v>1945</v>
      </c>
      <c r="H1384" s="21" t="s">
        <v>249</v>
      </c>
      <c r="I1384" s="17"/>
      <c r="J1384" s="17"/>
      <c r="K1384" s="18" t="str">
        <f>IF(INV.Tournant!$I1384=INV.Tournant!$E1384,"Quantité OK",IF(INV.Tournant!$I1384&lt;INV.Tournant!$E1384,"Ecart positif","Ecart négatif"))&amp;" "&amp;IF(INV.Tournant!$C1384=INV.Tournant!$J1384,"","- Article déclassé")</f>
        <v>Ecart positif - Article déclassé</v>
      </c>
    </row>
    <row r="1385" spans="1:11" x14ac:dyDescent="0.2">
      <c r="A1385" s="20" t="s">
        <v>1942</v>
      </c>
      <c r="B1385" s="21" t="s">
        <v>6</v>
      </c>
      <c r="C1385" s="17" t="s">
        <v>2160</v>
      </c>
      <c r="D1385" s="17" t="s">
        <v>2176</v>
      </c>
      <c r="E1385" s="21" t="s">
        <v>6</v>
      </c>
      <c r="F1385" s="21" t="s">
        <v>21</v>
      </c>
      <c r="G1385" s="21" t="s">
        <v>1945</v>
      </c>
      <c r="H1385" s="21" t="s">
        <v>249</v>
      </c>
      <c r="I1385" s="17"/>
      <c r="J1385" s="17"/>
      <c r="K1385" s="18" t="str">
        <f>IF(INV.Tournant!$I1385=INV.Tournant!$E1385,"Quantité OK",IF(INV.Tournant!$I1385&lt;INV.Tournant!$E1385,"Ecart positif","Ecart négatif"))&amp;" "&amp;IF(INV.Tournant!$C1385=INV.Tournant!$J1385,"","- Article déclassé")</f>
        <v>Ecart positif - Article déclassé</v>
      </c>
    </row>
    <row r="1386" spans="1:11" x14ac:dyDescent="0.2">
      <c r="A1386" s="20" t="s">
        <v>1942</v>
      </c>
      <c r="B1386" s="21" t="s">
        <v>6</v>
      </c>
      <c r="C1386" s="17" t="s">
        <v>2173</v>
      </c>
      <c r="D1386" s="17" t="s">
        <v>2177</v>
      </c>
      <c r="E1386" s="21" t="s">
        <v>163</v>
      </c>
      <c r="F1386" s="21" t="s">
        <v>2</v>
      </c>
      <c r="G1386" s="21" t="s">
        <v>1945</v>
      </c>
      <c r="H1386" s="21" t="s">
        <v>249</v>
      </c>
      <c r="I1386" s="17"/>
      <c r="J1386" s="17"/>
      <c r="K1386" s="18" t="str">
        <f>IF(INV.Tournant!$I1386=INV.Tournant!$E1386,"Quantité OK",IF(INV.Tournant!$I1386&lt;INV.Tournant!$E1386,"Ecart positif","Ecart négatif"))&amp;" "&amp;IF(INV.Tournant!$C1386=INV.Tournant!$J1386,"","- Article déclassé")</f>
        <v>Ecart positif - Article déclassé</v>
      </c>
    </row>
    <row r="1387" spans="1:11" x14ac:dyDescent="0.2">
      <c r="A1387" s="20" t="s">
        <v>1942</v>
      </c>
      <c r="B1387" s="21" t="s">
        <v>6</v>
      </c>
      <c r="C1387" s="17" t="s">
        <v>2178</v>
      </c>
      <c r="D1387" s="17" t="s">
        <v>2179</v>
      </c>
      <c r="E1387" s="21" t="s">
        <v>6</v>
      </c>
      <c r="F1387" s="21" t="s">
        <v>21</v>
      </c>
      <c r="G1387" s="21" t="s">
        <v>1945</v>
      </c>
      <c r="H1387" s="21" t="s">
        <v>249</v>
      </c>
      <c r="I1387" s="17"/>
      <c r="J1387" s="17"/>
      <c r="K1387" s="18" t="str">
        <f>IF(INV.Tournant!$I1387=INV.Tournant!$E1387,"Quantité OK",IF(INV.Tournant!$I1387&lt;INV.Tournant!$E1387,"Ecart positif","Ecart négatif"))&amp;" "&amp;IF(INV.Tournant!$C1387=INV.Tournant!$J1387,"","- Article déclassé")</f>
        <v>Ecart positif - Article déclassé</v>
      </c>
    </row>
    <row r="1388" spans="1:11" x14ac:dyDescent="0.2">
      <c r="A1388" s="20" t="s">
        <v>1942</v>
      </c>
      <c r="B1388" s="21" t="s">
        <v>6</v>
      </c>
      <c r="C1388" s="17" t="s">
        <v>2178</v>
      </c>
      <c r="D1388" s="17" t="s">
        <v>2180</v>
      </c>
      <c r="E1388" s="21" t="s">
        <v>108</v>
      </c>
      <c r="F1388" s="21" t="s">
        <v>21</v>
      </c>
      <c r="G1388" s="21" t="s">
        <v>1945</v>
      </c>
      <c r="H1388" s="21" t="s">
        <v>249</v>
      </c>
      <c r="I1388" s="17"/>
      <c r="J1388" s="17"/>
      <c r="K1388" s="18" t="str">
        <f>IF(INV.Tournant!$I1388=INV.Tournant!$E1388,"Quantité OK",IF(INV.Tournant!$I1388&lt;INV.Tournant!$E1388,"Ecart positif","Ecart négatif"))&amp;" "&amp;IF(INV.Tournant!$C1388=INV.Tournant!$J1388,"","- Article déclassé")</f>
        <v>Ecart positif - Article déclassé</v>
      </c>
    </row>
    <row r="1389" spans="1:11" x14ac:dyDescent="0.2">
      <c r="A1389" s="20" t="s">
        <v>1942</v>
      </c>
      <c r="B1389" s="21" t="s">
        <v>6</v>
      </c>
      <c r="C1389" s="17" t="s">
        <v>2173</v>
      </c>
      <c r="D1389" s="17" t="s">
        <v>2181</v>
      </c>
      <c r="E1389" s="21" t="s">
        <v>108</v>
      </c>
      <c r="F1389" s="21" t="s">
        <v>2</v>
      </c>
      <c r="G1389" s="21" t="s">
        <v>1945</v>
      </c>
      <c r="H1389" s="21" t="s">
        <v>249</v>
      </c>
      <c r="I1389" s="17"/>
      <c r="J1389" s="17"/>
      <c r="K1389" s="18" t="str">
        <f>IF(INV.Tournant!$I1389=INV.Tournant!$E1389,"Quantité OK",IF(INV.Tournant!$I1389&lt;INV.Tournant!$E1389,"Ecart positif","Ecart négatif"))&amp;" "&amp;IF(INV.Tournant!$C1389=INV.Tournant!$J1389,"","- Article déclassé")</f>
        <v>Ecart positif - Article déclassé</v>
      </c>
    </row>
    <row r="1390" spans="1:11" x14ac:dyDescent="0.2">
      <c r="A1390" s="20" t="s">
        <v>1942</v>
      </c>
      <c r="B1390" s="21" t="s">
        <v>6</v>
      </c>
      <c r="C1390" s="17" t="s">
        <v>2173</v>
      </c>
      <c r="D1390" s="17" t="s">
        <v>2182</v>
      </c>
      <c r="E1390" s="21" t="s">
        <v>3</v>
      </c>
      <c r="F1390" s="21" t="s">
        <v>2</v>
      </c>
      <c r="G1390" s="21" t="s">
        <v>1945</v>
      </c>
      <c r="H1390" s="21" t="s">
        <v>1927</v>
      </c>
      <c r="I1390" s="17"/>
      <c r="J1390" s="17"/>
      <c r="K1390" s="18" t="str">
        <f>IF(INV.Tournant!$I1390=INV.Tournant!$E1390,"Quantité OK",IF(INV.Tournant!$I1390&lt;INV.Tournant!$E1390,"Ecart positif","Ecart négatif"))&amp;" "&amp;IF(INV.Tournant!$C1390=INV.Tournant!$J1390,"","- Article déclassé")</f>
        <v>Ecart positif - Article déclassé</v>
      </c>
    </row>
    <row r="1391" spans="1:11" x14ac:dyDescent="0.2">
      <c r="A1391" s="20" t="s">
        <v>1942</v>
      </c>
      <c r="B1391" s="21" t="s">
        <v>6</v>
      </c>
      <c r="C1391" s="17" t="s">
        <v>2178</v>
      </c>
      <c r="D1391" s="17" t="s">
        <v>2183</v>
      </c>
      <c r="E1391" s="21" t="s">
        <v>6</v>
      </c>
      <c r="F1391" s="21" t="s">
        <v>21</v>
      </c>
      <c r="G1391" s="21" t="s">
        <v>1945</v>
      </c>
      <c r="H1391" s="21" t="s">
        <v>1927</v>
      </c>
      <c r="I1391" s="17"/>
      <c r="J1391" s="17"/>
      <c r="K1391" s="18" t="str">
        <f>IF(INV.Tournant!$I1391=INV.Tournant!$E1391,"Quantité OK",IF(INV.Tournant!$I1391&lt;INV.Tournant!$E1391,"Ecart positif","Ecart négatif"))&amp;" "&amp;IF(INV.Tournant!$C1391=INV.Tournant!$J1391,"","- Article déclassé")</f>
        <v>Ecart positif - Article déclassé</v>
      </c>
    </row>
    <row r="1392" spans="1:11" x14ac:dyDescent="0.2">
      <c r="A1392" s="20" t="s">
        <v>1942</v>
      </c>
      <c r="B1392" s="21" t="s">
        <v>6</v>
      </c>
      <c r="C1392" s="17" t="s">
        <v>2168</v>
      </c>
      <c r="D1392" s="17" t="s">
        <v>2184</v>
      </c>
      <c r="E1392" s="21" t="s">
        <v>6</v>
      </c>
      <c r="F1392" s="21" t="s">
        <v>9</v>
      </c>
      <c r="G1392" s="21" t="s">
        <v>1945</v>
      </c>
      <c r="H1392" s="21" t="s">
        <v>1927</v>
      </c>
      <c r="I1392" s="17"/>
      <c r="J1392" s="17"/>
      <c r="K1392" s="18" t="str">
        <f>IF(INV.Tournant!$I1392=INV.Tournant!$E1392,"Quantité OK",IF(INV.Tournant!$I1392&lt;INV.Tournant!$E1392,"Ecart positif","Ecart négatif"))&amp;" "&amp;IF(INV.Tournant!$C1392=INV.Tournant!$J1392,"","- Article déclassé")</f>
        <v>Ecart positif - Article déclassé</v>
      </c>
    </row>
    <row r="1393" spans="1:11" x14ac:dyDescent="0.2">
      <c r="A1393" s="20" t="s">
        <v>1942</v>
      </c>
      <c r="B1393" s="21" t="s">
        <v>6</v>
      </c>
      <c r="C1393" s="17" t="s">
        <v>2178</v>
      </c>
      <c r="D1393" s="17" t="s">
        <v>2185</v>
      </c>
      <c r="E1393" s="21" t="s">
        <v>3</v>
      </c>
      <c r="F1393" s="21" t="s">
        <v>21</v>
      </c>
      <c r="G1393" s="21" t="s">
        <v>1945</v>
      </c>
      <c r="H1393" s="21" t="s">
        <v>1927</v>
      </c>
      <c r="I1393" s="17"/>
      <c r="J1393" s="17"/>
      <c r="K1393" s="18" t="str">
        <f>IF(INV.Tournant!$I1393=INV.Tournant!$E1393,"Quantité OK",IF(INV.Tournant!$I1393&lt;INV.Tournant!$E1393,"Ecart positif","Ecart négatif"))&amp;" "&amp;IF(INV.Tournant!$C1393=INV.Tournant!$J1393,"","- Article déclassé")</f>
        <v>Ecart positif - Article déclassé</v>
      </c>
    </row>
    <row r="1394" spans="1:11" x14ac:dyDescent="0.2">
      <c r="A1394" s="20" t="s">
        <v>1942</v>
      </c>
      <c r="B1394" s="21" t="s">
        <v>6</v>
      </c>
      <c r="C1394" s="17" t="s">
        <v>2173</v>
      </c>
      <c r="D1394" s="17" t="s">
        <v>2186</v>
      </c>
      <c r="E1394" s="21" t="s">
        <v>2187</v>
      </c>
      <c r="F1394" s="21" t="s">
        <v>2</v>
      </c>
      <c r="G1394" s="21" t="s">
        <v>1945</v>
      </c>
      <c r="H1394" s="21" t="s">
        <v>1927</v>
      </c>
      <c r="I1394" s="17"/>
      <c r="J1394" s="17"/>
      <c r="K1394" s="18" t="str">
        <f>IF(INV.Tournant!$I1394=INV.Tournant!$E1394,"Quantité OK",IF(INV.Tournant!$I1394&lt;INV.Tournant!$E1394,"Ecart positif","Ecart négatif"))&amp;" "&amp;IF(INV.Tournant!$C1394=INV.Tournant!$J1394,"","- Article déclassé")</f>
        <v>Ecart positif - Article déclassé</v>
      </c>
    </row>
    <row r="1395" spans="1:11" x14ac:dyDescent="0.2">
      <c r="A1395" s="20" t="s">
        <v>1942</v>
      </c>
      <c r="B1395" s="21" t="s">
        <v>6</v>
      </c>
      <c r="C1395" s="17" t="s">
        <v>2178</v>
      </c>
      <c r="D1395" s="17" t="s">
        <v>2188</v>
      </c>
      <c r="E1395" s="21" t="s">
        <v>61</v>
      </c>
      <c r="F1395" s="21" t="s">
        <v>21</v>
      </c>
      <c r="G1395" s="21" t="s">
        <v>1945</v>
      </c>
      <c r="H1395" s="21" t="s">
        <v>1927</v>
      </c>
      <c r="I1395" s="17"/>
      <c r="J1395" s="17"/>
      <c r="K1395" s="18" t="str">
        <f>IF(INV.Tournant!$I1395=INV.Tournant!$E1395,"Quantité OK",IF(INV.Tournant!$I1395&lt;INV.Tournant!$E1395,"Ecart positif","Ecart négatif"))&amp;" "&amp;IF(INV.Tournant!$C1395=INV.Tournant!$J1395,"","- Article déclassé")</f>
        <v>Ecart positif - Article déclassé</v>
      </c>
    </row>
    <row r="1396" spans="1:11" x14ac:dyDescent="0.2">
      <c r="A1396" s="20" t="s">
        <v>1942</v>
      </c>
      <c r="B1396" s="21" t="s">
        <v>6</v>
      </c>
      <c r="C1396" s="17" t="s">
        <v>2173</v>
      </c>
      <c r="D1396" s="17" t="s">
        <v>2189</v>
      </c>
      <c r="E1396" s="21" t="s">
        <v>324</v>
      </c>
      <c r="F1396" s="21" t="s">
        <v>2</v>
      </c>
      <c r="G1396" s="21" t="s">
        <v>1945</v>
      </c>
      <c r="H1396" s="21" t="s">
        <v>995</v>
      </c>
      <c r="I1396" s="17"/>
      <c r="J1396" s="17"/>
      <c r="K1396" s="18" t="str">
        <f>IF(INV.Tournant!$I1396=INV.Tournant!$E1396,"Quantité OK",IF(INV.Tournant!$I1396&lt;INV.Tournant!$E1396,"Ecart positif","Ecart négatif"))&amp;" "&amp;IF(INV.Tournant!$C1396=INV.Tournant!$J1396,"","- Article déclassé")</f>
        <v>Ecart positif - Article déclassé</v>
      </c>
    </row>
    <row r="1397" spans="1:11" x14ac:dyDescent="0.2">
      <c r="A1397" s="20" t="s">
        <v>1942</v>
      </c>
      <c r="B1397" s="21" t="s">
        <v>6</v>
      </c>
      <c r="C1397" s="17" t="s">
        <v>2168</v>
      </c>
      <c r="D1397" s="17" t="s">
        <v>2190</v>
      </c>
      <c r="E1397" s="21" t="s">
        <v>3</v>
      </c>
      <c r="F1397" s="21" t="s">
        <v>9</v>
      </c>
      <c r="G1397" s="21" t="s">
        <v>1945</v>
      </c>
      <c r="H1397" s="21" t="s">
        <v>995</v>
      </c>
      <c r="I1397" s="17"/>
      <c r="J1397" s="17"/>
      <c r="K1397" s="18" t="str">
        <f>IF(INV.Tournant!$I1397=INV.Tournant!$E1397,"Quantité OK",IF(INV.Tournant!$I1397&lt;INV.Tournant!$E1397,"Ecart positif","Ecart négatif"))&amp;" "&amp;IF(INV.Tournant!$C1397=INV.Tournant!$J1397,"","- Article déclassé")</f>
        <v>Ecart positif - Article déclassé</v>
      </c>
    </row>
    <row r="1398" spans="1:11" x14ac:dyDescent="0.2">
      <c r="A1398" s="20" t="s">
        <v>1942</v>
      </c>
      <c r="B1398" s="21" t="s">
        <v>6</v>
      </c>
      <c r="C1398" s="17" t="s">
        <v>2168</v>
      </c>
      <c r="D1398" s="17" t="s">
        <v>2191</v>
      </c>
      <c r="E1398" s="21" t="s">
        <v>266</v>
      </c>
      <c r="F1398" s="21" t="s">
        <v>9</v>
      </c>
      <c r="G1398" s="21" t="s">
        <v>1945</v>
      </c>
      <c r="H1398" s="21" t="s">
        <v>995</v>
      </c>
      <c r="I1398" s="17"/>
      <c r="J1398" s="17"/>
      <c r="K1398" s="18" t="str">
        <f>IF(INV.Tournant!$I1398=INV.Tournant!$E1398,"Quantité OK",IF(INV.Tournant!$I1398&lt;INV.Tournant!$E1398,"Ecart positif","Ecart négatif"))&amp;" "&amp;IF(INV.Tournant!$C1398=INV.Tournant!$J1398,"","- Article déclassé")</f>
        <v>Ecart positif - Article déclassé</v>
      </c>
    </row>
    <row r="1399" spans="1:11" x14ac:dyDescent="0.2">
      <c r="A1399" s="20" t="s">
        <v>1942</v>
      </c>
      <c r="B1399" s="21" t="s">
        <v>6</v>
      </c>
      <c r="C1399" s="17" t="s">
        <v>2168</v>
      </c>
      <c r="D1399" s="17" t="s">
        <v>2192</v>
      </c>
      <c r="E1399" s="21" t="s">
        <v>42</v>
      </c>
      <c r="F1399" s="21" t="s">
        <v>9</v>
      </c>
      <c r="G1399" s="21" t="s">
        <v>1945</v>
      </c>
      <c r="H1399" s="21" t="s">
        <v>2193</v>
      </c>
      <c r="I1399" s="17"/>
      <c r="J1399" s="17"/>
      <c r="K1399" s="18" t="str">
        <f>IF(INV.Tournant!$I1399=INV.Tournant!$E1399,"Quantité OK",IF(INV.Tournant!$I1399&lt;INV.Tournant!$E1399,"Ecart positif","Ecart négatif"))&amp;" "&amp;IF(INV.Tournant!$C1399=INV.Tournant!$J1399,"","- Article déclassé")</f>
        <v>Ecart positif - Article déclassé</v>
      </c>
    </row>
    <row r="1400" spans="1:11" x14ac:dyDescent="0.2">
      <c r="A1400" s="20" t="s">
        <v>1942</v>
      </c>
      <c r="B1400" s="21" t="s">
        <v>6</v>
      </c>
      <c r="C1400" s="17" t="s">
        <v>2173</v>
      </c>
      <c r="D1400" s="17" t="s">
        <v>2194</v>
      </c>
      <c r="E1400" s="21" t="s">
        <v>10</v>
      </c>
      <c r="F1400" s="21" t="s">
        <v>2</v>
      </c>
      <c r="G1400" s="21" t="s">
        <v>1945</v>
      </c>
      <c r="H1400" s="21" t="s">
        <v>2193</v>
      </c>
      <c r="I1400" s="17"/>
      <c r="J1400" s="17"/>
      <c r="K1400" s="18" t="str">
        <f>IF(INV.Tournant!$I1400=INV.Tournant!$E1400,"Quantité OK",IF(INV.Tournant!$I1400&lt;INV.Tournant!$E1400,"Ecart positif","Ecart négatif"))&amp;" "&amp;IF(INV.Tournant!$C1400=INV.Tournant!$J1400,"","- Article déclassé")</f>
        <v>Ecart positif - Article déclassé</v>
      </c>
    </row>
    <row r="1401" spans="1:11" x14ac:dyDescent="0.2">
      <c r="A1401" s="20" t="s">
        <v>1942</v>
      </c>
      <c r="B1401" s="21" t="s">
        <v>6</v>
      </c>
      <c r="C1401" s="17" t="s">
        <v>2173</v>
      </c>
      <c r="D1401" s="17" t="s">
        <v>2195</v>
      </c>
      <c r="E1401" s="21" t="s">
        <v>1633</v>
      </c>
      <c r="F1401" s="21" t="s">
        <v>2</v>
      </c>
      <c r="G1401" s="21" t="s">
        <v>1945</v>
      </c>
      <c r="H1401" s="21" t="s">
        <v>2193</v>
      </c>
      <c r="I1401" s="17"/>
      <c r="J1401" s="17"/>
      <c r="K1401" s="18" t="str">
        <f>IF(INV.Tournant!$I1401=INV.Tournant!$E1401,"Quantité OK",IF(INV.Tournant!$I1401&lt;INV.Tournant!$E1401,"Ecart positif","Ecart négatif"))&amp;" "&amp;IF(INV.Tournant!$C1401=INV.Tournant!$J1401,"","- Article déclassé")</f>
        <v>Ecart positif - Article déclassé</v>
      </c>
    </row>
    <row r="1402" spans="1:11" x14ac:dyDescent="0.2">
      <c r="A1402" s="20" t="s">
        <v>1942</v>
      </c>
      <c r="B1402" s="21" t="s">
        <v>6</v>
      </c>
      <c r="C1402" s="17" t="s">
        <v>2178</v>
      </c>
      <c r="D1402" s="17" t="s">
        <v>2196</v>
      </c>
      <c r="E1402" s="21" t="s">
        <v>229</v>
      </c>
      <c r="F1402" s="21" t="s">
        <v>21</v>
      </c>
      <c r="G1402" s="21" t="s">
        <v>1945</v>
      </c>
      <c r="H1402" s="21" t="s">
        <v>246</v>
      </c>
      <c r="I1402" s="17"/>
      <c r="J1402" s="17"/>
      <c r="K1402" s="18" t="str">
        <f>IF(INV.Tournant!$I1402=INV.Tournant!$E1402,"Quantité OK",IF(INV.Tournant!$I1402&lt;INV.Tournant!$E1402,"Ecart positif","Ecart négatif"))&amp;" "&amp;IF(INV.Tournant!$C1402=INV.Tournant!$J1402,"","- Article déclassé")</f>
        <v>Ecart positif - Article déclassé</v>
      </c>
    </row>
    <row r="1403" spans="1:11" x14ac:dyDescent="0.2">
      <c r="A1403" s="20" t="s">
        <v>1942</v>
      </c>
      <c r="B1403" s="21" t="s">
        <v>6</v>
      </c>
      <c r="C1403" s="17" t="s">
        <v>2197</v>
      </c>
      <c r="D1403" s="17" t="s">
        <v>2198</v>
      </c>
      <c r="E1403" s="21" t="s">
        <v>6</v>
      </c>
      <c r="F1403" s="21" t="s">
        <v>21</v>
      </c>
      <c r="G1403" s="21" t="s">
        <v>1945</v>
      </c>
      <c r="H1403" s="21" t="s">
        <v>561</v>
      </c>
      <c r="I1403" s="17"/>
      <c r="J1403" s="17"/>
      <c r="K1403" s="18" t="str">
        <f>IF(INV.Tournant!$I1403=INV.Tournant!$E1403,"Quantité OK",IF(INV.Tournant!$I1403&lt;INV.Tournant!$E1403,"Ecart positif","Ecart négatif"))&amp;" "&amp;IF(INV.Tournant!$C1403=INV.Tournant!$J1403,"","- Article déclassé")</f>
        <v>Ecart positif - Article déclassé</v>
      </c>
    </row>
    <row r="1404" spans="1:11" x14ac:dyDescent="0.2">
      <c r="A1404" s="20" t="s">
        <v>1942</v>
      </c>
      <c r="B1404" s="21" t="s">
        <v>6</v>
      </c>
      <c r="C1404" s="17" t="s">
        <v>2173</v>
      </c>
      <c r="D1404" s="17" t="s">
        <v>2199</v>
      </c>
      <c r="E1404" s="21" t="s">
        <v>45</v>
      </c>
      <c r="F1404" s="21" t="s">
        <v>2</v>
      </c>
      <c r="G1404" s="21" t="s">
        <v>1945</v>
      </c>
      <c r="H1404" s="21" t="s">
        <v>561</v>
      </c>
      <c r="I1404" s="17"/>
      <c r="J1404" s="17"/>
      <c r="K1404" s="18" t="str">
        <f>IF(INV.Tournant!$I1404=INV.Tournant!$E1404,"Quantité OK",IF(INV.Tournant!$I1404&lt;INV.Tournant!$E1404,"Ecart positif","Ecart négatif"))&amp;" "&amp;IF(INV.Tournant!$C1404=INV.Tournant!$J1404,"","- Article déclassé")</f>
        <v>Ecart positif - Article déclassé</v>
      </c>
    </row>
    <row r="1405" spans="1:11" x14ac:dyDescent="0.2">
      <c r="A1405" s="20" t="s">
        <v>1942</v>
      </c>
      <c r="B1405" s="21" t="s">
        <v>6</v>
      </c>
      <c r="C1405" s="17" t="s">
        <v>2200</v>
      </c>
      <c r="D1405" s="17" t="s">
        <v>2201</v>
      </c>
      <c r="E1405" s="21" t="s">
        <v>6</v>
      </c>
      <c r="F1405" s="21" t="s">
        <v>21</v>
      </c>
      <c r="G1405" s="21" t="s">
        <v>1945</v>
      </c>
      <c r="H1405" s="21" t="s">
        <v>561</v>
      </c>
      <c r="I1405" s="17"/>
      <c r="J1405" s="17"/>
      <c r="K1405" s="18" t="str">
        <f>IF(INV.Tournant!$I1405=INV.Tournant!$E1405,"Quantité OK",IF(INV.Tournant!$I1405&lt;INV.Tournant!$E1405,"Ecart positif","Ecart négatif"))&amp;" "&amp;IF(INV.Tournant!$C1405=INV.Tournant!$J1405,"","- Article déclassé")</f>
        <v>Ecart positif - Article déclassé</v>
      </c>
    </row>
    <row r="1406" spans="1:11" x14ac:dyDescent="0.2">
      <c r="A1406" s="20" t="s">
        <v>1942</v>
      </c>
      <c r="B1406" s="21" t="s">
        <v>6</v>
      </c>
      <c r="C1406" s="17" t="s">
        <v>2200</v>
      </c>
      <c r="D1406" s="17" t="s">
        <v>2202</v>
      </c>
      <c r="E1406" s="21" t="s">
        <v>6</v>
      </c>
      <c r="F1406" s="21" t="s">
        <v>21</v>
      </c>
      <c r="G1406" s="21" t="s">
        <v>1945</v>
      </c>
      <c r="H1406" s="21" t="s">
        <v>561</v>
      </c>
      <c r="I1406" s="17"/>
      <c r="J1406" s="17"/>
      <c r="K1406" s="18" t="str">
        <f>IF(INV.Tournant!$I1406=INV.Tournant!$E1406,"Quantité OK",IF(INV.Tournant!$I1406&lt;INV.Tournant!$E1406,"Ecart positif","Ecart négatif"))&amp;" "&amp;IF(INV.Tournant!$C1406=INV.Tournant!$J1406,"","- Article déclassé")</f>
        <v>Ecart positif - Article déclassé</v>
      </c>
    </row>
    <row r="1407" spans="1:11" x14ac:dyDescent="0.2">
      <c r="A1407" s="20" t="s">
        <v>1942</v>
      </c>
      <c r="B1407" s="21" t="s">
        <v>6</v>
      </c>
      <c r="C1407" s="17" t="s">
        <v>2203</v>
      </c>
      <c r="D1407" s="17" t="s">
        <v>2204</v>
      </c>
      <c r="E1407" s="21" t="s">
        <v>229</v>
      </c>
      <c r="F1407" s="21" t="s">
        <v>9</v>
      </c>
      <c r="G1407" s="21" t="s">
        <v>1945</v>
      </c>
      <c r="H1407" s="21" t="s">
        <v>561</v>
      </c>
      <c r="I1407" s="17"/>
      <c r="J1407" s="17"/>
      <c r="K1407" s="18" t="str">
        <f>IF(INV.Tournant!$I1407=INV.Tournant!$E1407,"Quantité OK",IF(INV.Tournant!$I1407&lt;INV.Tournant!$E1407,"Ecart positif","Ecart négatif"))&amp;" "&amp;IF(INV.Tournant!$C1407=INV.Tournant!$J1407,"","- Article déclassé")</f>
        <v>Ecart positif - Article déclassé</v>
      </c>
    </row>
    <row r="1408" spans="1:11" x14ac:dyDescent="0.2">
      <c r="A1408" s="20" t="s">
        <v>1942</v>
      </c>
      <c r="B1408" s="21" t="s">
        <v>6</v>
      </c>
      <c r="C1408" s="17" t="s">
        <v>2197</v>
      </c>
      <c r="D1408" s="17" t="s">
        <v>2205</v>
      </c>
      <c r="E1408" s="21" t="s">
        <v>45</v>
      </c>
      <c r="F1408" s="21" t="s">
        <v>21</v>
      </c>
      <c r="G1408" s="21" t="s">
        <v>1945</v>
      </c>
      <c r="H1408" s="21" t="s">
        <v>561</v>
      </c>
      <c r="I1408" s="17"/>
      <c r="J1408" s="17"/>
      <c r="K1408" s="18" t="str">
        <f>IF(INV.Tournant!$I1408=INV.Tournant!$E1408,"Quantité OK",IF(INV.Tournant!$I1408&lt;INV.Tournant!$E1408,"Ecart positif","Ecart négatif"))&amp;" "&amp;IF(INV.Tournant!$C1408=INV.Tournant!$J1408,"","- Article déclassé")</f>
        <v>Ecart positif - Article déclassé</v>
      </c>
    </row>
    <row r="1409" spans="1:11" x14ac:dyDescent="0.2">
      <c r="A1409" s="20" t="s">
        <v>1942</v>
      </c>
      <c r="B1409" s="21" t="s">
        <v>6</v>
      </c>
      <c r="C1409" s="17" t="s">
        <v>2206</v>
      </c>
      <c r="D1409" s="17" t="s">
        <v>2207</v>
      </c>
      <c r="E1409" s="21" t="s">
        <v>61</v>
      </c>
      <c r="F1409" s="21" t="s">
        <v>2</v>
      </c>
      <c r="G1409" s="21" t="s">
        <v>1945</v>
      </c>
      <c r="H1409" s="21" t="s">
        <v>561</v>
      </c>
      <c r="I1409" s="17"/>
      <c r="J1409" s="17"/>
      <c r="K1409" s="18" t="str">
        <f>IF(INV.Tournant!$I1409=INV.Tournant!$E1409,"Quantité OK",IF(INV.Tournant!$I1409&lt;INV.Tournant!$E1409,"Ecart positif","Ecart négatif"))&amp;" "&amp;IF(INV.Tournant!$C1409=INV.Tournant!$J1409,"","- Article déclassé")</f>
        <v>Ecart positif - Article déclassé</v>
      </c>
    </row>
    <row r="1410" spans="1:11" x14ac:dyDescent="0.2">
      <c r="A1410" s="20" t="s">
        <v>1942</v>
      </c>
      <c r="B1410" s="21" t="s">
        <v>6</v>
      </c>
      <c r="C1410" s="17" t="s">
        <v>2206</v>
      </c>
      <c r="D1410" s="17" t="s">
        <v>2208</v>
      </c>
      <c r="E1410" s="21" t="s">
        <v>3</v>
      </c>
      <c r="F1410" s="21" t="s">
        <v>2</v>
      </c>
      <c r="G1410" s="21" t="s">
        <v>1945</v>
      </c>
      <c r="H1410" s="21" t="s">
        <v>574</v>
      </c>
      <c r="I1410" s="17"/>
      <c r="J1410" s="17"/>
      <c r="K1410" s="18" t="str">
        <f>IF(INV.Tournant!$I1410=INV.Tournant!$E1410,"Quantité OK",IF(INV.Tournant!$I1410&lt;INV.Tournant!$E1410,"Ecart positif","Ecart négatif"))&amp;" "&amp;IF(INV.Tournant!$C1410=INV.Tournant!$J1410,"","- Article déclassé")</f>
        <v>Ecart positif - Article déclassé</v>
      </c>
    </row>
    <row r="1411" spans="1:11" x14ac:dyDescent="0.2">
      <c r="A1411" s="20" t="s">
        <v>1942</v>
      </c>
      <c r="B1411" s="21" t="s">
        <v>6</v>
      </c>
      <c r="C1411" s="17" t="s">
        <v>2206</v>
      </c>
      <c r="D1411" s="17" t="s">
        <v>2209</v>
      </c>
      <c r="E1411" s="21" t="s">
        <v>6</v>
      </c>
      <c r="F1411" s="21" t="s">
        <v>2</v>
      </c>
      <c r="G1411" s="21" t="s">
        <v>1945</v>
      </c>
      <c r="H1411" s="21" t="s">
        <v>574</v>
      </c>
      <c r="I1411" s="17"/>
      <c r="J1411" s="17"/>
      <c r="K1411" s="18" t="str">
        <f>IF(INV.Tournant!$I1411=INV.Tournant!$E1411,"Quantité OK",IF(INV.Tournant!$I1411&lt;INV.Tournant!$E1411,"Ecart positif","Ecart négatif"))&amp;" "&amp;IF(INV.Tournant!$C1411=INV.Tournant!$J1411,"","- Article déclassé")</f>
        <v>Ecart positif - Article déclassé</v>
      </c>
    </row>
    <row r="1412" spans="1:11" x14ac:dyDescent="0.2">
      <c r="A1412" s="20" t="s">
        <v>1942</v>
      </c>
      <c r="B1412" s="21" t="s">
        <v>6</v>
      </c>
      <c r="C1412" s="17" t="s">
        <v>2197</v>
      </c>
      <c r="D1412" s="17" t="s">
        <v>2210</v>
      </c>
      <c r="E1412" s="21" t="s">
        <v>108</v>
      </c>
      <c r="F1412" s="21" t="s">
        <v>21</v>
      </c>
      <c r="G1412" s="21" t="s">
        <v>1945</v>
      </c>
      <c r="H1412" s="21" t="s">
        <v>574</v>
      </c>
      <c r="I1412" s="17"/>
      <c r="J1412" s="17"/>
      <c r="K1412" s="18" t="str">
        <f>IF(INV.Tournant!$I1412=INV.Tournant!$E1412,"Quantité OK",IF(INV.Tournant!$I1412&lt;INV.Tournant!$E1412,"Ecart positif","Ecart négatif"))&amp;" "&amp;IF(INV.Tournant!$C1412=INV.Tournant!$J1412,"","- Article déclassé")</f>
        <v>Ecart positif - Article déclassé</v>
      </c>
    </row>
    <row r="1413" spans="1:11" x14ac:dyDescent="0.2">
      <c r="A1413" s="20" t="s">
        <v>1942</v>
      </c>
      <c r="B1413" s="21" t="s">
        <v>6</v>
      </c>
      <c r="C1413" s="17" t="s">
        <v>2211</v>
      </c>
      <c r="D1413" s="17" t="s">
        <v>2212</v>
      </c>
      <c r="E1413" s="21" t="s">
        <v>108</v>
      </c>
      <c r="F1413" s="21" t="s">
        <v>2</v>
      </c>
      <c r="G1413" s="21" t="s">
        <v>1945</v>
      </c>
      <c r="H1413" s="21" t="s">
        <v>574</v>
      </c>
      <c r="I1413" s="17"/>
      <c r="J1413" s="17"/>
      <c r="K1413" s="18" t="str">
        <f>IF(INV.Tournant!$I1413=INV.Tournant!$E1413,"Quantité OK",IF(INV.Tournant!$I1413&lt;INV.Tournant!$E1413,"Ecart positif","Ecart négatif"))&amp;" "&amp;IF(INV.Tournant!$C1413=INV.Tournant!$J1413,"","- Article déclassé")</f>
        <v>Ecart positif - Article déclassé</v>
      </c>
    </row>
    <row r="1414" spans="1:11" x14ac:dyDescent="0.2">
      <c r="A1414" s="20" t="s">
        <v>1942</v>
      </c>
      <c r="B1414" s="21" t="s">
        <v>6</v>
      </c>
      <c r="C1414" s="17" t="s">
        <v>2211</v>
      </c>
      <c r="D1414" s="17" t="s">
        <v>2213</v>
      </c>
      <c r="E1414" s="21" t="s">
        <v>284</v>
      </c>
      <c r="F1414" s="21" t="s">
        <v>2</v>
      </c>
      <c r="G1414" s="21" t="s">
        <v>1945</v>
      </c>
      <c r="H1414" s="21" t="s">
        <v>574</v>
      </c>
      <c r="I1414" s="17"/>
      <c r="J1414" s="17"/>
      <c r="K1414" s="18" t="str">
        <f>IF(INV.Tournant!$I1414=INV.Tournant!$E1414,"Quantité OK",IF(INV.Tournant!$I1414&lt;INV.Tournant!$E1414,"Ecart positif","Ecart négatif"))&amp;" "&amp;IF(INV.Tournant!$C1414=INV.Tournant!$J1414,"","- Article déclassé")</f>
        <v>Ecart positif - Article déclassé</v>
      </c>
    </row>
    <row r="1415" spans="1:11" x14ac:dyDescent="0.2">
      <c r="A1415" s="20" t="s">
        <v>1942</v>
      </c>
      <c r="B1415" s="21" t="s">
        <v>6</v>
      </c>
      <c r="C1415" s="17" t="s">
        <v>2203</v>
      </c>
      <c r="D1415" s="17" t="s">
        <v>2214</v>
      </c>
      <c r="E1415" s="21" t="s">
        <v>250</v>
      </c>
      <c r="F1415" s="21" t="s">
        <v>9</v>
      </c>
      <c r="G1415" s="21" t="s">
        <v>1945</v>
      </c>
      <c r="H1415" s="21" t="s">
        <v>2215</v>
      </c>
      <c r="I1415" s="17"/>
      <c r="J1415" s="17"/>
      <c r="K1415" s="18" t="str">
        <f>IF(INV.Tournant!$I1415=INV.Tournant!$E1415,"Quantité OK",IF(INV.Tournant!$I1415&lt;INV.Tournant!$E1415,"Ecart positif","Ecart négatif"))&amp;" "&amp;IF(INV.Tournant!$C1415=INV.Tournant!$J1415,"","- Article déclassé")</f>
        <v>Ecart positif - Article déclassé</v>
      </c>
    </row>
    <row r="1416" spans="1:11" x14ac:dyDescent="0.2">
      <c r="A1416" s="20" t="s">
        <v>1942</v>
      </c>
      <c r="B1416" s="21" t="s">
        <v>6</v>
      </c>
      <c r="C1416" s="17" t="s">
        <v>2203</v>
      </c>
      <c r="D1416" s="17" t="s">
        <v>2216</v>
      </c>
      <c r="E1416" s="21" t="s">
        <v>6</v>
      </c>
      <c r="F1416" s="21" t="s">
        <v>9</v>
      </c>
      <c r="G1416" s="21" t="s">
        <v>1945</v>
      </c>
      <c r="H1416" s="21" t="s">
        <v>808</v>
      </c>
      <c r="I1416" s="17"/>
      <c r="J1416" s="17"/>
      <c r="K1416" s="18" t="str">
        <f>IF(INV.Tournant!$I1416=INV.Tournant!$E1416,"Quantité OK",IF(INV.Tournant!$I1416&lt;INV.Tournant!$E1416,"Ecart positif","Ecart négatif"))&amp;" "&amp;IF(INV.Tournant!$C1416=INV.Tournant!$J1416,"","- Article déclassé")</f>
        <v>Ecart positif - Article déclassé</v>
      </c>
    </row>
    <row r="1417" spans="1:11" x14ac:dyDescent="0.2">
      <c r="A1417" s="20" t="s">
        <v>1942</v>
      </c>
      <c r="B1417" s="21" t="s">
        <v>6</v>
      </c>
      <c r="C1417" s="17" t="s">
        <v>2211</v>
      </c>
      <c r="D1417" s="17" t="s">
        <v>2217</v>
      </c>
      <c r="E1417" s="21" t="s">
        <v>6</v>
      </c>
      <c r="F1417" s="21" t="s">
        <v>2</v>
      </c>
      <c r="G1417" s="21" t="s">
        <v>1945</v>
      </c>
      <c r="H1417" s="21" t="s">
        <v>808</v>
      </c>
      <c r="I1417" s="17"/>
      <c r="J1417" s="17"/>
      <c r="K1417" s="18" t="str">
        <f>IF(INV.Tournant!$I1417=INV.Tournant!$E1417,"Quantité OK",IF(INV.Tournant!$I1417&lt;INV.Tournant!$E1417,"Ecart positif","Ecart négatif"))&amp;" "&amp;IF(INV.Tournant!$C1417=INV.Tournant!$J1417,"","- Article déclassé")</f>
        <v>Ecart positif - Article déclassé</v>
      </c>
    </row>
    <row r="1418" spans="1:11" x14ac:dyDescent="0.2">
      <c r="A1418" s="20" t="s">
        <v>1942</v>
      </c>
      <c r="B1418" s="21" t="s">
        <v>6</v>
      </c>
      <c r="C1418" s="17" t="s">
        <v>2203</v>
      </c>
      <c r="D1418" s="17" t="s">
        <v>2218</v>
      </c>
      <c r="E1418" s="21" t="s">
        <v>6</v>
      </c>
      <c r="F1418" s="21" t="s">
        <v>9</v>
      </c>
      <c r="G1418" s="21" t="s">
        <v>1945</v>
      </c>
      <c r="H1418" s="21" t="s">
        <v>808</v>
      </c>
      <c r="I1418" s="17"/>
      <c r="J1418" s="17"/>
      <c r="K1418" s="18" t="str">
        <f>IF(INV.Tournant!$I1418=INV.Tournant!$E1418,"Quantité OK",IF(INV.Tournant!$I1418&lt;INV.Tournant!$E1418,"Ecart positif","Ecart négatif"))&amp;" "&amp;IF(INV.Tournant!$C1418=INV.Tournant!$J1418,"","- Article déclassé")</f>
        <v>Ecart positif - Article déclassé</v>
      </c>
    </row>
    <row r="1419" spans="1:11" x14ac:dyDescent="0.2">
      <c r="A1419" s="20" t="s">
        <v>1942</v>
      </c>
      <c r="B1419" s="21" t="s">
        <v>6</v>
      </c>
      <c r="C1419" s="17" t="s">
        <v>2211</v>
      </c>
      <c r="D1419" s="17" t="s">
        <v>2219</v>
      </c>
      <c r="E1419" s="21" t="s">
        <v>250</v>
      </c>
      <c r="F1419" s="21" t="s">
        <v>2</v>
      </c>
      <c r="G1419" s="21" t="s">
        <v>1945</v>
      </c>
      <c r="H1419" s="21" t="s">
        <v>808</v>
      </c>
      <c r="I1419" s="17"/>
      <c r="J1419" s="17"/>
      <c r="K1419" s="18" t="str">
        <f>IF(INV.Tournant!$I1419=INV.Tournant!$E1419,"Quantité OK",IF(INV.Tournant!$I1419&lt;INV.Tournant!$E1419,"Ecart positif","Ecart négatif"))&amp;" "&amp;IF(INV.Tournant!$C1419=INV.Tournant!$J1419,"","- Article déclassé")</f>
        <v>Ecart positif - Article déclassé</v>
      </c>
    </row>
    <row r="1420" spans="1:11" x14ac:dyDescent="0.2">
      <c r="A1420" s="20" t="s">
        <v>1942</v>
      </c>
      <c r="B1420" s="21" t="s">
        <v>6</v>
      </c>
      <c r="C1420" s="17" t="s">
        <v>2203</v>
      </c>
      <c r="D1420" s="17" t="s">
        <v>2220</v>
      </c>
      <c r="E1420" s="21" t="s">
        <v>6</v>
      </c>
      <c r="F1420" s="21" t="s">
        <v>9</v>
      </c>
      <c r="G1420" s="21" t="s">
        <v>1945</v>
      </c>
      <c r="H1420" s="21" t="s">
        <v>808</v>
      </c>
      <c r="I1420" s="17"/>
      <c r="J1420" s="17"/>
      <c r="K1420" s="18" t="str">
        <f>IF(INV.Tournant!$I1420=INV.Tournant!$E1420,"Quantité OK",IF(INV.Tournant!$I1420&lt;INV.Tournant!$E1420,"Ecart positif","Ecart négatif"))&amp;" "&amp;IF(INV.Tournant!$C1420=INV.Tournant!$J1420,"","- Article déclassé")</f>
        <v>Ecart positif - Article déclassé</v>
      </c>
    </row>
    <row r="1421" spans="1:11" x14ac:dyDescent="0.2">
      <c r="A1421" s="20" t="s">
        <v>1942</v>
      </c>
      <c r="B1421" s="21" t="s">
        <v>6</v>
      </c>
      <c r="C1421" s="17" t="s">
        <v>2203</v>
      </c>
      <c r="D1421" s="17" t="s">
        <v>2221</v>
      </c>
      <c r="E1421" s="21" t="s">
        <v>212</v>
      </c>
      <c r="F1421" s="21" t="s">
        <v>9</v>
      </c>
      <c r="G1421" s="21" t="s">
        <v>1945</v>
      </c>
      <c r="H1421" s="21" t="s">
        <v>2222</v>
      </c>
      <c r="I1421" s="17"/>
      <c r="J1421" s="17"/>
      <c r="K1421" s="18" t="str">
        <f>IF(INV.Tournant!$I1421=INV.Tournant!$E1421,"Quantité OK",IF(INV.Tournant!$I1421&lt;INV.Tournant!$E1421,"Ecart positif","Ecart négatif"))&amp;" "&amp;IF(INV.Tournant!$C1421=INV.Tournant!$J1421,"","- Article déclassé")</f>
        <v>Ecart positif - Article déclassé</v>
      </c>
    </row>
    <row r="1422" spans="1:11" x14ac:dyDescent="0.2">
      <c r="A1422" s="20" t="s">
        <v>1942</v>
      </c>
      <c r="B1422" s="21" t="s">
        <v>6</v>
      </c>
      <c r="C1422" s="17" t="s">
        <v>2223</v>
      </c>
      <c r="D1422" s="17" t="s">
        <v>2224</v>
      </c>
      <c r="E1422" s="21" t="s">
        <v>3</v>
      </c>
      <c r="F1422" s="21" t="s">
        <v>9</v>
      </c>
      <c r="G1422" s="21" t="s">
        <v>1945</v>
      </c>
      <c r="H1422" s="21" t="s">
        <v>2225</v>
      </c>
      <c r="I1422" s="17"/>
      <c r="J1422" s="17"/>
      <c r="K1422" s="18" t="str">
        <f>IF(INV.Tournant!$I1422=INV.Tournant!$E1422,"Quantité OK",IF(INV.Tournant!$I1422&lt;INV.Tournant!$E1422,"Ecart positif","Ecart négatif"))&amp;" "&amp;IF(INV.Tournant!$C1422=INV.Tournant!$J1422,"","- Article déclassé")</f>
        <v>Ecart positif - Article déclassé</v>
      </c>
    </row>
    <row r="1423" spans="1:11" x14ac:dyDescent="0.2">
      <c r="A1423" s="20" t="s">
        <v>1942</v>
      </c>
      <c r="B1423" s="21" t="s">
        <v>6</v>
      </c>
      <c r="C1423" s="17" t="s">
        <v>2223</v>
      </c>
      <c r="D1423" s="17" t="s">
        <v>2226</v>
      </c>
      <c r="E1423" s="21" t="s">
        <v>14</v>
      </c>
      <c r="F1423" s="21" t="s">
        <v>9</v>
      </c>
      <c r="G1423" s="21" t="s">
        <v>1945</v>
      </c>
      <c r="H1423" s="21" t="s">
        <v>2225</v>
      </c>
      <c r="I1423" s="17"/>
      <c r="J1423" s="17"/>
      <c r="K1423" s="18" t="str">
        <f>IF(INV.Tournant!$I1423=INV.Tournant!$E1423,"Quantité OK",IF(INV.Tournant!$I1423&lt;INV.Tournant!$E1423,"Ecart positif","Ecart négatif"))&amp;" "&amp;IF(INV.Tournant!$C1423=INV.Tournant!$J1423,"","- Article déclassé")</f>
        <v>Ecart positif - Article déclassé</v>
      </c>
    </row>
    <row r="1424" spans="1:11" x14ac:dyDescent="0.2">
      <c r="A1424" s="20" t="s">
        <v>1942</v>
      </c>
      <c r="B1424" s="21" t="s">
        <v>6</v>
      </c>
      <c r="C1424" s="17" t="s">
        <v>2223</v>
      </c>
      <c r="D1424" s="17" t="s">
        <v>2227</v>
      </c>
      <c r="E1424" s="21" t="s">
        <v>6</v>
      </c>
      <c r="F1424" s="21" t="s">
        <v>9</v>
      </c>
      <c r="G1424" s="21" t="s">
        <v>1945</v>
      </c>
      <c r="H1424" s="21" t="s">
        <v>2225</v>
      </c>
      <c r="I1424" s="17"/>
      <c r="J1424" s="17"/>
      <c r="K1424" s="18" t="str">
        <f>IF(INV.Tournant!$I1424=INV.Tournant!$E1424,"Quantité OK",IF(INV.Tournant!$I1424&lt;INV.Tournant!$E1424,"Ecart positif","Ecart négatif"))&amp;" "&amp;IF(INV.Tournant!$C1424=INV.Tournant!$J1424,"","- Article déclassé")</f>
        <v>Ecart positif - Article déclassé</v>
      </c>
    </row>
    <row r="1425" spans="1:11" x14ac:dyDescent="0.2">
      <c r="A1425" s="20" t="s">
        <v>1942</v>
      </c>
      <c r="B1425" s="21" t="s">
        <v>6</v>
      </c>
      <c r="C1425" s="17" t="s">
        <v>2223</v>
      </c>
      <c r="D1425" s="17" t="s">
        <v>2228</v>
      </c>
      <c r="E1425" s="21" t="s">
        <v>2229</v>
      </c>
      <c r="F1425" s="21" t="s">
        <v>9</v>
      </c>
      <c r="G1425" s="21" t="s">
        <v>1945</v>
      </c>
      <c r="H1425" s="21" t="s">
        <v>242</v>
      </c>
      <c r="I1425" s="17"/>
      <c r="J1425" s="17"/>
      <c r="K1425" s="18" t="str">
        <f>IF(INV.Tournant!$I1425=INV.Tournant!$E1425,"Quantité OK",IF(INV.Tournant!$I1425&lt;INV.Tournant!$E1425,"Ecart positif","Ecart négatif"))&amp;" "&amp;IF(INV.Tournant!$C1425=INV.Tournant!$J1425,"","- Article déclassé")</f>
        <v>Ecart positif - Article déclassé</v>
      </c>
    </row>
    <row r="1426" spans="1:11" x14ac:dyDescent="0.2">
      <c r="A1426" s="20" t="s">
        <v>1942</v>
      </c>
      <c r="B1426" s="21" t="s">
        <v>6</v>
      </c>
      <c r="C1426" s="17" t="s">
        <v>2223</v>
      </c>
      <c r="D1426" s="17" t="s">
        <v>2230</v>
      </c>
      <c r="E1426" s="21" t="s">
        <v>3</v>
      </c>
      <c r="F1426" s="21" t="s">
        <v>9</v>
      </c>
      <c r="G1426" s="21" t="s">
        <v>1945</v>
      </c>
      <c r="H1426" s="21" t="s">
        <v>766</v>
      </c>
      <c r="I1426" s="17"/>
      <c r="J1426" s="17"/>
      <c r="K1426" s="18" t="str">
        <f>IF(INV.Tournant!$I1426=INV.Tournant!$E1426,"Quantité OK",IF(INV.Tournant!$I1426&lt;INV.Tournant!$E1426,"Ecart positif","Ecart négatif"))&amp;" "&amp;IF(INV.Tournant!$C1426=INV.Tournant!$J1426,"","- Article déclassé")</f>
        <v>Ecart positif - Article déclassé</v>
      </c>
    </row>
    <row r="1427" spans="1:11" x14ac:dyDescent="0.2">
      <c r="A1427" s="20" t="s">
        <v>1942</v>
      </c>
      <c r="B1427" s="21" t="s">
        <v>6</v>
      </c>
      <c r="C1427" s="17" t="s">
        <v>2223</v>
      </c>
      <c r="D1427" s="17" t="s">
        <v>2231</v>
      </c>
      <c r="E1427" s="21" t="s">
        <v>229</v>
      </c>
      <c r="F1427" s="21" t="s">
        <v>9</v>
      </c>
      <c r="G1427" s="21" t="s">
        <v>1945</v>
      </c>
      <c r="H1427" s="21" t="s">
        <v>766</v>
      </c>
      <c r="I1427" s="17"/>
      <c r="J1427" s="17"/>
      <c r="K1427" s="18" t="str">
        <f>IF(INV.Tournant!$I1427=INV.Tournant!$E1427,"Quantité OK",IF(INV.Tournant!$I1427&lt;INV.Tournant!$E1427,"Ecart positif","Ecart négatif"))&amp;" "&amp;IF(INV.Tournant!$C1427=INV.Tournant!$J1427,"","- Article déclassé")</f>
        <v>Ecart positif - Article déclassé</v>
      </c>
    </row>
    <row r="1428" spans="1:11" x14ac:dyDescent="0.2">
      <c r="A1428" s="20" t="s">
        <v>1942</v>
      </c>
      <c r="B1428" s="21" t="s">
        <v>6</v>
      </c>
      <c r="C1428" s="17" t="s">
        <v>2232</v>
      </c>
      <c r="D1428" s="17" t="s">
        <v>2233</v>
      </c>
      <c r="E1428" s="21" t="s">
        <v>3</v>
      </c>
      <c r="F1428" s="21" t="s">
        <v>9</v>
      </c>
      <c r="G1428" s="21" t="s">
        <v>1945</v>
      </c>
      <c r="H1428" s="21" t="s">
        <v>2234</v>
      </c>
      <c r="I1428" s="17"/>
      <c r="J1428" s="17"/>
      <c r="K1428" s="18" t="str">
        <f>IF(INV.Tournant!$I1428=INV.Tournant!$E1428,"Quantité OK",IF(INV.Tournant!$I1428&lt;INV.Tournant!$E1428,"Ecart positif","Ecart négatif"))&amp;" "&amp;IF(INV.Tournant!$C1428=INV.Tournant!$J1428,"","- Article déclassé")</f>
        <v>Ecart positif - Article déclassé</v>
      </c>
    </row>
    <row r="1429" spans="1:11" x14ac:dyDescent="0.2">
      <c r="A1429" s="20" t="s">
        <v>1942</v>
      </c>
      <c r="B1429" s="21" t="s">
        <v>6</v>
      </c>
      <c r="C1429" s="17" t="s">
        <v>2232</v>
      </c>
      <c r="D1429" s="17" t="s">
        <v>2235</v>
      </c>
      <c r="E1429" s="21" t="s">
        <v>108</v>
      </c>
      <c r="F1429" s="21" t="s">
        <v>9</v>
      </c>
      <c r="G1429" s="21" t="s">
        <v>1945</v>
      </c>
      <c r="H1429" s="21" t="s">
        <v>2236</v>
      </c>
      <c r="I1429" s="17"/>
      <c r="J1429" s="17"/>
      <c r="K1429" s="18" t="str">
        <f>IF(INV.Tournant!$I1429=INV.Tournant!$E1429,"Quantité OK",IF(INV.Tournant!$I1429&lt;INV.Tournant!$E1429,"Ecart positif","Ecart négatif"))&amp;" "&amp;IF(INV.Tournant!$C1429=INV.Tournant!$J1429,"","- Article déclassé")</f>
        <v>Ecart positif - Article déclassé</v>
      </c>
    </row>
    <row r="1430" spans="1:11" x14ac:dyDescent="0.2">
      <c r="A1430" s="20" t="s">
        <v>1942</v>
      </c>
      <c r="B1430" s="21" t="s">
        <v>6</v>
      </c>
      <c r="C1430" s="17" t="s">
        <v>2232</v>
      </c>
      <c r="D1430" s="17" t="s">
        <v>2237</v>
      </c>
      <c r="E1430" s="21" t="s">
        <v>229</v>
      </c>
      <c r="F1430" s="21" t="s">
        <v>9</v>
      </c>
      <c r="G1430" s="21" t="s">
        <v>1945</v>
      </c>
      <c r="H1430" s="21" t="s">
        <v>2238</v>
      </c>
      <c r="I1430" s="17"/>
      <c r="J1430" s="17"/>
      <c r="K1430" s="18" t="str">
        <f>IF(INV.Tournant!$I1430=INV.Tournant!$E1430,"Quantité OK",IF(INV.Tournant!$I1430&lt;INV.Tournant!$E1430,"Ecart positif","Ecart négatif"))&amp;" "&amp;IF(INV.Tournant!$C1430=INV.Tournant!$J1430,"","- Article déclassé")</f>
        <v>Ecart positif - Article déclassé</v>
      </c>
    </row>
    <row r="1431" spans="1:11" x14ac:dyDescent="0.2">
      <c r="A1431" s="20" t="s">
        <v>1942</v>
      </c>
      <c r="B1431" s="21" t="s">
        <v>6</v>
      </c>
      <c r="C1431" s="17" t="s">
        <v>2232</v>
      </c>
      <c r="D1431" s="17" t="s">
        <v>2239</v>
      </c>
      <c r="E1431" s="21" t="s">
        <v>6</v>
      </c>
      <c r="F1431" s="21" t="s">
        <v>9</v>
      </c>
      <c r="G1431" s="21" t="s">
        <v>1945</v>
      </c>
      <c r="H1431" s="21" t="s">
        <v>2238</v>
      </c>
      <c r="I1431" s="17"/>
      <c r="J1431" s="17"/>
      <c r="K1431" s="18" t="str">
        <f>IF(INV.Tournant!$I1431=INV.Tournant!$E1431,"Quantité OK",IF(INV.Tournant!$I1431&lt;INV.Tournant!$E1431,"Ecart positif","Ecart négatif"))&amp;" "&amp;IF(INV.Tournant!$C1431=INV.Tournant!$J1431,"","- Article déclassé")</f>
        <v>Ecart positif - Article déclassé</v>
      </c>
    </row>
    <row r="1432" spans="1:11" x14ac:dyDescent="0.2">
      <c r="A1432" s="20" t="s">
        <v>1942</v>
      </c>
      <c r="B1432" s="21" t="s">
        <v>6</v>
      </c>
      <c r="C1432" s="17" t="s">
        <v>2232</v>
      </c>
      <c r="D1432" s="17" t="s">
        <v>2240</v>
      </c>
      <c r="E1432" s="21" t="s">
        <v>3</v>
      </c>
      <c r="F1432" s="21" t="s">
        <v>9</v>
      </c>
      <c r="G1432" s="21" t="s">
        <v>1945</v>
      </c>
      <c r="H1432" s="21" t="s">
        <v>240</v>
      </c>
      <c r="I1432" s="17"/>
      <c r="J1432" s="17"/>
      <c r="K1432" s="18" t="str">
        <f>IF(INV.Tournant!$I1432=INV.Tournant!$E1432,"Quantité OK",IF(INV.Tournant!$I1432&lt;INV.Tournant!$E1432,"Ecart positif","Ecart négatif"))&amp;" "&amp;IF(INV.Tournant!$C1432=INV.Tournant!$J1432,"","- Article déclassé")</f>
        <v>Ecart positif - Article déclassé</v>
      </c>
    </row>
    <row r="1433" spans="1:11" x14ac:dyDescent="0.2">
      <c r="A1433" s="20" t="s">
        <v>1942</v>
      </c>
      <c r="B1433" s="21" t="s">
        <v>6</v>
      </c>
      <c r="C1433" s="17" t="s">
        <v>2232</v>
      </c>
      <c r="D1433" s="17" t="s">
        <v>2241</v>
      </c>
      <c r="E1433" s="21" t="s">
        <v>3</v>
      </c>
      <c r="F1433" s="21" t="s">
        <v>9</v>
      </c>
      <c r="G1433" s="21" t="s">
        <v>1945</v>
      </c>
      <c r="H1433" s="21" t="s">
        <v>2242</v>
      </c>
      <c r="I1433" s="17"/>
      <c r="J1433" s="17"/>
      <c r="K1433" s="18" t="str">
        <f>IF(INV.Tournant!$I1433=INV.Tournant!$E1433,"Quantité OK",IF(INV.Tournant!$I1433&lt;INV.Tournant!$E1433,"Ecart positif","Ecart négatif"))&amp;" "&amp;IF(INV.Tournant!$C1433=INV.Tournant!$J1433,"","- Article déclassé")</f>
        <v>Ecart positif - Article déclassé</v>
      </c>
    </row>
    <row r="1434" spans="1:11" x14ac:dyDescent="0.2">
      <c r="A1434" s="20" t="s">
        <v>1942</v>
      </c>
      <c r="B1434" s="21" t="s">
        <v>6</v>
      </c>
      <c r="C1434" s="17" t="s">
        <v>2232</v>
      </c>
      <c r="D1434" s="17" t="s">
        <v>2243</v>
      </c>
      <c r="E1434" s="21" t="s">
        <v>3</v>
      </c>
      <c r="F1434" s="21" t="s">
        <v>9</v>
      </c>
      <c r="G1434" s="21" t="s">
        <v>1945</v>
      </c>
      <c r="H1434" s="21" t="s">
        <v>2242</v>
      </c>
      <c r="I1434" s="17"/>
      <c r="J1434" s="17"/>
      <c r="K1434" s="18" t="str">
        <f>IF(INV.Tournant!$I1434=INV.Tournant!$E1434,"Quantité OK",IF(INV.Tournant!$I1434&lt;INV.Tournant!$E1434,"Ecart positif","Ecart négatif"))&amp;" "&amp;IF(INV.Tournant!$C1434=INV.Tournant!$J1434,"","- Article déclassé")</f>
        <v>Ecart positif - Article déclassé</v>
      </c>
    </row>
    <row r="1435" spans="1:11" x14ac:dyDescent="0.2">
      <c r="A1435" s="20" t="s">
        <v>1942</v>
      </c>
      <c r="B1435" s="21" t="s">
        <v>6</v>
      </c>
      <c r="C1435" s="17" t="s">
        <v>2232</v>
      </c>
      <c r="D1435" s="17" t="s">
        <v>2244</v>
      </c>
      <c r="E1435" s="21" t="s">
        <v>3</v>
      </c>
      <c r="F1435" s="21" t="s">
        <v>9</v>
      </c>
      <c r="G1435" s="21" t="s">
        <v>1945</v>
      </c>
      <c r="H1435" s="21" t="s">
        <v>2245</v>
      </c>
      <c r="I1435" s="17"/>
      <c r="J1435" s="17"/>
      <c r="K1435" s="18" t="str">
        <f>IF(INV.Tournant!$I1435=INV.Tournant!$E1435,"Quantité OK",IF(INV.Tournant!$I1435&lt;INV.Tournant!$E1435,"Ecart positif","Ecart négatif"))&amp;" "&amp;IF(INV.Tournant!$C1435=INV.Tournant!$J1435,"","- Article déclassé")</f>
        <v>Ecart positif - Article déclassé</v>
      </c>
    </row>
    <row r="1436" spans="1:11" x14ac:dyDescent="0.2">
      <c r="A1436" s="20" t="s">
        <v>1942</v>
      </c>
      <c r="B1436" s="21" t="s">
        <v>6</v>
      </c>
      <c r="C1436" s="17" t="s">
        <v>2232</v>
      </c>
      <c r="D1436" s="17" t="s">
        <v>2246</v>
      </c>
      <c r="E1436" s="21" t="s">
        <v>14</v>
      </c>
      <c r="F1436" s="21" t="s">
        <v>9</v>
      </c>
      <c r="G1436" s="21" t="s">
        <v>1945</v>
      </c>
      <c r="H1436" s="21" t="s">
        <v>2245</v>
      </c>
      <c r="I1436" s="17"/>
      <c r="J1436" s="17"/>
      <c r="K1436" s="18" t="str">
        <f>IF(INV.Tournant!$I1436=INV.Tournant!$E1436,"Quantité OK",IF(INV.Tournant!$I1436&lt;INV.Tournant!$E1436,"Ecart positif","Ecart négatif"))&amp;" "&amp;IF(INV.Tournant!$C1436=INV.Tournant!$J1436,"","- Article déclassé")</f>
        <v>Ecart positif - Article déclassé</v>
      </c>
    </row>
    <row r="1437" spans="1:11" x14ac:dyDescent="0.2">
      <c r="A1437" s="20" t="s">
        <v>1942</v>
      </c>
      <c r="B1437" s="21" t="s">
        <v>6</v>
      </c>
      <c r="C1437" s="17" t="s">
        <v>2247</v>
      </c>
      <c r="D1437" s="17" t="s">
        <v>2248</v>
      </c>
      <c r="E1437" s="21" t="s">
        <v>2249</v>
      </c>
      <c r="F1437" s="21" t="s">
        <v>9</v>
      </c>
      <c r="G1437" s="21" t="s">
        <v>1945</v>
      </c>
      <c r="H1437" s="21" t="s">
        <v>238</v>
      </c>
      <c r="I1437" s="17"/>
      <c r="J1437" s="17"/>
      <c r="K1437" s="18" t="str">
        <f>IF(INV.Tournant!$I1437=INV.Tournant!$E1437,"Quantité OK",IF(INV.Tournant!$I1437&lt;INV.Tournant!$E1437,"Ecart positif","Ecart négatif"))&amp;" "&amp;IF(INV.Tournant!$C1437=INV.Tournant!$J1437,"","- Article déclassé")</f>
        <v>Ecart positif - Article déclassé</v>
      </c>
    </row>
    <row r="1438" spans="1:11" x14ac:dyDescent="0.2">
      <c r="A1438" s="20" t="s">
        <v>1942</v>
      </c>
      <c r="B1438" s="21" t="s">
        <v>6</v>
      </c>
      <c r="C1438" s="17" t="s">
        <v>2247</v>
      </c>
      <c r="D1438" s="17" t="s">
        <v>2250</v>
      </c>
      <c r="E1438" s="21" t="s">
        <v>108</v>
      </c>
      <c r="F1438" s="21" t="s">
        <v>9</v>
      </c>
      <c r="G1438" s="21" t="s">
        <v>1945</v>
      </c>
      <c r="H1438" s="21" t="s">
        <v>2251</v>
      </c>
      <c r="I1438" s="17"/>
      <c r="J1438" s="17"/>
      <c r="K1438" s="18" t="str">
        <f>IF(INV.Tournant!$I1438=INV.Tournant!$E1438,"Quantité OK",IF(INV.Tournant!$I1438&lt;INV.Tournant!$E1438,"Ecart positif","Ecart négatif"))&amp;" "&amp;IF(INV.Tournant!$C1438=INV.Tournant!$J1438,"","- Article déclassé")</f>
        <v>Ecart positif - Article déclassé</v>
      </c>
    </row>
    <row r="1439" spans="1:11" x14ac:dyDescent="0.2">
      <c r="A1439" s="20" t="s">
        <v>1942</v>
      </c>
      <c r="B1439" s="21" t="s">
        <v>6</v>
      </c>
      <c r="C1439" s="17" t="s">
        <v>2247</v>
      </c>
      <c r="D1439" s="17" t="s">
        <v>2252</v>
      </c>
      <c r="E1439" s="21" t="s">
        <v>3</v>
      </c>
      <c r="F1439" s="21" t="s">
        <v>9</v>
      </c>
      <c r="G1439" s="21" t="s">
        <v>1945</v>
      </c>
      <c r="H1439" s="21" t="s">
        <v>2251</v>
      </c>
      <c r="I1439" s="17"/>
      <c r="J1439" s="17"/>
      <c r="K1439" s="18" t="str">
        <f>IF(INV.Tournant!$I1439=INV.Tournant!$E1439,"Quantité OK",IF(INV.Tournant!$I1439&lt;INV.Tournant!$E1439,"Ecart positif","Ecart négatif"))&amp;" "&amp;IF(INV.Tournant!$C1439=INV.Tournant!$J1439,"","- Article déclassé")</f>
        <v>Ecart positif - Article déclassé</v>
      </c>
    </row>
    <row r="1440" spans="1:11" x14ac:dyDescent="0.2">
      <c r="A1440" s="20" t="s">
        <v>1942</v>
      </c>
      <c r="B1440" s="21" t="s">
        <v>6</v>
      </c>
      <c r="C1440" s="17" t="s">
        <v>2247</v>
      </c>
      <c r="D1440" s="17" t="s">
        <v>2253</v>
      </c>
      <c r="E1440" s="21" t="s">
        <v>6</v>
      </c>
      <c r="F1440" s="21" t="s">
        <v>9</v>
      </c>
      <c r="G1440" s="21" t="s">
        <v>1945</v>
      </c>
      <c r="H1440" s="21" t="s">
        <v>728</v>
      </c>
      <c r="I1440" s="17"/>
      <c r="J1440" s="17"/>
      <c r="K1440" s="18" t="str">
        <f>IF(INV.Tournant!$I1440=INV.Tournant!$E1440,"Quantité OK",IF(INV.Tournant!$I1440&lt;INV.Tournant!$E1440,"Ecart positif","Ecart négatif"))&amp;" "&amp;IF(INV.Tournant!$C1440=INV.Tournant!$J1440,"","- Article déclassé")</f>
        <v>Ecart positif - Article déclassé</v>
      </c>
    </row>
    <row r="1441" spans="1:11" x14ac:dyDescent="0.2">
      <c r="A1441" s="20" t="s">
        <v>1942</v>
      </c>
      <c r="B1441" s="21" t="s">
        <v>6</v>
      </c>
      <c r="C1441" s="17" t="s">
        <v>2247</v>
      </c>
      <c r="D1441" s="17" t="s">
        <v>2254</v>
      </c>
      <c r="E1441" s="21" t="s">
        <v>6</v>
      </c>
      <c r="F1441" s="21" t="s">
        <v>9</v>
      </c>
      <c r="G1441" s="21" t="s">
        <v>1945</v>
      </c>
      <c r="H1441" s="21" t="s">
        <v>728</v>
      </c>
      <c r="I1441" s="17"/>
      <c r="J1441" s="17"/>
      <c r="K1441" s="18" t="str">
        <f>IF(INV.Tournant!$I1441=INV.Tournant!$E1441,"Quantité OK",IF(INV.Tournant!$I1441&lt;INV.Tournant!$E1441,"Ecart positif","Ecart négatif"))&amp;" "&amp;IF(INV.Tournant!$C1441=INV.Tournant!$J1441,"","- Article déclassé")</f>
        <v>Ecart positif - Article déclassé</v>
      </c>
    </row>
    <row r="1442" spans="1:11" x14ac:dyDescent="0.2">
      <c r="A1442" s="20" t="s">
        <v>1942</v>
      </c>
      <c r="B1442" s="21" t="s">
        <v>6</v>
      </c>
      <c r="C1442" s="17" t="s">
        <v>2247</v>
      </c>
      <c r="D1442" s="17" t="s">
        <v>2255</v>
      </c>
      <c r="E1442" s="21" t="s">
        <v>6</v>
      </c>
      <c r="F1442" s="21" t="s">
        <v>9</v>
      </c>
      <c r="G1442" s="21" t="s">
        <v>1945</v>
      </c>
      <c r="H1442" s="21" t="s">
        <v>233</v>
      </c>
      <c r="I1442" s="17"/>
      <c r="J1442" s="17"/>
      <c r="K1442" s="18" t="str">
        <f>IF(INV.Tournant!$I1442=INV.Tournant!$E1442,"Quantité OK",IF(INV.Tournant!$I1442&lt;INV.Tournant!$E1442,"Ecart positif","Ecart négatif"))&amp;" "&amp;IF(INV.Tournant!$C1442=INV.Tournant!$J1442,"","- Article déclassé")</f>
        <v>Ecart positif - Article déclassé</v>
      </c>
    </row>
    <row r="1443" spans="1:11" x14ac:dyDescent="0.2">
      <c r="A1443" s="20" t="s">
        <v>1942</v>
      </c>
      <c r="B1443" s="21" t="s">
        <v>6</v>
      </c>
      <c r="C1443" s="17" t="s">
        <v>2256</v>
      </c>
      <c r="D1443" s="17" t="s">
        <v>2257</v>
      </c>
      <c r="E1443" s="21" t="s">
        <v>592</v>
      </c>
      <c r="F1443" s="21" t="s">
        <v>9</v>
      </c>
      <c r="G1443" s="21" t="s">
        <v>1945</v>
      </c>
      <c r="H1443" s="21" t="s">
        <v>857</v>
      </c>
      <c r="I1443" s="17"/>
      <c r="J1443" s="17"/>
      <c r="K1443" s="18" t="str">
        <f>IF(INV.Tournant!$I1443=INV.Tournant!$E1443,"Quantité OK",IF(INV.Tournant!$I1443&lt;INV.Tournant!$E1443,"Ecart positif","Ecart négatif"))&amp;" "&amp;IF(INV.Tournant!$C1443=INV.Tournant!$J1443,"","- Article déclassé")</f>
        <v>Ecart positif - Article déclassé</v>
      </c>
    </row>
    <row r="1444" spans="1:11" x14ac:dyDescent="0.2">
      <c r="A1444" s="20" t="s">
        <v>1942</v>
      </c>
      <c r="B1444" s="21" t="s">
        <v>6</v>
      </c>
      <c r="C1444" s="17" t="s">
        <v>2258</v>
      </c>
      <c r="D1444" s="17" t="s">
        <v>2259</v>
      </c>
      <c r="E1444" s="21" t="s">
        <v>511</v>
      </c>
      <c r="F1444" s="21" t="s">
        <v>9</v>
      </c>
      <c r="G1444" s="21" t="s">
        <v>1945</v>
      </c>
      <c r="H1444" s="21" t="s">
        <v>223</v>
      </c>
      <c r="I1444" s="17"/>
      <c r="J1444" s="17"/>
      <c r="K1444" s="18" t="str">
        <f>IF(INV.Tournant!$I1444=INV.Tournant!$E1444,"Quantité OK",IF(INV.Tournant!$I1444&lt;INV.Tournant!$E1444,"Ecart positif","Ecart négatif"))&amp;" "&amp;IF(INV.Tournant!$C1444=INV.Tournant!$J1444,"","- Article déclassé")</f>
        <v>Ecart positif - Article déclassé</v>
      </c>
    </row>
    <row r="1445" spans="1:11" x14ac:dyDescent="0.2">
      <c r="A1445" s="20" t="s">
        <v>1942</v>
      </c>
      <c r="B1445" s="21" t="s">
        <v>6</v>
      </c>
      <c r="C1445" s="17" t="s">
        <v>2258</v>
      </c>
      <c r="D1445" s="17" t="s">
        <v>2260</v>
      </c>
      <c r="E1445" s="21" t="s">
        <v>212</v>
      </c>
      <c r="F1445" s="21" t="s">
        <v>9</v>
      </c>
      <c r="G1445" s="21" t="s">
        <v>1945</v>
      </c>
      <c r="H1445" s="21" t="s">
        <v>1277</v>
      </c>
      <c r="I1445" s="17"/>
      <c r="J1445" s="17"/>
      <c r="K1445" s="18" t="str">
        <f>IF(INV.Tournant!$I1445=INV.Tournant!$E1445,"Quantité OK",IF(INV.Tournant!$I1445&lt;INV.Tournant!$E1445,"Ecart positif","Ecart négatif"))&amp;" "&amp;IF(INV.Tournant!$C1445=INV.Tournant!$J1445,"","- Article déclassé")</f>
        <v>Ecart positif - Article déclassé</v>
      </c>
    </row>
    <row r="1446" spans="1:11" x14ac:dyDescent="0.2">
      <c r="A1446" s="20" t="s">
        <v>2261</v>
      </c>
      <c r="B1446" s="21" t="s">
        <v>6</v>
      </c>
      <c r="C1446" s="17" t="s">
        <v>2262</v>
      </c>
      <c r="D1446" s="17" t="s">
        <v>2263</v>
      </c>
      <c r="E1446" s="21" t="s">
        <v>6</v>
      </c>
      <c r="F1446" s="21" t="s">
        <v>21</v>
      </c>
      <c r="G1446" s="21" t="s">
        <v>1945</v>
      </c>
      <c r="H1446" s="21" t="s">
        <v>185</v>
      </c>
      <c r="I1446" s="17"/>
      <c r="J1446" s="17"/>
      <c r="K1446" s="18" t="str">
        <f>IF(INV.Tournant!$I1446=INV.Tournant!$E1446,"Quantité OK",IF(INV.Tournant!$I1446&lt;INV.Tournant!$E1446,"Ecart positif","Ecart négatif"))&amp;" "&amp;IF(INV.Tournant!$C1446=INV.Tournant!$J1446,"","- Article déclassé")</f>
        <v>Ecart positif - Article déclassé</v>
      </c>
    </row>
    <row r="1447" spans="1:11" x14ac:dyDescent="0.2">
      <c r="A1447" s="20" t="s">
        <v>2261</v>
      </c>
      <c r="B1447" s="21" t="s">
        <v>6</v>
      </c>
      <c r="C1447" s="17" t="s">
        <v>2262</v>
      </c>
      <c r="D1447" s="17" t="s">
        <v>2264</v>
      </c>
      <c r="E1447" s="21" t="s">
        <v>6</v>
      </c>
      <c r="F1447" s="21" t="s">
        <v>21</v>
      </c>
      <c r="G1447" s="21" t="s">
        <v>1945</v>
      </c>
      <c r="H1447" s="21" t="s">
        <v>185</v>
      </c>
      <c r="I1447" s="17"/>
      <c r="J1447" s="17"/>
      <c r="K1447" s="18" t="str">
        <f>IF(INV.Tournant!$I1447=INV.Tournant!$E1447,"Quantité OK",IF(INV.Tournant!$I1447&lt;INV.Tournant!$E1447,"Ecart positif","Ecart négatif"))&amp;" "&amp;IF(INV.Tournant!$C1447=INV.Tournant!$J1447,"","- Article déclassé")</f>
        <v>Ecart positif - Article déclassé</v>
      </c>
    </row>
    <row r="1448" spans="1:11" x14ac:dyDescent="0.2">
      <c r="A1448" s="20" t="s">
        <v>2261</v>
      </c>
      <c r="B1448" s="21" t="s">
        <v>6</v>
      </c>
      <c r="C1448" s="17" t="s">
        <v>2265</v>
      </c>
      <c r="D1448" s="17" t="s">
        <v>2266</v>
      </c>
      <c r="E1448" s="21" t="s">
        <v>229</v>
      </c>
      <c r="F1448" s="21" t="s">
        <v>21</v>
      </c>
      <c r="G1448" s="21" t="s">
        <v>1945</v>
      </c>
      <c r="H1448" s="21" t="s">
        <v>182</v>
      </c>
      <c r="I1448" s="17"/>
      <c r="J1448" s="17"/>
      <c r="K1448" s="18" t="str">
        <f>IF(INV.Tournant!$I1448=INV.Tournant!$E1448,"Quantité OK",IF(INV.Tournant!$I1448&lt;INV.Tournant!$E1448,"Ecart positif","Ecart négatif"))&amp;" "&amp;IF(INV.Tournant!$C1448=INV.Tournant!$J1448,"","- Article déclassé")</f>
        <v>Ecart positif - Article déclassé</v>
      </c>
    </row>
    <row r="1449" spans="1:11" x14ac:dyDescent="0.2">
      <c r="A1449" s="20" t="s">
        <v>2261</v>
      </c>
      <c r="B1449" s="21" t="s">
        <v>6</v>
      </c>
      <c r="C1449" s="17" t="s">
        <v>2265</v>
      </c>
      <c r="D1449" s="17" t="s">
        <v>2267</v>
      </c>
      <c r="E1449" s="21" t="s">
        <v>6</v>
      </c>
      <c r="F1449" s="21" t="s">
        <v>21</v>
      </c>
      <c r="G1449" s="21" t="s">
        <v>1945</v>
      </c>
      <c r="H1449" s="21" t="s">
        <v>182</v>
      </c>
      <c r="I1449" s="17"/>
      <c r="J1449" s="17"/>
      <c r="K1449" s="18" t="str">
        <f>IF(INV.Tournant!$I1449=INV.Tournant!$E1449,"Quantité OK",IF(INV.Tournant!$I1449&lt;INV.Tournant!$E1449,"Ecart positif","Ecart négatif"))&amp;" "&amp;IF(INV.Tournant!$C1449=INV.Tournant!$J1449,"","- Article déclassé")</f>
        <v>Ecart positif - Article déclassé</v>
      </c>
    </row>
    <row r="1450" spans="1:11" x14ac:dyDescent="0.2">
      <c r="A1450" s="20" t="s">
        <v>2261</v>
      </c>
      <c r="B1450" s="21" t="s">
        <v>6</v>
      </c>
      <c r="C1450" s="17" t="s">
        <v>2265</v>
      </c>
      <c r="D1450" s="17" t="s">
        <v>2268</v>
      </c>
      <c r="E1450" s="21" t="s">
        <v>3</v>
      </c>
      <c r="F1450" s="21" t="s">
        <v>21</v>
      </c>
      <c r="G1450" s="21" t="s">
        <v>1945</v>
      </c>
      <c r="H1450" s="21" t="s">
        <v>182</v>
      </c>
      <c r="I1450" s="17"/>
      <c r="J1450" s="17"/>
      <c r="K1450" s="18" t="str">
        <f>IF(INV.Tournant!$I1450=INV.Tournant!$E1450,"Quantité OK",IF(INV.Tournant!$I1450&lt;INV.Tournant!$E1450,"Ecart positif","Ecart négatif"))&amp;" "&amp;IF(INV.Tournant!$C1450=INV.Tournant!$J1450,"","- Article déclassé")</f>
        <v>Ecart positif - Article déclassé</v>
      </c>
    </row>
    <row r="1451" spans="1:11" x14ac:dyDescent="0.2">
      <c r="A1451" s="20" t="s">
        <v>2261</v>
      </c>
      <c r="B1451" s="21" t="s">
        <v>6</v>
      </c>
      <c r="C1451" s="17" t="s">
        <v>2265</v>
      </c>
      <c r="D1451" s="17" t="s">
        <v>2269</v>
      </c>
      <c r="E1451" s="21" t="s">
        <v>3</v>
      </c>
      <c r="F1451" s="21" t="s">
        <v>21</v>
      </c>
      <c r="G1451" s="21" t="s">
        <v>1945</v>
      </c>
      <c r="H1451" s="21" t="s">
        <v>182</v>
      </c>
      <c r="I1451" s="17"/>
      <c r="J1451" s="17"/>
      <c r="K1451" s="18" t="str">
        <f>IF(INV.Tournant!$I1451=INV.Tournant!$E1451,"Quantité OK",IF(INV.Tournant!$I1451&lt;INV.Tournant!$E1451,"Ecart positif","Ecart négatif"))&amp;" "&amp;IF(INV.Tournant!$C1451=INV.Tournant!$J1451,"","- Article déclassé")</f>
        <v>Ecart positif - Article déclassé</v>
      </c>
    </row>
    <row r="1452" spans="1:11" x14ac:dyDescent="0.2">
      <c r="A1452" s="20" t="s">
        <v>2261</v>
      </c>
      <c r="B1452" s="21" t="s">
        <v>6</v>
      </c>
      <c r="C1452" s="17" t="s">
        <v>2265</v>
      </c>
      <c r="D1452" s="17" t="s">
        <v>2270</v>
      </c>
      <c r="E1452" s="21" t="s">
        <v>3</v>
      </c>
      <c r="F1452" s="21" t="s">
        <v>21</v>
      </c>
      <c r="G1452" s="21" t="s">
        <v>1945</v>
      </c>
      <c r="H1452" s="21" t="s">
        <v>605</v>
      </c>
      <c r="I1452" s="17"/>
      <c r="J1452" s="17"/>
      <c r="K1452" s="18" t="str">
        <f>IF(INV.Tournant!$I1452=INV.Tournant!$E1452,"Quantité OK",IF(INV.Tournant!$I1452&lt;INV.Tournant!$E1452,"Ecart positif","Ecart négatif"))&amp;" "&amp;IF(INV.Tournant!$C1452=INV.Tournant!$J1452,"","- Article déclassé")</f>
        <v>Ecart positif - Article déclassé</v>
      </c>
    </row>
    <row r="1453" spans="1:11" x14ac:dyDescent="0.2">
      <c r="A1453" s="20" t="s">
        <v>2261</v>
      </c>
      <c r="B1453" s="21" t="s">
        <v>6</v>
      </c>
      <c r="C1453" s="17" t="s">
        <v>2271</v>
      </c>
      <c r="D1453" s="17" t="s">
        <v>2272</v>
      </c>
      <c r="E1453" s="21" t="s">
        <v>6</v>
      </c>
      <c r="F1453" s="21" t="s">
        <v>21</v>
      </c>
      <c r="G1453" s="21" t="s">
        <v>1945</v>
      </c>
      <c r="H1453" s="21" t="s">
        <v>189</v>
      </c>
      <c r="I1453" s="17"/>
      <c r="J1453" s="17"/>
      <c r="K1453" s="18" t="str">
        <f>IF(INV.Tournant!$I1453=INV.Tournant!$E1453,"Quantité OK",IF(INV.Tournant!$I1453&lt;INV.Tournant!$E1453,"Ecart positif","Ecart négatif"))&amp;" "&amp;IF(INV.Tournant!$C1453=INV.Tournant!$J1453,"","- Article déclassé")</f>
        <v>Ecart positif - Article déclassé</v>
      </c>
    </row>
    <row r="1454" spans="1:11" x14ac:dyDescent="0.2">
      <c r="A1454" s="20" t="s">
        <v>2261</v>
      </c>
      <c r="B1454" s="21" t="s">
        <v>6</v>
      </c>
      <c r="C1454" s="17" t="s">
        <v>2271</v>
      </c>
      <c r="D1454" s="17" t="s">
        <v>2273</v>
      </c>
      <c r="E1454" s="21" t="s">
        <v>6</v>
      </c>
      <c r="F1454" s="21" t="s">
        <v>21</v>
      </c>
      <c r="G1454" s="21" t="s">
        <v>1945</v>
      </c>
      <c r="H1454" s="21" t="s">
        <v>189</v>
      </c>
      <c r="I1454" s="17"/>
      <c r="J1454" s="17"/>
      <c r="K1454" s="18" t="str">
        <f>IF(INV.Tournant!$I1454=INV.Tournant!$E1454,"Quantité OK",IF(INV.Tournant!$I1454&lt;INV.Tournant!$E1454,"Ecart positif","Ecart négatif"))&amp;" "&amp;IF(INV.Tournant!$C1454=INV.Tournant!$J1454,"","- Article déclassé")</f>
        <v>Ecart positif - Article déclassé</v>
      </c>
    </row>
    <row r="1455" spans="1:11" x14ac:dyDescent="0.2">
      <c r="A1455" s="20" t="s">
        <v>2261</v>
      </c>
      <c r="B1455" s="21" t="s">
        <v>6</v>
      </c>
      <c r="C1455" s="17" t="s">
        <v>2271</v>
      </c>
      <c r="D1455" s="17" t="s">
        <v>2274</v>
      </c>
      <c r="E1455" s="21" t="s">
        <v>108</v>
      </c>
      <c r="F1455" s="21" t="s">
        <v>21</v>
      </c>
      <c r="G1455" s="21" t="s">
        <v>1945</v>
      </c>
      <c r="H1455" s="21" t="s">
        <v>189</v>
      </c>
      <c r="I1455" s="17"/>
      <c r="J1455" s="17"/>
      <c r="K1455" s="18" t="str">
        <f>IF(INV.Tournant!$I1455=INV.Tournant!$E1455,"Quantité OK",IF(INV.Tournant!$I1455&lt;INV.Tournant!$E1455,"Ecart positif","Ecart négatif"))&amp;" "&amp;IF(INV.Tournant!$C1455=INV.Tournant!$J1455,"","- Article déclassé")</f>
        <v>Ecart positif - Article déclassé</v>
      </c>
    </row>
    <row r="1456" spans="1:11" x14ac:dyDescent="0.2">
      <c r="A1456" s="20" t="s">
        <v>2261</v>
      </c>
      <c r="B1456" s="21" t="s">
        <v>6</v>
      </c>
      <c r="C1456" s="17" t="s">
        <v>2271</v>
      </c>
      <c r="D1456" s="17" t="s">
        <v>2275</v>
      </c>
      <c r="E1456" s="21" t="s">
        <v>108</v>
      </c>
      <c r="F1456" s="21" t="s">
        <v>21</v>
      </c>
      <c r="G1456" s="21" t="s">
        <v>1945</v>
      </c>
      <c r="H1456" s="21" t="s">
        <v>185</v>
      </c>
      <c r="I1456" s="17"/>
      <c r="J1456" s="17"/>
      <c r="K1456" s="18" t="str">
        <f>IF(INV.Tournant!$I1456=INV.Tournant!$E1456,"Quantité OK",IF(INV.Tournant!$I1456&lt;INV.Tournant!$E1456,"Ecart positif","Ecart négatif"))&amp;" "&amp;IF(INV.Tournant!$C1456=INV.Tournant!$J1456,"","- Article déclassé")</f>
        <v>Ecart positif - Article déclassé</v>
      </c>
    </row>
    <row r="1457" spans="1:11" x14ac:dyDescent="0.2">
      <c r="A1457" s="20" t="s">
        <v>2261</v>
      </c>
      <c r="B1457" s="21" t="s">
        <v>6</v>
      </c>
      <c r="C1457" s="17" t="s">
        <v>2271</v>
      </c>
      <c r="D1457" s="17" t="s">
        <v>2276</v>
      </c>
      <c r="E1457" s="21" t="s">
        <v>3</v>
      </c>
      <c r="F1457" s="21" t="s">
        <v>21</v>
      </c>
      <c r="G1457" s="21" t="s">
        <v>1945</v>
      </c>
      <c r="H1457" s="21" t="s">
        <v>510</v>
      </c>
      <c r="I1457" s="17"/>
      <c r="J1457" s="17"/>
      <c r="K1457" s="18" t="str">
        <f>IF(INV.Tournant!$I1457=INV.Tournant!$E1457,"Quantité OK",IF(INV.Tournant!$I1457&lt;INV.Tournant!$E1457,"Ecart positif","Ecart négatif"))&amp;" "&amp;IF(INV.Tournant!$C1457=INV.Tournant!$J1457,"","- Article déclassé")</f>
        <v>Ecart positif - Article déclassé</v>
      </c>
    </row>
    <row r="1458" spans="1:11" x14ac:dyDescent="0.2">
      <c r="A1458" s="20" t="s">
        <v>2261</v>
      </c>
      <c r="B1458" s="21" t="s">
        <v>6</v>
      </c>
      <c r="C1458" s="17" t="s">
        <v>2271</v>
      </c>
      <c r="D1458" s="17" t="s">
        <v>2277</v>
      </c>
      <c r="E1458" s="21" t="s">
        <v>6</v>
      </c>
      <c r="F1458" s="21" t="s">
        <v>21</v>
      </c>
      <c r="G1458" s="21" t="s">
        <v>1945</v>
      </c>
      <c r="H1458" s="21" t="s">
        <v>566</v>
      </c>
      <c r="I1458" s="17"/>
      <c r="J1458" s="17"/>
      <c r="K1458" s="18" t="str">
        <f>IF(INV.Tournant!$I1458=INV.Tournant!$E1458,"Quantité OK",IF(INV.Tournant!$I1458&lt;INV.Tournant!$E1458,"Ecart positif","Ecart négatif"))&amp;" "&amp;IF(INV.Tournant!$C1458=INV.Tournant!$J1458,"","- Article déclassé")</f>
        <v>Ecart positif - Article déclassé</v>
      </c>
    </row>
    <row r="1459" spans="1:11" x14ac:dyDescent="0.2">
      <c r="A1459" s="20" t="s">
        <v>2261</v>
      </c>
      <c r="B1459" s="21" t="s">
        <v>6</v>
      </c>
      <c r="C1459" s="17" t="s">
        <v>2271</v>
      </c>
      <c r="D1459" s="17" t="s">
        <v>2278</v>
      </c>
      <c r="E1459" s="21" t="s">
        <v>6</v>
      </c>
      <c r="F1459" s="21" t="s">
        <v>21</v>
      </c>
      <c r="G1459" s="21" t="s">
        <v>1945</v>
      </c>
      <c r="H1459" s="21" t="s">
        <v>265</v>
      </c>
      <c r="I1459" s="17"/>
      <c r="J1459" s="17"/>
      <c r="K1459" s="18" t="str">
        <f>IF(INV.Tournant!$I1459=INV.Tournant!$E1459,"Quantité OK",IF(INV.Tournant!$I1459&lt;INV.Tournant!$E1459,"Ecart positif","Ecart négatif"))&amp;" "&amp;IF(INV.Tournant!$C1459=INV.Tournant!$J1459,"","- Article déclassé")</f>
        <v>Ecart positif - Article déclassé</v>
      </c>
    </row>
    <row r="1460" spans="1:11" x14ac:dyDescent="0.2">
      <c r="A1460" s="20" t="s">
        <v>2261</v>
      </c>
      <c r="B1460" s="21" t="s">
        <v>6</v>
      </c>
      <c r="C1460" s="17" t="s">
        <v>2271</v>
      </c>
      <c r="D1460" s="17" t="s">
        <v>2279</v>
      </c>
      <c r="E1460" s="21" t="s">
        <v>14</v>
      </c>
      <c r="F1460" s="21" t="s">
        <v>21</v>
      </c>
      <c r="G1460" s="21" t="s">
        <v>1945</v>
      </c>
      <c r="H1460" s="21" t="s">
        <v>566</v>
      </c>
      <c r="I1460" s="17"/>
      <c r="J1460" s="17"/>
      <c r="K1460" s="18" t="str">
        <f>IF(INV.Tournant!$I1460=INV.Tournant!$E1460,"Quantité OK",IF(INV.Tournant!$I1460&lt;INV.Tournant!$E1460,"Ecart positif","Ecart négatif"))&amp;" "&amp;IF(INV.Tournant!$C1460=INV.Tournant!$J1460,"","- Article déclassé")</f>
        <v>Ecart positif - Article déclassé</v>
      </c>
    </row>
    <row r="1461" spans="1:11" x14ac:dyDescent="0.2">
      <c r="A1461" s="20" t="s">
        <v>2261</v>
      </c>
      <c r="B1461" s="21" t="s">
        <v>6</v>
      </c>
      <c r="C1461" s="17" t="s">
        <v>2271</v>
      </c>
      <c r="D1461" s="17" t="s">
        <v>2280</v>
      </c>
      <c r="E1461" s="21" t="s">
        <v>6</v>
      </c>
      <c r="F1461" s="21" t="s">
        <v>21</v>
      </c>
      <c r="G1461" s="21" t="s">
        <v>1945</v>
      </c>
      <c r="H1461" s="21" t="s">
        <v>265</v>
      </c>
      <c r="I1461" s="17"/>
      <c r="J1461" s="17"/>
      <c r="K1461" s="18" t="str">
        <f>IF(INV.Tournant!$I1461=INV.Tournant!$E1461,"Quantité OK",IF(INV.Tournant!$I1461&lt;INV.Tournant!$E1461,"Ecart positif","Ecart négatif"))&amp;" "&amp;IF(INV.Tournant!$C1461=INV.Tournant!$J1461,"","- Article déclassé")</f>
        <v>Ecart positif - Article déclassé</v>
      </c>
    </row>
    <row r="1462" spans="1:11" x14ac:dyDescent="0.2">
      <c r="A1462" s="20" t="s">
        <v>2261</v>
      </c>
      <c r="B1462" s="21" t="s">
        <v>6</v>
      </c>
      <c r="C1462" s="17" t="s">
        <v>2271</v>
      </c>
      <c r="D1462" s="17" t="s">
        <v>2281</v>
      </c>
      <c r="E1462" s="21" t="s">
        <v>6</v>
      </c>
      <c r="F1462" s="21" t="s">
        <v>21</v>
      </c>
      <c r="G1462" s="21" t="s">
        <v>1945</v>
      </c>
      <c r="H1462" s="21" t="s">
        <v>566</v>
      </c>
      <c r="I1462" s="17"/>
      <c r="J1462" s="17"/>
      <c r="K1462" s="18" t="str">
        <f>IF(INV.Tournant!$I1462=INV.Tournant!$E1462,"Quantité OK",IF(INV.Tournant!$I1462&lt;INV.Tournant!$E1462,"Ecart positif","Ecart négatif"))&amp;" "&amp;IF(INV.Tournant!$C1462=INV.Tournant!$J1462,"","- Article déclassé")</f>
        <v>Ecart positif - Article déclassé</v>
      </c>
    </row>
    <row r="1463" spans="1:11" x14ac:dyDescent="0.2">
      <c r="A1463" s="20" t="s">
        <v>2261</v>
      </c>
      <c r="B1463" s="21" t="s">
        <v>6</v>
      </c>
      <c r="C1463" s="17" t="s">
        <v>2282</v>
      </c>
      <c r="D1463" s="17" t="s">
        <v>2283</v>
      </c>
      <c r="E1463" s="21" t="s">
        <v>6</v>
      </c>
      <c r="F1463" s="21" t="s">
        <v>21</v>
      </c>
      <c r="G1463" s="21" t="s">
        <v>1945</v>
      </c>
      <c r="H1463" s="21" t="s">
        <v>510</v>
      </c>
      <c r="I1463" s="17"/>
      <c r="J1463" s="17"/>
      <c r="K1463" s="18" t="str">
        <f>IF(INV.Tournant!$I1463=INV.Tournant!$E1463,"Quantité OK",IF(INV.Tournant!$I1463&lt;INV.Tournant!$E1463,"Ecart positif","Ecart négatif"))&amp;" "&amp;IF(INV.Tournant!$C1463=INV.Tournant!$J1463,"","- Article déclassé")</f>
        <v>Ecart positif - Article déclassé</v>
      </c>
    </row>
    <row r="1464" spans="1:11" x14ac:dyDescent="0.2">
      <c r="A1464" s="20" t="s">
        <v>2261</v>
      </c>
      <c r="B1464" s="21" t="s">
        <v>6</v>
      </c>
      <c r="C1464" s="17" t="s">
        <v>2282</v>
      </c>
      <c r="D1464" s="17" t="s">
        <v>2284</v>
      </c>
      <c r="E1464" s="21" t="s">
        <v>212</v>
      </c>
      <c r="F1464" s="21" t="s">
        <v>21</v>
      </c>
      <c r="G1464" s="21" t="s">
        <v>1945</v>
      </c>
      <c r="H1464" s="21" t="s">
        <v>882</v>
      </c>
      <c r="I1464" s="17"/>
      <c r="J1464" s="17"/>
      <c r="K1464" s="18" t="str">
        <f>IF(INV.Tournant!$I1464=INV.Tournant!$E1464,"Quantité OK",IF(INV.Tournant!$I1464&lt;INV.Tournant!$E1464,"Ecart positif","Ecart négatif"))&amp;" "&amp;IF(INV.Tournant!$C1464=INV.Tournant!$J1464,"","- Article déclassé")</f>
        <v>Ecart positif - Article déclassé</v>
      </c>
    </row>
    <row r="1465" spans="1:11" x14ac:dyDescent="0.2">
      <c r="A1465" s="20" t="s">
        <v>2261</v>
      </c>
      <c r="B1465" s="21" t="s">
        <v>6</v>
      </c>
      <c r="C1465" s="17" t="s">
        <v>2282</v>
      </c>
      <c r="D1465" s="17" t="s">
        <v>2285</v>
      </c>
      <c r="E1465" s="21" t="s">
        <v>3</v>
      </c>
      <c r="F1465" s="21" t="s">
        <v>21</v>
      </c>
      <c r="G1465" s="21" t="s">
        <v>1945</v>
      </c>
      <c r="H1465" s="21" t="s">
        <v>657</v>
      </c>
      <c r="I1465" s="17"/>
      <c r="J1465" s="17"/>
      <c r="K1465" s="18" t="str">
        <f>IF(INV.Tournant!$I1465=INV.Tournant!$E1465,"Quantité OK",IF(INV.Tournant!$I1465&lt;INV.Tournant!$E1465,"Ecart positif","Ecart négatif"))&amp;" "&amp;IF(INV.Tournant!$C1465=INV.Tournant!$J1465,"","- Article déclassé")</f>
        <v>Ecart positif - Article déclassé</v>
      </c>
    </row>
    <row r="1466" spans="1:11" x14ac:dyDescent="0.2">
      <c r="A1466" s="20" t="s">
        <v>2261</v>
      </c>
      <c r="B1466" s="21" t="s">
        <v>6</v>
      </c>
      <c r="C1466" s="17" t="s">
        <v>2282</v>
      </c>
      <c r="D1466" s="17" t="s">
        <v>2286</v>
      </c>
      <c r="E1466" s="21" t="s">
        <v>3</v>
      </c>
      <c r="F1466" s="21" t="s">
        <v>21</v>
      </c>
      <c r="G1466" s="21" t="s">
        <v>1945</v>
      </c>
      <c r="H1466" s="21" t="s">
        <v>657</v>
      </c>
      <c r="I1466" s="17"/>
      <c r="J1466" s="17"/>
      <c r="K1466" s="18" t="str">
        <f>IF(INV.Tournant!$I1466=INV.Tournant!$E1466,"Quantité OK",IF(INV.Tournant!$I1466&lt;INV.Tournant!$E1466,"Ecart positif","Ecart négatif"))&amp;" "&amp;IF(INV.Tournant!$C1466=INV.Tournant!$J1466,"","- Article déclassé")</f>
        <v>Ecart positif - Article déclassé</v>
      </c>
    </row>
    <row r="1467" spans="1:11" x14ac:dyDescent="0.2">
      <c r="A1467" s="20" t="s">
        <v>2261</v>
      </c>
      <c r="B1467" s="21" t="s">
        <v>6</v>
      </c>
      <c r="C1467" s="17" t="s">
        <v>2282</v>
      </c>
      <c r="D1467" s="17" t="s">
        <v>2287</v>
      </c>
      <c r="E1467" s="21" t="s">
        <v>14</v>
      </c>
      <c r="F1467" s="21" t="s">
        <v>21</v>
      </c>
      <c r="G1467" s="21" t="s">
        <v>1945</v>
      </c>
      <c r="H1467" s="21" t="s">
        <v>657</v>
      </c>
      <c r="I1467" s="17"/>
      <c r="J1467" s="17"/>
      <c r="K1467" s="18" t="str">
        <f>IF(INV.Tournant!$I1467=INV.Tournant!$E1467,"Quantité OK",IF(INV.Tournant!$I1467&lt;INV.Tournant!$E1467,"Ecart positif","Ecart négatif"))&amp;" "&amp;IF(INV.Tournant!$C1467=INV.Tournant!$J1467,"","- Article déclassé")</f>
        <v>Ecart positif - Article déclassé</v>
      </c>
    </row>
    <row r="1468" spans="1:11" x14ac:dyDescent="0.2">
      <c r="A1468" s="20" t="s">
        <v>2261</v>
      </c>
      <c r="B1468" s="21" t="s">
        <v>6</v>
      </c>
      <c r="C1468" s="17" t="s">
        <v>2282</v>
      </c>
      <c r="D1468" s="17" t="s">
        <v>2288</v>
      </c>
      <c r="E1468" s="21" t="s">
        <v>6</v>
      </c>
      <c r="F1468" s="21" t="s">
        <v>21</v>
      </c>
      <c r="G1468" s="21" t="s">
        <v>1945</v>
      </c>
      <c r="H1468" s="21" t="s">
        <v>657</v>
      </c>
      <c r="I1468" s="17"/>
      <c r="J1468" s="17"/>
      <c r="K1468" s="18" t="str">
        <f>IF(INV.Tournant!$I1468=INV.Tournant!$E1468,"Quantité OK",IF(INV.Tournant!$I1468&lt;INV.Tournant!$E1468,"Ecart positif","Ecart négatif"))&amp;" "&amp;IF(INV.Tournant!$C1468=INV.Tournant!$J1468,"","- Article déclassé")</f>
        <v>Ecart positif - Article déclassé</v>
      </c>
    </row>
    <row r="1469" spans="1:11" x14ac:dyDescent="0.2">
      <c r="A1469" s="20" t="s">
        <v>2261</v>
      </c>
      <c r="B1469" s="21" t="s">
        <v>6</v>
      </c>
      <c r="C1469" s="17" t="s">
        <v>2282</v>
      </c>
      <c r="D1469" s="17" t="s">
        <v>2289</v>
      </c>
      <c r="E1469" s="21" t="s">
        <v>3</v>
      </c>
      <c r="F1469" s="21" t="s">
        <v>21</v>
      </c>
      <c r="G1469" s="21" t="s">
        <v>1945</v>
      </c>
      <c r="H1469" s="21" t="s">
        <v>510</v>
      </c>
      <c r="I1469" s="17"/>
      <c r="J1469" s="17"/>
      <c r="K1469" s="18" t="str">
        <f>IF(INV.Tournant!$I1469=INV.Tournant!$E1469,"Quantité OK",IF(INV.Tournant!$I1469&lt;INV.Tournant!$E1469,"Ecart positif","Ecart négatif"))&amp;" "&amp;IF(INV.Tournant!$C1469=INV.Tournant!$J1469,"","- Article déclassé")</f>
        <v>Ecart positif - Article déclassé</v>
      </c>
    </row>
    <row r="1470" spans="1:11" x14ac:dyDescent="0.2">
      <c r="A1470" s="20" t="s">
        <v>2261</v>
      </c>
      <c r="B1470" s="21" t="s">
        <v>6</v>
      </c>
      <c r="C1470" s="17" t="s">
        <v>2282</v>
      </c>
      <c r="D1470" s="17" t="s">
        <v>2290</v>
      </c>
      <c r="E1470" s="21" t="s">
        <v>767</v>
      </c>
      <c r="F1470" s="21" t="s">
        <v>21</v>
      </c>
      <c r="G1470" s="21" t="s">
        <v>1945</v>
      </c>
      <c r="H1470" s="21" t="s">
        <v>2291</v>
      </c>
      <c r="I1470" s="17"/>
      <c r="J1470" s="17"/>
      <c r="K1470" s="18" t="str">
        <f>IF(INV.Tournant!$I1470=INV.Tournant!$E1470,"Quantité OK",IF(INV.Tournant!$I1470&lt;INV.Tournant!$E1470,"Ecart positif","Ecart négatif"))&amp;" "&amp;IF(INV.Tournant!$C1470=INV.Tournant!$J1470,"","- Article déclassé")</f>
        <v>Ecart positif - Article déclassé</v>
      </c>
    </row>
    <row r="1471" spans="1:11" x14ac:dyDescent="0.2">
      <c r="A1471" s="20" t="s">
        <v>2261</v>
      </c>
      <c r="B1471" s="21" t="s">
        <v>6</v>
      </c>
      <c r="C1471" s="17" t="s">
        <v>2292</v>
      </c>
      <c r="D1471" s="17" t="s">
        <v>2293</v>
      </c>
      <c r="E1471" s="21" t="s">
        <v>250</v>
      </c>
      <c r="F1471" s="21" t="s">
        <v>21</v>
      </c>
      <c r="G1471" s="21" t="s">
        <v>1945</v>
      </c>
      <c r="H1471" s="21" t="s">
        <v>2294</v>
      </c>
      <c r="I1471" s="17"/>
      <c r="J1471" s="17"/>
      <c r="K1471" s="18" t="str">
        <f>IF(INV.Tournant!$I1471=INV.Tournant!$E1471,"Quantité OK",IF(INV.Tournant!$I1471&lt;INV.Tournant!$E1471,"Ecart positif","Ecart négatif"))&amp;" "&amp;IF(INV.Tournant!$C1471=INV.Tournant!$J1471,"","- Article déclassé")</f>
        <v>Ecart positif - Article déclassé</v>
      </c>
    </row>
    <row r="1472" spans="1:11" x14ac:dyDescent="0.2">
      <c r="A1472" s="20" t="s">
        <v>2261</v>
      </c>
      <c r="B1472" s="21" t="s">
        <v>6</v>
      </c>
      <c r="C1472" s="17" t="s">
        <v>2292</v>
      </c>
      <c r="D1472" s="17" t="s">
        <v>2295</v>
      </c>
      <c r="E1472" s="21" t="s">
        <v>2187</v>
      </c>
      <c r="F1472" s="21" t="s">
        <v>21</v>
      </c>
      <c r="G1472" s="21" t="s">
        <v>1945</v>
      </c>
      <c r="H1472" s="21" t="s">
        <v>2296</v>
      </c>
      <c r="I1472" s="17"/>
      <c r="J1472" s="17"/>
      <c r="K1472" s="18" t="str">
        <f>IF(INV.Tournant!$I1472=INV.Tournant!$E1472,"Quantité OK",IF(INV.Tournant!$I1472&lt;INV.Tournant!$E1472,"Ecart positif","Ecart négatif"))&amp;" "&amp;IF(INV.Tournant!$C1472=INV.Tournant!$J1472,"","- Article déclassé")</f>
        <v>Ecart positif - Article déclassé</v>
      </c>
    </row>
    <row r="1473" spans="1:11" x14ac:dyDescent="0.2">
      <c r="A1473" s="20" t="s">
        <v>2261</v>
      </c>
      <c r="B1473" s="21" t="s">
        <v>6</v>
      </c>
      <c r="C1473" s="17" t="s">
        <v>2292</v>
      </c>
      <c r="D1473" s="17" t="s">
        <v>2297</v>
      </c>
      <c r="E1473" s="21" t="s">
        <v>3</v>
      </c>
      <c r="F1473" s="21" t="s">
        <v>21</v>
      </c>
      <c r="G1473" s="21" t="s">
        <v>1945</v>
      </c>
      <c r="H1473" s="21" t="s">
        <v>2294</v>
      </c>
      <c r="I1473" s="17"/>
      <c r="J1473" s="17"/>
      <c r="K1473" s="18" t="str">
        <f>IF(INV.Tournant!$I1473=INV.Tournant!$E1473,"Quantité OK",IF(INV.Tournant!$I1473&lt;INV.Tournant!$E1473,"Ecart positif","Ecart négatif"))&amp;" "&amp;IF(INV.Tournant!$C1473=INV.Tournant!$J1473,"","- Article déclassé")</f>
        <v>Ecart positif - Article déclassé</v>
      </c>
    </row>
    <row r="1474" spans="1:11" x14ac:dyDescent="0.2">
      <c r="A1474" s="20" t="s">
        <v>2261</v>
      </c>
      <c r="B1474" s="21" t="s">
        <v>6</v>
      </c>
      <c r="C1474" s="17" t="s">
        <v>2292</v>
      </c>
      <c r="D1474" s="17" t="s">
        <v>2298</v>
      </c>
      <c r="E1474" s="21" t="s">
        <v>6</v>
      </c>
      <c r="F1474" s="21" t="s">
        <v>21</v>
      </c>
      <c r="G1474" s="21" t="s">
        <v>1945</v>
      </c>
      <c r="H1474" s="21" t="s">
        <v>2294</v>
      </c>
      <c r="I1474" s="17"/>
      <c r="J1474" s="17"/>
      <c r="K1474" s="18" t="str">
        <f>IF(INV.Tournant!$I1474=INV.Tournant!$E1474,"Quantité OK",IF(INV.Tournant!$I1474&lt;INV.Tournant!$E1474,"Ecart positif","Ecart négatif"))&amp;" "&amp;IF(INV.Tournant!$C1474=INV.Tournant!$J1474,"","- Article déclassé")</f>
        <v>Ecart positif - Article déclassé</v>
      </c>
    </row>
    <row r="1475" spans="1:11" x14ac:dyDescent="0.2">
      <c r="A1475" s="20" t="s">
        <v>2261</v>
      </c>
      <c r="B1475" s="21" t="s">
        <v>6</v>
      </c>
      <c r="C1475" s="17" t="s">
        <v>2292</v>
      </c>
      <c r="D1475" s="17" t="s">
        <v>2299</v>
      </c>
      <c r="E1475" s="21" t="s">
        <v>108</v>
      </c>
      <c r="F1475" s="21" t="s">
        <v>21</v>
      </c>
      <c r="G1475" s="21" t="s">
        <v>1945</v>
      </c>
      <c r="H1475" s="21" t="s">
        <v>2296</v>
      </c>
      <c r="I1475" s="17"/>
      <c r="J1475" s="17"/>
      <c r="K1475" s="18" t="str">
        <f>IF(INV.Tournant!$I1475=INV.Tournant!$E1475,"Quantité OK",IF(INV.Tournant!$I1475&lt;INV.Tournant!$E1475,"Ecart positif","Ecart négatif"))&amp;" "&amp;IF(INV.Tournant!$C1475=INV.Tournant!$J1475,"","- Article déclassé")</f>
        <v>Ecart positif - Article déclassé</v>
      </c>
    </row>
    <row r="1476" spans="1:11" x14ac:dyDescent="0.2">
      <c r="A1476" s="20" t="s">
        <v>2261</v>
      </c>
      <c r="B1476" s="21" t="s">
        <v>6</v>
      </c>
      <c r="C1476" s="17" t="s">
        <v>2292</v>
      </c>
      <c r="D1476" s="17" t="s">
        <v>2300</v>
      </c>
      <c r="E1476" s="21" t="s">
        <v>3</v>
      </c>
      <c r="F1476" s="21" t="s">
        <v>21</v>
      </c>
      <c r="G1476" s="21" t="s">
        <v>1945</v>
      </c>
      <c r="H1476" s="21" t="s">
        <v>199</v>
      </c>
      <c r="I1476" s="17"/>
      <c r="J1476" s="17"/>
      <c r="K1476" s="18" t="str">
        <f>IF(INV.Tournant!$I1476=INV.Tournant!$E1476,"Quantité OK",IF(INV.Tournant!$I1476&lt;INV.Tournant!$E1476,"Ecart positif","Ecart négatif"))&amp;" "&amp;IF(INV.Tournant!$C1476=INV.Tournant!$J1476,"","- Article déclassé")</f>
        <v>Ecart positif - Article déclassé</v>
      </c>
    </row>
    <row r="1477" spans="1:11" x14ac:dyDescent="0.2">
      <c r="A1477" s="20" t="s">
        <v>2261</v>
      </c>
      <c r="B1477" s="21" t="s">
        <v>6</v>
      </c>
      <c r="C1477" s="17" t="s">
        <v>2292</v>
      </c>
      <c r="D1477" s="17" t="s">
        <v>2301</v>
      </c>
      <c r="E1477" s="21" t="s">
        <v>767</v>
      </c>
      <c r="F1477" s="21" t="s">
        <v>21</v>
      </c>
      <c r="G1477" s="21" t="s">
        <v>1945</v>
      </c>
      <c r="H1477" s="21" t="s">
        <v>202</v>
      </c>
      <c r="I1477" s="17"/>
      <c r="J1477" s="17"/>
      <c r="K1477" s="18" t="str">
        <f>IF(INV.Tournant!$I1477=INV.Tournant!$E1477,"Quantité OK",IF(INV.Tournant!$I1477&lt;INV.Tournant!$E1477,"Ecart positif","Ecart négatif"))&amp;" "&amp;IF(INV.Tournant!$C1477=INV.Tournant!$J1477,"","- Article déclassé")</f>
        <v>Ecart positif - Article déclassé</v>
      </c>
    </row>
    <row r="1478" spans="1:11" x14ac:dyDescent="0.2">
      <c r="A1478" s="20" t="s">
        <v>2261</v>
      </c>
      <c r="B1478" s="21" t="s">
        <v>6</v>
      </c>
      <c r="C1478" s="17" t="s">
        <v>2292</v>
      </c>
      <c r="D1478" s="17" t="s">
        <v>2302</v>
      </c>
      <c r="E1478" s="21" t="s">
        <v>3</v>
      </c>
      <c r="F1478" s="21" t="s">
        <v>21</v>
      </c>
      <c r="G1478" s="21" t="s">
        <v>1945</v>
      </c>
      <c r="H1478" s="21" t="s">
        <v>205</v>
      </c>
      <c r="I1478" s="17"/>
      <c r="J1478" s="17"/>
      <c r="K1478" s="18" t="str">
        <f>IF(INV.Tournant!$I1478=INV.Tournant!$E1478,"Quantité OK",IF(INV.Tournant!$I1478&lt;INV.Tournant!$E1478,"Ecart positif","Ecart négatif"))&amp;" "&amp;IF(INV.Tournant!$C1478=INV.Tournant!$J1478,"","- Article déclassé")</f>
        <v>Ecart positif - Article déclassé</v>
      </c>
    </row>
    <row r="1479" spans="1:11" x14ac:dyDescent="0.2">
      <c r="A1479" s="20" t="s">
        <v>2261</v>
      </c>
      <c r="B1479" s="21" t="s">
        <v>6</v>
      </c>
      <c r="C1479" s="17" t="s">
        <v>2292</v>
      </c>
      <c r="D1479" s="17" t="s">
        <v>2303</v>
      </c>
      <c r="E1479" s="21" t="s">
        <v>6</v>
      </c>
      <c r="F1479" s="21" t="s">
        <v>21</v>
      </c>
      <c r="G1479" s="21" t="s">
        <v>1945</v>
      </c>
      <c r="H1479" s="21" t="s">
        <v>205</v>
      </c>
      <c r="I1479" s="17"/>
      <c r="J1479" s="17"/>
      <c r="K1479" s="18" t="str">
        <f>IF(INV.Tournant!$I1479=INV.Tournant!$E1479,"Quantité OK",IF(INV.Tournant!$I1479&lt;INV.Tournant!$E1479,"Ecart positif","Ecart négatif"))&amp;" "&amp;IF(INV.Tournant!$C1479=INV.Tournant!$J1479,"","- Article déclassé")</f>
        <v>Ecart positif - Article déclassé</v>
      </c>
    </row>
    <row r="1480" spans="1:11" x14ac:dyDescent="0.2">
      <c r="A1480" s="20" t="s">
        <v>2261</v>
      </c>
      <c r="B1480" s="21" t="s">
        <v>6</v>
      </c>
      <c r="C1480" s="17" t="s">
        <v>2292</v>
      </c>
      <c r="D1480" s="17" t="s">
        <v>2304</v>
      </c>
      <c r="E1480" s="21" t="s">
        <v>14</v>
      </c>
      <c r="F1480" s="21" t="s">
        <v>21</v>
      </c>
      <c r="G1480" s="21" t="s">
        <v>1945</v>
      </c>
      <c r="H1480" s="21" t="s">
        <v>199</v>
      </c>
      <c r="I1480" s="17"/>
      <c r="J1480" s="17"/>
      <c r="K1480" s="18" t="str">
        <f>IF(INV.Tournant!$I1480=INV.Tournant!$E1480,"Quantité OK",IF(INV.Tournant!$I1480&lt;INV.Tournant!$E1480,"Ecart positif","Ecart négatif"))&amp;" "&amp;IF(INV.Tournant!$C1480=INV.Tournant!$J1480,"","- Article déclassé")</f>
        <v>Ecart positif - Article déclassé</v>
      </c>
    </row>
    <row r="1481" spans="1:11" x14ac:dyDescent="0.2">
      <c r="A1481" s="20" t="s">
        <v>2261</v>
      </c>
      <c r="B1481" s="21" t="s">
        <v>6</v>
      </c>
      <c r="C1481" s="17" t="s">
        <v>2305</v>
      </c>
      <c r="D1481" s="17" t="s">
        <v>2306</v>
      </c>
      <c r="E1481" s="21" t="s">
        <v>6</v>
      </c>
      <c r="F1481" s="21" t="s">
        <v>21</v>
      </c>
      <c r="G1481" s="21" t="s">
        <v>1945</v>
      </c>
      <c r="H1481" s="21" t="s">
        <v>390</v>
      </c>
      <c r="I1481" s="17"/>
      <c r="J1481" s="17"/>
      <c r="K1481" s="18" t="str">
        <f>IF(INV.Tournant!$I1481=INV.Tournant!$E1481,"Quantité OK",IF(INV.Tournant!$I1481&lt;INV.Tournant!$E1481,"Ecart positif","Ecart négatif"))&amp;" "&amp;IF(INV.Tournant!$C1481=INV.Tournant!$J1481,"","- Article déclassé")</f>
        <v>Ecart positif - Article déclassé</v>
      </c>
    </row>
    <row r="1482" spans="1:11" x14ac:dyDescent="0.2">
      <c r="A1482" s="20" t="s">
        <v>2261</v>
      </c>
      <c r="B1482" s="21" t="s">
        <v>6</v>
      </c>
      <c r="C1482" s="17" t="s">
        <v>2305</v>
      </c>
      <c r="D1482" s="17" t="s">
        <v>2307</v>
      </c>
      <c r="E1482" s="21" t="s">
        <v>212</v>
      </c>
      <c r="F1482" s="21" t="s">
        <v>21</v>
      </c>
      <c r="G1482" s="21" t="s">
        <v>1945</v>
      </c>
      <c r="H1482" s="21" t="s">
        <v>390</v>
      </c>
      <c r="I1482" s="17"/>
      <c r="J1482" s="17"/>
      <c r="K1482" s="18" t="str">
        <f>IF(INV.Tournant!$I1482=INV.Tournant!$E1482,"Quantité OK",IF(INV.Tournant!$I1482&lt;INV.Tournant!$E1482,"Ecart positif","Ecart négatif"))&amp;" "&amp;IF(INV.Tournant!$C1482=INV.Tournant!$J1482,"","- Article déclassé")</f>
        <v>Ecart positif - Article déclassé</v>
      </c>
    </row>
    <row r="1483" spans="1:11" x14ac:dyDescent="0.2">
      <c r="A1483" s="20" t="s">
        <v>2261</v>
      </c>
      <c r="B1483" s="21" t="s">
        <v>6</v>
      </c>
      <c r="C1483" s="17" t="s">
        <v>2305</v>
      </c>
      <c r="D1483" s="17" t="s">
        <v>2308</v>
      </c>
      <c r="E1483" s="21" t="s">
        <v>3</v>
      </c>
      <c r="F1483" s="21" t="s">
        <v>21</v>
      </c>
      <c r="G1483" s="21" t="s">
        <v>1945</v>
      </c>
      <c r="H1483" s="21" t="s">
        <v>395</v>
      </c>
      <c r="I1483" s="17"/>
      <c r="J1483" s="17"/>
      <c r="K1483" s="18" t="str">
        <f>IF(INV.Tournant!$I1483=INV.Tournant!$E1483,"Quantité OK",IF(INV.Tournant!$I1483&lt;INV.Tournant!$E1483,"Ecart positif","Ecart négatif"))&amp;" "&amp;IF(INV.Tournant!$C1483=INV.Tournant!$J1483,"","- Article déclassé")</f>
        <v>Ecart positif - Article déclassé</v>
      </c>
    </row>
    <row r="1484" spans="1:11" x14ac:dyDescent="0.2">
      <c r="A1484" s="20" t="s">
        <v>2261</v>
      </c>
      <c r="B1484" s="21" t="s">
        <v>6</v>
      </c>
      <c r="C1484" s="17" t="s">
        <v>2305</v>
      </c>
      <c r="D1484" s="17" t="s">
        <v>2309</v>
      </c>
      <c r="E1484" s="21" t="s">
        <v>3</v>
      </c>
      <c r="F1484" s="21" t="s">
        <v>21</v>
      </c>
      <c r="G1484" s="21" t="s">
        <v>1945</v>
      </c>
      <c r="H1484" s="21" t="s">
        <v>390</v>
      </c>
      <c r="I1484" s="17"/>
      <c r="J1484" s="17"/>
      <c r="K1484" s="18" t="str">
        <f>IF(INV.Tournant!$I1484=INV.Tournant!$E1484,"Quantité OK",IF(INV.Tournant!$I1484&lt;INV.Tournant!$E1484,"Ecart positif","Ecart négatif"))&amp;" "&amp;IF(INV.Tournant!$C1484=INV.Tournant!$J1484,"","- Article déclassé")</f>
        <v>Ecart positif - Article déclassé</v>
      </c>
    </row>
    <row r="1485" spans="1:11" x14ac:dyDescent="0.2">
      <c r="A1485" s="20" t="s">
        <v>2261</v>
      </c>
      <c r="B1485" s="21" t="s">
        <v>6</v>
      </c>
      <c r="C1485" s="17" t="s">
        <v>2310</v>
      </c>
      <c r="D1485" s="17" t="s">
        <v>2311</v>
      </c>
      <c r="E1485" s="21" t="s">
        <v>250</v>
      </c>
      <c r="F1485" s="21" t="s">
        <v>21</v>
      </c>
      <c r="G1485" s="21" t="s">
        <v>1945</v>
      </c>
      <c r="H1485" s="21" t="s">
        <v>208</v>
      </c>
      <c r="I1485" s="17"/>
      <c r="J1485" s="17"/>
      <c r="K1485" s="18" t="str">
        <f>IF(INV.Tournant!$I1485=INV.Tournant!$E1485,"Quantité OK",IF(INV.Tournant!$I1485&lt;INV.Tournant!$E1485,"Ecart positif","Ecart négatif"))&amp;" "&amp;IF(INV.Tournant!$C1485=INV.Tournant!$J1485,"","- Article déclassé")</f>
        <v>Ecart positif - Article déclassé</v>
      </c>
    </row>
    <row r="1486" spans="1:11" x14ac:dyDescent="0.2">
      <c r="A1486" s="20" t="s">
        <v>2261</v>
      </c>
      <c r="B1486" s="21" t="s">
        <v>6</v>
      </c>
      <c r="C1486" s="17" t="s">
        <v>2312</v>
      </c>
      <c r="D1486" s="17" t="s">
        <v>2313</v>
      </c>
      <c r="E1486" s="21" t="s">
        <v>6</v>
      </c>
      <c r="F1486" s="21" t="s">
        <v>2</v>
      </c>
      <c r="G1486" s="21" t="s">
        <v>1945</v>
      </c>
      <c r="H1486" s="21" t="s">
        <v>395</v>
      </c>
      <c r="I1486" s="17"/>
      <c r="J1486" s="17"/>
      <c r="K1486" s="18" t="str">
        <f>IF(INV.Tournant!$I1486=INV.Tournant!$E1486,"Quantité OK",IF(INV.Tournant!$I1486&lt;INV.Tournant!$E1486,"Ecart positif","Ecart négatif"))&amp;" "&amp;IF(INV.Tournant!$C1486=INV.Tournant!$J1486,"","- Article déclassé")</f>
        <v>Ecart positif - Article déclassé</v>
      </c>
    </row>
    <row r="1487" spans="1:11" x14ac:dyDescent="0.2">
      <c r="A1487" s="20" t="s">
        <v>2261</v>
      </c>
      <c r="B1487" s="21" t="s">
        <v>6</v>
      </c>
      <c r="C1487" s="17" t="s">
        <v>2312</v>
      </c>
      <c r="D1487" s="17" t="s">
        <v>2314</v>
      </c>
      <c r="E1487" s="21" t="s">
        <v>250</v>
      </c>
      <c r="F1487" s="21" t="s">
        <v>2</v>
      </c>
      <c r="G1487" s="21" t="s">
        <v>1945</v>
      </c>
      <c r="H1487" s="21" t="s">
        <v>395</v>
      </c>
      <c r="I1487" s="17"/>
      <c r="J1487" s="17"/>
      <c r="K1487" s="18" t="str">
        <f>IF(INV.Tournant!$I1487=INV.Tournant!$E1487,"Quantité OK",IF(INV.Tournant!$I1487&lt;INV.Tournant!$E1487,"Ecart positif","Ecart négatif"))&amp;" "&amp;IF(INV.Tournant!$C1487=INV.Tournant!$J1487,"","- Article déclassé")</f>
        <v>Ecart positif - Article déclassé</v>
      </c>
    </row>
    <row r="1488" spans="1:11" x14ac:dyDescent="0.2">
      <c r="A1488" s="20" t="s">
        <v>2261</v>
      </c>
      <c r="B1488" s="21" t="s">
        <v>6</v>
      </c>
      <c r="C1488" s="17" t="s">
        <v>2312</v>
      </c>
      <c r="D1488" s="17" t="s">
        <v>2315</v>
      </c>
      <c r="E1488" s="21" t="s">
        <v>3</v>
      </c>
      <c r="F1488" s="21" t="s">
        <v>2</v>
      </c>
      <c r="G1488" s="21" t="s">
        <v>1945</v>
      </c>
      <c r="H1488" s="21" t="s">
        <v>390</v>
      </c>
      <c r="I1488" s="17"/>
      <c r="J1488" s="17"/>
      <c r="K1488" s="18" t="str">
        <f>IF(INV.Tournant!$I1488=INV.Tournant!$E1488,"Quantité OK",IF(INV.Tournant!$I1488&lt;INV.Tournant!$E1488,"Ecart positif","Ecart négatif"))&amp;" "&amp;IF(INV.Tournant!$C1488=INV.Tournant!$J1488,"","- Article déclassé")</f>
        <v>Ecart positif - Article déclassé</v>
      </c>
    </row>
    <row r="1489" spans="1:11" x14ac:dyDescent="0.2">
      <c r="A1489" s="20" t="s">
        <v>2261</v>
      </c>
      <c r="B1489" s="21" t="s">
        <v>6</v>
      </c>
      <c r="C1489" s="17" t="s">
        <v>2316</v>
      </c>
      <c r="D1489" s="17" t="s">
        <v>2317</v>
      </c>
      <c r="E1489" s="21" t="s">
        <v>108</v>
      </c>
      <c r="F1489" s="21" t="s">
        <v>2</v>
      </c>
      <c r="G1489" s="21" t="s">
        <v>1945</v>
      </c>
      <c r="H1489" s="21" t="s">
        <v>390</v>
      </c>
      <c r="I1489" s="17"/>
      <c r="J1489" s="17"/>
      <c r="K1489" s="18" t="str">
        <f>IF(INV.Tournant!$I1489=INV.Tournant!$E1489,"Quantité OK",IF(INV.Tournant!$I1489&lt;INV.Tournant!$E1489,"Ecart positif","Ecart négatif"))&amp;" "&amp;IF(INV.Tournant!$C1489=INV.Tournant!$J1489,"","- Article déclassé")</f>
        <v>Ecart positif - Article déclassé</v>
      </c>
    </row>
    <row r="1490" spans="1:11" x14ac:dyDescent="0.2">
      <c r="A1490" s="20" t="s">
        <v>2261</v>
      </c>
      <c r="B1490" s="21" t="s">
        <v>6</v>
      </c>
      <c r="C1490" s="17" t="s">
        <v>2316</v>
      </c>
      <c r="D1490" s="17" t="s">
        <v>2318</v>
      </c>
      <c r="E1490" s="21" t="s">
        <v>3</v>
      </c>
      <c r="F1490" s="21" t="s">
        <v>2</v>
      </c>
      <c r="G1490" s="21" t="s">
        <v>1945</v>
      </c>
      <c r="H1490" s="21" t="s">
        <v>205</v>
      </c>
      <c r="I1490" s="17"/>
      <c r="J1490" s="17"/>
      <c r="K1490" s="18" t="str">
        <f>IF(INV.Tournant!$I1490=INV.Tournant!$E1490,"Quantité OK",IF(INV.Tournant!$I1490&lt;INV.Tournant!$E1490,"Ecart positif","Ecart négatif"))&amp;" "&amp;IF(INV.Tournant!$C1490=INV.Tournant!$J1490,"","- Article déclassé")</f>
        <v>Ecart positif - Article déclassé</v>
      </c>
    </row>
    <row r="1491" spans="1:11" x14ac:dyDescent="0.2">
      <c r="A1491" s="20" t="s">
        <v>2261</v>
      </c>
      <c r="B1491" s="21" t="s">
        <v>6</v>
      </c>
      <c r="C1491" s="17" t="s">
        <v>2319</v>
      </c>
      <c r="D1491" s="17" t="s">
        <v>1937</v>
      </c>
      <c r="E1491" s="21"/>
      <c r="F1491" s="21" t="s">
        <v>141</v>
      </c>
      <c r="G1491" s="21"/>
      <c r="H1491" s="21" t="s">
        <v>257</v>
      </c>
      <c r="I1491" s="17"/>
      <c r="J1491" s="17"/>
      <c r="K1491" s="18" t="str">
        <f>IF(INV.Tournant!$I1491=INV.Tournant!$E1491,"Quantité OK",IF(INV.Tournant!$I1491&lt;INV.Tournant!$E1491,"Ecart positif","Ecart négatif"))&amp;" "&amp;IF(INV.Tournant!$C1491=INV.Tournant!$J1491,"","- Article déclassé")</f>
        <v>Quantité OK - Article déclassé</v>
      </c>
    </row>
    <row r="1492" spans="1:11" x14ac:dyDescent="0.2">
      <c r="A1492" s="20" t="s">
        <v>2261</v>
      </c>
      <c r="B1492" s="21" t="s">
        <v>6</v>
      </c>
      <c r="C1492" s="17" t="s">
        <v>2319</v>
      </c>
      <c r="D1492" s="17" t="s">
        <v>2320</v>
      </c>
      <c r="E1492" s="21" t="s">
        <v>3</v>
      </c>
      <c r="F1492" s="21" t="s">
        <v>2</v>
      </c>
      <c r="G1492" s="21" t="s">
        <v>1945</v>
      </c>
      <c r="H1492" s="21" t="s">
        <v>205</v>
      </c>
      <c r="I1492" s="17"/>
      <c r="J1492" s="17"/>
      <c r="K1492" s="18" t="str">
        <f>IF(INV.Tournant!$I1492=INV.Tournant!$E1492,"Quantité OK",IF(INV.Tournant!$I1492&lt;INV.Tournant!$E1492,"Ecart positif","Ecart négatif"))&amp;" "&amp;IF(INV.Tournant!$C1492=INV.Tournant!$J1492,"","- Article déclassé")</f>
        <v>Ecart positif - Article déclassé</v>
      </c>
    </row>
    <row r="1493" spans="1:11" x14ac:dyDescent="0.2">
      <c r="A1493" s="20" t="s">
        <v>2261</v>
      </c>
      <c r="B1493" s="21" t="s">
        <v>6</v>
      </c>
      <c r="C1493" s="17" t="s">
        <v>2319</v>
      </c>
      <c r="D1493" s="17" t="s">
        <v>2321</v>
      </c>
      <c r="E1493" s="21" t="s">
        <v>108</v>
      </c>
      <c r="F1493" s="21" t="s">
        <v>2</v>
      </c>
      <c r="G1493" s="21" t="s">
        <v>1945</v>
      </c>
      <c r="H1493" s="21" t="s">
        <v>205</v>
      </c>
      <c r="I1493" s="17"/>
      <c r="J1493" s="17"/>
      <c r="K1493" s="18" t="str">
        <f>IF(INV.Tournant!$I1493=INV.Tournant!$E1493,"Quantité OK",IF(INV.Tournant!$I1493&lt;INV.Tournant!$E1493,"Ecart positif","Ecart négatif"))&amp;" "&amp;IF(INV.Tournant!$C1493=INV.Tournant!$J1493,"","- Article déclassé")</f>
        <v>Ecart positif - Article déclassé</v>
      </c>
    </row>
    <row r="1494" spans="1:11" x14ac:dyDescent="0.2">
      <c r="A1494" s="20" t="s">
        <v>2261</v>
      </c>
      <c r="B1494" s="21" t="s">
        <v>6</v>
      </c>
      <c r="C1494" s="17" t="s">
        <v>2322</v>
      </c>
      <c r="D1494" s="17" t="s">
        <v>2323</v>
      </c>
      <c r="E1494" s="21"/>
      <c r="F1494" s="21" t="s">
        <v>141</v>
      </c>
      <c r="G1494" s="21"/>
      <c r="H1494" s="21" t="s">
        <v>257</v>
      </c>
      <c r="I1494" s="17"/>
      <c r="J1494" s="17"/>
      <c r="K1494" s="18" t="str">
        <f>IF(INV.Tournant!$I1494=INV.Tournant!$E1494,"Quantité OK",IF(INV.Tournant!$I1494&lt;INV.Tournant!$E1494,"Ecart positif","Ecart négatif"))&amp;" "&amp;IF(INV.Tournant!$C1494=INV.Tournant!$J1494,"","- Article déclassé")</f>
        <v>Quantité OK - Article déclassé</v>
      </c>
    </row>
    <row r="1495" spans="1:11" x14ac:dyDescent="0.2">
      <c r="A1495" s="20" t="s">
        <v>2261</v>
      </c>
      <c r="B1495" s="21" t="s">
        <v>6</v>
      </c>
      <c r="C1495" s="17" t="s">
        <v>2322</v>
      </c>
      <c r="D1495" s="17" t="s">
        <v>2324</v>
      </c>
      <c r="E1495" s="21" t="s">
        <v>84</v>
      </c>
      <c r="F1495" s="21" t="s">
        <v>2</v>
      </c>
      <c r="G1495" s="21" t="s">
        <v>1945</v>
      </c>
      <c r="H1495" s="21" t="s">
        <v>2294</v>
      </c>
      <c r="I1495" s="17"/>
      <c r="J1495" s="17"/>
      <c r="K1495" s="18" t="str">
        <f>IF(INV.Tournant!$I1495=INV.Tournant!$E1495,"Quantité OK",IF(INV.Tournant!$I1495&lt;INV.Tournant!$E1495,"Ecart positif","Ecart négatif"))&amp;" "&amp;IF(INV.Tournant!$C1495=INV.Tournant!$J1495,"","- Article déclassé")</f>
        <v>Ecart positif - Article déclassé</v>
      </c>
    </row>
    <row r="1496" spans="1:11" x14ac:dyDescent="0.2">
      <c r="A1496" s="20" t="s">
        <v>2261</v>
      </c>
      <c r="B1496" s="21" t="s">
        <v>6</v>
      </c>
      <c r="C1496" s="17" t="s">
        <v>2322</v>
      </c>
      <c r="D1496" s="17" t="s">
        <v>2325</v>
      </c>
      <c r="E1496" s="21" t="s">
        <v>10</v>
      </c>
      <c r="F1496" s="21" t="s">
        <v>2</v>
      </c>
      <c r="G1496" s="21" t="s">
        <v>1945</v>
      </c>
      <c r="H1496" s="21" t="s">
        <v>202</v>
      </c>
      <c r="I1496" s="17"/>
      <c r="J1496" s="17"/>
      <c r="K1496" s="18" t="str">
        <f>IF(INV.Tournant!$I1496=INV.Tournant!$E1496,"Quantité OK",IF(INV.Tournant!$I1496&lt;INV.Tournant!$E1496,"Ecart positif","Ecart négatif"))&amp;" "&amp;IF(INV.Tournant!$C1496=INV.Tournant!$J1496,"","- Article déclassé")</f>
        <v>Ecart positif - Article déclassé</v>
      </c>
    </row>
    <row r="1497" spans="1:11" x14ac:dyDescent="0.2">
      <c r="A1497" s="20" t="s">
        <v>2261</v>
      </c>
      <c r="B1497" s="21" t="s">
        <v>6</v>
      </c>
      <c r="C1497" s="17" t="s">
        <v>2326</v>
      </c>
      <c r="D1497" s="17" t="s">
        <v>2327</v>
      </c>
      <c r="E1497" s="21" t="s">
        <v>108</v>
      </c>
      <c r="F1497" s="21" t="s">
        <v>2</v>
      </c>
      <c r="G1497" s="21" t="s">
        <v>1945</v>
      </c>
      <c r="H1497" s="21" t="s">
        <v>2291</v>
      </c>
      <c r="I1497" s="17"/>
      <c r="J1497" s="17"/>
      <c r="K1497" s="18" t="str">
        <f>IF(INV.Tournant!$I1497=INV.Tournant!$E1497,"Quantité OK",IF(INV.Tournant!$I1497&lt;INV.Tournant!$E1497,"Ecart positif","Ecart négatif"))&amp;" "&amp;IF(INV.Tournant!$C1497=INV.Tournant!$J1497,"","- Article déclassé")</f>
        <v>Ecart positif - Article déclassé</v>
      </c>
    </row>
    <row r="1498" spans="1:11" x14ac:dyDescent="0.2">
      <c r="A1498" s="20" t="s">
        <v>2261</v>
      </c>
      <c r="B1498" s="21" t="s">
        <v>6</v>
      </c>
      <c r="C1498" s="17" t="s">
        <v>2326</v>
      </c>
      <c r="D1498" s="17" t="s">
        <v>2328</v>
      </c>
      <c r="E1498" s="21" t="s">
        <v>65</v>
      </c>
      <c r="F1498" s="21" t="s">
        <v>2</v>
      </c>
      <c r="G1498" s="21" t="s">
        <v>1945</v>
      </c>
      <c r="H1498" s="21" t="s">
        <v>2296</v>
      </c>
      <c r="I1498" s="17"/>
      <c r="J1498" s="17"/>
      <c r="K1498" s="18" t="str">
        <f>IF(INV.Tournant!$I1498=INV.Tournant!$E1498,"Quantité OK",IF(INV.Tournant!$I1498&lt;INV.Tournant!$E1498,"Ecart positif","Ecart négatif"))&amp;" "&amp;IF(INV.Tournant!$C1498=INV.Tournant!$J1498,"","- Article déclassé")</f>
        <v>Ecart positif - Article déclassé</v>
      </c>
    </row>
    <row r="1499" spans="1:11" x14ac:dyDescent="0.2">
      <c r="A1499" s="20" t="s">
        <v>2261</v>
      </c>
      <c r="B1499" s="21" t="s">
        <v>6</v>
      </c>
      <c r="C1499" s="17" t="s">
        <v>2326</v>
      </c>
      <c r="D1499" s="17" t="s">
        <v>2329</v>
      </c>
      <c r="E1499" s="21" t="s">
        <v>212</v>
      </c>
      <c r="F1499" s="21" t="s">
        <v>2</v>
      </c>
      <c r="G1499" s="21" t="s">
        <v>1945</v>
      </c>
      <c r="H1499" s="21" t="s">
        <v>880</v>
      </c>
      <c r="I1499" s="17"/>
      <c r="J1499" s="17"/>
      <c r="K1499" s="18" t="str">
        <f>IF(INV.Tournant!$I1499=INV.Tournant!$E1499,"Quantité OK",IF(INV.Tournant!$I1499&lt;INV.Tournant!$E1499,"Ecart positif","Ecart négatif"))&amp;" "&amp;IF(INV.Tournant!$C1499=INV.Tournant!$J1499,"","- Article déclassé")</f>
        <v>Ecart positif - Article déclassé</v>
      </c>
    </row>
    <row r="1500" spans="1:11" x14ac:dyDescent="0.2">
      <c r="A1500" s="20" t="s">
        <v>2261</v>
      </c>
      <c r="B1500" s="21" t="s">
        <v>6</v>
      </c>
      <c r="C1500" s="17" t="s">
        <v>2326</v>
      </c>
      <c r="D1500" s="17" t="s">
        <v>2330</v>
      </c>
      <c r="E1500" s="21" t="s">
        <v>108</v>
      </c>
      <c r="F1500" s="21" t="s">
        <v>2</v>
      </c>
      <c r="G1500" s="21" t="s">
        <v>1945</v>
      </c>
      <c r="H1500" s="21" t="s">
        <v>2291</v>
      </c>
      <c r="I1500" s="17"/>
      <c r="J1500" s="17"/>
      <c r="K1500" s="18" t="str">
        <f>IF(INV.Tournant!$I1500=INV.Tournant!$E1500,"Quantité OK",IF(INV.Tournant!$I1500&lt;INV.Tournant!$E1500,"Ecart positif","Ecart négatif"))&amp;" "&amp;IF(INV.Tournant!$C1500=INV.Tournant!$J1500,"","- Article déclassé")</f>
        <v>Ecart positif - Article déclassé</v>
      </c>
    </row>
    <row r="1501" spans="1:11" x14ac:dyDescent="0.2">
      <c r="A1501" s="20" t="s">
        <v>2261</v>
      </c>
      <c r="B1501" s="21" t="s">
        <v>6</v>
      </c>
      <c r="C1501" s="17" t="s">
        <v>2326</v>
      </c>
      <c r="D1501" s="17" t="s">
        <v>2331</v>
      </c>
      <c r="E1501" s="21" t="s">
        <v>141</v>
      </c>
      <c r="F1501" s="21" t="s">
        <v>2</v>
      </c>
      <c r="G1501" s="21" t="s">
        <v>1945</v>
      </c>
      <c r="H1501" s="21" t="s">
        <v>717</v>
      </c>
      <c r="I1501" s="17"/>
      <c r="J1501" s="17"/>
      <c r="K1501" s="18" t="str">
        <f>IF(INV.Tournant!$I1501=INV.Tournant!$E1501,"Quantité OK",IF(INV.Tournant!$I1501&lt;INV.Tournant!$E1501,"Ecart positif","Ecart négatif"))&amp;" "&amp;IF(INV.Tournant!$C1501=INV.Tournant!$J1501,"","- Article déclassé")</f>
        <v>Ecart positif - Article déclassé</v>
      </c>
    </row>
    <row r="1502" spans="1:11" x14ac:dyDescent="0.2">
      <c r="A1502" s="20" t="s">
        <v>2261</v>
      </c>
      <c r="B1502" s="21" t="s">
        <v>6</v>
      </c>
      <c r="C1502" s="17" t="s">
        <v>2332</v>
      </c>
      <c r="D1502" s="17" t="s">
        <v>2333</v>
      </c>
      <c r="E1502" s="21" t="s">
        <v>6</v>
      </c>
      <c r="F1502" s="21" t="s">
        <v>2</v>
      </c>
      <c r="G1502" s="21" t="s">
        <v>1945</v>
      </c>
      <c r="H1502" s="21" t="s">
        <v>880</v>
      </c>
      <c r="I1502" s="17"/>
      <c r="J1502" s="17"/>
      <c r="K1502" s="18" t="str">
        <f>IF(INV.Tournant!$I1502=INV.Tournant!$E1502,"Quantité OK",IF(INV.Tournant!$I1502&lt;INV.Tournant!$E1502,"Ecart positif","Ecart négatif"))&amp;" "&amp;IF(INV.Tournant!$C1502=INV.Tournant!$J1502,"","- Article déclassé")</f>
        <v>Ecart positif - Article déclassé</v>
      </c>
    </row>
    <row r="1503" spans="1:11" x14ac:dyDescent="0.2">
      <c r="A1503" s="20" t="s">
        <v>2261</v>
      </c>
      <c r="B1503" s="21" t="s">
        <v>6</v>
      </c>
      <c r="C1503" s="17" t="s">
        <v>2332</v>
      </c>
      <c r="D1503" s="17" t="s">
        <v>2334</v>
      </c>
      <c r="E1503" s="21" t="s">
        <v>14</v>
      </c>
      <c r="F1503" s="21" t="s">
        <v>2</v>
      </c>
      <c r="G1503" s="21" t="s">
        <v>1945</v>
      </c>
      <c r="H1503" s="21" t="s">
        <v>880</v>
      </c>
      <c r="I1503" s="17"/>
      <c r="J1503" s="17"/>
      <c r="K1503" s="18" t="str">
        <f>IF(INV.Tournant!$I1503=INV.Tournant!$E1503,"Quantité OK",IF(INV.Tournant!$I1503&lt;INV.Tournant!$E1503,"Ecart positif","Ecart négatif"))&amp;" "&amp;IF(INV.Tournant!$C1503=INV.Tournant!$J1503,"","- Article déclassé")</f>
        <v>Ecart positif - Article déclassé</v>
      </c>
    </row>
    <row r="1504" spans="1:11" x14ac:dyDescent="0.2">
      <c r="A1504" s="20" t="s">
        <v>2261</v>
      </c>
      <c r="B1504" s="21" t="s">
        <v>6</v>
      </c>
      <c r="C1504" s="17" t="s">
        <v>2332</v>
      </c>
      <c r="D1504" s="17" t="s">
        <v>2335</v>
      </c>
      <c r="E1504" s="21" t="s">
        <v>108</v>
      </c>
      <c r="F1504" s="21" t="s">
        <v>2</v>
      </c>
      <c r="G1504" s="21" t="s">
        <v>1945</v>
      </c>
      <c r="H1504" s="21" t="s">
        <v>657</v>
      </c>
      <c r="I1504" s="17"/>
      <c r="J1504" s="17"/>
      <c r="K1504" s="18" t="str">
        <f>IF(INV.Tournant!$I1504=INV.Tournant!$E1504,"Quantité OK",IF(INV.Tournant!$I1504&lt;INV.Tournant!$E1504,"Ecart positif","Ecart négatif"))&amp;" "&amp;IF(INV.Tournant!$C1504=INV.Tournant!$J1504,"","- Article déclassé")</f>
        <v>Ecart positif - Article déclassé</v>
      </c>
    </row>
    <row r="1505" spans="1:11" x14ac:dyDescent="0.2">
      <c r="A1505" s="20" t="s">
        <v>2261</v>
      </c>
      <c r="B1505" s="21" t="s">
        <v>6</v>
      </c>
      <c r="C1505" s="17" t="s">
        <v>2332</v>
      </c>
      <c r="D1505" s="17" t="s">
        <v>2336</v>
      </c>
      <c r="E1505" s="21" t="s">
        <v>6</v>
      </c>
      <c r="F1505" s="21" t="s">
        <v>2</v>
      </c>
      <c r="G1505" s="21" t="s">
        <v>1945</v>
      </c>
      <c r="H1505" s="21" t="s">
        <v>185</v>
      </c>
      <c r="I1505" s="17"/>
      <c r="J1505" s="17"/>
      <c r="K1505" s="18" t="str">
        <f>IF(INV.Tournant!$I1505=INV.Tournant!$E1505,"Quantité OK",IF(INV.Tournant!$I1505&lt;INV.Tournant!$E1505,"Ecart positif","Ecart négatif"))&amp;" "&amp;IF(INV.Tournant!$C1505=INV.Tournant!$J1505,"","- Article déclassé")</f>
        <v>Ecart positif - Article déclassé</v>
      </c>
    </row>
    <row r="1506" spans="1:11" x14ac:dyDescent="0.2">
      <c r="A1506" s="20" t="s">
        <v>2261</v>
      </c>
      <c r="B1506" s="21" t="s">
        <v>6</v>
      </c>
      <c r="C1506" s="17" t="s">
        <v>2332</v>
      </c>
      <c r="D1506" s="17" t="s">
        <v>2337</v>
      </c>
      <c r="E1506" s="21" t="s">
        <v>108</v>
      </c>
      <c r="F1506" s="21" t="s">
        <v>2</v>
      </c>
      <c r="G1506" s="21" t="s">
        <v>1945</v>
      </c>
      <c r="H1506" s="21" t="s">
        <v>657</v>
      </c>
      <c r="I1506" s="17"/>
      <c r="J1506" s="17"/>
      <c r="K1506" s="18" t="str">
        <f>IF(INV.Tournant!$I1506=INV.Tournant!$E1506,"Quantité OK",IF(INV.Tournant!$I1506&lt;INV.Tournant!$E1506,"Ecart positif","Ecart négatif"))&amp;" "&amp;IF(INV.Tournant!$C1506=INV.Tournant!$J1506,"","- Article déclassé")</f>
        <v>Ecart positif - Article déclassé</v>
      </c>
    </row>
    <row r="1507" spans="1:11" x14ac:dyDescent="0.2">
      <c r="A1507" s="20" t="s">
        <v>2261</v>
      </c>
      <c r="B1507" s="21" t="s">
        <v>6</v>
      </c>
      <c r="C1507" s="17" t="s">
        <v>2338</v>
      </c>
      <c r="D1507" s="17" t="s">
        <v>2339</v>
      </c>
      <c r="E1507" s="21" t="s">
        <v>3</v>
      </c>
      <c r="F1507" s="21" t="s">
        <v>2</v>
      </c>
      <c r="G1507" s="21" t="s">
        <v>1945</v>
      </c>
      <c r="H1507" s="21" t="s">
        <v>882</v>
      </c>
      <c r="I1507" s="17"/>
      <c r="J1507" s="17"/>
      <c r="K1507" s="18" t="str">
        <f>IF(INV.Tournant!$I1507=INV.Tournant!$E1507,"Quantité OK",IF(INV.Tournant!$I1507&lt;INV.Tournant!$E1507,"Ecart positif","Ecart négatif"))&amp;" "&amp;IF(INV.Tournant!$C1507=INV.Tournant!$J1507,"","- Article déclassé")</f>
        <v>Ecart positif - Article déclassé</v>
      </c>
    </row>
    <row r="1508" spans="1:11" x14ac:dyDescent="0.2">
      <c r="A1508" s="20" t="s">
        <v>2261</v>
      </c>
      <c r="B1508" s="21" t="s">
        <v>6</v>
      </c>
      <c r="C1508" s="17" t="s">
        <v>2258</v>
      </c>
      <c r="D1508" s="17" t="s">
        <v>2340</v>
      </c>
      <c r="E1508" s="21" t="s">
        <v>744</v>
      </c>
      <c r="F1508" s="21" t="s">
        <v>9</v>
      </c>
      <c r="G1508" s="21" t="s">
        <v>1945</v>
      </c>
      <c r="H1508" s="21" t="s">
        <v>217</v>
      </c>
      <c r="I1508" s="17"/>
      <c r="J1508" s="17"/>
      <c r="K1508" s="18" t="str">
        <f>IF(INV.Tournant!$I1508=INV.Tournant!$E1508,"Quantité OK",IF(INV.Tournant!$I1508&lt;INV.Tournant!$E1508,"Ecart positif","Ecart négatif"))&amp;" "&amp;IF(INV.Tournant!$C1508=INV.Tournant!$J1508,"","- Article déclassé")</f>
        <v>Ecart positif - Article déclassé</v>
      </c>
    </row>
    <row r="1509" spans="1:11" x14ac:dyDescent="0.2">
      <c r="A1509" s="20" t="s">
        <v>2261</v>
      </c>
      <c r="B1509" s="21" t="s">
        <v>6</v>
      </c>
      <c r="C1509" s="17" t="s">
        <v>2258</v>
      </c>
      <c r="D1509" s="17" t="s">
        <v>2259</v>
      </c>
      <c r="E1509" s="21" t="s">
        <v>511</v>
      </c>
      <c r="F1509" s="21" t="s">
        <v>9</v>
      </c>
      <c r="G1509" s="21" t="s">
        <v>1945</v>
      </c>
      <c r="H1509" s="21" t="s">
        <v>217</v>
      </c>
      <c r="I1509" s="17"/>
      <c r="J1509" s="17"/>
      <c r="K1509" s="18" t="str">
        <f>IF(INV.Tournant!$I1509=INV.Tournant!$E1509,"Quantité OK",IF(INV.Tournant!$I1509&lt;INV.Tournant!$E1509,"Ecart positif","Ecart négatif"))&amp;" "&amp;IF(INV.Tournant!$C1509=INV.Tournant!$J1509,"","- Article déclassé")</f>
        <v>Ecart positif - Article déclassé</v>
      </c>
    </row>
    <row r="1510" spans="1:11" x14ac:dyDescent="0.2">
      <c r="A1510" s="20" t="s">
        <v>2261</v>
      </c>
      <c r="B1510" s="21" t="s">
        <v>6</v>
      </c>
      <c r="C1510" s="17" t="s">
        <v>2258</v>
      </c>
      <c r="D1510" s="17" t="s">
        <v>2341</v>
      </c>
      <c r="E1510" s="21" t="s">
        <v>3</v>
      </c>
      <c r="F1510" s="21" t="s">
        <v>9</v>
      </c>
      <c r="G1510" s="21" t="s">
        <v>1945</v>
      </c>
      <c r="H1510" s="21" t="s">
        <v>208</v>
      </c>
      <c r="I1510" s="17"/>
      <c r="J1510" s="17"/>
      <c r="K1510" s="18" t="str">
        <f>IF(INV.Tournant!$I1510=INV.Tournant!$E1510,"Quantité OK",IF(INV.Tournant!$I1510&lt;INV.Tournant!$E1510,"Ecart positif","Ecart négatif"))&amp;" "&amp;IF(INV.Tournant!$C1510=INV.Tournant!$J1510,"","- Article déclassé")</f>
        <v>Ecart positif - Article déclassé</v>
      </c>
    </row>
    <row r="1511" spans="1:11" x14ac:dyDescent="0.2">
      <c r="A1511" s="20" t="s">
        <v>2261</v>
      </c>
      <c r="B1511" s="21" t="s">
        <v>6</v>
      </c>
      <c r="C1511" s="17" t="s">
        <v>2258</v>
      </c>
      <c r="D1511" s="17" t="s">
        <v>2342</v>
      </c>
      <c r="E1511" s="21" t="s">
        <v>731</v>
      </c>
      <c r="F1511" s="21" t="s">
        <v>9</v>
      </c>
      <c r="G1511" s="21" t="s">
        <v>1945</v>
      </c>
      <c r="H1511" s="21" t="s">
        <v>390</v>
      </c>
      <c r="I1511" s="17"/>
      <c r="J1511" s="17"/>
      <c r="K1511" s="18" t="str">
        <f>IF(INV.Tournant!$I1511=INV.Tournant!$E1511,"Quantité OK",IF(INV.Tournant!$I1511&lt;INV.Tournant!$E1511,"Ecart positif","Ecart négatif"))&amp;" "&amp;IF(INV.Tournant!$C1511=INV.Tournant!$J1511,"","- Article déclassé")</f>
        <v>Ecart positif - Article déclassé</v>
      </c>
    </row>
    <row r="1512" spans="1:11" x14ac:dyDescent="0.2">
      <c r="A1512" s="20" t="s">
        <v>2261</v>
      </c>
      <c r="B1512" s="21" t="s">
        <v>6</v>
      </c>
      <c r="C1512" s="17" t="s">
        <v>2343</v>
      </c>
      <c r="D1512" s="17" t="s">
        <v>2344</v>
      </c>
      <c r="E1512" s="21" t="s">
        <v>14</v>
      </c>
      <c r="F1512" s="21" t="s">
        <v>9</v>
      </c>
      <c r="G1512" s="21" t="s">
        <v>1945</v>
      </c>
      <c r="H1512" s="21" t="s">
        <v>2345</v>
      </c>
      <c r="I1512" s="17"/>
      <c r="J1512" s="17"/>
      <c r="K1512" s="18" t="str">
        <f>IF(INV.Tournant!$I1512=INV.Tournant!$E1512,"Quantité OK",IF(INV.Tournant!$I1512&lt;INV.Tournant!$E1512,"Ecart positif","Ecart négatif"))&amp;" "&amp;IF(INV.Tournant!$C1512=INV.Tournant!$J1512,"","- Article déclassé")</f>
        <v>Ecart positif - Article déclassé</v>
      </c>
    </row>
    <row r="1513" spans="1:11" x14ac:dyDescent="0.2">
      <c r="A1513" s="20" t="s">
        <v>2261</v>
      </c>
      <c r="B1513" s="21" t="s">
        <v>6</v>
      </c>
      <c r="C1513" s="17" t="s">
        <v>2346</v>
      </c>
      <c r="D1513" s="17" t="s">
        <v>2347</v>
      </c>
      <c r="E1513" s="21" t="s">
        <v>3</v>
      </c>
      <c r="F1513" s="21" t="s">
        <v>9</v>
      </c>
      <c r="G1513" s="21" t="s">
        <v>1945</v>
      </c>
      <c r="H1513" s="21" t="s">
        <v>2348</v>
      </c>
      <c r="I1513" s="17"/>
      <c r="J1513" s="17"/>
      <c r="K1513" s="18" t="str">
        <f>IF(INV.Tournant!$I1513=INV.Tournant!$E1513,"Quantité OK",IF(INV.Tournant!$I1513&lt;INV.Tournant!$E1513,"Ecart positif","Ecart négatif"))&amp;" "&amp;IF(INV.Tournant!$C1513=INV.Tournant!$J1513,"","- Article déclassé")</f>
        <v>Ecart positif - Article déclassé</v>
      </c>
    </row>
    <row r="1514" spans="1:11" x14ac:dyDescent="0.2">
      <c r="A1514" s="20" t="s">
        <v>2261</v>
      </c>
      <c r="B1514" s="21" t="s">
        <v>6</v>
      </c>
      <c r="C1514" s="17" t="s">
        <v>2346</v>
      </c>
      <c r="D1514" s="17" t="s">
        <v>2349</v>
      </c>
      <c r="E1514" s="21" t="s">
        <v>6</v>
      </c>
      <c r="F1514" s="21" t="s">
        <v>9</v>
      </c>
      <c r="G1514" s="21" t="s">
        <v>1945</v>
      </c>
      <c r="H1514" s="21" t="s">
        <v>2348</v>
      </c>
      <c r="I1514" s="17"/>
      <c r="J1514" s="17"/>
      <c r="K1514" s="18" t="str">
        <f>IF(INV.Tournant!$I1514=INV.Tournant!$E1514,"Quantité OK",IF(INV.Tournant!$I1514&lt;INV.Tournant!$E1514,"Ecart positif","Ecart négatif"))&amp;" "&amp;IF(INV.Tournant!$C1514=INV.Tournant!$J1514,"","- Article déclassé")</f>
        <v>Ecart positif - Article déclassé</v>
      </c>
    </row>
    <row r="1515" spans="1:11" x14ac:dyDescent="0.2">
      <c r="A1515" s="20" t="s">
        <v>2261</v>
      </c>
      <c r="B1515" s="21" t="s">
        <v>6</v>
      </c>
      <c r="C1515" s="17" t="s">
        <v>2346</v>
      </c>
      <c r="D1515" s="17" t="s">
        <v>2350</v>
      </c>
      <c r="E1515" s="21" t="s">
        <v>45</v>
      </c>
      <c r="F1515" s="21" t="s">
        <v>9</v>
      </c>
      <c r="G1515" s="21" t="s">
        <v>1945</v>
      </c>
      <c r="H1515" s="21" t="s">
        <v>2351</v>
      </c>
      <c r="I1515" s="17"/>
      <c r="J1515" s="17"/>
      <c r="K1515" s="18" t="str">
        <f>IF(INV.Tournant!$I1515=INV.Tournant!$E1515,"Quantité OK",IF(INV.Tournant!$I1515&lt;INV.Tournant!$E1515,"Ecart positif","Ecart négatif"))&amp;" "&amp;IF(INV.Tournant!$C1515=INV.Tournant!$J1515,"","- Article déclassé")</f>
        <v>Ecart positif - Article déclassé</v>
      </c>
    </row>
    <row r="1516" spans="1:11" x14ac:dyDescent="0.2">
      <c r="A1516" s="20" t="s">
        <v>2261</v>
      </c>
      <c r="B1516" s="21" t="s">
        <v>6</v>
      </c>
      <c r="C1516" s="17" t="s">
        <v>2346</v>
      </c>
      <c r="D1516" s="17" t="s">
        <v>2352</v>
      </c>
      <c r="E1516" s="21" t="s">
        <v>45</v>
      </c>
      <c r="F1516" s="21" t="s">
        <v>9</v>
      </c>
      <c r="G1516" s="21" t="s">
        <v>1945</v>
      </c>
      <c r="H1516" s="21" t="s">
        <v>2351</v>
      </c>
      <c r="I1516" s="17"/>
      <c r="J1516" s="17"/>
      <c r="K1516" s="18" t="str">
        <f>IF(INV.Tournant!$I1516=INV.Tournant!$E1516,"Quantité OK",IF(INV.Tournant!$I1516&lt;INV.Tournant!$E1516,"Ecart positif","Ecart négatif"))&amp;" "&amp;IF(INV.Tournant!$C1516=INV.Tournant!$J1516,"","- Article déclassé")</f>
        <v>Ecart positif - Article déclassé</v>
      </c>
    </row>
    <row r="1517" spans="1:11" x14ac:dyDescent="0.2">
      <c r="A1517" s="20" t="s">
        <v>2261</v>
      </c>
      <c r="B1517" s="21" t="s">
        <v>6</v>
      </c>
      <c r="C1517" s="17" t="s">
        <v>2353</v>
      </c>
      <c r="D1517" s="17" t="s">
        <v>2354</v>
      </c>
      <c r="E1517" s="21" t="s">
        <v>45</v>
      </c>
      <c r="F1517" s="21" t="s">
        <v>9</v>
      </c>
      <c r="G1517" s="21" t="s">
        <v>1945</v>
      </c>
      <c r="H1517" s="21" t="s">
        <v>2355</v>
      </c>
      <c r="I1517" s="17"/>
      <c r="J1517" s="17"/>
      <c r="K1517" s="18" t="str">
        <f>IF(INV.Tournant!$I1517=INV.Tournant!$E1517,"Quantité OK",IF(INV.Tournant!$I1517&lt;INV.Tournant!$E1517,"Ecart positif","Ecart négatif"))&amp;" "&amp;IF(INV.Tournant!$C1517=INV.Tournant!$J1517,"","- Article déclassé")</f>
        <v>Ecart positif - Article déclassé</v>
      </c>
    </row>
    <row r="1518" spans="1:11" x14ac:dyDescent="0.2">
      <c r="A1518" s="20" t="s">
        <v>2261</v>
      </c>
      <c r="B1518" s="21" t="s">
        <v>6</v>
      </c>
      <c r="C1518" s="17" t="s">
        <v>2353</v>
      </c>
      <c r="D1518" s="17" t="s">
        <v>2356</v>
      </c>
      <c r="E1518" s="21" t="s">
        <v>229</v>
      </c>
      <c r="F1518" s="21" t="s">
        <v>9</v>
      </c>
      <c r="G1518" s="21" t="s">
        <v>1945</v>
      </c>
      <c r="H1518" s="21" t="s">
        <v>2357</v>
      </c>
      <c r="I1518" s="17"/>
      <c r="J1518" s="17"/>
      <c r="K1518" s="18" t="str">
        <f>IF(INV.Tournant!$I1518=INV.Tournant!$E1518,"Quantité OK",IF(INV.Tournant!$I1518&lt;INV.Tournant!$E1518,"Ecart positif","Ecart négatif"))&amp;" "&amp;IF(INV.Tournant!$C1518=INV.Tournant!$J1518,"","- Article déclassé")</f>
        <v>Ecart positif - Article déclassé</v>
      </c>
    </row>
    <row r="1519" spans="1:11" x14ac:dyDescent="0.2">
      <c r="A1519" s="20" t="s">
        <v>2261</v>
      </c>
      <c r="B1519" s="21" t="s">
        <v>6</v>
      </c>
      <c r="C1519" s="17" t="s">
        <v>2353</v>
      </c>
      <c r="D1519" s="17" t="s">
        <v>2358</v>
      </c>
      <c r="E1519" s="21" t="s">
        <v>6</v>
      </c>
      <c r="F1519" s="21" t="s">
        <v>9</v>
      </c>
      <c r="G1519" s="21" t="s">
        <v>1945</v>
      </c>
      <c r="H1519" s="21" t="s">
        <v>2355</v>
      </c>
      <c r="I1519" s="17"/>
      <c r="J1519" s="17"/>
      <c r="K1519" s="18" t="str">
        <f>IF(INV.Tournant!$I1519=INV.Tournant!$E1519,"Quantité OK",IF(INV.Tournant!$I1519&lt;INV.Tournant!$E1519,"Ecart positif","Ecart négatif"))&amp;" "&amp;IF(INV.Tournant!$C1519=INV.Tournant!$J1519,"","- Article déclassé")</f>
        <v>Ecart positif - Article déclassé</v>
      </c>
    </row>
    <row r="1520" spans="1:11" x14ac:dyDescent="0.2">
      <c r="A1520" s="20" t="s">
        <v>2261</v>
      </c>
      <c r="B1520" s="21" t="s">
        <v>6</v>
      </c>
      <c r="C1520" s="17" t="s">
        <v>2353</v>
      </c>
      <c r="D1520" s="17" t="s">
        <v>2359</v>
      </c>
      <c r="E1520" s="21" t="s">
        <v>6</v>
      </c>
      <c r="F1520" s="21" t="s">
        <v>9</v>
      </c>
      <c r="G1520" s="21" t="s">
        <v>1945</v>
      </c>
      <c r="H1520" s="21" t="s">
        <v>2360</v>
      </c>
      <c r="I1520" s="17"/>
      <c r="J1520" s="17"/>
      <c r="K1520" s="18" t="str">
        <f>IF(INV.Tournant!$I1520=INV.Tournant!$E1520,"Quantité OK",IF(INV.Tournant!$I1520&lt;INV.Tournant!$E1520,"Ecart positif","Ecart négatif"))&amp;" "&amp;IF(INV.Tournant!$C1520=INV.Tournant!$J1520,"","- Article déclassé")</f>
        <v>Ecart positif - Article déclassé</v>
      </c>
    </row>
    <row r="1521" spans="1:11" x14ac:dyDescent="0.2">
      <c r="A1521" s="20" t="s">
        <v>2261</v>
      </c>
      <c r="B1521" s="21" t="s">
        <v>6</v>
      </c>
      <c r="C1521" s="17" t="s">
        <v>2361</v>
      </c>
      <c r="D1521" s="17" t="s">
        <v>2362</v>
      </c>
      <c r="E1521" s="21" t="s">
        <v>3</v>
      </c>
      <c r="F1521" s="21" t="s">
        <v>9</v>
      </c>
      <c r="G1521" s="21" t="s">
        <v>1945</v>
      </c>
      <c r="H1521" s="21" t="s">
        <v>2363</v>
      </c>
      <c r="I1521" s="17"/>
      <c r="J1521" s="17"/>
      <c r="K1521" s="18" t="str">
        <f>IF(INV.Tournant!$I1521=INV.Tournant!$E1521,"Quantité OK",IF(INV.Tournant!$I1521&lt;INV.Tournant!$E1521,"Ecart positif","Ecart négatif"))&amp;" "&amp;IF(INV.Tournant!$C1521=INV.Tournant!$J1521,"","- Article déclassé")</f>
        <v>Ecart positif - Article déclassé</v>
      </c>
    </row>
    <row r="1522" spans="1:11" x14ac:dyDescent="0.2">
      <c r="A1522" s="20" t="s">
        <v>2261</v>
      </c>
      <c r="B1522" s="21" t="s">
        <v>6</v>
      </c>
      <c r="C1522" s="17" t="s">
        <v>2361</v>
      </c>
      <c r="D1522" s="17" t="s">
        <v>2364</v>
      </c>
      <c r="E1522" s="21"/>
      <c r="F1522" s="21" t="s">
        <v>141</v>
      </c>
      <c r="G1522" s="21"/>
      <c r="H1522" s="21" t="s">
        <v>257</v>
      </c>
      <c r="I1522" s="17"/>
      <c r="J1522" s="17"/>
      <c r="K1522" s="18" t="str">
        <f>IF(INV.Tournant!$I1522=INV.Tournant!$E1522,"Quantité OK",IF(INV.Tournant!$I1522&lt;INV.Tournant!$E1522,"Ecart positif","Ecart négatif"))&amp;" "&amp;IF(INV.Tournant!$C1522=INV.Tournant!$J1522,"","- Article déclassé")</f>
        <v>Quantité OK - Article déclassé</v>
      </c>
    </row>
    <row r="1523" spans="1:11" x14ac:dyDescent="0.2">
      <c r="A1523" s="20" t="s">
        <v>2261</v>
      </c>
      <c r="B1523" s="21" t="s">
        <v>6</v>
      </c>
      <c r="C1523" s="17" t="s">
        <v>2361</v>
      </c>
      <c r="D1523" s="17" t="s">
        <v>2365</v>
      </c>
      <c r="E1523" s="21" t="s">
        <v>45</v>
      </c>
      <c r="F1523" s="21" t="s">
        <v>9</v>
      </c>
      <c r="G1523" s="21" t="s">
        <v>1945</v>
      </c>
      <c r="H1523" s="21" t="s">
        <v>2366</v>
      </c>
      <c r="I1523" s="17"/>
      <c r="J1523" s="17"/>
      <c r="K1523" s="18" t="str">
        <f>IF(INV.Tournant!$I1523=INV.Tournant!$E1523,"Quantité OK",IF(INV.Tournant!$I1523&lt;INV.Tournant!$E1523,"Ecart positif","Ecart négatif"))&amp;" "&amp;IF(INV.Tournant!$C1523=INV.Tournant!$J1523,"","- Article déclassé")</f>
        <v>Ecart positif - Article déclassé</v>
      </c>
    </row>
    <row r="1524" spans="1:11" x14ac:dyDescent="0.2">
      <c r="A1524" s="20" t="s">
        <v>2261</v>
      </c>
      <c r="B1524" s="21" t="s">
        <v>6</v>
      </c>
      <c r="C1524" s="17" t="s">
        <v>2361</v>
      </c>
      <c r="D1524" s="17" t="s">
        <v>2367</v>
      </c>
      <c r="E1524" s="21" t="s">
        <v>108</v>
      </c>
      <c r="F1524" s="21" t="s">
        <v>9</v>
      </c>
      <c r="G1524" s="21" t="s">
        <v>1945</v>
      </c>
      <c r="H1524" s="21" t="s">
        <v>2366</v>
      </c>
      <c r="I1524" s="17"/>
      <c r="J1524" s="17"/>
      <c r="K1524" s="18" t="str">
        <f>IF(INV.Tournant!$I1524=INV.Tournant!$E1524,"Quantité OK",IF(INV.Tournant!$I1524&lt;INV.Tournant!$E1524,"Ecart positif","Ecart négatif"))&amp;" "&amp;IF(INV.Tournant!$C1524=INV.Tournant!$J1524,"","- Article déclassé")</f>
        <v>Ecart positif - Article déclassé</v>
      </c>
    </row>
    <row r="1525" spans="1:11" x14ac:dyDescent="0.2">
      <c r="A1525" s="20" t="s">
        <v>2261</v>
      </c>
      <c r="B1525" s="21" t="s">
        <v>6</v>
      </c>
      <c r="C1525" s="17" t="s">
        <v>2361</v>
      </c>
      <c r="D1525" s="17" t="s">
        <v>2368</v>
      </c>
      <c r="E1525" s="21" t="s">
        <v>229</v>
      </c>
      <c r="F1525" s="21" t="s">
        <v>9</v>
      </c>
      <c r="G1525" s="21" t="s">
        <v>1945</v>
      </c>
      <c r="H1525" s="21" t="s">
        <v>2363</v>
      </c>
      <c r="I1525" s="17"/>
      <c r="J1525" s="17"/>
      <c r="K1525" s="18" t="str">
        <f>IF(INV.Tournant!$I1525=INV.Tournant!$E1525,"Quantité OK",IF(INV.Tournant!$I1525&lt;INV.Tournant!$E1525,"Ecart positif","Ecart négatif"))&amp;" "&amp;IF(INV.Tournant!$C1525=INV.Tournant!$J1525,"","- Article déclassé")</f>
        <v>Ecart positif - Article déclassé</v>
      </c>
    </row>
    <row r="1526" spans="1:11" x14ac:dyDescent="0.2">
      <c r="A1526" s="20" t="s">
        <v>2261</v>
      </c>
      <c r="B1526" s="21" t="s">
        <v>6</v>
      </c>
      <c r="C1526" s="17" t="s">
        <v>2361</v>
      </c>
      <c r="D1526" s="17" t="s">
        <v>2369</v>
      </c>
      <c r="E1526" s="21" t="s">
        <v>6</v>
      </c>
      <c r="F1526" s="21" t="s">
        <v>9</v>
      </c>
      <c r="G1526" s="21" t="s">
        <v>1945</v>
      </c>
      <c r="H1526" s="21" t="s">
        <v>2370</v>
      </c>
      <c r="I1526" s="17"/>
      <c r="J1526" s="17"/>
      <c r="K1526" s="18" t="str">
        <f>IF(INV.Tournant!$I1526=INV.Tournant!$E1526,"Quantité OK",IF(INV.Tournant!$I1526&lt;INV.Tournant!$E1526,"Ecart positif","Ecart négatif"))&amp;" "&amp;IF(INV.Tournant!$C1526=INV.Tournant!$J1526,"","- Article déclassé")</f>
        <v>Ecart positif - Article déclassé</v>
      </c>
    </row>
    <row r="1527" spans="1:11" x14ac:dyDescent="0.2">
      <c r="A1527" s="20" t="s">
        <v>2261</v>
      </c>
      <c r="B1527" s="21" t="s">
        <v>6</v>
      </c>
      <c r="C1527" s="17" t="s">
        <v>2361</v>
      </c>
      <c r="D1527" s="17" t="s">
        <v>2371</v>
      </c>
      <c r="E1527" s="21" t="s">
        <v>3</v>
      </c>
      <c r="F1527" s="21" t="s">
        <v>9</v>
      </c>
      <c r="G1527" s="21" t="s">
        <v>1945</v>
      </c>
      <c r="H1527" s="21" t="s">
        <v>2372</v>
      </c>
      <c r="I1527" s="17"/>
      <c r="J1527" s="17"/>
      <c r="K1527" s="18" t="str">
        <f>IF(INV.Tournant!$I1527=INV.Tournant!$E1527,"Quantité OK",IF(INV.Tournant!$I1527&lt;INV.Tournant!$E1527,"Ecart positif","Ecart négatif"))&amp;" "&amp;IF(INV.Tournant!$C1527=INV.Tournant!$J1527,"","- Article déclassé")</f>
        <v>Ecart positif - Article déclassé</v>
      </c>
    </row>
    <row r="1528" spans="1:11" x14ac:dyDescent="0.2">
      <c r="A1528" s="20" t="s">
        <v>2261</v>
      </c>
      <c r="B1528" s="21" t="s">
        <v>6</v>
      </c>
      <c r="C1528" s="17" t="s">
        <v>2373</v>
      </c>
      <c r="D1528" s="17" t="s">
        <v>2374</v>
      </c>
      <c r="E1528" s="21" t="s">
        <v>592</v>
      </c>
      <c r="F1528" s="21" t="s">
        <v>9</v>
      </c>
      <c r="G1528" s="21" t="s">
        <v>1945</v>
      </c>
      <c r="H1528" s="21" t="s">
        <v>2375</v>
      </c>
      <c r="I1528" s="17"/>
      <c r="J1528" s="17"/>
      <c r="K1528" s="18" t="str">
        <f>IF(INV.Tournant!$I1528=INV.Tournant!$E1528,"Quantité OK",IF(INV.Tournant!$I1528&lt;INV.Tournant!$E1528,"Ecart positif","Ecart négatif"))&amp;" "&amp;IF(INV.Tournant!$C1528=INV.Tournant!$J1528,"","- Article déclassé")</f>
        <v>Ecart positif - Article déclassé</v>
      </c>
    </row>
    <row r="1529" spans="1:11" x14ac:dyDescent="0.2">
      <c r="A1529" s="20" t="s">
        <v>2261</v>
      </c>
      <c r="B1529" s="21" t="s">
        <v>6</v>
      </c>
      <c r="C1529" s="17" t="s">
        <v>2373</v>
      </c>
      <c r="D1529" s="17" t="s">
        <v>2376</v>
      </c>
      <c r="E1529" s="21" t="s">
        <v>6</v>
      </c>
      <c r="F1529" s="21" t="s">
        <v>9</v>
      </c>
      <c r="G1529" s="21" t="s">
        <v>1945</v>
      </c>
      <c r="H1529" s="21" t="s">
        <v>2375</v>
      </c>
      <c r="I1529" s="17"/>
      <c r="J1529" s="17"/>
      <c r="K1529" s="18" t="str">
        <f>IF(INV.Tournant!$I1529=INV.Tournant!$E1529,"Quantité OK",IF(INV.Tournant!$I1529&lt;INV.Tournant!$E1529,"Ecart positif","Ecart négatif"))&amp;" "&amp;IF(INV.Tournant!$C1529=INV.Tournant!$J1529,"","- Article déclassé")</f>
        <v>Ecart positif - Article déclassé</v>
      </c>
    </row>
    <row r="1530" spans="1:11" x14ac:dyDescent="0.2">
      <c r="A1530" s="20" t="s">
        <v>2261</v>
      </c>
      <c r="B1530" s="21" t="s">
        <v>6</v>
      </c>
      <c r="C1530" s="17" t="s">
        <v>2373</v>
      </c>
      <c r="D1530" s="17" t="s">
        <v>2377</v>
      </c>
      <c r="E1530" s="21" t="s">
        <v>3</v>
      </c>
      <c r="F1530" s="21" t="s">
        <v>9</v>
      </c>
      <c r="G1530" s="21" t="s">
        <v>1945</v>
      </c>
      <c r="H1530" s="21" t="s">
        <v>2375</v>
      </c>
      <c r="I1530" s="17"/>
      <c r="J1530" s="17"/>
      <c r="K1530" s="18" t="str">
        <f>IF(INV.Tournant!$I1530=INV.Tournant!$E1530,"Quantité OK",IF(INV.Tournant!$I1530&lt;INV.Tournant!$E1530,"Ecart positif","Ecart négatif"))&amp;" "&amp;IF(INV.Tournant!$C1530=INV.Tournant!$J1530,"","- Article déclassé")</f>
        <v>Ecart positif - Article déclassé</v>
      </c>
    </row>
    <row r="1531" spans="1:11" x14ac:dyDescent="0.2">
      <c r="A1531" s="20" t="s">
        <v>2261</v>
      </c>
      <c r="B1531" s="21" t="s">
        <v>6</v>
      </c>
      <c r="C1531" s="17" t="s">
        <v>2378</v>
      </c>
      <c r="D1531" s="17" t="s">
        <v>2379</v>
      </c>
      <c r="E1531" s="21" t="s">
        <v>6</v>
      </c>
      <c r="F1531" s="21" t="s">
        <v>9</v>
      </c>
      <c r="G1531" s="21" t="s">
        <v>1945</v>
      </c>
      <c r="H1531" s="21" t="s">
        <v>2380</v>
      </c>
      <c r="I1531" s="17"/>
      <c r="J1531" s="17"/>
      <c r="K1531" s="18" t="str">
        <f>IF(INV.Tournant!$I1531=INV.Tournant!$E1531,"Quantité OK",IF(INV.Tournant!$I1531&lt;INV.Tournant!$E1531,"Ecart positif","Ecart négatif"))&amp;" "&amp;IF(INV.Tournant!$C1531=INV.Tournant!$J1531,"","- Article déclassé")</f>
        <v>Ecart positif - Article déclassé</v>
      </c>
    </row>
    <row r="1532" spans="1:11" x14ac:dyDescent="0.2">
      <c r="A1532" s="20" t="s">
        <v>2261</v>
      </c>
      <c r="B1532" s="21" t="s">
        <v>6</v>
      </c>
      <c r="C1532" s="17" t="s">
        <v>2378</v>
      </c>
      <c r="D1532" s="17" t="s">
        <v>2381</v>
      </c>
      <c r="E1532" s="21" t="s">
        <v>14</v>
      </c>
      <c r="F1532" s="21" t="s">
        <v>9</v>
      </c>
      <c r="G1532" s="21" t="s">
        <v>1945</v>
      </c>
      <c r="H1532" s="21" t="s">
        <v>2380</v>
      </c>
      <c r="I1532" s="17"/>
      <c r="J1532" s="17"/>
      <c r="K1532" s="18" t="str">
        <f>IF(INV.Tournant!$I1532=INV.Tournant!$E1532,"Quantité OK",IF(INV.Tournant!$I1532&lt;INV.Tournant!$E1532,"Ecart positif","Ecart négatif"))&amp;" "&amp;IF(INV.Tournant!$C1532=INV.Tournant!$J1532,"","- Article déclassé")</f>
        <v>Ecart positif - Article déclassé</v>
      </c>
    </row>
    <row r="1533" spans="1:11" x14ac:dyDescent="0.2">
      <c r="A1533" s="20" t="s">
        <v>2261</v>
      </c>
      <c r="B1533" s="21" t="s">
        <v>6</v>
      </c>
      <c r="C1533" s="17" t="s">
        <v>2378</v>
      </c>
      <c r="D1533" s="17" t="s">
        <v>2382</v>
      </c>
      <c r="E1533" s="21" t="s">
        <v>108</v>
      </c>
      <c r="F1533" s="21" t="s">
        <v>9</v>
      </c>
      <c r="G1533" s="21" t="s">
        <v>1945</v>
      </c>
      <c r="H1533" s="21" t="s">
        <v>2383</v>
      </c>
      <c r="I1533" s="17"/>
      <c r="J1533" s="17"/>
      <c r="K1533" s="18" t="str">
        <f>IF(INV.Tournant!$I1533=INV.Tournant!$E1533,"Quantité OK",IF(INV.Tournant!$I1533&lt;INV.Tournant!$E1533,"Ecart positif","Ecart négatif"))&amp;" "&amp;IF(INV.Tournant!$C1533=INV.Tournant!$J1533,"","- Article déclassé")</f>
        <v>Ecart positif - Article déclassé</v>
      </c>
    </row>
    <row r="1534" spans="1:11" x14ac:dyDescent="0.2">
      <c r="A1534" s="20" t="s">
        <v>2261</v>
      </c>
      <c r="B1534" s="21" t="s">
        <v>6</v>
      </c>
      <c r="C1534" s="17" t="s">
        <v>2378</v>
      </c>
      <c r="D1534" s="17" t="s">
        <v>2384</v>
      </c>
      <c r="E1534" s="21"/>
      <c r="F1534" s="21" t="s">
        <v>141</v>
      </c>
      <c r="G1534" s="21"/>
      <c r="H1534" s="21" t="s">
        <v>257</v>
      </c>
      <c r="I1534" s="17"/>
      <c r="J1534" s="17"/>
      <c r="K1534" s="18" t="str">
        <f>IF(INV.Tournant!$I1534=INV.Tournant!$E1534,"Quantité OK",IF(INV.Tournant!$I1534&lt;INV.Tournant!$E1534,"Ecart positif","Ecart négatif"))&amp;" "&amp;IF(INV.Tournant!$C1534=INV.Tournant!$J1534,"","- Article déclassé")</f>
        <v>Quantité OK - Article déclassé</v>
      </c>
    </row>
    <row r="1535" spans="1:11" x14ac:dyDescent="0.2">
      <c r="A1535" s="20" t="s">
        <v>2261</v>
      </c>
      <c r="B1535" s="21" t="s">
        <v>6</v>
      </c>
      <c r="C1535" s="17" t="s">
        <v>2258</v>
      </c>
      <c r="D1535" s="17" t="s">
        <v>2260</v>
      </c>
      <c r="E1535" s="21" t="s">
        <v>212</v>
      </c>
      <c r="F1535" s="21" t="s">
        <v>9</v>
      </c>
      <c r="G1535" s="21" t="s">
        <v>1945</v>
      </c>
      <c r="H1535" s="21" t="s">
        <v>393</v>
      </c>
      <c r="I1535" s="17"/>
      <c r="J1535" s="17"/>
      <c r="K1535" s="18" t="str">
        <f>IF(INV.Tournant!$I1535=INV.Tournant!$E1535,"Quantité OK",IF(INV.Tournant!$I1535&lt;INV.Tournant!$E1535,"Ecart positif","Ecart négatif"))&amp;" "&amp;IF(INV.Tournant!$C1535=INV.Tournant!$J1535,"","- Article déclassé")</f>
        <v>Ecart positif - Article déclassé</v>
      </c>
    </row>
    <row r="1536" spans="1:11" x14ac:dyDescent="0.2">
      <c r="A1536" s="20" t="s">
        <v>2261</v>
      </c>
      <c r="B1536" s="21" t="s">
        <v>6</v>
      </c>
      <c r="C1536" s="17" t="s">
        <v>2305</v>
      </c>
      <c r="D1536" s="17" t="s">
        <v>2385</v>
      </c>
      <c r="E1536" s="21" t="s">
        <v>6</v>
      </c>
      <c r="F1536" s="21" t="s">
        <v>21</v>
      </c>
      <c r="G1536" s="21" t="s">
        <v>1945</v>
      </c>
      <c r="H1536" s="21" t="s">
        <v>390</v>
      </c>
      <c r="I1536" s="17"/>
      <c r="J1536" s="17"/>
      <c r="K1536" s="18" t="str">
        <f>IF(INV.Tournant!$I1536=INV.Tournant!$E1536,"Quantité OK",IF(INV.Tournant!$I1536&lt;INV.Tournant!$E1536,"Ecart positif","Ecart négatif"))&amp;" "&amp;IF(INV.Tournant!$C1536=INV.Tournant!$J1536,"","- Article déclassé")</f>
        <v>Ecart positif - Article déclassé</v>
      </c>
    </row>
    <row r="1537" spans="1:11" x14ac:dyDescent="0.2">
      <c r="A1537" s="20" t="s">
        <v>2386</v>
      </c>
      <c r="B1537" s="21" t="s">
        <v>6</v>
      </c>
      <c r="C1537" s="17" t="s">
        <v>2387</v>
      </c>
      <c r="D1537" s="17" t="s">
        <v>2388</v>
      </c>
      <c r="E1537" s="21" t="s">
        <v>84</v>
      </c>
      <c r="F1537" s="21" t="s">
        <v>9</v>
      </c>
      <c r="G1537" s="21" t="s">
        <v>2389</v>
      </c>
      <c r="H1537" s="21" t="s">
        <v>1498</v>
      </c>
      <c r="I1537" s="17"/>
      <c r="J1537" s="17"/>
      <c r="K1537" s="18" t="str">
        <f>IF(INV.Tournant!$I1537=INV.Tournant!$E1537,"Quantité OK",IF(INV.Tournant!$I1537&lt;INV.Tournant!$E1537,"Ecart positif","Ecart négatif"))&amp;" "&amp;IF(INV.Tournant!$C1537=INV.Tournant!$J1537,"","- Article déclassé")</f>
        <v>Ecart positif - Article déclassé</v>
      </c>
    </row>
    <row r="1538" spans="1:11" x14ac:dyDescent="0.2">
      <c r="A1538" s="20" t="s">
        <v>2386</v>
      </c>
      <c r="B1538" s="21" t="s">
        <v>6</v>
      </c>
      <c r="C1538" s="17" t="s">
        <v>2390</v>
      </c>
      <c r="D1538" s="17" t="s">
        <v>2391</v>
      </c>
      <c r="E1538" s="21" t="s">
        <v>250</v>
      </c>
      <c r="F1538" s="21" t="s">
        <v>21</v>
      </c>
      <c r="G1538" s="21" t="s">
        <v>2392</v>
      </c>
      <c r="H1538" s="21" t="s">
        <v>1107</v>
      </c>
      <c r="I1538" s="17"/>
      <c r="J1538" s="17"/>
      <c r="K1538" s="18" t="str">
        <f>IF(INV.Tournant!$I1538=INV.Tournant!$E1538,"Quantité OK",IF(INV.Tournant!$I1538&lt;INV.Tournant!$E1538,"Ecart positif","Ecart négatif"))&amp;" "&amp;IF(INV.Tournant!$C1538=INV.Tournant!$J1538,"","- Article déclassé")</f>
        <v>Ecart positif - Article déclassé</v>
      </c>
    </row>
    <row r="1539" spans="1:11" x14ac:dyDescent="0.2">
      <c r="A1539" s="20" t="s">
        <v>2386</v>
      </c>
      <c r="B1539" s="21" t="s">
        <v>6</v>
      </c>
      <c r="C1539" s="17" t="s">
        <v>2393</v>
      </c>
      <c r="D1539" s="17" t="s">
        <v>2394</v>
      </c>
      <c r="E1539" s="21" t="s">
        <v>575</v>
      </c>
      <c r="F1539" s="21" t="s">
        <v>2</v>
      </c>
      <c r="G1539" s="21" t="s">
        <v>2389</v>
      </c>
      <c r="H1539" s="21" t="s">
        <v>651</v>
      </c>
      <c r="I1539" s="17"/>
      <c r="J1539" s="17"/>
      <c r="K1539" s="18" t="str">
        <f>IF(INV.Tournant!$I1539=INV.Tournant!$E1539,"Quantité OK",IF(INV.Tournant!$I1539&lt;INV.Tournant!$E1539,"Ecart positif","Ecart négatif"))&amp;" "&amp;IF(INV.Tournant!$C1539=INV.Tournant!$J1539,"","- Article déclassé")</f>
        <v>Ecart positif - Article déclassé</v>
      </c>
    </row>
    <row r="1540" spans="1:11" x14ac:dyDescent="0.2">
      <c r="A1540" s="20" t="s">
        <v>2386</v>
      </c>
      <c r="B1540" s="21" t="s">
        <v>6</v>
      </c>
      <c r="C1540" s="17" t="s">
        <v>2395</v>
      </c>
      <c r="D1540" s="17" t="s">
        <v>2396</v>
      </c>
      <c r="E1540" s="21" t="s">
        <v>108</v>
      </c>
      <c r="F1540" s="21" t="s">
        <v>2</v>
      </c>
      <c r="G1540" s="21" t="s">
        <v>2389</v>
      </c>
      <c r="H1540" s="21" t="s">
        <v>510</v>
      </c>
      <c r="I1540" s="17"/>
      <c r="J1540" s="17"/>
      <c r="K1540" s="18" t="str">
        <f>IF(INV.Tournant!$I1540=INV.Tournant!$E1540,"Quantité OK",IF(INV.Tournant!$I1540&lt;INV.Tournant!$E1540,"Ecart positif","Ecart négatif"))&amp;" "&amp;IF(INV.Tournant!$C1540=INV.Tournant!$J1540,"","- Article déclassé")</f>
        <v>Ecart positif - Article déclassé</v>
      </c>
    </row>
    <row r="1541" spans="1:11" x14ac:dyDescent="0.2">
      <c r="A1541" s="20" t="s">
        <v>2386</v>
      </c>
      <c r="B1541" s="21" t="s">
        <v>6</v>
      </c>
      <c r="C1541" s="17" t="s">
        <v>2397</v>
      </c>
      <c r="D1541" s="17" t="s">
        <v>2398</v>
      </c>
      <c r="E1541" s="21" t="s">
        <v>45</v>
      </c>
      <c r="F1541" s="21" t="s">
        <v>21</v>
      </c>
      <c r="G1541" s="21" t="s">
        <v>2392</v>
      </c>
      <c r="H1541" s="21" t="s">
        <v>2399</v>
      </c>
      <c r="I1541" s="17"/>
      <c r="J1541" s="17"/>
      <c r="K1541" s="18" t="str">
        <f>IF(INV.Tournant!$I1541=INV.Tournant!$E1541,"Quantité OK",IF(INV.Tournant!$I1541&lt;INV.Tournant!$E1541,"Ecart positif","Ecart négatif"))&amp;" "&amp;IF(INV.Tournant!$C1541=INV.Tournant!$J1541,"","- Article déclassé")</f>
        <v>Ecart positif - Article déclassé</v>
      </c>
    </row>
    <row r="1542" spans="1:11" x14ac:dyDescent="0.2">
      <c r="A1542" s="20" t="s">
        <v>2386</v>
      </c>
      <c r="B1542" s="21" t="s">
        <v>6</v>
      </c>
      <c r="C1542" s="17" t="s">
        <v>2387</v>
      </c>
      <c r="D1542" s="17" t="s">
        <v>2400</v>
      </c>
      <c r="E1542" s="21" t="s">
        <v>229</v>
      </c>
      <c r="F1542" s="21" t="s">
        <v>9</v>
      </c>
      <c r="G1542" s="21" t="s">
        <v>2389</v>
      </c>
      <c r="H1542" s="21" t="s">
        <v>833</v>
      </c>
      <c r="I1542" s="17"/>
      <c r="J1542" s="17"/>
      <c r="K1542" s="18" t="str">
        <f>IF(INV.Tournant!$I1542=INV.Tournant!$E1542,"Quantité OK",IF(INV.Tournant!$I1542&lt;INV.Tournant!$E1542,"Ecart positif","Ecart négatif"))&amp;" "&amp;IF(INV.Tournant!$C1542=INV.Tournant!$J1542,"","- Article déclassé")</f>
        <v>Ecart positif - Article déclassé</v>
      </c>
    </row>
    <row r="1543" spans="1:11" x14ac:dyDescent="0.2">
      <c r="A1543" s="20" t="s">
        <v>2386</v>
      </c>
      <c r="B1543" s="21" t="s">
        <v>6</v>
      </c>
      <c r="C1543" s="17" t="s">
        <v>2401</v>
      </c>
      <c r="D1543" s="17" t="s">
        <v>2402</v>
      </c>
      <c r="E1543" s="21" t="s">
        <v>14</v>
      </c>
      <c r="F1543" s="21" t="s">
        <v>21</v>
      </c>
      <c r="G1543" s="21" t="s">
        <v>2389</v>
      </c>
      <c r="H1543" s="21" t="s">
        <v>176</v>
      </c>
      <c r="I1543" s="17"/>
      <c r="J1543" s="17"/>
      <c r="K1543" s="18" t="str">
        <f>IF(INV.Tournant!$I1543=INV.Tournant!$E1543,"Quantité OK",IF(INV.Tournant!$I1543&lt;INV.Tournant!$E1543,"Ecart positif","Ecart négatif"))&amp;" "&amp;IF(INV.Tournant!$C1543=INV.Tournant!$J1543,"","- Article déclassé")</f>
        <v>Ecart positif - Article déclassé</v>
      </c>
    </row>
    <row r="1544" spans="1:11" x14ac:dyDescent="0.2">
      <c r="A1544" s="20" t="s">
        <v>2386</v>
      </c>
      <c r="B1544" s="21" t="s">
        <v>6</v>
      </c>
      <c r="C1544" s="17" t="s">
        <v>2403</v>
      </c>
      <c r="D1544" s="17" t="s">
        <v>2404</v>
      </c>
      <c r="E1544" s="21" t="s">
        <v>108</v>
      </c>
      <c r="F1544" s="21" t="s">
        <v>21</v>
      </c>
      <c r="G1544" s="21" t="s">
        <v>2389</v>
      </c>
      <c r="H1544" s="21" t="s">
        <v>2405</v>
      </c>
      <c r="I1544" s="17"/>
      <c r="J1544" s="17"/>
      <c r="K1544" s="18" t="str">
        <f>IF(INV.Tournant!$I1544=INV.Tournant!$E1544,"Quantité OK",IF(INV.Tournant!$I1544&lt;INV.Tournant!$E1544,"Ecart positif","Ecart négatif"))&amp;" "&amp;IF(INV.Tournant!$C1544=INV.Tournant!$J1544,"","- Article déclassé")</f>
        <v>Ecart positif - Article déclassé</v>
      </c>
    </row>
    <row r="1545" spans="1:11" x14ac:dyDescent="0.2">
      <c r="A1545" s="20" t="s">
        <v>2386</v>
      </c>
      <c r="B1545" s="21" t="s">
        <v>6</v>
      </c>
      <c r="C1545" s="17" t="s">
        <v>2403</v>
      </c>
      <c r="D1545" s="17" t="s">
        <v>2406</v>
      </c>
      <c r="E1545" s="21" t="s">
        <v>45</v>
      </c>
      <c r="F1545" s="21" t="s">
        <v>21</v>
      </c>
      <c r="G1545" s="21" t="s">
        <v>2389</v>
      </c>
      <c r="H1545" s="21" t="s">
        <v>226</v>
      </c>
      <c r="I1545" s="17"/>
      <c r="J1545" s="17"/>
      <c r="K1545" s="18" t="str">
        <f>IF(INV.Tournant!$I1545=INV.Tournant!$E1545,"Quantité OK",IF(INV.Tournant!$I1545&lt;INV.Tournant!$E1545,"Ecart positif","Ecart négatif"))&amp;" "&amp;IF(INV.Tournant!$C1545=INV.Tournant!$J1545,"","- Article déclassé")</f>
        <v>Ecart positif - Article déclassé</v>
      </c>
    </row>
    <row r="1546" spans="1:11" x14ac:dyDescent="0.2">
      <c r="A1546" s="20" t="s">
        <v>2386</v>
      </c>
      <c r="B1546" s="21" t="s">
        <v>6</v>
      </c>
      <c r="C1546" s="17" t="s">
        <v>2407</v>
      </c>
      <c r="D1546" s="17" t="s">
        <v>2408</v>
      </c>
      <c r="E1546" s="21" t="s">
        <v>212</v>
      </c>
      <c r="F1546" s="21" t="s">
        <v>21</v>
      </c>
      <c r="G1546" s="21" t="s">
        <v>2389</v>
      </c>
      <c r="H1546" s="21" t="s">
        <v>618</v>
      </c>
      <c r="I1546" s="17"/>
      <c r="J1546" s="17"/>
      <c r="K1546" s="18" t="str">
        <f>IF(INV.Tournant!$I1546=INV.Tournant!$E1546,"Quantité OK",IF(INV.Tournant!$I1546&lt;INV.Tournant!$E1546,"Ecart positif","Ecart négatif"))&amp;" "&amp;IF(INV.Tournant!$C1546=INV.Tournant!$J1546,"","- Article déclassé")</f>
        <v>Ecart positif - Article déclassé</v>
      </c>
    </row>
    <row r="1547" spans="1:11" x14ac:dyDescent="0.2">
      <c r="A1547" s="20" t="s">
        <v>2386</v>
      </c>
      <c r="B1547" s="21" t="s">
        <v>6</v>
      </c>
      <c r="C1547" s="17" t="s">
        <v>2409</v>
      </c>
      <c r="D1547" s="17" t="s">
        <v>2410</v>
      </c>
      <c r="E1547" s="21" t="s">
        <v>6</v>
      </c>
      <c r="F1547" s="21" t="s">
        <v>9</v>
      </c>
      <c r="G1547" s="21" t="s">
        <v>2389</v>
      </c>
      <c r="H1547" s="21" t="s">
        <v>388</v>
      </c>
      <c r="I1547" s="17"/>
      <c r="J1547" s="17"/>
      <c r="K1547" s="18" t="str">
        <f>IF(INV.Tournant!$I1547=INV.Tournant!$E1547,"Quantité OK",IF(INV.Tournant!$I1547&lt;INV.Tournant!$E1547,"Ecart positif","Ecart négatif"))&amp;" "&amp;IF(INV.Tournant!$C1547=INV.Tournant!$J1547,"","- Article déclassé")</f>
        <v>Ecart positif - Article déclassé</v>
      </c>
    </row>
    <row r="1548" spans="1:11" x14ac:dyDescent="0.2">
      <c r="A1548" s="20" t="s">
        <v>2386</v>
      </c>
      <c r="B1548" s="21" t="s">
        <v>6</v>
      </c>
      <c r="C1548" s="17" t="s">
        <v>2411</v>
      </c>
      <c r="D1548" s="17" t="s">
        <v>2412</v>
      </c>
      <c r="E1548" s="21" t="s">
        <v>229</v>
      </c>
      <c r="F1548" s="21" t="s">
        <v>2</v>
      </c>
      <c r="G1548" s="21" t="s">
        <v>2389</v>
      </c>
      <c r="H1548" s="21" t="s">
        <v>182</v>
      </c>
      <c r="I1548" s="17"/>
      <c r="J1548" s="17"/>
      <c r="K1548" s="18" t="str">
        <f>IF(INV.Tournant!$I1548=INV.Tournant!$E1548,"Quantité OK",IF(INV.Tournant!$I1548&lt;INV.Tournant!$E1548,"Ecart positif","Ecart négatif"))&amp;" "&amp;IF(INV.Tournant!$C1548=INV.Tournant!$J1548,"","- Article déclassé")</f>
        <v>Ecart positif - Article déclassé</v>
      </c>
    </row>
    <row r="1549" spans="1:11" x14ac:dyDescent="0.2">
      <c r="A1549" s="20" t="s">
        <v>2386</v>
      </c>
      <c r="B1549" s="21" t="s">
        <v>6</v>
      </c>
      <c r="C1549" s="17" t="s">
        <v>2413</v>
      </c>
      <c r="D1549" s="17" t="s">
        <v>2414</v>
      </c>
      <c r="E1549" s="21" t="s">
        <v>6</v>
      </c>
      <c r="F1549" s="21" t="s">
        <v>9</v>
      </c>
      <c r="G1549" s="21" t="s">
        <v>2389</v>
      </c>
      <c r="H1549" s="21" t="s">
        <v>995</v>
      </c>
      <c r="I1549" s="17"/>
      <c r="J1549" s="17"/>
      <c r="K1549" s="18" t="str">
        <f>IF(INV.Tournant!$I1549=INV.Tournant!$E1549,"Quantité OK",IF(INV.Tournant!$I1549&lt;INV.Tournant!$E1549,"Ecart positif","Ecart négatif"))&amp;" "&amp;IF(INV.Tournant!$C1549=INV.Tournant!$J1549,"","- Article déclassé")</f>
        <v>Ecart positif - Article déclassé</v>
      </c>
    </row>
    <row r="1550" spans="1:11" x14ac:dyDescent="0.2">
      <c r="A1550" s="20" t="s">
        <v>2386</v>
      </c>
      <c r="B1550" s="21" t="s">
        <v>6</v>
      </c>
      <c r="C1550" s="17" t="s">
        <v>2393</v>
      </c>
      <c r="D1550" s="17" t="s">
        <v>2415</v>
      </c>
      <c r="E1550" s="21" t="s">
        <v>108</v>
      </c>
      <c r="F1550" s="21" t="s">
        <v>2</v>
      </c>
      <c r="G1550" s="21" t="s">
        <v>2389</v>
      </c>
      <c r="H1550" s="21" t="s">
        <v>651</v>
      </c>
      <c r="I1550" s="17"/>
      <c r="J1550" s="17"/>
      <c r="K1550" s="18" t="str">
        <f>IF(INV.Tournant!$I1550=INV.Tournant!$E1550,"Quantité OK",IF(INV.Tournant!$I1550&lt;INV.Tournant!$E1550,"Ecart positif","Ecart négatif"))&amp;" "&amp;IF(INV.Tournant!$C1550=INV.Tournant!$J1550,"","- Article déclassé")</f>
        <v>Ecart positif - Article déclassé</v>
      </c>
    </row>
    <row r="1551" spans="1:11" x14ac:dyDescent="0.2">
      <c r="A1551" s="20" t="s">
        <v>2386</v>
      </c>
      <c r="B1551" s="21" t="s">
        <v>6</v>
      </c>
      <c r="C1551" s="17" t="s">
        <v>2411</v>
      </c>
      <c r="D1551" s="17" t="s">
        <v>2416</v>
      </c>
      <c r="E1551" s="21" t="s">
        <v>2417</v>
      </c>
      <c r="F1551" s="21" t="s">
        <v>2</v>
      </c>
      <c r="G1551" s="21" t="s">
        <v>2389</v>
      </c>
      <c r="H1551" s="21" t="s">
        <v>425</v>
      </c>
      <c r="I1551" s="17"/>
      <c r="J1551" s="17"/>
      <c r="K1551" s="18" t="str">
        <f>IF(INV.Tournant!$I1551=INV.Tournant!$E1551,"Quantité OK",IF(INV.Tournant!$I1551&lt;INV.Tournant!$E1551,"Ecart positif","Ecart négatif"))&amp;" "&amp;IF(INV.Tournant!$C1551=INV.Tournant!$J1551,"","- Article déclassé")</f>
        <v>Ecart positif - Article déclassé</v>
      </c>
    </row>
    <row r="1552" spans="1:11" x14ac:dyDescent="0.2">
      <c r="A1552" s="20" t="s">
        <v>2386</v>
      </c>
      <c r="B1552" s="21" t="s">
        <v>6</v>
      </c>
      <c r="C1552" s="17" t="s">
        <v>2418</v>
      </c>
      <c r="D1552" s="17" t="s">
        <v>2419</v>
      </c>
      <c r="E1552" s="21" t="s">
        <v>14</v>
      </c>
      <c r="F1552" s="21" t="s">
        <v>9</v>
      </c>
      <c r="G1552" s="21" t="s">
        <v>2389</v>
      </c>
      <c r="H1552" s="21" t="s">
        <v>2095</v>
      </c>
      <c r="I1552" s="17"/>
      <c r="J1552" s="17"/>
      <c r="K1552" s="18" t="str">
        <f>IF(INV.Tournant!$I1552=INV.Tournant!$E1552,"Quantité OK",IF(INV.Tournant!$I1552&lt;INV.Tournant!$E1552,"Ecart positif","Ecart négatif"))&amp;" "&amp;IF(INV.Tournant!$C1552=INV.Tournant!$J1552,"","- Article déclassé")</f>
        <v>Ecart positif - Article déclassé</v>
      </c>
    </row>
    <row r="1553" spans="1:11" x14ac:dyDescent="0.2">
      <c r="A1553" s="20" t="s">
        <v>2386</v>
      </c>
      <c r="B1553" s="21" t="s">
        <v>6</v>
      </c>
      <c r="C1553" s="17" t="s">
        <v>2420</v>
      </c>
      <c r="D1553" s="17" t="s">
        <v>2421</v>
      </c>
      <c r="E1553" s="21" t="s">
        <v>108</v>
      </c>
      <c r="F1553" s="21" t="s">
        <v>9</v>
      </c>
      <c r="G1553" s="21" t="s">
        <v>2389</v>
      </c>
      <c r="H1553" s="21" t="s">
        <v>304</v>
      </c>
      <c r="I1553" s="17"/>
      <c r="J1553" s="17"/>
      <c r="K1553" s="18" t="str">
        <f>IF(INV.Tournant!$I1553=INV.Tournant!$E1553,"Quantité OK",IF(INV.Tournant!$I1553&lt;INV.Tournant!$E1553,"Ecart positif","Ecart négatif"))&amp;" "&amp;IF(INV.Tournant!$C1553=INV.Tournant!$J1553,"","- Article déclassé")</f>
        <v>Ecart positif - Article déclassé</v>
      </c>
    </row>
    <row r="1554" spans="1:11" x14ac:dyDescent="0.2">
      <c r="A1554" s="20" t="s">
        <v>2386</v>
      </c>
      <c r="B1554" s="21" t="s">
        <v>6</v>
      </c>
      <c r="C1554" s="17" t="s">
        <v>2422</v>
      </c>
      <c r="D1554" s="17" t="s">
        <v>2423</v>
      </c>
      <c r="E1554" s="21" t="s">
        <v>108</v>
      </c>
      <c r="F1554" s="21" t="s">
        <v>9</v>
      </c>
      <c r="G1554" s="21" t="s">
        <v>2389</v>
      </c>
      <c r="H1554" s="21" t="s">
        <v>753</v>
      </c>
      <c r="I1554" s="17"/>
      <c r="J1554" s="17"/>
      <c r="K1554" s="18" t="str">
        <f>IF(INV.Tournant!$I1554=INV.Tournant!$E1554,"Quantité OK",IF(INV.Tournant!$I1554&lt;INV.Tournant!$E1554,"Ecart positif","Ecart négatif"))&amp;" "&amp;IF(INV.Tournant!$C1554=INV.Tournant!$J1554,"","- Article déclassé")</f>
        <v>Ecart positif - Article déclassé</v>
      </c>
    </row>
    <row r="1555" spans="1:11" x14ac:dyDescent="0.2">
      <c r="A1555" s="20" t="s">
        <v>2386</v>
      </c>
      <c r="B1555" s="21" t="s">
        <v>6</v>
      </c>
      <c r="C1555" s="17" t="s">
        <v>2424</v>
      </c>
      <c r="D1555" s="17" t="s">
        <v>2425</v>
      </c>
      <c r="E1555" s="21" t="s">
        <v>3</v>
      </c>
      <c r="F1555" s="21" t="s">
        <v>21</v>
      </c>
      <c r="G1555" s="21" t="s">
        <v>2389</v>
      </c>
      <c r="H1555" s="21" t="s">
        <v>2426</v>
      </c>
      <c r="I1555" s="17"/>
      <c r="J1555" s="17"/>
      <c r="K1555" s="18" t="str">
        <f>IF(INV.Tournant!$I1555=INV.Tournant!$E1555,"Quantité OK",IF(INV.Tournant!$I1555&lt;INV.Tournant!$E1555,"Ecart positif","Ecart négatif"))&amp;" "&amp;IF(INV.Tournant!$C1555=INV.Tournant!$J1555,"","- Article déclassé")</f>
        <v>Ecart positif - Article déclassé</v>
      </c>
    </row>
    <row r="1556" spans="1:11" x14ac:dyDescent="0.2">
      <c r="A1556" s="20" t="s">
        <v>2386</v>
      </c>
      <c r="B1556" s="21" t="s">
        <v>6</v>
      </c>
      <c r="C1556" s="17" t="s">
        <v>2424</v>
      </c>
      <c r="D1556" s="17" t="s">
        <v>2427</v>
      </c>
      <c r="E1556" s="21"/>
      <c r="F1556" s="21" t="s">
        <v>141</v>
      </c>
      <c r="G1556" s="21"/>
      <c r="H1556" s="21" t="s">
        <v>257</v>
      </c>
      <c r="I1556" s="17"/>
      <c r="J1556" s="17"/>
      <c r="K1556" s="18" t="str">
        <f>IF(INV.Tournant!$I1556=INV.Tournant!$E1556,"Quantité OK",IF(INV.Tournant!$I1556&lt;INV.Tournant!$E1556,"Ecart positif","Ecart négatif"))&amp;" "&amp;IF(INV.Tournant!$C1556=INV.Tournant!$J1556,"","- Article déclassé")</f>
        <v>Quantité OK - Article déclassé</v>
      </c>
    </row>
    <row r="1557" spans="1:11" x14ac:dyDescent="0.2">
      <c r="A1557" s="20" t="s">
        <v>2386</v>
      </c>
      <c r="B1557" s="21" t="s">
        <v>6</v>
      </c>
      <c r="C1557" s="17" t="s">
        <v>2428</v>
      </c>
      <c r="D1557" s="17" t="s">
        <v>2429</v>
      </c>
      <c r="E1557" s="21" t="s">
        <v>3</v>
      </c>
      <c r="F1557" s="21" t="s">
        <v>9</v>
      </c>
      <c r="G1557" s="21" t="s">
        <v>2389</v>
      </c>
      <c r="H1557" s="21" t="s">
        <v>2056</v>
      </c>
      <c r="I1557" s="17"/>
      <c r="J1557" s="17"/>
      <c r="K1557" s="18" t="str">
        <f>IF(INV.Tournant!$I1557=INV.Tournant!$E1557,"Quantité OK",IF(INV.Tournant!$I1557&lt;INV.Tournant!$E1557,"Ecart positif","Ecart négatif"))&amp;" "&amp;IF(INV.Tournant!$C1557=INV.Tournant!$J1557,"","- Article déclassé")</f>
        <v>Ecart positif - Article déclassé</v>
      </c>
    </row>
    <row r="1558" spans="1:11" x14ac:dyDescent="0.2">
      <c r="A1558" s="20" t="s">
        <v>2386</v>
      </c>
      <c r="B1558" s="21" t="s">
        <v>6</v>
      </c>
      <c r="C1558" s="17" t="s">
        <v>2430</v>
      </c>
      <c r="D1558" s="17" t="s">
        <v>2431</v>
      </c>
      <c r="E1558" s="21" t="s">
        <v>250</v>
      </c>
      <c r="F1558" s="21" t="s">
        <v>2</v>
      </c>
      <c r="G1558" s="21" t="s">
        <v>2389</v>
      </c>
      <c r="H1558" s="21" t="s">
        <v>2432</v>
      </c>
      <c r="I1558" s="17"/>
      <c r="J1558" s="17"/>
      <c r="K1558" s="18" t="str">
        <f>IF(INV.Tournant!$I1558=INV.Tournant!$E1558,"Quantité OK",IF(INV.Tournant!$I1558&lt;INV.Tournant!$E1558,"Ecart positif","Ecart négatif"))&amp;" "&amp;IF(INV.Tournant!$C1558=INV.Tournant!$J1558,"","- Article déclassé")</f>
        <v>Ecart positif - Article déclassé</v>
      </c>
    </row>
    <row r="1559" spans="1:11" x14ac:dyDescent="0.2">
      <c r="A1559" s="20" t="s">
        <v>2386</v>
      </c>
      <c r="B1559" s="21" t="s">
        <v>6</v>
      </c>
      <c r="C1559" s="17" t="s">
        <v>2413</v>
      </c>
      <c r="D1559" s="17" t="s">
        <v>2433</v>
      </c>
      <c r="E1559" s="21" t="s">
        <v>10</v>
      </c>
      <c r="F1559" s="21" t="s">
        <v>9</v>
      </c>
      <c r="G1559" s="21" t="s">
        <v>2389</v>
      </c>
      <c r="H1559" s="21" t="s">
        <v>2151</v>
      </c>
      <c r="I1559" s="17"/>
      <c r="J1559" s="17"/>
      <c r="K1559" s="18" t="str">
        <f>IF(INV.Tournant!$I1559=INV.Tournant!$E1559,"Quantité OK",IF(INV.Tournant!$I1559&lt;INV.Tournant!$E1559,"Ecart positif","Ecart négatif"))&amp;" "&amp;IF(INV.Tournant!$C1559=INV.Tournant!$J1559,"","- Article déclassé")</f>
        <v>Ecart positif - Article déclassé</v>
      </c>
    </row>
    <row r="1560" spans="1:11" x14ac:dyDescent="0.2">
      <c r="A1560" s="20" t="s">
        <v>2386</v>
      </c>
      <c r="B1560" s="21" t="s">
        <v>6</v>
      </c>
      <c r="C1560" s="17" t="s">
        <v>2434</v>
      </c>
      <c r="D1560" s="17" t="s">
        <v>2435</v>
      </c>
      <c r="E1560" s="21" t="s">
        <v>108</v>
      </c>
      <c r="F1560" s="21" t="s">
        <v>2</v>
      </c>
      <c r="G1560" s="21" t="s">
        <v>2389</v>
      </c>
      <c r="H1560" s="21" t="s">
        <v>157</v>
      </c>
      <c r="I1560" s="17"/>
      <c r="J1560" s="17"/>
      <c r="K1560" s="18" t="str">
        <f>IF(INV.Tournant!$I1560=INV.Tournant!$E1560,"Quantité OK",IF(INV.Tournant!$I1560&lt;INV.Tournant!$E1560,"Ecart positif","Ecart négatif"))&amp;" "&amp;IF(INV.Tournant!$C1560=INV.Tournant!$J1560,"","- Article déclassé")</f>
        <v>Ecart positif - Article déclassé</v>
      </c>
    </row>
    <row r="1561" spans="1:11" x14ac:dyDescent="0.2">
      <c r="A1561" s="20" t="s">
        <v>2386</v>
      </c>
      <c r="B1561" s="21" t="s">
        <v>6</v>
      </c>
      <c r="C1561" s="17" t="s">
        <v>2436</v>
      </c>
      <c r="D1561" s="17" t="s">
        <v>2437</v>
      </c>
      <c r="E1561" s="21" t="s">
        <v>212</v>
      </c>
      <c r="F1561" s="21" t="s">
        <v>9</v>
      </c>
      <c r="G1561" s="21" t="s">
        <v>2389</v>
      </c>
      <c r="H1561" s="21" t="s">
        <v>622</v>
      </c>
      <c r="I1561" s="17"/>
      <c r="J1561" s="17"/>
      <c r="K1561" s="18" t="str">
        <f>IF(INV.Tournant!$I1561=INV.Tournant!$E1561,"Quantité OK",IF(INV.Tournant!$I1561&lt;INV.Tournant!$E1561,"Ecart positif","Ecart négatif"))&amp;" "&amp;IF(INV.Tournant!$C1561=INV.Tournant!$J1561,"","- Article déclassé")</f>
        <v>Ecart positif - Article déclassé</v>
      </c>
    </row>
    <row r="1562" spans="1:11" x14ac:dyDescent="0.2">
      <c r="A1562" s="20" t="s">
        <v>2386</v>
      </c>
      <c r="B1562" s="21" t="s">
        <v>6</v>
      </c>
      <c r="C1562" s="17" t="s">
        <v>2438</v>
      </c>
      <c r="D1562" s="17" t="s">
        <v>2439</v>
      </c>
      <c r="E1562" s="21" t="s">
        <v>14</v>
      </c>
      <c r="F1562" s="21" t="s">
        <v>2</v>
      </c>
      <c r="G1562" s="21" t="s">
        <v>2389</v>
      </c>
      <c r="H1562" s="21" t="s">
        <v>1468</v>
      </c>
      <c r="I1562" s="17"/>
      <c r="J1562" s="17"/>
      <c r="K1562" s="18" t="str">
        <f>IF(INV.Tournant!$I1562=INV.Tournant!$E1562,"Quantité OK",IF(INV.Tournant!$I1562&lt;INV.Tournant!$E1562,"Ecart positif","Ecart négatif"))&amp;" "&amp;IF(INV.Tournant!$C1562=INV.Tournant!$J1562,"","- Article déclassé")</f>
        <v>Ecart positif - Article déclassé</v>
      </c>
    </row>
    <row r="1563" spans="1:11" x14ac:dyDescent="0.2">
      <c r="A1563" s="20" t="s">
        <v>2386</v>
      </c>
      <c r="B1563" s="21" t="s">
        <v>6</v>
      </c>
      <c r="C1563" s="17" t="s">
        <v>2440</v>
      </c>
      <c r="D1563" s="17" t="s">
        <v>2441</v>
      </c>
      <c r="E1563" s="21" t="s">
        <v>212</v>
      </c>
      <c r="F1563" s="21" t="s">
        <v>2</v>
      </c>
      <c r="G1563" s="21" t="s">
        <v>2389</v>
      </c>
      <c r="H1563" s="21" t="s">
        <v>290</v>
      </c>
      <c r="I1563" s="17"/>
      <c r="J1563" s="17"/>
      <c r="K1563" s="18" t="str">
        <f>IF(INV.Tournant!$I1563=INV.Tournant!$E1563,"Quantité OK",IF(INV.Tournant!$I1563&lt;INV.Tournant!$E1563,"Ecart positif","Ecart négatif"))&amp;" "&amp;IF(INV.Tournant!$C1563=INV.Tournant!$J1563,"","- Article déclassé")</f>
        <v>Ecart positif - Article déclassé</v>
      </c>
    </row>
    <row r="1564" spans="1:11" x14ac:dyDescent="0.2">
      <c r="A1564" s="20" t="s">
        <v>2386</v>
      </c>
      <c r="B1564" s="21" t="s">
        <v>6</v>
      </c>
      <c r="C1564" s="17" t="s">
        <v>2442</v>
      </c>
      <c r="D1564" s="17" t="s">
        <v>2443</v>
      </c>
      <c r="E1564" s="21" t="s">
        <v>229</v>
      </c>
      <c r="F1564" s="21" t="s">
        <v>21</v>
      </c>
      <c r="G1564" s="21" t="s">
        <v>2389</v>
      </c>
      <c r="H1564" s="21" t="s">
        <v>1925</v>
      </c>
      <c r="I1564" s="17"/>
      <c r="J1564" s="17"/>
      <c r="K1564" s="18" t="str">
        <f>IF(INV.Tournant!$I1564=INV.Tournant!$E1564,"Quantité OK",IF(INV.Tournant!$I1564&lt;INV.Tournant!$E1564,"Ecart positif","Ecart négatif"))&amp;" "&amp;IF(INV.Tournant!$C1564=INV.Tournant!$J1564,"","- Article déclassé")</f>
        <v>Ecart positif - Article déclassé</v>
      </c>
    </row>
    <row r="1565" spans="1:11" x14ac:dyDescent="0.2">
      <c r="A1565" s="20" t="s">
        <v>2386</v>
      </c>
      <c r="B1565" s="21" t="s">
        <v>6</v>
      </c>
      <c r="C1565" s="17" t="s">
        <v>2444</v>
      </c>
      <c r="D1565" s="17" t="s">
        <v>2445</v>
      </c>
      <c r="E1565" s="21" t="s">
        <v>3</v>
      </c>
      <c r="F1565" s="21" t="s">
        <v>9</v>
      </c>
      <c r="G1565" s="21" t="s">
        <v>2389</v>
      </c>
      <c r="H1565" s="21" t="s">
        <v>2446</v>
      </c>
      <c r="I1565" s="17"/>
      <c r="J1565" s="17"/>
      <c r="K1565" s="18" t="str">
        <f>IF(INV.Tournant!$I1565=INV.Tournant!$E1565,"Quantité OK",IF(INV.Tournant!$I1565&lt;INV.Tournant!$E1565,"Ecart positif","Ecart négatif"))&amp;" "&amp;IF(INV.Tournant!$C1565=INV.Tournant!$J1565,"","- Article déclassé")</f>
        <v>Ecart positif - Article déclassé</v>
      </c>
    </row>
    <row r="1566" spans="1:11" x14ac:dyDescent="0.2">
      <c r="A1566" s="20" t="s">
        <v>2386</v>
      </c>
      <c r="B1566" s="21" t="s">
        <v>6</v>
      </c>
      <c r="C1566" s="17" t="s">
        <v>2447</v>
      </c>
      <c r="D1566" s="17" t="s">
        <v>2448</v>
      </c>
      <c r="E1566" s="21" t="s">
        <v>14</v>
      </c>
      <c r="F1566" s="21" t="s">
        <v>21</v>
      </c>
      <c r="G1566" s="21" t="s">
        <v>2389</v>
      </c>
      <c r="H1566" s="21" t="s">
        <v>299</v>
      </c>
      <c r="I1566" s="17"/>
      <c r="J1566" s="17"/>
      <c r="K1566" s="18" t="str">
        <f>IF(INV.Tournant!$I1566=INV.Tournant!$E1566,"Quantité OK",IF(INV.Tournant!$I1566&lt;INV.Tournant!$E1566,"Ecart positif","Ecart négatif"))&amp;" "&amp;IF(INV.Tournant!$C1566=INV.Tournant!$J1566,"","- Article déclassé")</f>
        <v>Ecart positif - Article déclassé</v>
      </c>
    </row>
    <row r="1567" spans="1:11" x14ac:dyDescent="0.2">
      <c r="A1567" s="20" t="s">
        <v>2386</v>
      </c>
      <c r="B1567" s="21" t="s">
        <v>6</v>
      </c>
      <c r="C1567" s="17" t="s">
        <v>2449</v>
      </c>
      <c r="D1567" s="17" t="s">
        <v>2450</v>
      </c>
      <c r="E1567" s="21" t="s">
        <v>449</v>
      </c>
      <c r="F1567" s="21" t="s">
        <v>2</v>
      </c>
      <c r="G1567" s="21" t="s">
        <v>2389</v>
      </c>
      <c r="H1567" s="21" t="s">
        <v>1094</v>
      </c>
      <c r="I1567" s="17"/>
      <c r="J1567" s="17"/>
      <c r="K1567" s="18" t="str">
        <f>IF(INV.Tournant!$I1567=INV.Tournant!$E1567,"Quantité OK",IF(INV.Tournant!$I1567&lt;INV.Tournant!$E1567,"Ecart positif","Ecart négatif"))&amp;" "&amp;IF(INV.Tournant!$C1567=INV.Tournant!$J1567,"","- Article déclassé")</f>
        <v>Ecart positif - Article déclassé</v>
      </c>
    </row>
    <row r="1568" spans="1:11" x14ac:dyDescent="0.2">
      <c r="A1568" s="20" t="s">
        <v>2386</v>
      </c>
      <c r="B1568" s="21" t="s">
        <v>6</v>
      </c>
      <c r="C1568" s="17" t="s">
        <v>2451</v>
      </c>
      <c r="D1568" s="17" t="s">
        <v>2452</v>
      </c>
      <c r="E1568" s="21" t="s">
        <v>212</v>
      </c>
      <c r="F1568" s="21" t="s">
        <v>21</v>
      </c>
      <c r="G1568" s="21" t="s">
        <v>2389</v>
      </c>
      <c r="H1568" s="21" t="s">
        <v>199</v>
      </c>
      <c r="I1568" s="17"/>
      <c r="J1568" s="17"/>
      <c r="K1568" s="18" t="str">
        <f>IF(INV.Tournant!$I1568=INV.Tournant!$E1568,"Quantité OK",IF(INV.Tournant!$I1568&lt;INV.Tournant!$E1568,"Ecart positif","Ecart négatif"))&amp;" "&amp;IF(INV.Tournant!$C1568=INV.Tournant!$J1568,"","- Article déclassé")</f>
        <v>Ecart positif - Article déclassé</v>
      </c>
    </row>
    <row r="1569" spans="1:11" x14ac:dyDescent="0.2">
      <c r="A1569" s="20" t="s">
        <v>2386</v>
      </c>
      <c r="B1569" s="21" t="s">
        <v>6</v>
      </c>
      <c r="C1569" s="17" t="s">
        <v>2387</v>
      </c>
      <c r="D1569" s="17" t="s">
        <v>2453</v>
      </c>
      <c r="E1569" s="21" t="s">
        <v>6</v>
      </c>
      <c r="F1569" s="21" t="s">
        <v>9</v>
      </c>
      <c r="G1569" s="21" t="s">
        <v>2389</v>
      </c>
      <c r="H1569" s="21" t="s">
        <v>833</v>
      </c>
      <c r="I1569" s="17"/>
      <c r="J1569" s="17"/>
      <c r="K1569" s="18" t="str">
        <f>IF(INV.Tournant!$I1569=INV.Tournant!$E1569,"Quantité OK",IF(INV.Tournant!$I1569&lt;INV.Tournant!$E1569,"Ecart positif","Ecart négatif"))&amp;" "&amp;IF(INV.Tournant!$C1569=INV.Tournant!$J1569,"","- Article déclassé")</f>
        <v>Ecart positif - Article déclassé</v>
      </c>
    </row>
    <row r="1570" spans="1:11" x14ac:dyDescent="0.2">
      <c r="A1570" s="20" t="s">
        <v>2386</v>
      </c>
      <c r="B1570" s="21" t="s">
        <v>6</v>
      </c>
      <c r="C1570" s="17" t="s">
        <v>2440</v>
      </c>
      <c r="D1570" s="17" t="s">
        <v>2454</v>
      </c>
      <c r="E1570" s="21" t="s">
        <v>521</v>
      </c>
      <c r="F1570" s="21" t="s">
        <v>2</v>
      </c>
      <c r="G1570" s="21" t="s">
        <v>2389</v>
      </c>
      <c r="H1570" s="21" t="s">
        <v>2455</v>
      </c>
      <c r="I1570" s="17"/>
      <c r="J1570" s="17"/>
      <c r="K1570" s="18" t="str">
        <f>IF(INV.Tournant!$I1570=INV.Tournant!$E1570,"Quantité OK",IF(INV.Tournant!$I1570&lt;INV.Tournant!$E1570,"Ecart positif","Ecart négatif"))&amp;" "&amp;IF(INV.Tournant!$C1570=INV.Tournant!$J1570,"","- Article déclassé")</f>
        <v>Ecart positif - Article déclassé</v>
      </c>
    </row>
    <row r="1571" spans="1:11" x14ac:dyDescent="0.2">
      <c r="A1571" s="20" t="s">
        <v>2386</v>
      </c>
      <c r="B1571" s="21" t="s">
        <v>6</v>
      </c>
      <c r="C1571" s="17" t="s">
        <v>2456</v>
      </c>
      <c r="D1571" s="17" t="s">
        <v>2457</v>
      </c>
      <c r="E1571" s="21" t="s">
        <v>2458</v>
      </c>
      <c r="F1571" s="21" t="s">
        <v>21</v>
      </c>
      <c r="G1571" s="21" t="s">
        <v>2389</v>
      </c>
      <c r="H1571" s="21" t="s">
        <v>2236</v>
      </c>
      <c r="I1571" s="17"/>
      <c r="J1571" s="17"/>
      <c r="K1571" s="18" t="str">
        <f>IF(INV.Tournant!$I1571=INV.Tournant!$E1571,"Quantité OK",IF(INV.Tournant!$I1571&lt;INV.Tournant!$E1571,"Ecart positif","Ecart négatif"))&amp;" "&amp;IF(INV.Tournant!$C1571=INV.Tournant!$J1571,"","- Article déclassé")</f>
        <v>Ecart positif - Article déclassé</v>
      </c>
    </row>
    <row r="1572" spans="1:11" x14ac:dyDescent="0.2">
      <c r="A1572" s="20" t="s">
        <v>2386</v>
      </c>
      <c r="B1572" s="21" t="s">
        <v>6</v>
      </c>
      <c r="C1572" s="17" t="s">
        <v>2459</v>
      </c>
      <c r="D1572" s="17" t="s">
        <v>2460</v>
      </c>
      <c r="E1572" s="21" t="s">
        <v>14</v>
      </c>
      <c r="F1572" s="21" t="s">
        <v>9</v>
      </c>
      <c r="G1572" s="21" t="s">
        <v>2389</v>
      </c>
      <c r="H1572" s="21" t="s">
        <v>1167</v>
      </c>
      <c r="I1572" s="17"/>
      <c r="J1572" s="17"/>
      <c r="K1572" s="18" t="str">
        <f>IF(INV.Tournant!$I1572=INV.Tournant!$E1572,"Quantité OK",IF(INV.Tournant!$I1572&lt;INV.Tournant!$E1572,"Ecart positif","Ecart négatif"))&amp;" "&amp;IF(INV.Tournant!$C1572=INV.Tournant!$J1572,"","- Article déclassé")</f>
        <v>Ecart positif - Article déclassé</v>
      </c>
    </row>
    <row r="1573" spans="1:11" x14ac:dyDescent="0.2">
      <c r="A1573" s="20" t="s">
        <v>2386</v>
      </c>
      <c r="B1573" s="21" t="s">
        <v>6</v>
      </c>
      <c r="C1573" s="17" t="s">
        <v>2461</v>
      </c>
      <c r="D1573" s="17" t="s">
        <v>2462</v>
      </c>
      <c r="E1573" s="21" t="s">
        <v>6</v>
      </c>
      <c r="F1573" s="21" t="s">
        <v>9</v>
      </c>
      <c r="G1573" s="21" t="s">
        <v>2389</v>
      </c>
      <c r="H1573" s="21" t="s">
        <v>1307</v>
      </c>
      <c r="I1573" s="17"/>
      <c r="J1573" s="17"/>
      <c r="K1573" s="18" t="str">
        <f>IF(INV.Tournant!$I1573=INV.Tournant!$E1573,"Quantité OK",IF(INV.Tournant!$I1573&lt;INV.Tournant!$E1573,"Ecart positif","Ecart négatif"))&amp;" "&amp;IF(INV.Tournant!$C1573=INV.Tournant!$J1573,"","- Article déclassé")</f>
        <v>Ecart positif - Article déclassé</v>
      </c>
    </row>
    <row r="1574" spans="1:11" x14ac:dyDescent="0.2">
      <c r="A1574" s="20" t="s">
        <v>2386</v>
      </c>
      <c r="B1574" s="21" t="s">
        <v>6</v>
      </c>
      <c r="C1574" s="17" t="s">
        <v>2463</v>
      </c>
      <c r="D1574" s="17" t="s">
        <v>2464</v>
      </c>
      <c r="E1574" s="21" t="s">
        <v>897</v>
      </c>
      <c r="F1574" s="21" t="s">
        <v>2</v>
      </c>
      <c r="G1574" s="21" t="s">
        <v>2389</v>
      </c>
      <c r="H1574" s="21" t="s">
        <v>1401</v>
      </c>
      <c r="I1574" s="17"/>
      <c r="J1574" s="17"/>
      <c r="K1574" s="18" t="str">
        <f>IF(INV.Tournant!$I1574=INV.Tournant!$E1574,"Quantité OK",IF(INV.Tournant!$I1574&lt;INV.Tournant!$E1574,"Ecart positif","Ecart négatif"))&amp;" "&amp;IF(INV.Tournant!$C1574=INV.Tournant!$J1574,"","- Article déclassé")</f>
        <v>Ecart positif - Article déclassé</v>
      </c>
    </row>
    <row r="1575" spans="1:11" x14ac:dyDescent="0.2">
      <c r="A1575" s="20" t="s">
        <v>2386</v>
      </c>
      <c r="B1575" s="21" t="s">
        <v>6</v>
      </c>
      <c r="C1575" s="17" t="s">
        <v>2465</v>
      </c>
      <c r="D1575" s="17" t="s">
        <v>2466</v>
      </c>
      <c r="E1575" s="21" t="s">
        <v>65</v>
      </c>
      <c r="F1575" s="21" t="s">
        <v>21</v>
      </c>
      <c r="G1575" s="21" t="s">
        <v>2392</v>
      </c>
      <c r="H1575" s="21" t="s">
        <v>2399</v>
      </c>
      <c r="I1575" s="17"/>
      <c r="J1575" s="17"/>
      <c r="K1575" s="18" t="str">
        <f>IF(INV.Tournant!$I1575=INV.Tournant!$E1575,"Quantité OK",IF(INV.Tournant!$I1575&lt;INV.Tournant!$E1575,"Ecart positif","Ecart négatif"))&amp;" "&amp;IF(INV.Tournant!$C1575=INV.Tournant!$J1575,"","- Article déclassé")</f>
        <v>Ecart positif - Article déclassé</v>
      </c>
    </row>
    <row r="1576" spans="1:11" x14ac:dyDescent="0.2">
      <c r="A1576" s="20" t="s">
        <v>2386</v>
      </c>
      <c r="B1576" s="21" t="s">
        <v>6</v>
      </c>
      <c r="C1576" s="17" t="s">
        <v>2467</v>
      </c>
      <c r="D1576" s="17" t="s">
        <v>2468</v>
      </c>
      <c r="E1576" s="21" t="s">
        <v>3</v>
      </c>
      <c r="F1576" s="21" t="s">
        <v>2</v>
      </c>
      <c r="G1576" s="21" t="s">
        <v>2389</v>
      </c>
      <c r="H1576" s="21" t="s">
        <v>2130</v>
      </c>
      <c r="I1576" s="17"/>
      <c r="J1576" s="17"/>
      <c r="K1576" s="18" t="str">
        <f>IF(INV.Tournant!$I1576=INV.Tournant!$E1576,"Quantité OK",IF(INV.Tournant!$I1576&lt;INV.Tournant!$E1576,"Ecart positif","Ecart négatif"))&amp;" "&amp;IF(INV.Tournant!$C1576=INV.Tournant!$J1576,"","- Article déclassé")</f>
        <v>Ecart positif - Article déclassé</v>
      </c>
    </row>
    <row r="1577" spans="1:11" x14ac:dyDescent="0.2">
      <c r="A1577" s="20" t="s">
        <v>2386</v>
      </c>
      <c r="B1577" s="21" t="s">
        <v>6</v>
      </c>
      <c r="C1577" s="17" t="s">
        <v>2469</v>
      </c>
      <c r="D1577" s="17" t="s">
        <v>2470</v>
      </c>
      <c r="E1577" s="21"/>
      <c r="F1577" s="21" t="s">
        <v>141</v>
      </c>
      <c r="G1577" s="21"/>
      <c r="H1577" s="21" t="s">
        <v>257</v>
      </c>
      <c r="I1577" s="17"/>
      <c r="J1577" s="17"/>
      <c r="K1577" s="18" t="str">
        <f>IF(INV.Tournant!$I1577=INV.Tournant!$E1577,"Quantité OK",IF(INV.Tournant!$I1577&lt;INV.Tournant!$E1577,"Ecart positif","Ecart négatif"))&amp;" "&amp;IF(INV.Tournant!$C1577=INV.Tournant!$J1577,"","- Article déclassé")</f>
        <v>Quantité OK - Article déclassé</v>
      </c>
    </row>
    <row r="1578" spans="1:11" x14ac:dyDescent="0.2">
      <c r="A1578" s="20" t="s">
        <v>2386</v>
      </c>
      <c r="B1578" s="21" t="s">
        <v>6</v>
      </c>
      <c r="C1578" s="17" t="s">
        <v>2409</v>
      </c>
      <c r="D1578" s="17" t="s">
        <v>2471</v>
      </c>
      <c r="E1578" s="21"/>
      <c r="F1578" s="21" t="s">
        <v>141</v>
      </c>
      <c r="G1578" s="21"/>
      <c r="H1578" s="21" t="s">
        <v>257</v>
      </c>
      <c r="I1578" s="17"/>
      <c r="J1578" s="17"/>
      <c r="K1578" s="18" t="str">
        <f>IF(INV.Tournant!$I1578=INV.Tournant!$E1578,"Quantité OK",IF(INV.Tournant!$I1578&lt;INV.Tournant!$E1578,"Ecart positif","Ecart négatif"))&amp;" "&amp;IF(INV.Tournant!$C1578=INV.Tournant!$J1578,"","- Article déclassé")</f>
        <v>Quantité OK - Article déclassé</v>
      </c>
    </row>
    <row r="1579" spans="1:11" x14ac:dyDescent="0.2">
      <c r="A1579" s="20" t="s">
        <v>2386</v>
      </c>
      <c r="B1579" s="21" t="s">
        <v>6</v>
      </c>
      <c r="C1579" s="17" t="s">
        <v>2472</v>
      </c>
      <c r="D1579" s="17" t="s">
        <v>2473</v>
      </c>
      <c r="E1579" s="21" t="s">
        <v>2474</v>
      </c>
      <c r="F1579" s="21" t="s">
        <v>21</v>
      </c>
      <c r="G1579" s="21" t="s">
        <v>2392</v>
      </c>
      <c r="H1579" s="21" t="s">
        <v>2475</v>
      </c>
      <c r="I1579" s="17"/>
      <c r="J1579" s="17"/>
      <c r="K1579" s="18" t="str">
        <f>IF(INV.Tournant!$I1579=INV.Tournant!$E1579,"Quantité OK",IF(INV.Tournant!$I1579&lt;INV.Tournant!$E1579,"Ecart positif","Ecart négatif"))&amp;" "&amp;IF(INV.Tournant!$C1579=INV.Tournant!$J1579,"","- Article déclassé")</f>
        <v>Ecart positif - Article déclassé</v>
      </c>
    </row>
    <row r="1580" spans="1:11" x14ac:dyDescent="0.2">
      <c r="A1580" s="20" t="s">
        <v>2386</v>
      </c>
      <c r="B1580" s="21" t="s">
        <v>6</v>
      </c>
      <c r="C1580" s="17" t="s">
        <v>2397</v>
      </c>
      <c r="D1580" s="17" t="s">
        <v>2476</v>
      </c>
      <c r="E1580" s="21" t="s">
        <v>3</v>
      </c>
      <c r="F1580" s="21" t="s">
        <v>21</v>
      </c>
      <c r="G1580" s="21" t="s">
        <v>2392</v>
      </c>
      <c r="H1580" s="21" t="s">
        <v>2477</v>
      </c>
      <c r="I1580" s="17"/>
      <c r="J1580" s="17"/>
      <c r="K1580" s="18" t="str">
        <f>IF(INV.Tournant!$I1580=INV.Tournant!$E1580,"Quantité OK",IF(INV.Tournant!$I1580&lt;INV.Tournant!$E1580,"Ecart positif","Ecart négatif"))&amp;" "&amp;IF(INV.Tournant!$C1580=INV.Tournant!$J1580,"","- Article déclassé")</f>
        <v>Ecart positif - Article déclassé</v>
      </c>
    </row>
    <row r="1581" spans="1:11" x14ac:dyDescent="0.2">
      <c r="A1581" s="20" t="s">
        <v>2386</v>
      </c>
      <c r="B1581" s="21" t="s">
        <v>6</v>
      </c>
      <c r="C1581" s="17" t="s">
        <v>2478</v>
      </c>
      <c r="D1581" s="17" t="s">
        <v>2479</v>
      </c>
      <c r="E1581" s="21" t="s">
        <v>3</v>
      </c>
      <c r="F1581" s="21" t="s">
        <v>9</v>
      </c>
      <c r="G1581" s="21" t="s">
        <v>2389</v>
      </c>
      <c r="H1581" s="21" t="s">
        <v>2432</v>
      </c>
      <c r="I1581" s="17"/>
      <c r="J1581" s="17"/>
      <c r="K1581" s="18" t="str">
        <f>IF(INV.Tournant!$I1581=INV.Tournant!$E1581,"Quantité OK",IF(INV.Tournant!$I1581&lt;INV.Tournant!$E1581,"Ecart positif","Ecart négatif"))&amp;" "&amp;IF(INV.Tournant!$C1581=INV.Tournant!$J1581,"","- Article déclassé")</f>
        <v>Ecart positif - Article déclassé</v>
      </c>
    </row>
    <row r="1582" spans="1:11" x14ac:dyDescent="0.2">
      <c r="A1582" s="20" t="s">
        <v>2386</v>
      </c>
      <c r="B1582" s="21" t="s">
        <v>6</v>
      </c>
      <c r="C1582" s="17" t="s">
        <v>2480</v>
      </c>
      <c r="D1582" s="17" t="s">
        <v>2481</v>
      </c>
      <c r="E1582" s="21" t="s">
        <v>108</v>
      </c>
      <c r="F1582" s="21" t="s">
        <v>2</v>
      </c>
      <c r="G1582" s="21" t="s">
        <v>2389</v>
      </c>
      <c r="H1582" s="21" t="s">
        <v>454</v>
      </c>
      <c r="I1582" s="17"/>
      <c r="J1582" s="17"/>
      <c r="K1582" s="18" t="str">
        <f>IF(INV.Tournant!$I1582=INV.Tournant!$E1582,"Quantité OK",IF(INV.Tournant!$I1582&lt;INV.Tournant!$E1582,"Ecart positif","Ecart négatif"))&amp;" "&amp;IF(INV.Tournant!$C1582=INV.Tournant!$J1582,"","- Article déclassé")</f>
        <v>Ecart positif - Article déclassé</v>
      </c>
    </row>
    <row r="1583" spans="1:11" x14ac:dyDescent="0.2">
      <c r="A1583" s="20" t="s">
        <v>2386</v>
      </c>
      <c r="B1583" s="21" t="s">
        <v>6</v>
      </c>
      <c r="C1583" s="17" t="s">
        <v>2469</v>
      </c>
      <c r="D1583" s="17" t="s">
        <v>2482</v>
      </c>
      <c r="E1583" s="21" t="s">
        <v>2483</v>
      </c>
      <c r="F1583" s="21" t="s">
        <v>2</v>
      </c>
      <c r="G1583" s="21" t="s">
        <v>2389</v>
      </c>
      <c r="H1583" s="21" t="s">
        <v>2484</v>
      </c>
      <c r="I1583" s="17"/>
      <c r="J1583" s="17"/>
      <c r="K1583" s="18" t="str">
        <f>IF(INV.Tournant!$I1583=INV.Tournant!$E1583,"Quantité OK",IF(INV.Tournant!$I1583&lt;INV.Tournant!$E1583,"Ecart positif","Ecart négatif"))&amp;" "&amp;IF(INV.Tournant!$C1583=INV.Tournant!$J1583,"","- Article déclassé")</f>
        <v>Ecart positif - Article déclassé</v>
      </c>
    </row>
    <row r="1584" spans="1:11" x14ac:dyDescent="0.2">
      <c r="A1584" s="20" t="s">
        <v>2386</v>
      </c>
      <c r="B1584" s="21" t="s">
        <v>6</v>
      </c>
      <c r="C1584" s="17" t="s">
        <v>2485</v>
      </c>
      <c r="D1584" s="17" t="s">
        <v>2486</v>
      </c>
      <c r="E1584" s="21" t="s">
        <v>2487</v>
      </c>
      <c r="F1584" s="21" t="s">
        <v>21</v>
      </c>
      <c r="G1584" s="21" t="s">
        <v>2392</v>
      </c>
      <c r="H1584" s="21" t="s">
        <v>2488</v>
      </c>
      <c r="I1584" s="17"/>
      <c r="J1584" s="17"/>
      <c r="K1584" s="18" t="str">
        <f>IF(INV.Tournant!$I1584=INV.Tournant!$E1584,"Quantité OK",IF(INV.Tournant!$I1584&lt;INV.Tournant!$E1584,"Ecart positif","Ecart négatif"))&amp;" "&amp;IF(INV.Tournant!$C1584=INV.Tournant!$J1584,"","- Article déclassé")</f>
        <v>Ecart positif - Article déclassé</v>
      </c>
    </row>
    <row r="1585" spans="1:11" x14ac:dyDescent="0.2">
      <c r="A1585" s="20" t="s">
        <v>2386</v>
      </c>
      <c r="B1585" s="21" t="s">
        <v>6</v>
      </c>
      <c r="C1585" s="17" t="s">
        <v>2489</v>
      </c>
      <c r="D1585" s="17" t="s">
        <v>2490</v>
      </c>
      <c r="E1585" s="21" t="s">
        <v>3</v>
      </c>
      <c r="F1585" s="21" t="s">
        <v>9</v>
      </c>
      <c r="G1585" s="21" t="s">
        <v>2389</v>
      </c>
      <c r="H1585" s="21" t="s">
        <v>121</v>
      </c>
      <c r="I1585" s="17"/>
      <c r="J1585" s="17"/>
      <c r="K1585" s="18" t="str">
        <f>IF(INV.Tournant!$I1585=INV.Tournant!$E1585,"Quantité OK",IF(INV.Tournant!$I1585&lt;INV.Tournant!$E1585,"Ecart positif","Ecart négatif"))&amp;" "&amp;IF(INV.Tournant!$C1585=INV.Tournant!$J1585,"","- Article déclassé")</f>
        <v>Ecart positif - Article déclassé</v>
      </c>
    </row>
    <row r="1586" spans="1:11" x14ac:dyDescent="0.2">
      <c r="A1586" s="20" t="s">
        <v>2386</v>
      </c>
      <c r="B1586" s="21" t="s">
        <v>6</v>
      </c>
      <c r="C1586" s="17" t="s">
        <v>2491</v>
      </c>
      <c r="D1586" s="17" t="s">
        <v>2492</v>
      </c>
      <c r="E1586" s="21" t="s">
        <v>212</v>
      </c>
      <c r="F1586" s="21" t="s">
        <v>21</v>
      </c>
      <c r="G1586" s="21" t="s">
        <v>2389</v>
      </c>
      <c r="H1586" s="21" t="s">
        <v>1164</v>
      </c>
      <c r="I1586" s="17"/>
      <c r="J1586" s="17"/>
      <c r="K1586" s="18" t="str">
        <f>IF(INV.Tournant!$I1586=INV.Tournant!$E1586,"Quantité OK",IF(INV.Tournant!$I1586&lt;INV.Tournant!$E1586,"Ecart positif","Ecart négatif"))&amp;" "&amp;IF(INV.Tournant!$C1586=INV.Tournant!$J1586,"","- Article déclassé")</f>
        <v>Ecart positif - Article déclassé</v>
      </c>
    </row>
    <row r="1587" spans="1:11" x14ac:dyDescent="0.2">
      <c r="A1587" s="20" t="s">
        <v>2386</v>
      </c>
      <c r="B1587" s="21" t="s">
        <v>6</v>
      </c>
      <c r="C1587" s="17" t="s">
        <v>2422</v>
      </c>
      <c r="D1587" s="17" t="s">
        <v>2493</v>
      </c>
      <c r="E1587" s="21" t="s">
        <v>84</v>
      </c>
      <c r="F1587" s="21" t="s">
        <v>9</v>
      </c>
      <c r="G1587" s="21" t="s">
        <v>2389</v>
      </c>
      <c r="H1587" s="21" t="s">
        <v>643</v>
      </c>
      <c r="I1587" s="17"/>
      <c r="J1587" s="17"/>
      <c r="K1587" s="18" t="str">
        <f>IF(INV.Tournant!$I1587=INV.Tournant!$E1587,"Quantité OK",IF(INV.Tournant!$I1587&lt;INV.Tournant!$E1587,"Ecart positif","Ecart négatif"))&amp;" "&amp;IF(INV.Tournant!$C1587=INV.Tournant!$J1587,"","- Article déclassé")</f>
        <v>Ecart positif - Article déclassé</v>
      </c>
    </row>
    <row r="1588" spans="1:11" x14ac:dyDescent="0.2">
      <c r="A1588" s="20" t="s">
        <v>2386</v>
      </c>
      <c r="B1588" s="21" t="s">
        <v>6</v>
      </c>
      <c r="C1588" s="17" t="s">
        <v>2494</v>
      </c>
      <c r="D1588" s="17" t="s">
        <v>2495</v>
      </c>
      <c r="E1588" s="21" t="s">
        <v>14</v>
      </c>
      <c r="F1588" s="21" t="s">
        <v>21</v>
      </c>
      <c r="G1588" s="21" t="s">
        <v>2389</v>
      </c>
      <c r="H1588" s="21" t="s">
        <v>495</v>
      </c>
      <c r="I1588" s="17"/>
      <c r="J1588" s="17"/>
      <c r="K1588" s="18" t="str">
        <f>IF(INV.Tournant!$I1588=INV.Tournant!$E1588,"Quantité OK",IF(INV.Tournant!$I1588&lt;INV.Tournant!$E1588,"Ecart positif","Ecart négatif"))&amp;" "&amp;IF(INV.Tournant!$C1588=INV.Tournant!$J1588,"","- Article déclassé")</f>
        <v>Ecart positif - Article déclassé</v>
      </c>
    </row>
    <row r="1589" spans="1:11" x14ac:dyDescent="0.2">
      <c r="A1589" s="20" t="s">
        <v>2386</v>
      </c>
      <c r="B1589" s="21" t="s">
        <v>6</v>
      </c>
      <c r="C1589" s="17" t="s">
        <v>2422</v>
      </c>
      <c r="D1589" s="17" t="s">
        <v>2496</v>
      </c>
      <c r="E1589" s="21" t="s">
        <v>3</v>
      </c>
      <c r="F1589" s="21" t="s">
        <v>9</v>
      </c>
      <c r="G1589" s="21" t="s">
        <v>2389</v>
      </c>
      <c r="H1589" s="21" t="s">
        <v>2484</v>
      </c>
      <c r="I1589" s="17"/>
      <c r="J1589" s="17"/>
      <c r="K1589" s="18" t="str">
        <f>IF(INV.Tournant!$I1589=INV.Tournant!$E1589,"Quantité OK",IF(INV.Tournant!$I1589&lt;INV.Tournant!$E1589,"Ecart positif","Ecart négatif"))&amp;" "&amp;IF(INV.Tournant!$C1589=INV.Tournant!$J1589,"","- Article déclassé")</f>
        <v>Ecart positif - Article déclassé</v>
      </c>
    </row>
    <row r="1590" spans="1:11" x14ac:dyDescent="0.2">
      <c r="A1590" s="20" t="s">
        <v>2386</v>
      </c>
      <c r="B1590" s="21" t="s">
        <v>6</v>
      </c>
      <c r="C1590" s="17" t="s">
        <v>2409</v>
      </c>
      <c r="D1590" s="17" t="s">
        <v>2497</v>
      </c>
      <c r="E1590" s="21" t="s">
        <v>6</v>
      </c>
      <c r="F1590" s="21" t="s">
        <v>9</v>
      </c>
      <c r="G1590" s="21" t="s">
        <v>2389</v>
      </c>
      <c r="H1590" s="21" t="s">
        <v>689</v>
      </c>
      <c r="I1590" s="17"/>
      <c r="J1590" s="17"/>
      <c r="K1590" s="18" t="str">
        <f>IF(INV.Tournant!$I1590=INV.Tournant!$E1590,"Quantité OK",IF(INV.Tournant!$I1590&lt;INV.Tournant!$E1590,"Ecart positif","Ecart négatif"))&amp;" "&amp;IF(INV.Tournant!$C1590=INV.Tournant!$J1590,"","- Article déclassé")</f>
        <v>Ecart positif - Article déclassé</v>
      </c>
    </row>
    <row r="1591" spans="1:11" x14ac:dyDescent="0.2">
      <c r="A1591" s="20" t="s">
        <v>2386</v>
      </c>
      <c r="B1591" s="21" t="s">
        <v>6</v>
      </c>
      <c r="C1591" s="17" t="s">
        <v>2498</v>
      </c>
      <c r="D1591" s="17" t="s">
        <v>2499</v>
      </c>
      <c r="E1591" s="21" t="s">
        <v>6</v>
      </c>
      <c r="F1591" s="21" t="s">
        <v>2</v>
      </c>
      <c r="G1591" s="21" t="s">
        <v>2389</v>
      </c>
      <c r="H1591" s="21" t="s">
        <v>525</v>
      </c>
      <c r="I1591" s="17"/>
      <c r="J1591" s="17"/>
      <c r="K1591" s="18" t="str">
        <f>IF(INV.Tournant!$I1591=INV.Tournant!$E1591,"Quantité OK",IF(INV.Tournant!$I1591&lt;INV.Tournant!$E1591,"Ecart positif","Ecart négatif"))&amp;" "&amp;IF(INV.Tournant!$C1591=INV.Tournant!$J1591,"","- Article déclassé")</f>
        <v>Ecart positif - Article déclassé</v>
      </c>
    </row>
    <row r="1592" spans="1:11" x14ac:dyDescent="0.2">
      <c r="A1592" s="20" t="s">
        <v>2386</v>
      </c>
      <c r="B1592" s="21" t="s">
        <v>6</v>
      </c>
      <c r="C1592" s="17" t="s">
        <v>2428</v>
      </c>
      <c r="D1592" s="17" t="s">
        <v>2500</v>
      </c>
      <c r="E1592" s="21" t="s">
        <v>212</v>
      </c>
      <c r="F1592" s="21" t="s">
        <v>9</v>
      </c>
      <c r="G1592" s="21" t="s">
        <v>2389</v>
      </c>
      <c r="H1592" s="21" t="s">
        <v>302</v>
      </c>
      <c r="I1592" s="17"/>
      <c r="J1592" s="17"/>
      <c r="K1592" s="18" t="str">
        <f>IF(INV.Tournant!$I1592=INV.Tournant!$E1592,"Quantité OK",IF(INV.Tournant!$I1592&lt;INV.Tournant!$E1592,"Ecart positif","Ecart négatif"))&amp;" "&amp;IF(INV.Tournant!$C1592=INV.Tournant!$J1592,"","- Article déclassé")</f>
        <v>Ecart positif - Article déclassé</v>
      </c>
    </row>
    <row r="1593" spans="1:11" x14ac:dyDescent="0.2">
      <c r="A1593" s="20" t="s">
        <v>2386</v>
      </c>
      <c r="B1593" s="21" t="s">
        <v>6</v>
      </c>
      <c r="C1593" s="17" t="s">
        <v>2501</v>
      </c>
      <c r="D1593" s="17" t="s">
        <v>2502</v>
      </c>
      <c r="E1593" s="21" t="s">
        <v>511</v>
      </c>
      <c r="F1593" s="21" t="s">
        <v>21</v>
      </c>
      <c r="G1593" s="21" t="s">
        <v>2392</v>
      </c>
      <c r="H1593" s="21" t="s">
        <v>2503</v>
      </c>
      <c r="I1593" s="17"/>
      <c r="J1593" s="17"/>
      <c r="K1593" s="18" t="str">
        <f>IF(INV.Tournant!$I1593=INV.Tournant!$E1593,"Quantité OK",IF(INV.Tournant!$I1593&lt;INV.Tournant!$E1593,"Ecart positif","Ecart négatif"))&amp;" "&amp;IF(INV.Tournant!$C1593=INV.Tournant!$J1593,"","- Article déclassé")</f>
        <v>Ecart positif - Article déclassé</v>
      </c>
    </row>
    <row r="1594" spans="1:11" x14ac:dyDescent="0.2">
      <c r="A1594" s="20" t="s">
        <v>2386</v>
      </c>
      <c r="B1594" s="21" t="s">
        <v>6</v>
      </c>
      <c r="C1594" s="17" t="s">
        <v>2504</v>
      </c>
      <c r="D1594" s="17" t="s">
        <v>2505</v>
      </c>
      <c r="E1594" s="21" t="s">
        <v>229</v>
      </c>
      <c r="F1594" s="21" t="s">
        <v>21</v>
      </c>
      <c r="G1594" s="21" t="s">
        <v>2392</v>
      </c>
      <c r="H1594" s="21" t="s">
        <v>1446</v>
      </c>
      <c r="I1594" s="17"/>
      <c r="J1594" s="17"/>
      <c r="K1594" s="18" t="str">
        <f>IF(INV.Tournant!$I1594=INV.Tournant!$E1594,"Quantité OK",IF(INV.Tournant!$I1594&lt;INV.Tournant!$E1594,"Ecart positif","Ecart négatif"))&amp;" "&amp;IF(INV.Tournant!$C1594=INV.Tournant!$J1594,"","- Article déclassé")</f>
        <v>Ecart positif - Article déclassé</v>
      </c>
    </row>
    <row r="1595" spans="1:11" x14ac:dyDescent="0.2">
      <c r="A1595" s="20" t="s">
        <v>2386</v>
      </c>
      <c r="B1595" s="21" t="s">
        <v>6</v>
      </c>
      <c r="C1595" s="17" t="s">
        <v>2442</v>
      </c>
      <c r="D1595" s="17" t="s">
        <v>2506</v>
      </c>
      <c r="E1595" s="21" t="s">
        <v>6</v>
      </c>
      <c r="F1595" s="21" t="s">
        <v>21</v>
      </c>
      <c r="G1595" s="21" t="s">
        <v>2389</v>
      </c>
      <c r="H1595" s="21" t="s">
        <v>2059</v>
      </c>
      <c r="I1595" s="17"/>
      <c r="J1595" s="17"/>
      <c r="K1595" s="18" t="str">
        <f>IF(INV.Tournant!$I1595=INV.Tournant!$E1595,"Quantité OK",IF(INV.Tournant!$I1595&lt;INV.Tournant!$E1595,"Ecart positif","Ecart négatif"))&amp;" "&amp;IF(INV.Tournant!$C1595=INV.Tournant!$J1595,"","- Article déclassé")</f>
        <v>Ecart positif - Article déclassé</v>
      </c>
    </row>
    <row r="1596" spans="1:11" x14ac:dyDescent="0.2">
      <c r="A1596" s="20" t="s">
        <v>2386</v>
      </c>
      <c r="B1596" s="21" t="s">
        <v>6</v>
      </c>
      <c r="C1596" s="17" t="s">
        <v>2434</v>
      </c>
      <c r="D1596" s="17" t="s">
        <v>2507</v>
      </c>
      <c r="E1596" s="21" t="s">
        <v>212</v>
      </c>
      <c r="F1596" s="21" t="s">
        <v>2</v>
      </c>
      <c r="G1596" s="21" t="s">
        <v>2389</v>
      </c>
      <c r="H1596" s="21" t="s">
        <v>154</v>
      </c>
      <c r="I1596" s="17"/>
      <c r="J1596" s="17"/>
      <c r="K1596" s="18" t="str">
        <f>IF(INV.Tournant!$I1596=INV.Tournant!$E1596,"Quantité OK",IF(INV.Tournant!$I1596&lt;INV.Tournant!$E1596,"Ecart positif","Ecart négatif"))&amp;" "&amp;IF(INV.Tournant!$C1596=INV.Tournant!$J1596,"","- Article déclassé")</f>
        <v>Ecart positif - Article déclassé</v>
      </c>
    </row>
    <row r="1597" spans="1:11" x14ac:dyDescent="0.2">
      <c r="A1597" s="20" t="s">
        <v>2386</v>
      </c>
      <c r="B1597" s="21" t="s">
        <v>6</v>
      </c>
      <c r="C1597" s="17" t="s">
        <v>2508</v>
      </c>
      <c r="D1597" s="17" t="s">
        <v>2509</v>
      </c>
      <c r="E1597" s="21" t="s">
        <v>6</v>
      </c>
      <c r="F1597" s="21" t="s">
        <v>9</v>
      </c>
      <c r="G1597" s="21" t="s">
        <v>2389</v>
      </c>
      <c r="H1597" s="21" t="s">
        <v>566</v>
      </c>
      <c r="I1597" s="17"/>
      <c r="J1597" s="17"/>
      <c r="K1597" s="18" t="str">
        <f>IF(INV.Tournant!$I1597=INV.Tournant!$E1597,"Quantité OK",IF(INV.Tournant!$I1597&lt;INV.Tournant!$E1597,"Ecart positif","Ecart négatif"))&amp;" "&amp;IF(INV.Tournant!$C1597=INV.Tournant!$J1597,"","- Article déclassé")</f>
        <v>Ecart positif - Article déclassé</v>
      </c>
    </row>
    <row r="1598" spans="1:11" x14ac:dyDescent="0.2">
      <c r="A1598" s="20" t="s">
        <v>2386</v>
      </c>
      <c r="B1598" s="21" t="s">
        <v>6</v>
      </c>
      <c r="C1598" s="17" t="s">
        <v>2413</v>
      </c>
      <c r="D1598" s="17" t="s">
        <v>2510</v>
      </c>
      <c r="E1598" s="21" t="s">
        <v>14</v>
      </c>
      <c r="F1598" s="21" t="s">
        <v>9</v>
      </c>
      <c r="G1598" s="21" t="s">
        <v>2389</v>
      </c>
      <c r="H1598" s="21" t="s">
        <v>2154</v>
      </c>
      <c r="I1598" s="17"/>
      <c r="J1598" s="17"/>
      <c r="K1598" s="18" t="str">
        <f>IF(INV.Tournant!$I1598=INV.Tournant!$E1598,"Quantité OK",IF(INV.Tournant!$I1598&lt;INV.Tournant!$E1598,"Ecart positif","Ecart négatif"))&amp;" "&amp;IF(INV.Tournant!$C1598=INV.Tournant!$J1598,"","- Article déclassé")</f>
        <v>Ecart positif - Article déclassé</v>
      </c>
    </row>
    <row r="1599" spans="1:11" x14ac:dyDescent="0.2">
      <c r="A1599" s="20" t="s">
        <v>2386</v>
      </c>
      <c r="B1599" s="21" t="s">
        <v>6</v>
      </c>
      <c r="C1599" s="17" t="s">
        <v>2511</v>
      </c>
      <c r="D1599" s="17" t="s">
        <v>2512</v>
      </c>
      <c r="E1599" s="21" t="s">
        <v>6</v>
      </c>
      <c r="F1599" s="21" t="s">
        <v>21</v>
      </c>
      <c r="G1599" s="21" t="s">
        <v>2389</v>
      </c>
      <c r="H1599" s="21" t="s">
        <v>685</v>
      </c>
      <c r="I1599" s="17"/>
      <c r="J1599" s="17"/>
      <c r="K1599" s="18" t="str">
        <f>IF(INV.Tournant!$I1599=INV.Tournant!$E1599,"Quantité OK",IF(INV.Tournant!$I1599&lt;INV.Tournant!$E1599,"Ecart positif","Ecart négatif"))&amp;" "&amp;IF(INV.Tournant!$C1599=INV.Tournant!$J1599,"","- Article déclassé")</f>
        <v>Ecart positif - Article déclassé</v>
      </c>
    </row>
    <row r="1600" spans="1:11" x14ac:dyDescent="0.2">
      <c r="A1600" s="20" t="s">
        <v>2386</v>
      </c>
      <c r="B1600" s="21" t="s">
        <v>6</v>
      </c>
      <c r="C1600" s="17" t="s">
        <v>2444</v>
      </c>
      <c r="D1600" s="17" t="s">
        <v>2513</v>
      </c>
      <c r="E1600" s="21" t="s">
        <v>3</v>
      </c>
      <c r="F1600" s="21" t="s">
        <v>9</v>
      </c>
      <c r="G1600" s="21" t="s">
        <v>2389</v>
      </c>
      <c r="H1600" s="21" t="s">
        <v>1281</v>
      </c>
      <c r="I1600" s="17"/>
      <c r="J1600" s="17"/>
      <c r="K1600" s="18" t="str">
        <f>IF(INV.Tournant!$I1600=INV.Tournant!$E1600,"Quantité OK",IF(INV.Tournant!$I1600&lt;INV.Tournant!$E1600,"Ecart positif","Ecart négatif"))&amp;" "&amp;IF(INV.Tournant!$C1600=INV.Tournant!$J1600,"","- Article déclassé")</f>
        <v>Ecart positif - Article déclassé</v>
      </c>
    </row>
    <row r="1601" spans="1:11" x14ac:dyDescent="0.2">
      <c r="A1601" s="20" t="s">
        <v>2386</v>
      </c>
      <c r="B1601" s="21" t="s">
        <v>6</v>
      </c>
      <c r="C1601" s="17" t="s">
        <v>2401</v>
      </c>
      <c r="D1601" s="17" t="s">
        <v>2514</v>
      </c>
      <c r="E1601" s="21" t="s">
        <v>250</v>
      </c>
      <c r="F1601" s="21" t="s">
        <v>21</v>
      </c>
      <c r="G1601" s="21" t="s">
        <v>2389</v>
      </c>
      <c r="H1601" s="21" t="s">
        <v>559</v>
      </c>
      <c r="I1601" s="17"/>
      <c r="J1601" s="17"/>
      <c r="K1601" s="18" t="str">
        <f>IF(INV.Tournant!$I1601=INV.Tournant!$E1601,"Quantité OK",IF(INV.Tournant!$I1601&lt;INV.Tournant!$E1601,"Ecart positif","Ecart négatif"))&amp;" "&amp;IF(INV.Tournant!$C1601=INV.Tournant!$J1601,"","- Article déclassé")</f>
        <v>Ecart positif - Article déclassé</v>
      </c>
    </row>
    <row r="1602" spans="1:11" x14ac:dyDescent="0.2">
      <c r="A1602" s="20" t="s">
        <v>2386</v>
      </c>
      <c r="B1602" s="21" t="s">
        <v>6</v>
      </c>
      <c r="C1602" s="17" t="s">
        <v>2515</v>
      </c>
      <c r="D1602" s="17" t="s">
        <v>2516</v>
      </c>
      <c r="E1602" s="21" t="s">
        <v>61</v>
      </c>
      <c r="F1602" s="21" t="s">
        <v>9</v>
      </c>
      <c r="G1602" s="21" t="s">
        <v>2389</v>
      </c>
      <c r="H1602" s="21" t="s">
        <v>2130</v>
      </c>
      <c r="I1602" s="17"/>
      <c r="J1602" s="17"/>
      <c r="K1602" s="18" t="str">
        <f>IF(INV.Tournant!$I1602=INV.Tournant!$E1602,"Quantité OK",IF(INV.Tournant!$I1602&lt;INV.Tournant!$E1602,"Ecart positif","Ecart négatif"))&amp;" "&amp;IF(INV.Tournant!$C1602=INV.Tournant!$J1602,"","- Article déclassé")</f>
        <v>Ecart positif - Article déclassé</v>
      </c>
    </row>
    <row r="1603" spans="1:11" x14ac:dyDescent="0.2">
      <c r="A1603" s="20" t="s">
        <v>2386</v>
      </c>
      <c r="B1603" s="21" t="s">
        <v>6</v>
      </c>
      <c r="C1603" s="17" t="s">
        <v>2517</v>
      </c>
      <c r="D1603" s="17" t="s">
        <v>2518</v>
      </c>
      <c r="E1603" s="21" t="s">
        <v>567</v>
      </c>
      <c r="F1603" s="21" t="s">
        <v>9</v>
      </c>
      <c r="G1603" s="21" t="s">
        <v>2389</v>
      </c>
      <c r="H1603" s="21" t="s">
        <v>416</v>
      </c>
      <c r="I1603" s="17"/>
      <c r="J1603" s="17"/>
      <c r="K1603" s="18" t="str">
        <f>IF(INV.Tournant!$I1603=INV.Tournant!$E1603,"Quantité OK",IF(INV.Tournant!$I1603&lt;INV.Tournant!$E1603,"Ecart positif","Ecart négatif"))&amp;" "&amp;IF(INV.Tournant!$C1603=INV.Tournant!$J1603,"","- Article déclassé")</f>
        <v>Ecart positif - Article déclassé</v>
      </c>
    </row>
    <row r="1604" spans="1:11" x14ac:dyDescent="0.2">
      <c r="A1604" s="20" t="s">
        <v>2386</v>
      </c>
      <c r="B1604" s="21" t="s">
        <v>6</v>
      </c>
      <c r="C1604" s="17" t="s">
        <v>2472</v>
      </c>
      <c r="D1604" s="17" t="s">
        <v>2519</v>
      </c>
      <c r="E1604" s="21"/>
      <c r="F1604" s="21" t="s">
        <v>141</v>
      </c>
      <c r="G1604" s="21"/>
      <c r="H1604" s="21" t="s">
        <v>257</v>
      </c>
      <c r="I1604" s="17"/>
      <c r="J1604" s="17"/>
      <c r="K1604" s="18" t="str">
        <f>IF(INV.Tournant!$I1604=INV.Tournant!$E1604,"Quantité OK",IF(INV.Tournant!$I1604&lt;INV.Tournant!$E1604,"Ecart positif","Ecart négatif"))&amp;" "&amp;IF(INV.Tournant!$C1604=INV.Tournant!$J1604,"","- Article déclassé")</f>
        <v>Quantité OK - Article déclassé</v>
      </c>
    </row>
    <row r="1605" spans="1:11" x14ac:dyDescent="0.2">
      <c r="A1605" s="20" t="s">
        <v>2386</v>
      </c>
      <c r="B1605" s="21" t="s">
        <v>6</v>
      </c>
      <c r="C1605" s="17" t="s">
        <v>2485</v>
      </c>
      <c r="D1605" s="17" t="s">
        <v>2520</v>
      </c>
      <c r="E1605" s="21"/>
      <c r="F1605" s="21" t="s">
        <v>141</v>
      </c>
      <c r="G1605" s="21"/>
      <c r="H1605" s="21" t="s">
        <v>257</v>
      </c>
      <c r="I1605" s="17"/>
      <c r="J1605" s="17"/>
      <c r="K1605" s="18" t="str">
        <f>IF(INV.Tournant!$I1605=INV.Tournant!$E1605,"Quantité OK",IF(INV.Tournant!$I1605&lt;INV.Tournant!$E1605,"Ecart positif","Ecart négatif"))&amp;" "&amp;IF(INV.Tournant!$C1605=INV.Tournant!$J1605,"","- Article déclassé")</f>
        <v>Quantité OK - Article déclassé</v>
      </c>
    </row>
    <row r="1606" spans="1:11" x14ac:dyDescent="0.2">
      <c r="A1606" s="20" t="s">
        <v>2386</v>
      </c>
      <c r="B1606" s="21" t="s">
        <v>6</v>
      </c>
      <c r="C1606" s="17" t="s">
        <v>2397</v>
      </c>
      <c r="D1606" s="17" t="s">
        <v>2520</v>
      </c>
      <c r="E1606" s="21"/>
      <c r="F1606" s="21" t="s">
        <v>141</v>
      </c>
      <c r="G1606" s="21"/>
      <c r="H1606" s="21" t="s">
        <v>257</v>
      </c>
      <c r="I1606" s="17"/>
      <c r="J1606" s="17"/>
      <c r="K1606" s="18" t="str">
        <f>IF(INV.Tournant!$I1606=INV.Tournant!$E1606,"Quantité OK",IF(INV.Tournant!$I1606&lt;INV.Tournant!$E1606,"Ecart positif","Ecart négatif"))&amp;" "&amp;IF(INV.Tournant!$C1606=INV.Tournant!$J1606,"","- Article déclassé")</f>
        <v>Quantité OK - Article déclassé</v>
      </c>
    </row>
    <row r="1607" spans="1:11" x14ac:dyDescent="0.2">
      <c r="A1607" s="20" t="s">
        <v>2386</v>
      </c>
      <c r="B1607" s="21" t="s">
        <v>6</v>
      </c>
      <c r="C1607" s="17" t="s">
        <v>2463</v>
      </c>
      <c r="D1607" s="17" t="s">
        <v>2521</v>
      </c>
      <c r="E1607" s="21" t="s">
        <v>648</v>
      </c>
      <c r="F1607" s="21" t="s">
        <v>2</v>
      </c>
      <c r="G1607" s="21" t="s">
        <v>2389</v>
      </c>
      <c r="H1607" s="21" t="s">
        <v>1339</v>
      </c>
      <c r="I1607" s="17"/>
      <c r="J1607" s="17"/>
      <c r="K1607" s="18" t="str">
        <f>IF(INV.Tournant!$I1607=INV.Tournant!$E1607,"Quantité OK",IF(INV.Tournant!$I1607&lt;INV.Tournant!$E1607,"Ecart positif","Ecart négatif"))&amp;" "&amp;IF(INV.Tournant!$C1607=INV.Tournant!$J1607,"","- Article déclassé")</f>
        <v>Ecart positif - Article déclassé</v>
      </c>
    </row>
    <row r="1608" spans="1:11" x14ac:dyDescent="0.2">
      <c r="A1608" s="20" t="s">
        <v>2386</v>
      </c>
      <c r="B1608" s="21" t="s">
        <v>6</v>
      </c>
      <c r="C1608" s="17" t="s">
        <v>2438</v>
      </c>
      <c r="D1608" s="17" t="s">
        <v>2522</v>
      </c>
      <c r="E1608" s="21" t="s">
        <v>65</v>
      </c>
      <c r="F1608" s="21" t="s">
        <v>2</v>
      </c>
      <c r="G1608" s="21" t="s">
        <v>2389</v>
      </c>
      <c r="H1608" s="21" t="s">
        <v>618</v>
      </c>
      <c r="I1608" s="17"/>
      <c r="J1608" s="17"/>
      <c r="K1608" s="18" t="str">
        <f>IF(INV.Tournant!$I1608=INV.Tournant!$E1608,"Quantité OK",IF(INV.Tournant!$I1608&lt;INV.Tournant!$E1608,"Ecart positif","Ecart négatif"))&amp;" "&amp;IF(INV.Tournant!$C1608=INV.Tournant!$J1608,"","- Article déclassé")</f>
        <v>Ecart positif - Article déclassé</v>
      </c>
    </row>
    <row r="1609" spans="1:11" x14ac:dyDescent="0.2">
      <c r="A1609" s="20" t="s">
        <v>2386</v>
      </c>
      <c r="B1609" s="21" t="s">
        <v>6</v>
      </c>
      <c r="C1609" s="17" t="s">
        <v>2523</v>
      </c>
      <c r="D1609" s="17" t="s">
        <v>2524</v>
      </c>
      <c r="E1609" s="21" t="s">
        <v>2525</v>
      </c>
      <c r="F1609" s="21" t="s">
        <v>21</v>
      </c>
      <c r="G1609" s="21" t="s">
        <v>2389</v>
      </c>
      <c r="H1609" s="21" t="s">
        <v>2193</v>
      </c>
      <c r="I1609" s="17"/>
      <c r="J1609" s="17"/>
      <c r="K1609" s="18" t="str">
        <f>IF(INV.Tournant!$I1609=INV.Tournant!$E1609,"Quantité OK",IF(INV.Tournant!$I1609&lt;INV.Tournant!$E1609,"Ecart positif","Ecart négatif"))&amp;" "&amp;IF(INV.Tournant!$C1609=INV.Tournant!$J1609,"","- Article déclassé")</f>
        <v>Ecart positif - Article déclassé</v>
      </c>
    </row>
    <row r="1610" spans="1:11" x14ac:dyDescent="0.2">
      <c r="A1610" s="20" t="s">
        <v>2386</v>
      </c>
      <c r="B1610" s="21" t="s">
        <v>6</v>
      </c>
      <c r="C1610" s="17" t="s">
        <v>2526</v>
      </c>
      <c r="D1610" s="17" t="s">
        <v>2527</v>
      </c>
      <c r="E1610" s="21" t="s">
        <v>6</v>
      </c>
      <c r="F1610" s="21" t="s">
        <v>21</v>
      </c>
      <c r="G1610" s="21" t="s">
        <v>2389</v>
      </c>
      <c r="H1610" s="21" t="s">
        <v>2151</v>
      </c>
      <c r="I1610" s="17"/>
      <c r="J1610" s="17"/>
      <c r="K1610" s="18" t="str">
        <f>IF(INV.Tournant!$I1610=INV.Tournant!$E1610,"Quantité OK",IF(INV.Tournant!$I1610&lt;INV.Tournant!$E1610,"Ecart positif","Ecart négatif"))&amp;" "&amp;IF(INV.Tournant!$C1610=INV.Tournant!$J1610,"","- Article déclassé")</f>
        <v>Ecart positif - Article déclassé</v>
      </c>
    </row>
    <row r="1611" spans="1:11" x14ac:dyDescent="0.2">
      <c r="A1611" s="20" t="s">
        <v>2386</v>
      </c>
      <c r="B1611" s="21" t="s">
        <v>6</v>
      </c>
      <c r="C1611" s="17" t="s">
        <v>2528</v>
      </c>
      <c r="D1611" s="17" t="s">
        <v>2529</v>
      </c>
      <c r="E1611" s="21" t="s">
        <v>6</v>
      </c>
      <c r="F1611" s="21" t="s">
        <v>21</v>
      </c>
      <c r="G1611" s="21" t="s">
        <v>2389</v>
      </c>
      <c r="H1611" s="21" t="s">
        <v>273</v>
      </c>
      <c r="I1611" s="17"/>
      <c r="J1611" s="17"/>
      <c r="K1611" s="18" t="str">
        <f>IF(INV.Tournant!$I1611=INV.Tournant!$E1611,"Quantité OK",IF(INV.Tournant!$I1611&lt;INV.Tournant!$E1611,"Ecart positif","Ecart négatif"))&amp;" "&amp;IF(INV.Tournant!$C1611=INV.Tournant!$J1611,"","- Article déclassé")</f>
        <v>Ecart positif - Article déclassé</v>
      </c>
    </row>
    <row r="1612" spans="1:11" x14ac:dyDescent="0.2">
      <c r="A1612" s="20" t="s">
        <v>2386</v>
      </c>
      <c r="B1612" s="21" t="s">
        <v>6</v>
      </c>
      <c r="C1612" s="17" t="s">
        <v>2401</v>
      </c>
      <c r="D1612" s="17" t="s">
        <v>2530</v>
      </c>
      <c r="E1612" s="21" t="s">
        <v>3</v>
      </c>
      <c r="F1612" s="21" t="s">
        <v>21</v>
      </c>
      <c r="G1612" s="21" t="s">
        <v>2389</v>
      </c>
      <c r="H1612" s="21" t="s">
        <v>2531</v>
      </c>
      <c r="I1612" s="17"/>
      <c r="J1612" s="17"/>
      <c r="K1612" s="18" t="str">
        <f>IF(INV.Tournant!$I1612=INV.Tournant!$E1612,"Quantité OK",IF(INV.Tournant!$I1612&lt;INV.Tournant!$E1612,"Ecart positif","Ecart négatif"))&amp;" "&amp;IF(INV.Tournant!$C1612=INV.Tournant!$J1612,"","- Article déclassé")</f>
        <v>Ecart positif - Article déclassé</v>
      </c>
    </row>
    <row r="1613" spans="1:11" x14ac:dyDescent="0.2">
      <c r="A1613" s="20" t="s">
        <v>2386</v>
      </c>
      <c r="B1613" s="21" t="s">
        <v>6</v>
      </c>
      <c r="C1613" s="17" t="s">
        <v>2526</v>
      </c>
      <c r="D1613" s="17" t="s">
        <v>2532</v>
      </c>
      <c r="E1613" s="21" t="s">
        <v>6</v>
      </c>
      <c r="F1613" s="21" t="s">
        <v>21</v>
      </c>
      <c r="G1613" s="21" t="s">
        <v>2389</v>
      </c>
      <c r="H1613" s="21" t="s">
        <v>1261</v>
      </c>
      <c r="I1613" s="17"/>
      <c r="J1613" s="17"/>
      <c r="K1613" s="18" t="str">
        <f>IF(INV.Tournant!$I1613=INV.Tournant!$E1613,"Quantité OK",IF(INV.Tournant!$I1613&lt;INV.Tournant!$E1613,"Ecart positif","Ecart négatif"))&amp;" "&amp;IF(INV.Tournant!$C1613=INV.Tournant!$J1613,"","- Article déclassé")</f>
        <v>Ecart positif - Article déclassé</v>
      </c>
    </row>
    <row r="1614" spans="1:11" x14ac:dyDescent="0.2">
      <c r="A1614" s="20" t="s">
        <v>2386</v>
      </c>
      <c r="B1614" s="21" t="s">
        <v>6</v>
      </c>
      <c r="C1614" s="17" t="s">
        <v>2430</v>
      </c>
      <c r="D1614" s="17" t="s">
        <v>2533</v>
      </c>
      <c r="E1614" s="21" t="s">
        <v>3</v>
      </c>
      <c r="F1614" s="21" t="s">
        <v>2</v>
      </c>
      <c r="G1614" s="21" t="s">
        <v>2389</v>
      </c>
      <c r="H1614" s="21" t="s">
        <v>2426</v>
      </c>
      <c r="I1614" s="17"/>
      <c r="J1614" s="17"/>
      <c r="K1614" s="18" t="str">
        <f>IF(INV.Tournant!$I1614=INV.Tournant!$E1614,"Quantité OK",IF(INV.Tournant!$I1614&lt;INV.Tournant!$E1614,"Ecart positif","Ecart négatif"))&amp;" "&amp;IF(INV.Tournant!$C1614=INV.Tournant!$J1614,"","- Article déclassé")</f>
        <v>Ecart positif - Article déclassé</v>
      </c>
    </row>
    <row r="1615" spans="1:11" x14ac:dyDescent="0.2">
      <c r="A1615" s="20" t="s">
        <v>2386</v>
      </c>
      <c r="B1615" s="21" t="s">
        <v>6</v>
      </c>
      <c r="C1615" s="17" t="s">
        <v>2478</v>
      </c>
      <c r="D1615" s="17" t="s">
        <v>2534</v>
      </c>
      <c r="E1615" s="21" t="s">
        <v>3</v>
      </c>
      <c r="F1615" s="21" t="s">
        <v>9</v>
      </c>
      <c r="G1615" s="21" t="s">
        <v>2389</v>
      </c>
      <c r="H1615" s="21" t="s">
        <v>2234</v>
      </c>
      <c r="I1615" s="17"/>
      <c r="J1615" s="17"/>
      <c r="K1615" s="18" t="str">
        <f>IF(INV.Tournant!$I1615=INV.Tournant!$E1615,"Quantité OK",IF(INV.Tournant!$I1615&lt;INV.Tournant!$E1615,"Ecart positif","Ecart négatif"))&amp;" "&amp;IF(INV.Tournant!$C1615=INV.Tournant!$J1615,"","- Article déclassé")</f>
        <v>Ecart positif - Article déclassé</v>
      </c>
    </row>
    <row r="1616" spans="1:11" x14ac:dyDescent="0.2">
      <c r="A1616" s="20" t="s">
        <v>2386</v>
      </c>
      <c r="B1616" s="21" t="s">
        <v>6</v>
      </c>
      <c r="C1616" s="17" t="s">
        <v>2491</v>
      </c>
      <c r="D1616" s="17" t="s">
        <v>2535</v>
      </c>
      <c r="E1616" s="21" t="s">
        <v>3</v>
      </c>
      <c r="F1616" s="21" t="s">
        <v>21</v>
      </c>
      <c r="G1616" s="21" t="s">
        <v>2389</v>
      </c>
      <c r="H1616" s="21" t="s">
        <v>293</v>
      </c>
      <c r="I1616" s="17"/>
      <c r="J1616" s="17"/>
      <c r="K1616" s="18" t="str">
        <f>IF(INV.Tournant!$I1616=INV.Tournant!$E1616,"Quantité OK",IF(INV.Tournant!$I1616&lt;INV.Tournant!$E1616,"Ecart positif","Ecart négatif"))&amp;" "&amp;IF(INV.Tournant!$C1616=INV.Tournant!$J1616,"","- Article déclassé")</f>
        <v>Ecart positif - Article déclassé</v>
      </c>
    </row>
    <row r="1617" spans="1:11" x14ac:dyDescent="0.2">
      <c r="A1617" s="20" t="s">
        <v>2386</v>
      </c>
      <c r="B1617" s="21" t="s">
        <v>6</v>
      </c>
      <c r="C1617" s="17" t="s">
        <v>2469</v>
      </c>
      <c r="D1617" s="17" t="s">
        <v>2536</v>
      </c>
      <c r="E1617" s="21" t="s">
        <v>229</v>
      </c>
      <c r="F1617" s="21" t="s">
        <v>2</v>
      </c>
      <c r="G1617" s="21" t="s">
        <v>2389</v>
      </c>
      <c r="H1617" s="21" t="s">
        <v>179</v>
      </c>
      <c r="I1617" s="17"/>
      <c r="J1617" s="17"/>
      <c r="K1617" s="18" t="str">
        <f>IF(INV.Tournant!$I1617=INV.Tournant!$E1617,"Quantité OK",IF(INV.Tournant!$I1617&lt;INV.Tournant!$E1617,"Ecart positif","Ecart négatif"))&amp;" "&amp;IF(INV.Tournant!$C1617=INV.Tournant!$J1617,"","- Article déclassé")</f>
        <v>Ecart positif - Article déclassé</v>
      </c>
    </row>
    <row r="1618" spans="1:11" x14ac:dyDescent="0.2">
      <c r="A1618" s="20" t="s">
        <v>2386</v>
      </c>
      <c r="B1618" s="21" t="s">
        <v>6</v>
      </c>
      <c r="C1618" s="17" t="s">
        <v>2434</v>
      </c>
      <c r="D1618" s="17" t="s">
        <v>2537</v>
      </c>
      <c r="E1618" s="21" t="s">
        <v>6</v>
      </c>
      <c r="F1618" s="21" t="s">
        <v>2</v>
      </c>
      <c r="G1618" s="21" t="s">
        <v>2389</v>
      </c>
      <c r="H1618" s="21" t="s">
        <v>458</v>
      </c>
      <c r="I1618" s="17"/>
      <c r="J1618" s="17"/>
      <c r="K1618" s="18" t="str">
        <f>IF(INV.Tournant!$I1618=INV.Tournant!$E1618,"Quantité OK",IF(INV.Tournant!$I1618&lt;INV.Tournant!$E1618,"Ecart positif","Ecart négatif"))&amp;" "&amp;IF(INV.Tournant!$C1618=INV.Tournant!$J1618,"","- Article déclassé")</f>
        <v>Ecart positif - Article déclassé</v>
      </c>
    </row>
    <row r="1619" spans="1:11" x14ac:dyDescent="0.2">
      <c r="A1619" s="20" t="s">
        <v>2386</v>
      </c>
      <c r="B1619" s="21" t="s">
        <v>6</v>
      </c>
      <c r="C1619" s="17" t="s">
        <v>2411</v>
      </c>
      <c r="D1619" s="17" t="s">
        <v>2538</v>
      </c>
      <c r="E1619" s="21" t="s">
        <v>6</v>
      </c>
      <c r="F1619" s="21" t="s">
        <v>2</v>
      </c>
      <c r="G1619" s="21" t="s">
        <v>2389</v>
      </c>
      <c r="H1619" s="21" t="s">
        <v>185</v>
      </c>
      <c r="I1619" s="17"/>
      <c r="J1619" s="17"/>
      <c r="K1619" s="18" t="str">
        <f>IF(INV.Tournant!$I1619=INV.Tournant!$E1619,"Quantité OK",IF(INV.Tournant!$I1619&lt;INV.Tournant!$E1619,"Ecart positif","Ecart négatif"))&amp;" "&amp;IF(INV.Tournant!$C1619=INV.Tournant!$J1619,"","- Article déclassé")</f>
        <v>Ecart positif - Article déclassé</v>
      </c>
    </row>
    <row r="1620" spans="1:11" x14ac:dyDescent="0.2">
      <c r="A1620" s="20" t="s">
        <v>2386</v>
      </c>
      <c r="B1620" s="21" t="s">
        <v>6</v>
      </c>
      <c r="C1620" s="17" t="s">
        <v>2489</v>
      </c>
      <c r="D1620" s="17" t="s">
        <v>2539</v>
      </c>
      <c r="E1620" s="21" t="s">
        <v>6</v>
      </c>
      <c r="F1620" s="21" t="s">
        <v>9</v>
      </c>
      <c r="G1620" s="21" t="s">
        <v>2389</v>
      </c>
      <c r="H1620" s="21" t="s">
        <v>467</v>
      </c>
      <c r="I1620" s="17"/>
      <c r="J1620" s="17"/>
      <c r="K1620" s="18" t="str">
        <f>IF(INV.Tournant!$I1620=INV.Tournant!$E1620,"Quantité OK",IF(INV.Tournant!$I1620&lt;INV.Tournant!$E1620,"Ecart positif","Ecart négatif"))&amp;" "&amp;IF(INV.Tournant!$C1620=INV.Tournant!$J1620,"","- Article déclassé")</f>
        <v>Ecart positif - Article déclassé</v>
      </c>
    </row>
    <row r="1621" spans="1:11" x14ac:dyDescent="0.2">
      <c r="A1621" s="20" t="s">
        <v>2386</v>
      </c>
      <c r="B1621" s="21" t="s">
        <v>6</v>
      </c>
      <c r="C1621" s="17" t="s">
        <v>2517</v>
      </c>
      <c r="D1621" s="17" t="s">
        <v>2540</v>
      </c>
      <c r="E1621" s="21" t="s">
        <v>108</v>
      </c>
      <c r="F1621" s="21" t="s">
        <v>9</v>
      </c>
      <c r="G1621" s="21" t="s">
        <v>2389</v>
      </c>
      <c r="H1621" s="21" t="s">
        <v>725</v>
      </c>
      <c r="I1621" s="17"/>
      <c r="J1621" s="17"/>
      <c r="K1621" s="18" t="str">
        <f>IF(INV.Tournant!$I1621=INV.Tournant!$E1621,"Quantité OK",IF(INV.Tournant!$I1621&lt;INV.Tournant!$E1621,"Ecart positif","Ecart négatif"))&amp;" "&amp;IF(INV.Tournant!$C1621=INV.Tournant!$J1621,"","- Article déclassé")</f>
        <v>Ecart positif - Article déclassé</v>
      </c>
    </row>
    <row r="1622" spans="1:11" x14ac:dyDescent="0.2">
      <c r="A1622" s="20" t="s">
        <v>2386</v>
      </c>
      <c r="B1622" s="21" t="s">
        <v>6</v>
      </c>
      <c r="C1622" s="17" t="s">
        <v>2489</v>
      </c>
      <c r="D1622" s="17" t="s">
        <v>2541</v>
      </c>
      <c r="E1622" s="21" t="s">
        <v>2137</v>
      </c>
      <c r="F1622" s="21" t="s">
        <v>9</v>
      </c>
      <c r="G1622" s="21" t="s">
        <v>2389</v>
      </c>
      <c r="H1622" s="21" t="s">
        <v>2542</v>
      </c>
      <c r="I1622" s="17"/>
      <c r="J1622" s="17"/>
      <c r="K1622" s="18" t="str">
        <f>IF(INV.Tournant!$I1622=INV.Tournant!$E1622,"Quantité OK",IF(INV.Tournant!$I1622&lt;INV.Tournant!$E1622,"Ecart positif","Ecart négatif"))&amp;" "&amp;IF(INV.Tournant!$C1622=INV.Tournant!$J1622,"","- Article déclassé")</f>
        <v>Ecart positif - Article déclassé</v>
      </c>
    </row>
    <row r="1623" spans="1:11" x14ac:dyDescent="0.2">
      <c r="A1623" s="20" t="s">
        <v>2386</v>
      </c>
      <c r="B1623" s="21" t="s">
        <v>6</v>
      </c>
      <c r="C1623" s="17" t="s">
        <v>2480</v>
      </c>
      <c r="D1623" s="17" t="s">
        <v>2543</v>
      </c>
      <c r="E1623" s="21" t="s">
        <v>2544</v>
      </c>
      <c r="F1623" s="21" t="s">
        <v>2</v>
      </c>
      <c r="G1623" s="21" t="s">
        <v>2389</v>
      </c>
      <c r="H1623" s="21" t="s">
        <v>1502</v>
      </c>
      <c r="I1623" s="17"/>
      <c r="J1623" s="17"/>
      <c r="K1623" s="18" t="str">
        <f>IF(INV.Tournant!$I1623=INV.Tournant!$E1623,"Quantité OK",IF(INV.Tournant!$I1623&lt;INV.Tournant!$E1623,"Ecart positif","Ecart négatif"))&amp;" "&amp;IF(INV.Tournant!$C1623=INV.Tournant!$J1623,"","- Article déclassé")</f>
        <v>Ecart positif - Article déclassé</v>
      </c>
    </row>
    <row r="1624" spans="1:11" x14ac:dyDescent="0.2">
      <c r="A1624" s="20" t="s">
        <v>2386</v>
      </c>
      <c r="B1624" s="21" t="s">
        <v>6</v>
      </c>
      <c r="C1624" s="17" t="s">
        <v>2545</v>
      </c>
      <c r="D1624" s="17" t="s">
        <v>2546</v>
      </c>
      <c r="E1624" s="21" t="s">
        <v>1838</v>
      </c>
      <c r="F1624" s="21" t="s">
        <v>2</v>
      </c>
      <c r="G1624" s="21" t="s">
        <v>2389</v>
      </c>
      <c r="H1624" s="21" t="s">
        <v>385</v>
      </c>
      <c r="I1624" s="17"/>
      <c r="J1624" s="17"/>
      <c r="K1624" s="18" t="str">
        <f>IF(INV.Tournant!$I1624=INV.Tournant!$E1624,"Quantité OK",IF(INV.Tournant!$I1624&lt;INV.Tournant!$E1624,"Ecart positif","Ecart négatif"))&amp;" "&amp;IF(INV.Tournant!$C1624=INV.Tournant!$J1624,"","- Article déclassé")</f>
        <v>Ecart positif - Article déclassé</v>
      </c>
    </row>
    <row r="1625" spans="1:11" x14ac:dyDescent="0.2">
      <c r="A1625" s="20" t="s">
        <v>2386</v>
      </c>
      <c r="B1625" s="21" t="s">
        <v>6</v>
      </c>
      <c r="C1625" s="17" t="s">
        <v>2401</v>
      </c>
      <c r="D1625" s="17" t="s">
        <v>2547</v>
      </c>
      <c r="E1625" s="21" t="s">
        <v>250</v>
      </c>
      <c r="F1625" s="21" t="s">
        <v>21</v>
      </c>
      <c r="G1625" s="21" t="s">
        <v>2389</v>
      </c>
      <c r="H1625" s="21" t="s">
        <v>559</v>
      </c>
      <c r="I1625" s="17"/>
      <c r="J1625" s="17"/>
      <c r="K1625" s="18" t="str">
        <f>IF(INV.Tournant!$I1625=INV.Tournant!$E1625,"Quantité OK",IF(INV.Tournant!$I1625&lt;INV.Tournant!$E1625,"Ecart positif","Ecart négatif"))&amp;" "&amp;IF(INV.Tournant!$C1625=INV.Tournant!$J1625,"","- Article déclassé")</f>
        <v>Ecart positif - Article déclassé</v>
      </c>
    </row>
    <row r="1626" spans="1:11" x14ac:dyDescent="0.2">
      <c r="A1626" s="20" t="s">
        <v>2386</v>
      </c>
      <c r="B1626" s="21" t="s">
        <v>6</v>
      </c>
      <c r="C1626" s="17" t="s">
        <v>2548</v>
      </c>
      <c r="D1626" s="17" t="s">
        <v>2549</v>
      </c>
      <c r="E1626" s="21" t="s">
        <v>10</v>
      </c>
      <c r="F1626" s="21" t="s">
        <v>9</v>
      </c>
      <c r="G1626" s="21" t="s">
        <v>2389</v>
      </c>
      <c r="H1626" s="21" t="s">
        <v>246</v>
      </c>
      <c r="I1626" s="17"/>
      <c r="J1626" s="17"/>
      <c r="K1626" s="18" t="str">
        <f>IF(INV.Tournant!$I1626=INV.Tournant!$E1626,"Quantité OK",IF(INV.Tournant!$I1626&lt;INV.Tournant!$E1626,"Ecart positif","Ecart négatif"))&amp;" "&amp;IF(INV.Tournant!$C1626=INV.Tournant!$J1626,"","- Article déclassé")</f>
        <v>Ecart positif - Article déclassé</v>
      </c>
    </row>
    <row r="1627" spans="1:11" x14ac:dyDescent="0.2">
      <c r="A1627" s="20" t="s">
        <v>2386</v>
      </c>
      <c r="B1627" s="21" t="s">
        <v>6</v>
      </c>
      <c r="C1627" s="17" t="s">
        <v>2489</v>
      </c>
      <c r="D1627" s="17" t="s">
        <v>2550</v>
      </c>
      <c r="E1627" s="21" t="s">
        <v>2088</v>
      </c>
      <c r="F1627" s="21" t="s">
        <v>9</v>
      </c>
      <c r="G1627" s="21" t="s">
        <v>2389</v>
      </c>
      <c r="H1627" s="21" t="s">
        <v>2551</v>
      </c>
      <c r="I1627" s="17"/>
      <c r="J1627" s="17"/>
      <c r="K1627" s="18" t="str">
        <f>IF(INV.Tournant!$I1627=INV.Tournant!$E1627,"Quantité OK",IF(INV.Tournant!$I1627&lt;INV.Tournant!$E1627,"Ecart positif","Ecart négatif"))&amp;" "&amp;IF(INV.Tournant!$C1627=INV.Tournant!$J1627,"","- Article déclassé")</f>
        <v>Ecart positif - Article déclassé</v>
      </c>
    </row>
    <row r="1628" spans="1:11" x14ac:dyDescent="0.2">
      <c r="A1628" s="20" t="s">
        <v>2386</v>
      </c>
      <c r="B1628" s="21" t="s">
        <v>6</v>
      </c>
      <c r="C1628" s="17" t="s">
        <v>2552</v>
      </c>
      <c r="D1628" s="17" t="s">
        <v>2553</v>
      </c>
      <c r="E1628" s="21" t="s">
        <v>250</v>
      </c>
      <c r="F1628" s="21" t="s">
        <v>9</v>
      </c>
      <c r="G1628" s="21" t="s">
        <v>2389</v>
      </c>
      <c r="H1628" s="21" t="s">
        <v>238</v>
      </c>
      <c r="I1628" s="17"/>
      <c r="J1628" s="17"/>
      <c r="K1628" s="18" t="str">
        <f>IF(INV.Tournant!$I1628=INV.Tournant!$E1628,"Quantité OK",IF(INV.Tournant!$I1628&lt;INV.Tournant!$E1628,"Ecart positif","Ecart négatif"))&amp;" "&amp;IF(INV.Tournant!$C1628=INV.Tournant!$J1628,"","- Article déclassé")</f>
        <v>Ecart positif - Article déclassé</v>
      </c>
    </row>
    <row r="1629" spans="1:11" x14ac:dyDescent="0.2">
      <c r="A1629" s="20" t="s">
        <v>2386</v>
      </c>
      <c r="B1629" s="21" t="s">
        <v>6</v>
      </c>
      <c r="C1629" s="17" t="s">
        <v>2494</v>
      </c>
      <c r="D1629" s="17" t="s">
        <v>2554</v>
      </c>
      <c r="E1629" s="21" t="s">
        <v>108</v>
      </c>
      <c r="F1629" s="21" t="s">
        <v>21</v>
      </c>
      <c r="G1629" s="21" t="s">
        <v>2389</v>
      </c>
      <c r="H1629" s="21" t="s">
        <v>602</v>
      </c>
      <c r="I1629" s="17"/>
      <c r="J1629" s="17"/>
      <c r="K1629" s="18" t="str">
        <f>IF(INV.Tournant!$I1629=INV.Tournant!$E1629,"Quantité OK",IF(INV.Tournant!$I1629&lt;INV.Tournant!$E1629,"Ecart positif","Ecart négatif"))&amp;" "&amp;IF(INV.Tournant!$C1629=INV.Tournant!$J1629,"","- Article déclassé")</f>
        <v>Ecart positif - Article déclassé</v>
      </c>
    </row>
    <row r="1630" spans="1:11" x14ac:dyDescent="0.2">
      <c r="A1630" s="20" t="s">
        <v>2386</v>
      </c>
      <c r="B1630" s="21" t="s">
        <v>6</v>
      </c>
      <c r="C1630" s="17" t="s">
        <v>2451</v>
      </c>
      <c r="D1630" s="17" t="s">
        <v>2555</v>
      </c>
      <c r="E1630" s="21" t="s">
        <v>2483</v>
      </c>
      <c r="F1630" s="21" t="s">
        <v>21</v>
      </c>
      <c r="G1630" s="21" t="s">
        <v>2389</v>
      </c>
      <c r="H1630" s="21" t="s">
        <v>211</v>
      </c>
      <c r="I1630" s="17"/>
      <c r="J1630" s="17"/>
      <c r="K1630" s="18" t="str">
        <f>IF(INV.Tournant!$I1630=INV.Tournant!$E1630,"Quantité OK",IF(INV.Tournant!$I1630&lt;INV.Tournant!$E1630,"Ecart positif","Ecart négatif"))&amp;" "&amp;IF(INV.Tournant!$C1630=INV.Tournant!$J1630,"","- Article déclassé")</f>
        <v>Ecart positif - Article déclassé</v>
      </c>
    </row>
    <row r="1631" spans="1:11" x14ac:dyDescent="0.2">
      <c r="A1631" s="20" t="s">
        <v>2386</v>
      </c>
      <c r="B1631" s="21" t="s">
        <v>6</v>
      </c>
      <c r="C1631" s="17" t="s">
        <v>2556</v>
      </c>
      <c r="D1631" s="17" t="s">
        <v>2557</v>
      </c>
      <c r="E1631" s="21" t="s">
        <v>6</v>
      </c>
      <c r="F1631" s="21" t="s">
        <v>21</v>
      </c>
      <c r="G1631" s="21" t="s">
        <v>2389</v>
      </c>
      <c r="H1631" s="21" t="s">
        <v>1339</v>
      </c>
      <c r="I1631" s="17"/>
      <c r="J1631" s="17"/>
      <c r="K1631" s="18" t="str">
        <f>IF(INV.Tournant!$I1631=INV.Tournant!$E1631,"Quantité OK",IF(INV.Tournant!$I1631&lt;INV.Tournant!$E1631,"Ecart positif","Ecart négatif"))&amp;" "&amp;IF(INV.Tournant!$C1631=INV.Tournant!$J1631,"","- Article déclassé")</f>
        <v>Ecart positif - Article déclassé</v>
      </c>
    </row>
    <row r="1632" spans="1:11" x14ac:dyDescent="0.2">
      <c r="A1632" s="20" t="s">
        <v>2386</v>
      </c>
      <c r="B1632" s="21" t="s">
        <v>6</v>
      </c>
      <c r="C1632" s="17" t="s">
        <v>2489</v>
      </c>
      <c r="D1632" s="17" t="s">
        <v>2558</v>
      </c>
      <c r="E1632" s="21" t="s">
        <v>6</v>
      </c>
      <c r="F1632" s="21" t="s">
        <v>9</v>
      </c>
      <c r="G1632" s="21" t="s">
        <v>2389</v>
      </c>
      <c r="H1632" s="21" t="s">
        <v>121</v>
      </c>
      <c r="I1632" s="17"/>
      <c r="J1632" s="17"/>
      <c r="K1632" s="18" t="str">
        <f>IF(INV.Tournant!$I1632=INV.Tournant!$E1632,"Quantité OK",IF(INV.Tournant!$I1632&lt;INV.Tournant!$E1632,"Ecart positif","Ecart négatif"))&amp;" "&amp;IF(INV.Tournant!$C1632=INV.Tournant!$J1632,"","- Article déclassé")</f>
        <v>Ecart positif - Article déclassé</v>
      </c>
    </row>
    <row r="1633" spans="1:11" x14ac:dyDescent="0.2">
      <c r="A1633" s="20" t="s">
        <v>2386</v>
      </c>
      <c r="B1633" s="21" t="s">
        <v>6</v>
      </c>
      <c r="C1633" s="17" t="s">
        <v>2430</v>
      </c>
      <c r="D1633" s="17" t="s">
        <v>2559</v>
      </c>
      <c r="E1633" s="21" t="s">
        <v>3</v>
      </c>
      <c r="F1633" s="21" t="s">
        <v>2</v>
      </c>
      <c r="G1633" s="21" t="s">
        <v>2389</v>
      </c>
      <c r="H1633" s="21" t="s">
        <v>2432</v>
      </c>
      <c r="I1633" s="17"/>
      <c r="J1633" s="17"/>
      <c r="K1633" s="18" t="str">
        <f>IF(INV.Tournant!$I1633=INV.Tournant!$E1633,"Quantité OK",IF(INV.Tournant!$I1633&lt;INV.Tournant!$E1633,"Ecart positif","Ecart négatif"))&amp;" "&amp;IF(INV.Tournant!$C1633=INV.Tournant!$J1633,"","- Article déclassé")</f>
        <v>Ecart positif - Article déclassé</v>
      </c>
    </row>
    <row r="1634" spans="1:11" x14ac:dyDescent="0.2">
      <c r="A1634" s="20" t="s">
        <v>2386</v>
      </c>
      <c r="B1634" s="21" t="s">
        <v>6</v>
      </c>
      <c r="C1634" s="17" t="s">
        <v>2560</v>
      </c>
      <c r="D1634" s="17" t="s">
        <v>2561</v>
      </c>
      <c r="E1634" s="21" t="s">
        <v>6</v>
      </c>
      <c r="F1634" s="21" t="s">
        <v>21</v>
      </c>
      <c r="G1634" s="21" t="s">
        <v>2389</v>
      </c>
      <c r="H1634" s="21" t="s">
        <v>2562</v>
      </c>
      <c r="I1634" s="17"/>
      <c r="J1634" s="17"/>
      <c r="K1634" s="18" t="str">
        <f>IF(INV.Tournant!$I1634=INV.Tournant!$E1634,"Quantité OK",IF(INV.Tournant!$I1634&lt;INV.Tournant!$E1634,"Ecart positif","Ecart négatif"))&amp;" "&amp;IF(INV.Tournant!$C1634=INV.Tournant!$J1634,"","- Article déclassé")</f>
        <v>Ecart positif - Article déclassé</v>
      </c>
    </row>
    <row r="1635" spans="1:11" x14ac:dyDescent="0.2">
      <c r="A1635" s="20" t="s">
        <v>2386</v>
      </c>
      <c r="B1635" s="21" t="s">
        <v>6</v>
      </c>
      <c r="C1635" s="17" t="s">
        <v>2563</v>
      </c>
      <c r="D1635" s="17" t="s">
        <v>2564</v>
      </c>
      <c r="E1635" s="21" t="s">
        <v>6</v>
      </c>
      <c r="F1635" s="21" t="s">
        <v>21</v>
      </c>
      <c r="G1635" s="21" t="s">
        <v>2389</v>
      </c>
      <c r="H1635" s="21" t="s">
        <v>1498</v>
      </c>
      <c r="I1635" s="17"/>
      <c r="J1635" s="17"/>
      <c r="K1635" s="18" t="str">
        <f>IF(INV.Tournant!$I1635=INV.Tournant!$E1635,"Quantité OK",IF(INV.Tournant!$I1635&lt;INV.Tournant!$E1635,"Ecart positif","Ecart négatif"))&amp;" "&amp;IF(INV.Tournant!$C1635=INV.Tournant!$J1635,"","- Article déclassé")</f>
        <v>Ecart positif - Article déclassé</v>
      </c>
    </row>
    <row r="1636" spans="1:11" x14ac:dyDescent="0.2">
      <c r="A1636" s="20" t="s">
        <v>2386</v>
      </c>
      <c r="B1636" s="21" t="s">
        <v>6</v>
      </c>
      <c r="C1636" s="17" t="s">
        <v>2422</v>
      </c>
      <c r="D1636" s="17" t="s">
        <v>2565</v>
      </c>
      <c r="E1636" s="21" t="s">
        <v>521</v>
      </c>
      <c r="F1636" s="21" t="s">
        <v>9</v>
      </c>
      <c r="G1636" s="21" t="s">
        <v>2389</v>
      </c>
      <c r="H1636" s="21" t="s">
        <v>2531</v>
      </c>
      <c r="I1636" s="17"/>
      <c r="J1636" s="17"/>
      <c r="K1636" s="18" t="str">
        <f>IF(INV.Tournant!$I1636=INV.Tournant!$E1636,"Quantité OK",IF(INV.Tournant!$I1636&lt;INV.Tournant!$E1636,"Ecart positif","Ecart négatif"))&amp;" "&amp;IF(INV.Tournant!$C1636=INV.Tournant!$J1636,"","- Article déclassé")</f>
        <v>Ecart positif - Article déclassé</v>
      </c>
    </row>
    <row r="1637" spans="1:11" x14ac:dyDescent="0.2">
      <c r="A1637" s="20" t="s">
        <v>2386</v>
      </c>
      <c r="B1637" s="21" t="s">
        <v>6</v>
      </c>
      <c r="C1637" s="17" t="s">
        <v>2469</v>
      </c>
      <c r="D1637" s="17" t="s">
        <v>2566</v>
      </c>
      <c r="E1637" s="21" t="s">
        <v>250</v>
      </c>
      <c r="F1637" s="21" t="s">
        <v>2</v>
      </c>
      <c r="G1637" s="21" t="s">
        <v>2389</v>
      </c>
      <c r="H1637" s="21" t="s">
        <v>2484</v>
      </c>
      <c r="I1637" s="17"/>
      <c r="J1637" s="17"/>
      <c r="K1637" s="18" t="str">
        <f>IF(INV.Tournant!$I1637=INV.Tournant!$E1637,"Quantité OK",IF(INV.Tournant!$I1637&lt;INV.Tournant!$E1637,"Ecart positif","Ecart négatif"))&amp;" "&amp;IF(INV.Tournant!$C1637=INV.Tournant!$J1637,"","- Article déclassé")</f>
        <v>Ecart positif - Article déclassé</v>
      </c>
    </row>
    <row r="1638" spans="1:11" x14ac:dyDescent="0.2">
      <c r="A1638" s="20" t="s">
        <v>2386</v>
      </c>
      <c r="B1638" s="21" t="s">
        <v>6</v>
      </c>
      <c r="C1638" s="17" t="s">
        <v>2401</v>
      </c>
      <c r="D1638" s="17" t="s">
        <v>2567</v>
      </c>
      <c r="E1638" s="21" t="s">
        <v>14</v>
      </c>
      <c r="F1638" s="21" t="s">
        <v>21</v>
      </c>
      <c r="G1638" s="21" t="s">
        <v>2389</v>
      </c>
      <c r="H1638" s="21" t="s">
        <v>2484</v>
      </c>
      <c r="I1638" s="17"/>
      <c r="J1638" s="17"/>
      <c r="K1638" s="18" t="str">
        <f>IF(INV.Tournant!$I1638=INV.Tournant!$E1638,"Quantité OK",IF(INV.Tournant!$I1638&lt;INV.Tournant!$E1638,"Ecart positif","Ecart négatif"))&amp;" "&amp;IF(INV.Tournant!$C1638=INV.Tournant!$J1638,"","- Article déclassé")</f>
        <v>Ecart positif - Article déclassé</v>
      </c>
    </row>
    <row r="1639" spans="1:11" x14ac:dyDescent="0.2">
      <c r="A1639" s="20" t="s">
        <v>2386</v>
      </c>
      <c r="B1639" s="21" t="s">
        <v>6</v>
      </c>
      <c r="C1639" s="17" t="s">
        <v>2401</v>
      </c>
      <c r="D1639" s="17" t="s">
        <v>2568</v>
      </c>
      <c r="E1639" s="21" t="s">
        <v>6</v>
      </c>
      <c r="F1639" s="21" t="s">
        <v>21</v>
      </c>
      <c r="G1639" s="21" t="s">
        <v>2389</v>
      </c>
      <c r="H1639" s="21" t="s">
        <v>797</v>
      </c>
      <c r="I1639" s="17"/>
      <c r="J1639" s="17"/>
      <c r="K1639" s="18" t="str">
        <f>IF(INV.Tournant!$I1639=INV.Tournant!$E1639,"Quantité OK",IF(INV.Tournant!$I1639&lt;INV.Tournant!$E1639,"Ecart positif","Ecart négatif"))&amp;" "&amp;IF(INV.Tournant!$C1639=INV.Tournant!$J1639,"","- Article déclassé")</f>
        <v>Ecart positif - Article déclassé</v>
      </c>
    </row>
    <row r="1640" spans="1:11" x14ac:dyDescent="0.2">
      <c r="A1640" s="20" t="s">
        <v>2386</v>
      </c>
      <c r="B1640" s="21" t="s">
        <v>6</v>
      </c>
      <c r="C1640" s="17" t="s">
        <v>2569</v>
      </c>
      <c r="D1640" s="17" t="s">
        <v>2570</v>
      </c>
      <c r="E1640" s="21" t="s">
        <v>6</v>
      </c>
      <c r="F1640" s="21" t="s">
        <v>9</v>
      </c>
      <c r="G1640" s="21" t="s">
        <v>2389</v>
      </c>
      <c r="H1640" s="21" t="s">
        <v>430</v>
      </c>
      <c r="I1640" s="17"/>
      <c r="J1640" s="17"/>
      <c r="K1640" s="18" t="str">
        <f>IF(INV.Tournant!$I1640=INV.Tournant!$E1640,"Quantité OK",IF(INV.Tournant!$I1640&lt;INV.Tournant!$E1640,"Ecart positif","Ecart négatif"))&amp;" "&amp;IF(INV.Tournant!$C1640=INV.Tournant!$J1640,"","- Article déclassé")</f>
        <v>Ecart positif - Article déclassé</v>
      </c>
    </row>
    <row r="1641" spans="1:11" x14ac:dyDescent="0.2">
      <c r="A1641" s="20" t="s">
        <v>2386</v>
      </c>
      <c r="B1641" s="21" t="s">
        <v>6</v>
      </c>
      <c r="C1641" s="17" t="s">
        <v>2563</v>
      </c>
      <c r="D1641" s="17" t="s">
        <v>2571</v>
      </c>
      <c r="E1641" s="21"/>
      <c r="F1641" s="21" t="s">
        <v>141</v>
      </c>
      <c r="G1641" s="21"/>
      <c r="H1641" s="21" t="s">
        <v>257</v>
      </c>
      <c r="I1641" s="17"/>
      <c r="J1641" s="17"/>
      <c r="K1641" s="18" t="str">
        <f>IF(INV.Tournant!$I1641=INV.Tournant!$E1641,"Quantité OK",IF(INV.Tournant!$I1641&lt;INV.Tournant!$E1641,"Ecart positif","Ecart négatif"))&amp;" "&amp;IF(INV.Tournant!$C1641=INV.Tournant!$J1641,"","- Article déclassé")</f>
        <v>Quantité OK - Article déclassé</v>
      </c>
    </row>
    <row r="1642" spans="1:11" x14ac:dyDescent="0.2">
      <c r="A1642" s="20" t="s">
        <v>2386</v>
      </c>
      <c r="B1642" s="21" t="s">
        <v>6</v>
      </c>
      <c r="C1642" s="17" t="s">
        <v>2418</v>
      </c>
      <c r="D1642" s="17" t="s">
        <v>2572</v>
      </c>
      <c r="E1642" s="21" t="s">
        <v>6</v>
      </c>
      <c r="F1642" s="21" t="s">
        <v>9</v>
      </c>
      <c r="G1642" s="21" t="s">
        <v>2389</v>
      </c>
      <c r="H1642" s="21" t="s">
        <v>2095</v>
      </c>
      <c r="I1642" s="17"/>
      <c r="J1642" s="17"/>
      <c r="K1642" s="18" t="str">
        <f>IF(INV.Tournant!$I1642=INV.Tournant!$E1642,"Quantité OK",IF(INV.Tournant!$I1642&lt;INV.Tournant!$E1642,"Ecart positif","Ecart négatif"))&amp;" "&amp;IF(INV.Tournant!$C1642=INV.Tournant!$J1642,"","- Article déclassé")</f>
        <v>Ecart positif - Article déclassé</v>
      </c>
    </row>
    <row r="1643" spans="1:11" x14ac:dyDescent="0.2">
      <c r="A1643" s="20" t="s">
        <v>2386</v>
      </c>
      <c r="B1643" s="21" t="s">
        <v>6</v>
      </c>
      <c r="C1643" s="17" t="s">
        <v>2573</v>
      </c>
      <c r="D1643" s="17" t="s">
        <v>2574</v>
      </c>
      <c r="E1643" s="21" t="s">
        <v>644</v>
      </c>
      <c r="F1643" s="21" t="s">
        <v>21</v>
      </c>
      <c r="G1643" s="21" t="s">
        <v>2392</v>
      </c>
      <c r="H1643" s="21" t="s">
        <v>2575</v>
      </c>
      <c r="I1643" s="17"/>
      <c r="J1643" s="17"/>
      <c r="K1643" s="18" t="str">
        <f>IF(INV.Tournant!$I1643=INV.Tournant!$E1643,"Quantité OK",IF(INV.Tournant!$I1643&lt;INV.Tournant!$E1643,"Ecart positif","Ecart négatif"))&amp;" "&amp;IF(INV.Tournant!$C1643=INV.Tournant!$J1643,"","- Article déclassé")</f>
        <v>Ecart positif - Article déclassé</v>
      </c>
    </row>
    <row r="1644" spans="1:11" x14ac:dyDescent="0.2">
      <c r="A1644" s="20" t="s">
        <v>2386</v>
      </c>
      <c r="B1644" s="21" t="s">
        <v>6</v>
      </c>
      <c r="C1644" s="17" t="s">
        <v>2459</v>
      </c>
      <c r="D1644" s="17" t="s">
        <v>2576</v>
      </c>
      <c r="E1644" s="21" t="s">
        <v>767</v>
      </c>
      <c r="F1644" s="21" t="s">
        <v>9</v>
      </c>
      <c r="G1644" s="21" t="s">
        <v>2389</v>
      </c>
      <c r="H1644" s="21" t="s">
        <v>1315</v>
      </c>
      <c r="I1644" s="17"/>
      <c r="J1644" s="17"/>
      <c r="K1644" s="18" t="str">
        <f>IF(INV.Tournant!$I1644=INV.Tournant!$E1644,"Quantité OK",IF(INV.Tournant!$I1644&lt;INV.Tournant!$E1644,"Ecart positif","Ecart négatif"))&amp;" "&amp;IF(INV.Tournant!$C1644=INV.Tournant!$J1644,"","- Article déclassé")</f>
        <v>Ecart positif - Article déclassé</v>
      </c>
    </row>
    <row r="1645" spans="1:11" x14ac:dyDescent="0.2">
      <c r="A1645" s="20" t="s">
        <v>2386</v>
      </c>
      <c r="B1645" s="21" t="s">
        <v>6</v>
      </c>
      <c r="C1645" s="17" t="s">
        <v>2577</v>
      </c>
      <c r="D1645" s="17" t="s">
        <v>2578</v>
      </c>
      <c r="E1645" s="21" t="s">
        <v>61</v>
      </c>
      <c r="F1645" s="21" t="s">
        <v>2</v>
      </c>
      <c r="G1645" s="21" t="s">
        <v>2389</v>
      </c>
      <c r="H1645" s="21" t="s">
        <v>712</v>
      </c>
      <c r="I1645" s="17"/>
      <c r="J1645" s="17"/>
      <c r="K1645" s="18" t="str">
        <f>IF(INV.Tournant!$I1645=INV.Tournant!$E1645,"Quantité OK",IF(INV.Tournant!$I1645&lt;INV.Tournant!$E1645,"Ecart positif","Ecart négatif"))&amp;" "&amp;IF(INV.Tournant!$C1645=INV.Tournant!$J1645,"","- Article déclassé")</f>
        <v>Ecart positif - Article déclassé</v>
      </c>
    </row>
    <row r="1646" spans="1:11" x14ac:dyDescent="0.2">
      <c r="A1646" s="20" t="s">
        <v>2386</v>
      </c>
      <c r="B1646" s="21" t="s">
        <v>6</v>
      </c>
      <c r="C1646" s="17" t="s">
        <v>2511</v>
      </c>
      <c r="D1646" s="17" t="s">
        <v>2579</v>
      </c>
      <c r="E1646" s="21" t="s">
        <v>65</v>
      </c>
      <c r="F1646" s="21" t="s">
        <v>21</v>
      </c>
      <c r="G1646" s="21" t="s">
        <v>2389</v>
      </c>
      <c r="H1646" s="21" t="s">
        <v>172</v>
      </c>
      <c r="I1646" s="17"/>
      <c r="J1646" s="17"/>
      <c r="K1646" s="18" t="str">
        <f>IF(INV.Tournant!$I1646=INV.Tournant!$E1646,"Quantité OK",IF(INV.Tournant!$I1646&lt;INV.Tournant!$E1646,"Ecart positif","Ecart négatif"))&amp;" "&amp;IF(INV.Tournant!$C1646=INV.Tournant!$J1646,"","- Article déclassé")</f>
        <v>Ecart positif - Article déclassé</v>
      </c>
    </row>
    <row r="1647" spans="1:11" x14ac:dyDescent="0.2">
      <c r="A1647" s="20" t="s">
        <v>2386</v>
      </c>
      <c r="B1647" s="21" t="s">
        <v>6</v>
      </c>
      <c r="C1647" s="17" t="s">
        <v>2451</v>
      </c>
      <c r="D1647" s="17" t="s">
        <v>2580</v>
      </c>
      <c r="E1647" s="21" t="s">
        <v>229</v>
      </c>
      <c r="F1647" s="21" t="s">
        <v>21</v>
      </c>
      <c r="G1647" s="21" t="s">
        <v>2389</v>
      </c>
      <c r="H1647" s="21" t="s">
        <v>2294</v>
      </c>
      <c r="I1647" s="17"/>
      <c r="J1647" s="17"/>
      <c r="K1647" s="18" t="str">
        <f>IF(INV.Tournant!$I1647=INV.Tournant!$E1647,"Quantité OK",IF(INV.Tournant!$I1647&lt;INV.Tournant!$E1647,"Ecart positif","Ecart négatif"))&amp;" "&amp;IF(INV.Tournant!$C1647=INV.Tournant!$J1647,"","- Article déclassé")</f>
        <v>Ecart positif - Article déclassé</v>
      </c>
    </row>
    <row r="1648" spans="1:11" x14ac:dyDescent="0.2">
      <c r="A1648" s="20" t="s">
        <v>2386</v>
      </c>
      <c r="B1648" s="21" t="s">
        <v>6</v>
      </c>
      <c r="C1648" s="17" t="s">
        <v>2511</v>
      </c>
      <c r="D1648" s="17" t="s">
        <v>2581</v>
      </c>
      <c r="E1648" s="21" t="s">
        <v>3</v>
      </c>
      <c r="F1648" s="21" t="s">
        <v>21</v>
      </c>
      <c r="G1648" s="21" t="s">
        <v>2389</v>
      </c>
      <c r="H1648" s="21" t="s">
        <v>685</v>
      </c>
      <c r="I1648" s="17"/>
      <c r="J1648" s="17"/>
      <c r="K1648" s="18" t="str">
        <f>IF(INV.Tournant!$I1648=INV.Tournant!$E1648,"Quantité OK",IF(INV.Tournant!$I1648&lt;INV.Tournant!$E1648,"Ecart positif","Ecart négatif"))&amp;" "&amp;IF(INV.Tournant!$C1648=INV.Tournant!$J1648,"","- Article déclassé")</f>
        <v>Ecart positif - Article déclassé</v>
      </c>
    </row>
    <row r="1649" spans="1:11" x14ac:dyDescent="0.2">
      <c r="A1649" s="20" t="s">
        <v>2386</v>
      </c>
      <c r="B1649" s="21" t="s">
        <v>6</v>
      </c>
      <c r="C1649" s="17" t="s">
        <v>2582</v>
      </c>
      <c r="D1649" s="17" t="s">
        <v>2583</v>
      </c>
      <c r="E1649" s="21" t="s">
        <v>3</v>
      </c>
      <c r="F1649" s="21" t="s">
        <v>2</v>
      </c>
      <c r="G1649" s="21" t="s">
        <v>2389</v>
      </c>
      <c r="H1649" s="21" t="s">
        <v>1055</v>
      </c>
      <c r="I1649" s="17"/>
      <c r="J1649" s="17"/>
      <c r="K1649" s="18" t="str">
        <f>IF(INV.Tournant!$I1649=INV.Tournant!$E1649,"Quantité OK",IF(INV.Tournant!$I1649&lt;INV.Tournant!$E1649,"Ecart positif","Ecart négatif"))&amp;" "&amp;IF(INV.Tournant!$C1649=INV.Tournant!$J1649,"","- Article déclassé")</f>
        <v>Ecart positif - Article déclassé</v>
      </c>
    </row>
    <row r="1650" spans="1:11" x14ac:dyDescent="0.2">
      <c r="A1650" s="20" t="s">
        <v>2386</v>
      </c>
      <c r="B1650" s="21" t="s">
        <v>6</v>
      </c>
      <c r="C1650" s="17" t="s">
        <v>2569</v>
      </c>
      <c r="D1650" s="17" t="s">
        <v>2584</v>
      </c>
      <c r="E1650" s="21" t="s">
        <v>6</v>
      </c>
      <c r="F1650" s="21" t="s">
        <v>9</v>
      </c>
      <c r="G1650" s="21" t="s">
        <v>2389</v>
      </c>
      <c r="H1650" s="21" t="s">
        <v>860</v>
      </c>
      <c r="I1650" s="17"/>
      <c r="J1650" s="17"/>
      <c r="K1650" s="18" t="str">
        <f>IF(INV.Tournant!$I1650=INV.Tournant!$E1650,"Quantité OK",IF(INV.Tournant!$I1650&lt;INV.Tournant!$E1650,"Ecart positif","Ecart négatif"))&amp;" "&amp;IF(INV.Tournant!$C1650=INV.Tournant!$J1650,"","- Article déclassé")</f>
        <v>Ecart positif - Article déclassé</v>
      </c>
    </row>
    <row r="1651" spans="1:11" x14ac:dyDescent="0.2">
      <c r="A1651" s="20" t="s">
        <v>2386</v>
      </c>
      <c r="B1651" s="21" t="s">
        <v>6</v>
      </c>
      <c r="C1651" s="17" t="s">
        <v>2411</v>
      </c>
      <c r="D1651" s="17" t="s">
        <v>2585</v>
      </c>
      <c r="E1651" s="21" t="s">
        <v>3</v>
      </c>
      <c r="F1651" s="21" t="s">
        <v>2</v>
      </c>
      <c r="G1651" s="21" t="s">
        <v>2389</v>
      </c>
      <c r="H1651" s="21" t="s">
        <v>605</v>
      </c>
      <c r="I1651" s="17"/>
      <c r="J1651" s="17"/>
      <c r="K1651" s="18" t="str">
        <f>IF(INV.Tournant!$I1651=INV.Tournant!$E1651,"Quantité OK",IF(INV.Tournant!$I1651&lt;INV.Tournant!$E1651,"Ecart positif","Ecart négatif"))&amp;" "&amp;IF(INV.Tournant!$C1651=INV.Tournant!$J1651,"","- Article déclassé")</f>
        <v>Ecart positif - Article déclassé</v>
      </c>
    </row>
    <row r="1652" spans="1:11" x14ac:dyDescent="0.2">
      <c r="A1652" s="20" t="s">
        <v>2386</v>
      </c>
      <c r="B1652" s="21" t="s">
        <v>6</v>
      </c>
      <c r="C1652" s="17" t="s">
        <v>2569</v>
      </c>
      <c r="D1652" s="17" t="s">
        <v>2586</v>
      </c>
      <c r="E1652" s="21" t="s">
        <v>3</v>
      </c>
      <c r="F1652" s="21" t="s">
        <v>9</v>
      </c>
      <c r="G1652" s="21" t="s">
        <v>2389</v>
      </c>
      <c r="H1652" s="21" t="s">
        <v>1614</v>
      </c>
      <c r="I1652" s="17"/>
      <c r="J1652" s="17"/>
      <c r="K1652" s="18" t="str">
        <f>IF(INV.Tournant!$I1652=INV.Tournant!$E1652,"Quantité OK",IF(INV.Tournant!$I1652&lt;INV.Tournant!$E1652,"Ecart positif","Ecart négatif"))&amp;" "&amp;IF(INV.Tournant!$C1652=INV.Tournant!$J1652,"","- Article déclassé")</f>
        <v>Ecart positif - Article déclassé</v>
      </c>
    </row>
    <row r="1653" spans="1:11" x14ac:dyDescent="0.2">
      <c r="A1653" s="20" t="s">
        <v>2386</v>
      </c>
      <c r="B1653" s="21" t="s">
        <v>6</v>
      </c>
      <c r="C1653" s="17" t="s">
        <v>2587</v>
      </c>
      <c r="D1653" s="17" t="s">
        <v>2588</v>
      </c>
      <c r="E1653" s="21" t="s">
        <v>212</v>
      </c>
      <c r="F1653" s="21" t="s">
        <v>21</v>
      </c>
      <c r="G1653" s="21" t="s">
        <v>2392</v>
      </c>
      <c r="H1653" s="21" t="s">
        <v>1081</v>
      </c>
      <c r="I1653" s="17"/>
      <c r="J1653" s="17"/>
      <c r="K1653" s="18" t="str">
        <f>IF(INV.Tournant!$I1653=INV.Tournant!$E1653,"Quantité OK",IF(INV.Tournant!$I1653&lt;INV.Tournant!$E1653,"Ecart positif","Ecart négatif"))&amp;" "&amp;IF(INV.Tournant!$C1653=INV.Tournant!$J1653,"","- Article déclassé")</f>
        <v>Ecart positif - Article déclassé</v>
      </c>
    </row>
    <row r="1654" spans="1:11" x14ac:dyDescent="0.2">
      <c r="A1654" s="20" t="s">
        <v>2386</v>
      </c>
      <c r="B1654" s="21" t="s">
        <v>6</v>
      </c>
      <c r="C1654" s="17" t="s">
        <v>2480</v>
      </c>
      <c r="D1654" s="17" t="s">
        <v>2589</v>
      </c>
      <c r="E1654" s="21" t="s">
        <v>3</v>
      </c>
      <c r="F1654" s="21" t="s">
        <v>2</v>
      </c>
      <c r="G1654" s="21" t="s">
        <v>2389</v>
      </c>
      <c r="H1654" s="21" t="s">
        <v>1328</v>
      </c>
      <c r="I1654" s="17"/>
      <c r="J1654" s="17"/>
      <c r="K1654" s="18" t="str">
        <f>IF(INV.Tournant!$I1654=INV.Tournant!$E1654,"Quantité OK",IF(INV.Tournant!$I1654&lt;INV.Tournant!$E1654,"Ecart positif","Ecart négatif"))&amp;" "&amp;IF(INV.Tournant!$C1654=INV.Tournant!$J1654,"","- Article déclassé")</f>
        <v>Ecart positif - Article déclassé</v>
      </c>
    </row>
    <row r="1655" spans="1:11" x14ac:dyDescent="0.2">
      <c r="A1655" s="20" t="s">
        <v>2386</v>
      </c>
      <c r="B1655" s="21" t="s">
        <v>6</v>
      </c>
      <c r="C1655" s="17" t="s">
        <v>2459</v>
      </c>
      <c r="D1655" s="17" t="s">
        <v>2590</v>
      </c>
      <c r="E1655" s="21" t="s">
        <v>250</v>
      </c>
      <c r="F1655" s="21" t="s">
        <v>9</v>
      </c>
      <c r="G1655" s="21" t="s">
        <v>2389</v>
      </c>
      <c r="H1655" s="21" t="s">
        <v>1315</v>
      </c>
      <c r="I1655" s="17"/>
      <c r="J1655" s="17"/>
      <c r="K1655" s="18" t="str">
        <f>IF(INV.Tournant!$I1655=INV.Tournant!$E1655,"Quantité OK",IF(INV.Tournant!$I1655&lt;INV.Tournant!$E1655,"Ecart positif","Ecart négatif"))&amp;" "&amp;IF(INV.Tournant!$C1655=INV.Tournant!$J1655,"","- Article déclassé")</f>
        <v>Ecart positif - Article déclassé</v>
      </c>
    </row>
    <row r="1656" spans="1:11" x14ac:dyDescent="0.2">
      <c r="A1656" s="20" t="s">
        <v>2386</v>
      </c>
      <c r="B1656" s="21" t="s">
        <v>6</v>
      </c>
      <c r="C1656" s="17" t="s">
        <v>2591</v>
      </c>
      <c r="D1656" s="17" t="s">
        <v>2592</v>
      </c>
      <c r="E1656" s="21" t="s">
        <v>2037</v>
      </c>
      <c r="F1656" s="21" t="s">
        <v>9</v>
      </c>
      <c r="G1656" s="21" t="s">
        <v>2389</v>
      </c>
      <c r="H1656" s="21" t="s">
        <v>618</v>
      </c>
      <c r="I1656" s="17"/>
      <c r="J1656" s="17"/>
      <c r="K1656" s="18" t="str">
        <f>IF(INV.Tournant!$I1656=INV.Tournant!$E1656,"Quantité OK",IF(INV.Tournant!$I1656&lt;INV.Tournant!$E1656,"Ecart positif","Ecart négatif"))&amp;" "&amp;IF(INV.Tournant!$C1656=INV.Tournant!$J1656,"","- Article déclassé")</f>
        <v>Ecart positif - Article déclassé</v>
      </c>
    </row>
    <row r="1657" spans="1:11" x14ac:dyDescent="0.2">
      <c r="A1657" s="20" t="s">
        <v>2386</v>
      </c>
      <c r="B1657" s="21" t="s">
        <v>6</v>
      </c>
      <c r="C1657" s="17" t="s">
        <v>2428</v>
      </c>
      <c r="D1657" s="17" t="s">
        <v>2593</v>
      </c>
      <c r="E1657" s="21" t="s">
        <v>6</v>
      </c>
      <c r="F1657" s="21" t="s">
        <v>9</v>
      </c>
      <c r="G1657" s="21" t="s">
        <v>2389</v>
      </c>
      <c r="H1657" s="21" t="s">
        <v>302</v>
      </c>
      <c r="I1657" s="17"/>
      <c r="J1657" s="17"/>
      <c r="K1657" s="18" t="str">
        <f>IF(INV.Tournant!$I1657=INV.Tournant!$E1657,"Quantité OK",IF(INV.Tournant!$I1657&lt;INV.Tournant!$E1657,"Ecart positif","Ecart négatif"))&amp;" "&amp;IF(INV.Tournant!$C1657=INV.Tournant!$J1657,"","- Article déclassé")</f>
        <v>Ecart positif - Article déclassé</v>
      </c>
    </row>
    <row r="1658" spans="1:11" x14ac:dyDescent="0.2">
      <c r="A1658" s="20" t="s">
        <v>2386</v>
      </c>
      <c r="B1658" s="21" t="s">
        <v>6</v>
      </c>
      <c r="C1658" s="17" t="s">
        <v>2480</v>
      </c>
      <c r="D1658" s="17" t="s">
        <v>2594</v>
      </c>
      <c r="E1658" s="21" t="s">
        <v>108</v>
      </c>
      <c r="F1658" s="21" t="s">
        <v>2</v>
      </c>
      <c r="G1658" s="21" t="s">
        <v>2389</v>
      </c>
      <c r="H1658" s="21" t="s">
        <v>615</v>
      </c>
      <c r="I1658" s="17"/>
      <c r="J1658" s="17"/>
      <c r="K1658" s="18" t="str">
        <f>IF(INV.Tournant!$I1658=INV.Tournant!$E1658,"Quantité OK",IF(INV.Tournant!$I1658&lt;INV.Tournant!$E1658,"Ecart positif","Ecart négatif"))&amp;" "&amp;IF(INV.Tournant!$C1658=INV.Tournant!$J1658,"","- Article déclassé")</f>
        <v>Ecart positif - Article déclassé</v>
      </c>
    </row>
    <row r="1659" spans="1:11" x14ac:dyDescent="0.2">
      <c r="A1659" s="20" t="s">
        <v>2386</v>
      </c>
      <c r="B1659" s="21" t="s">
        <v>6</v>
      </c>
      <c r="C1659" s="17" t="s">
        <v>2494</v>
      </c>
      <c r="D1659" s="17" t="s">
        <v>2595</v>
      </c>
      <c r="E1659" s="21" t="s">
        <v>592</v>
      </c>
      <c r="F1659" s="21" t="s">
        <v>21</v>
      </c>
      <c r="G1659" s="21" t="s">
        <v>2389</v>
      </c>
      <c r="H1659" s="21" t="s">
        <v>2130</v>
      </c>
      <c r="I1659" s="17"/>
      <c r="J1659" s="17"/>
      <c r="K1659" s="18" t="str">
        <f>IF(INV.Tournant!$I1659=INV.Tournant!$E1659,"Quantité OK",IF(INV.Tournant!$I1659&lt;INV.Tournant!$E1659,"Ecart positif","Ecart négatif"))&amp;" "&amp;IF(INV.Tournant!$C1659=INV.Tournant!$J1659,"","- Article déclassé")</f>
        <v>Ecart positif - Article déclassé</v>
      </c>
    </row>
    <row r="1660" spans="1:11" x14ac:dyDescent="0.2">
      <c r="A1660" s="20" t="s">
        <v>2386</v>
      </c>
      <c r="B1660" s="21" t="s">
        <v>6</v>
      </c>
      <c r="C1660" s="17" t="s">
        <v>2451</v>
      </c>
      <c r="D1660" s="17" t="s">
        <v>2596</v>
      </c>
      <c r="E1660" s="21" t="s">
        <v>3</v>
      </c>
      <c r="F1660" s="21" t="s">
        <v>21</v>
      </c>
      <c r="G1660" s="21" t="s">
        <v>2389</v>
      </c>
      <c r="H1660" s="21" t="s">
        <v>2294</v>
      </c>
      <c r="I1660" s="17"/>
      <c r="J1660" s="17"/>
      <c r="K1660" s="18" t="str">
        <f>IF(INV.Tournant!$I1660=INV.Tournant!$E1660,"Quantité OK",IF(INV.Tournant!$I1660&lt;INV.Tournant!$E1660,"Ecart positif","Ecart négatif"))&amp;" "&amp;IF(INV.Tournant!$C1660=INV.Tournant!$J1660,"","- Article déclassé")</f>
        <v>Ecart positif - Article déclassé</v>
      </c>
    </row>
    <row r="1661" spans="1:11" x14ac:dyDescent="0.2">
      <c r="A1661" s="20" t="s">
        <v>2386</v>
      </c>
      <c r="B1661" s="21" t="s">
        <v>6</v>
      </c>
      <c r="C1661" s="17" t="s">
        <v>2413</v>
      </c>
      <c r="D1661" s="17" t="s">
        <v>2597</v>
      </c>
      <c r="E1661" s="21" t="s">
        <v>108</v>
      </c>
      <c r="F1661" s="21" t="s">
        <v>9</v>
      </c>
      <c r="G1661" s="21" t="s">
        <v>2389</v>
      </c>
      <c r="H1661" s="21" t="s">
        <v>1927</v>
      </c>
      <c r="I1661" s="17"/>
      <c r="J1661" s="17"/>
      <c r="K1661" s="18" t="str">
        <f>IF(INV.Tournant!$I1661=INV.Tournant!$E1661,"Quantité OK",IF(INV.Tournant!$I1661&lt;INV.Tournant!$E1661,"Ecart positif","Ecart négatif"))&amp;" "&amp;IF(INV.Tournant!$C1661=INV.Tournant!$J1661,"","- Article déclassé")</f>
        <v>Ecart positif - Article déclassé</v>
      </c>
    </row>
    <row r="1662" spans="1:11" x14ac:dyDescent="0.2">
      <c r="A1662" s="20" t="s">
        <v>2386</v>
      </c>
      <c r="B1662" s="21" t="s">
        <v>6</v>
      </c>
      <c r="C1662" s="17" t="s">
        <v>2598</v>
      </c>
      <c r="D1662" s="17" t="s">
        <v>2599</v>
      </c>
      <c r="E1662" s="21" t="s">
        <v>6</v>
      </c>
      <c r="F1662" s="21" t="s">
        <v>2</v>
      </c>
      <c r="G1662" s="21" t="s">
        <v>2389</v>
      </c>
      <c r="H1662" s="21" t="s">
        <v>432</v>
      </c>
      <c r="I1662" s="17"/>
      <c r="J1662" s="17"/>
      <c r="K1662" s="18" t="str">
        <f>IF(INV.Tournant!$I1662=INV.Tournant!$E1662,"Quantité OK",IF(INV.Tournant!$I1662&lt;INV.Tournant!$E1662,"Ecart positif","Ecart négatif"))&amp;" "&amp;IF(INV.Tournant!$C1662=INV.Tournant!$J1662,"","- Article déclassé")</f>
        <v>Ecart positif - Article déclassé</v>
      </c>
    </row>
    <row r="1663" spans="1:11" x14ac:dyDescent="0.2">
      <c r="A1663" s="20" t="s">
        <v>2386</v>
      </c>
      <c r="B1663" s="21" t="s">
        <v>6</v>
      </c>
      <c r="C1663" s="17" t="s">
        <v>2422</v>
      </c>
      <c r="D1663" s="17" t="s">
        <v>2600</v>
      </c>
      <c r="E1663" s="21" t="s">
        <v>6</v>
      </c>
      <c r="F1663" s="21" t="s">
        <v>9</v>
      </c>
      <c r="G1663" s="21" t="s">
        <v>2389</v>
      </c>
      <c r="H1663" s="21" t="s">
        <v>753</v>
      </c>
      <c r="I1663" s="17"/>
      <c r="J1663" s="17"/>
      <c r="K1663" s="18" t="str">
        <f>IF(INV.Tournant!$I1663=INV.Tournant!$E1663,"Quantité OK",IF(INV.Tournant!$I1663&lt;INV.Tournant!$E1663,"Ecart positif","Ecart négatif"))&amp;" "&amp;IF(INV.Tournant!$C1663=INV.Tournant!$J1663,"","- Article déclassé")</f>
        <v>Ecart positif - Article déclassé</v>
      </c>
    </row>
    <row r="1664" spans="1:11" x14ac:dyDescent="0.2">
      <c r="A1664" s="20" t="s">
        <v>2386</v>
      </c>
      <c r="B1664" s="21" t="s">
        <v>6</v>
      </c>
      <c r="C1664" s="17" t="s">
        <v>2401</v>
      </c>
      <c r="D1664" s="17" t="s">
        <v>2601</v>
      </c>
      <c r="E1664" s="21" t="s">
        <v>1633</v>
      </c>
      <c r="F1664" s="21" t="s">
        <v>21</v>
      </c>
      <c r="G1664" s="21" t="s">
        <v>2389</v>
      </c>
      <c r="H1664" s="21" t="s">
        <v>651</v>
      </c>
      <c r="I1664" s="17"/>
      <c r="J1664" s="17"/>
      <c r="K1664" s="18" t="str">
        <f>IF(INV.Tournant!$I1664=INV.Tournant!$E1664,"Quantité OK",IF(INV.Tournant!$I1664&lt;INV.Tournant!$E1664,"Ecart positif","Ecart négatif"))&amp;" "&amp;IF(INV.Tournant!$C1664=INV.Tournant!$J1664,"","- Article déclassé")</f>
        <v>Ecart positif - Article déclassé</v>
      </c>
    </row>
    <row r="1665" spans="1:11" x14ac:dyDescent="0.2">
      <c r="A1665" s="20" t="s">
        <v>2386</v>
      </c>
      <c r="B1665" s="21" t="s">
        <v>6</v>
      </c>
      <c r="C1665" s="17" t="s">
        <v>2478</v>
      </c>
      <c r="D1665" s="17" t="s">
        <v>2602</v>
      </c>
      <c r="E1665" s="21" t="s">
        <v>6</v>
      </c>
      <c r="F1665" s="21" t="s">
        <v>9</v>
      </c>
      <c r="G1665" s="21" t="s">
        <v>2389</v>
      </c>
      <c r="H1665" s="21" t="s">
        <v>2432</v>
      </c>
      <c r="I1665" s="17"/>
      <c r="J1665" s="17"/>
      <c r="K1665" s="18" t="str">
        <f>IF(INV.Tournant!$I1665=INV.Tournant!$E1665,"Quantité OK",IF(INV.Tournant!$I1665&lt;INV.Tournant!$E1665,"Ecart positif","Ecart négatif"))&amp;" "&amp;IF(INV.Tournant!$C1665=INV.Tournant!$J1665,"","- Article déclassé")</f>
        <v>Ecart positif - Article déclassé</v>
      </c>
    </row>
    <row r="1666" spans="1:11" x14ac:dyDescent="0.2">
      <c r="A1666" s="20" t="s">
        <v>2386</v>
      </c>
      <c r="B1666" s="21" t="s">
        <v>6</v>
      </c>
      <c r="C1666" s="17" t="s">
        <v>2603</v>
      </c>
      <c r="D1666" s="17" t="s">
        <v>2604</v>
      </c>
      <c r="E1666" s="21" t="s">
        <v>6</v>
      </c>
      <c r="F1666" s="21" t="s">
        <v>2</v>
      </c>
      <c r="G1666" s="21" t="s">
        <v>2389</v>
      </c>
      <c r="H1666" s="21" t="s">
        <v>1498</v>
      </c>
      <c r="I1666" s="17"/>
      <c r="J1666" s="17"/>
      <c r="K1666" s="18" t="str">
        <f>IF(INV.Tournant!$I1666=INV.Tournant!$E1666,"Quantité OK",IF(INV.Tournant!$I1666&lt;INV.Tournant!$E1666,"Ecart positif","Ecart négatif"))&amp;" "&amp;IF(INV.Tournant!$C1666=INV.Tournant!$J1666,"","- Article déclassé")</f>
        <v>Ecart positif - Article déclassé</v>
      </c>
    </row>
    <row r="1667" spans="1:11" x14ac:dyDescent="0.2">
      <c r="A1667" s="20" t="s">
        <v>2386</v>
      </c>
      <c r="B1667" s="21" t="s">
        <v>6</v>
      </c>
      <c r="C1667" s="17" t="s">
        <v>2605</v>
      </c>
      <c r="D1667" s="17" t="s">
        <v>2606</v>
      </c>
      <c r="E1667" s="21" t="s">
        <v>229</v>
      </c>
      <c r="F1667" s="21" t="s">
        <v>21</v>
      </c>
      <c r="G1667" s="21" t="s">
        <v>2389</v>
      </c>
      <c r="H1667" s="21" t="s">
        <v>1094</v>
      </c>
      <c r="I1667" s="17"/>
      <c r="J1667" s="17"/>
      <c r="K1667" s="18" t="str">
        <f>IF(INV.Tournant!$I1667=INV.Tournant!$E1667,"Quantité OK",IF(INV.Tournant!$I1667&lt;INV.Tournant!$E1667,"Ecart positif","Ecart négatif"))&amp;" "&amp;IF(INV.Tournant!$C1667=INV.Tournant!$J1667,"","- Article déclassé")</f>
        <v>Ecart positif - Article déclassé</v>
      </c>
    </row>
    <row r="1668" spans="1:11" x14ac:dyDescent="0.2">
      <c r="A1668" s="20" t="s">
        <v>2386</v>
      </c>
      <c r="B1668" s="21" t="s">
        <v>6</v>
      </c>
      <c r="C1668" s="17" t="s">
        <v>2607</v>
      </c>
      <c r="D1668" s="17" t="s">
        <v>2608</v>
      </c>
      <c r="E1668" s="21" t="s">
        <v>912</v>
      </c>
      <c r="F1668" s="21" t="s">
        <v>2</v>
      </c>
      <c r="G1668" s="21" t="s">
        <v>2389</v>
      </c>
      <c r="H1668" s="21" t="s">
        <v>255</v>
      </c>
      <c r="I1668" s="17"/>
      <c r="J1668" s="17"/>
      <c r="K1668" s="18" t="str">
        <f>IF(INV.Tournant!$I1668=INV.Tournant!$E1668,"Quantité OK",IF(INV.Tournant!$I1668&lt;INV.Tournant!$E1668,"Ecart positif","Ecart négatif"))&amp;" "&amp;IF(INV.Tournant!$C1668=INV.Tournant!$J1668,"","- Article déclassé")</f>
        <v>Ecart positif - Article déclassé</v>
      </c>
    </row>
    <row r="1669" spans="1:11" x14ac:dyDescent="0.2">
      <c r="A1669" s="20" t="s">
        <v>2386</v>
      </c>
      <c r="B1669" s="21" t="s">
        <v>6</v>
      </c>
      <c r="C1669" s="17" t="s">
        <v>2526</v>
      </c>
      <c r="D1669" s="17" t="s">
        <v>2609</v>
      </c>
      <c r="E1669" s="21" t="s">
        <v>6</v>
      </c>
      <c r="F1669" s="21" t="s">
        <v>21</v>
      </c>
      <c r="G1669" s="21" t="s">
        <v>2389</v>
      </c>
      <c r="H1669" s="21" t="s">
        <v>2151</v>
      </c>
      <c r="I1669" s="17"/>
      <c r="J1669" s="17"/>
      <c r="K1669" s="18" t="str">
        <f>IF(INV.Tournant!$I1669=INV.Tournant!$E1669,"Quantité OK",IF(INV.Tournant!$I1669&lt;INV.Tournant!$E1669,"Ecart positif","Ecart négatif"))&amp;" "&amp;IF(INV.Tournant!$C1669=INV.Tournant!$J1669,"","- Article déclassé")</f>
        <v>Ecart positif - Article déclassé</v>
      </c>
    </row>
    <row r="1670" spans="1:11" x14ac:dyDescent="0.2">
      <c r="A1670" s="20" t="s">
        <v>2386</v>
      </c>
      <c r="B1670" s="21" t="s">
        <v>6</v>
      </c>
      <c r="C1670" s="17" t="s">
        <v>2428</v>
      </c>
      <c r="D1670" s="17" t="s">
        <v>2610</v>
      </c>
      <c r="E1670" s="21" t="s">
        <v>108</v>
      </c>
      <c r="F1670" s="21" t="s">
        <v>9</v>
      </c>
      <c r="G1670" s="21" t="s">
        <v>2389</v>
      </c>
      <c r="H1670" s="21" t="s">
        <v>302</v>
      </c>
      <c r="I1670" s="17"/>
      <c r="J1670" s="17"/>
      <c r="K1670" s="18" t="str">
        <f>IF(INV.Tournant!$I1670=INV.Tournant!$E1670,"Quantité OK",IF(INV.Tournant!$I1670&lt;INV.Tournant!$E1670,"Ecart positif","Ecart négatif"))&amp;" "&amp;IF(INV.Tournant!$C1670=INV.Tournant!$J1670,"","- Article déclassé")</f>
        <v>Ecart positif - Article déclassé</v>
      </c>
    </row>
    <row r="1671" spans="1:11" x14ac:dyDescent="0.2">
      <c r="A1671" s="20" t="s">
        <v>2386</v>
      </c>
      <c r="B1671" s="21" t="s">
        <v>6</v>
      </c>
      <c r="C1671" s="17" t="s">
        <v>2428</v>
      </c>
      <c r="D1671" s="17" t="s">
        <v>2611</v>
      </c>
      <c r="E1671" s="21" t="s">
        <v>108</v>
      </c>
      <c r="F1671" s="21" t="s">
        <v>9</v>
      </c>
      <c r="G1671" s="21" t="s">
        <v>2389</v>
      </c>
      <c r="H1671" s="21" t="s">
        <v>579</v>
      </c>
      <c r="I1671" s="17"/>
      <c r="J1671" s="17"/>
      <c r="K1671" s="18" t="str">
        <f>IF(INV.Tournant!$I1671=INV.Tournant!$E1671,"Quantité OK",IF(INV.Tournant!$I1671&lt;INV.Tournant!$E1671,"Ecart positif","Ecart négatif"))&amp;" "&amp;IF(INV.Tournant!$C1671=INV.Tournant!$J1671,"","- Article déclassé")</f>
        <v>Ecart positif - Article déclassé</v>
      </c>
    </row>
    <row r="1672" spans="1:11" x14ac:dyDescent="0.2">
      <c r="A1672" s="20" t="s">
        <v>2386</v>
      </c>
      <c r="B1672" s="21" t="s">
        <v>6</v>
      </c>
      <c r="C1672" s="17" t="s">
        <v>2434</v>
      </c>
      <c r="D1672" s="17" t="s">
        <v>2612</v>
      </c>
      <c r="E1672" s="21" t="s">
        <v>6</v>
      </c>
      <c r="F1672" s="21" t="s">
        <v>2</v>
      </c>
      <c r="G1672" s="21" t="s">
        <v>2389</v>
      </c>
      <c r="H1672" s="21" t="s">
        <v>157</v>
      </c>
      <c r="I1672" s="17"/>
      <c r="J1672" s="17"/>
      <c r="K1672" s="18" t="str">
        <f>IF(INV.Tournant!$I1672=INV.Tournant!$E1672,"Quantité OK",IF(INV.Tournant!$I1672&lt;INV.Tournant!$E1672,"Ecart positif","Ecart négatif"))&amp;" "&amp;IF(INV.Tournant!$C1672=INV.Tournant!$J1672,"","- Article déclassé")</f>
        <v>Ecart positif - Article déclassé</v>
      </c>
    </row>
    <row r="1673" spans="1:11" x14ac:dyDescent="0.2">
      <c r="A1673" s="20" t="s">
        <v>2386</v>
      </c>
      <c r="B1673" s="21" t="s">
        <v>6</v>
      </c>
      <c r="C1673" s="17" t="s">
        <v>2613</v>
      </c>
      <c r="D1673" s="17" t="s">
        <v>2614</v>
      </c>
      <c r="E1673" s="21" t="s">
        <v>3</v>
      </c>
      <c r="F1673" s="21" t="s">
        <v>21</v>
      </c>
      <c r="G1673" s="21" t="s">
        <v>2389</v>
      </c>
      <c r="H1673" s="21" t="s">
        <v>1186</v>
      </c>
      <c r="I1673" s="17"/>
      <c r="J1673" s="17"/>
      <c r="K1673" s="18" t="str">
        <f>IF(INV.Tournant!$I1673=INV.Tournant!$E1673,"Quantité OK",IF(INV.Tournant!$I1673&lt;INV.Tournant!$E1673,"Ecart positif","Ecart négatif"))&amp;" "&amp;IF(INV.Tournant!$C1673=INV.Tournant!$J1673,"","- Article déclassé")</f>
        <v>Ecart positif - Article déclassé</v>
      </c>
    </row>
    <row r="1674" spans="1:11" x14ac:dyDescent="0.2">
      <c r="A1674" s="20" t="s">
        <v>2386</v>
      </c>
      <c r="B1674" s="21" t="s">
        <v>6</v>
      </c>
      <c r="C1674" s="17" t="s">
        <v>2615</v>
      </c>
      <c r="D1674" s="17" t="s">
        <v>2616</v>
      </c>
      <c r="E1674" s="21" t="s">
        <v>511</v>
      </c>
      <c r="F1674" s="21" t="s">
        <v>2</v>
      </c>
      <c r="G1674" s="21" t="s">
        <v>2389</v>
      </c>
      <c r="H1674" s="21" t="s">
        <v>246</v>
      </c>
      <c r="I1674" s="17"/>
      <c r="J1674" s="17"/>
      <c r="K1674" s="18" t="str">
        <f>IF(INV.Tournant!$I1674=INV.Tournant!$E1674,"Quantité OK",IF(INV.Tournant!$I1674&lt;INV.Tournant!$E1674,"Ecart positif","Ecart négatif"))&amp;" "&amp;IF(INV.Tournant!$C1674=INV.Tournant!$J1674,"","- Article déclassé")</f>
        <v>Ecart positif - Article déclassé</v>
      </c>
    </row>
    <row r="1675" spans="1:11" x14ac:dyDescent="0.2">
      <c r="A1675" s="20" t="s">
        <v>2386</v>
      </c>
      <c r="B1675" s="21" t="s">
        <v>6</v>
      </c>
      <c r="C1675" s="17" t="s">
        <v>2411</v>
      </c>
      <c r="D1675" s="17" t="s">
        <v>2617</v>
      </c>
      <c r="E1675" s="21" t="s">
        <v>6</v>
      </c>
      <c r="F1675" s="21" t="s">
        <v>2</v>
      </c>
      <c r="G1675" s="21" t="s">
        <v>2389</v>
      </c>
      <c r="H1675" s="21" t="s">
        <v>185</v>
      </c>
      <c r="I1675" s="17"/>
      <c r="J1675" s="17"/>
      <c r="K1675" s="18" t="str">
        <f>IF(INV.Tournant!$I1675=INV.Tournant!$E1675,"Quantité OK",IF(INV.Tournant!$I1675&lt;INV.Tournant!$E1675,"Ecart positif","Ecart négatif"))&amp;" "&amp;IF(INV.Tournant!$C1675=INV.Tournant!$J1675,"","- Article déclassé")</f>
        <v>Ecart positif - Article déclassé</v>
      </c>
    </row>
    <row r="1676" spans="1:11" x14ac:dyDescent="0.2">
      <c r="A1676" s="20" t="s">
        <v>2386</v>
      </c>
      <c r="B1676" s="21" t="s">
        <v>6</v>
      </c>
      <c r="C1676" s="17" t="s">
        <v>2451</v>
      </c>
      <c r="D1676" s="17" t="s">
        <v>2618</v>
      </c>
      <c r="E1676" s="21" t="s">
        <v>6</v>
      </c>
      <c r="F1676" s="21" t="s">
        <v>21</v>
      </c>
      <c r="G1676" s="21" t="s">
        <v>2389</v>
      </c>
      <c r="H1676" s="21" t="s">
        <v>202</v>
      </c>
      <c r="I1676" s="17"/>
      <c r="J1676" s="17"/>
      <c r="K1676" s="18" t="str">
        <f>IF(INV.Tournant!$I1676=INV.Tournant!$E1676,"Quantité OK",IF(INV.Tournant!$I1676&lt;INV.Tournant!$E1676,"Ecart positif","Ecart négatif"))&amp;" "&amp;IF(INV.Tournant!$C1676=INV.Tournant!$J1676,"","- Article déclassé")</f>
        <v>Ecart positif - Article déclassé</v>
      </c>
    </row>
    <row r="1677" spans="1:11" x14ac:dyDescent="0.2">
      <c r="A1677" s="20" t="s">
        <v>2386</v>
      </c>
      <c r="B1677" s="21" t="s">
        <v>6</v>
      </c>
      <c r="C1677" s="17" t="s">
        <v>2434</v>
      </c>
      <c r="D1677" s="17" t="s">
        <v>2619</v>
      </c>
      <c r="E1677" s="21" t="s">
        <v>14</v>
      </c>
      <c r="F1677" s="21" t="s">
        <v>2</v>
      </c>
      <c r="G1677" s="21" t="s">
        <v>2389</v>
      </c>
      <c r="H1677" s="21" t="s">
        <v>160</v>
      </c>
      <c r="I1677" s="17"/>
      <c r="J1677" s="17"/>
      <c r="K1677" s="18" t="str">
        <f>IF(INV.Tournant!$I1677=INV.Tournant!$E1677,"Quantité OK",IF(INV.Tournant!$I1677&lt;INV.Tournant!$E1677,"Ecart positif","Ecart négatif"))&amp;" "&amp;IF(INV.Tournant!$C1677=INV.Tournant!$J1677,"","- Article déclassé")</f>
        <v>Ecart positif - Article déclassé</v>
      </c>
    </row>
    <row r="1678" spans="1:11" x14ac:dyDescent="0.2">
      <c r="A1678" s="20" t="s">
        <v>2386</v>
      </c>
      <c r="B1678" s="21" t="s">
        <v>6</v>
      </c>
      <c r="C1678" s="17" t="s">
        <v>2582</v>
      </c>
      <c r="D1678" s="17" t="s">
        <v>2620</v>
      </c>
      <c r="E1678" s="21" t="s">
        <v>6</v>
      </c>
      <c r="F1678" s="21" t="s">
        <v>2</v>
      </c>
      <c r="G1678" s="21" t="s">
        <v>2389</v>
      </c>
      <c r="H1678" s="21" t="s">
        <v>1046</v>
      </c>
      <c r="I1678" s="17"/>
      <c r="J1678" s="17"/>
      <c r="K1678" s="18" t="str">
        <f>IF(INV.Tournant!$I1678=INV.Tournant!$E1678,"Quantité OK",IF(INV.Tournant!$I1678&lt;INV.Tournant!$E1678,"Ecart positif","Ecart négatif"))&amp;" "&amp;IF(INV.Tournant!$C1678=INV.Tournant!$J1678,"","- Article déclassé")</f>
        <v>Ecart positif - Article déclassé</v>
      </c>
    </row>
    <row r="1679" spans="1:11" x14ac:dyDescent="0.2">
      <c r="A1679" s="20" t="s">
        <v>2386</v>
      </c>
      <c r="B1679" s="21" t="s">
        <v>6</v>
      </c>
      <c r="C1679" s="17" t="s">
        <v>2504</v>
      </c>
      <c r="D1679" s="17" t="s">
        <v>2621</v>
      </c>
      <c r="E1679" s="21" t="s">
        <v>6</v>
      </c>
      <c r="F1679" s="21" t="s">
        <v>21</v>
      </c>
      <c r="G1679" s="21" t="s">
        <v>2392</v>
      </c>
      <c r="H1679" s="21" t="s">
        <v>2622</v>
      </c>
      <c r="I1679" s="17"/>
      <c r="J1679" s="17"/>
      <c r="K1679" s="18" t="str">
        <f>IF(INV.Tournant!$I1679=INV.Tournant!$E1679,"Quantité OK",IF(INV.Tournant!$I1679&lt;INV.Tournant!$E1679,"Ecart positif","Ecart négatif"))&amp;" "&amp;IF(INV.Tournant!$C1679=INV.Tournant!$J1679,"","- Article déclassé")</f>
        <v>Ecart positif - Article déclassé</v>
      </c>
    </row>
    <row r="1680" spans="1:11" x14ac:dyDescent="0.2">
      <c r="A1680" s="20" t="s">
        <v>2386</v>
      </c>
      <c r="B1680" s="21" t="s">
        <v>6</v>
      </c>
      <c r="C1680" s="17" t="s">
        <v>2442</v>
      </c>
      <c r="D1680" s="17" t="s">
        <v>2623</v>
      </c>
      <c r="E1680" s="21" t="s">
        <v>10</v>
      </c>
      <c r="F1680" s="21" t="s">
        <v>21</v>
      </c>
      <c r="G1680" s="21" t="s">
        <v>2389</v>
      </c>
      <c r="H1680" s="21" t="s">
        <v>579</v>
      </c>
      <c r="I1680" s="17"/>
      <c r="J1680" s="17"/>
      <c r="K1680" s="18" t="str">
        <f>IF(INV.Tournant!$I1680=INV.Tournant!$E1680,"Quantité OK",IF(INV.Tournant!$I1680&lt;INV.Tournant!$E1680,"Ecart positif","Ecart négatif"))&amp;" "&amp;IF(INV.Tournant!$C1680=INV.Tournant!$J1680,"","- Article déclassé")</f>
        <v>Ecart positif - Article déclassé</v>
      </c>
    </row>
    <row r="1681" spans="1:11" x14ac:dyDescent="0.2">
      <c r="A1681" s="20" t="s">
        <v>2386</v>
      </c>
      <c r="B1681" s="21" t="s">
        <v>6</v>
      </c>
      <c r="C1681" s="17" t="s">
        <v>2624</v>
      </c>
      <c r="D1681" s="17" t="s">
        <v>2625</v>
      </c>
      <c r="E1681" s="21" t="s">
        <v>229</v>
      </c>
      <c r="F1681" s="21" t="s">
        <v>2</v>
      </c>
      <c r="G1681" s="21" t="s">
        <v>2389</v>
      </c>
      <c r="H1681" s="21" t="s">
        <v>1201</v>
      </c>
      <c r="I1681" s="17"/>
      <c r="J1681" s="17"/>
      <c r="K1681" s="18" t="str">
        <f>IF(INV.Tournant!$I1681=INV.Tournant!$E1681,"Quantité OK",IF(INV.Tournant!$I1681&lt;INV.Tournant!$E1681,"Ecart positif","Ecart négatif"))&amp;" "&amp;IF(INV.Tournant!$C1681=INV.Tournant!$J1681,"","- Article déclassé")</f>
        <v>Ecart positif - Article déclassé</v>
      </c>
    </row>
    <row r="1682" spans="1:11" x14ac:dyDescent="0.2">
      <c r="A1682" s="20" t="s">
        <v>2386</v>
      </c>
      <c r="B1682" s="21" t="s">
        <v>6</v>
      </c>
      <c r="C1682" s="17" t="s">
        <v>2444</v>
      </c>
      <c r="D1682" s="17" t="s">
        <v>2626</v>
      </c>
      <c r="E1682" s="21" t="s">
        <v>6</v>
      </c>
      <c r="F1682" s="21" t="s">
        <v>9</v>
      </c>
      <c r="G1682" s="21" t="s">
        <v>2389</v>
      </c>
      <c r="H1682" s="21" t="s">
        <v>2446</v>
      </c>
      <c r="I1682" s="17"/>
      <c r="J1682" s="17"/>
      <c r="K1682" s="18" t="str">
        <f>IF(INV.Tournant!$I1682=INV.Tournant!$E1682,"Quantité OK",IF(INV.Tournant!$I1682&lt;INV.Tournant!$E1682,"Ecart positif","Ecart négatif"))&amp;" "&amp;IF(INV.Tournant!$C1682=INV.Tournant!$J1682,"","- Article déclassé")</f>
        <v>Ecart positif - Article déclassé</v>
      </c>
    </row>
    <row r="1683" spans="1:11" x14ac:dyDescent="0.2">
      <c r="A1683" s="20" t="s">
        <v>2386</v>
      </c>
      <c r="B1683" s="21" t="s">
        <v>6</v>
      </c>
      <c r="C1683" s="17" t="s">
        <v>2430</v>
      </c>
      <c r="D1683" s="17" t="s">
        <v>2627</v>
      </c>
      <c r="E1683" s="21" t="s">
        <v>173</v>
      </c>
      <c r="F1683" s="21" t="s">
        <v>2</v>
      </c>
      <c r="G1683" s="21" t="s">
        <v>2389</v>
      </c>
      <c r="H1683" s="21" t="s">
        <v>2251</v>
      </c>
      <c r="I1683" s="17"/>
      <c r="J1683" s="17"/>
      <c r="K1683" s="18" t="str">
        <f>IF(INV.Tournant!$I1683=INV.Tournant!$E1683,"Quantité OK",IF(INV.Tournant!$I1683&lt;INV.Tournant!$E1683,"Ecart positif","Ecart négatif"))&amp;" "&amp;IF(INV.Tournant!$C1683=INV.Tournant!$J1683,"","- Article déclassé")</f>
        <v>Ecart positif - Article déclassé</v>
      </c>
    </row>
    <row r="1684" spans="1:11" x14ac:dyDescent="0.2">
      <c r="A1684" s="20" t="s">
        <v>2386</v>
      </c>
      <c r="B1684" s="21" t="s">
        <v>6</v>
      </c>
      <c r="C1684" s="17" t="s">
        <v>2548</v>
      </c>
      <c r="D1684" s="17" t="s">
        <v>2628</v>
      </c>
      <c r="E1684" s="21" t="s">
        <v>108</v>
      </c>
      <c r="F1684" s="21" t="s">
        <v>9</v>
      </c>
      <c r="G1684" s="21" t="s">
        <v>2389</v>
      </c>
      <c r="H1684" s="21" t="s">
        <v>561</v>
      </c>
      <c r="I1684" s="17"/>
      <c r="J1684" s="17"/>
      <c r="K1684" s="18" t="str">
        <f>IF(INV.Tournant!$I1684=INV.Tournant!$E1684,"Quantité OK",IF(INV.Tournant!$I1684&lt;INV.Tournant!$E1684,"Ecart positif","Ecart négatif"))&amp;" "&amp;IF(INV.Tournant!$C1684=INV.Tournant!$J1684,"","- Article déclassé")</f>
        <v>Ecart positif - Article déclassé</v>
      </c>
    </row>
    <row r="1685" spans="1:11" x14ac:dyDescent="0.2">
      <c r="A1685" s="20" t="s">
        <v>2386</v>
      </c>
      <c r="B1685" s="21" t="s">
        <v>6</v>
      </c>
      <c r="C1685" s="17" t="s">
        <v>2480</v>
      </c>
      <c r="D1685" s="17" t="s">
        <v>2629</v>
      </c>
      <c r="E1685" s="21" t="s">
        <v>108</v>
      </c>
      <c r="F1685" s="21" t="s">
        <v>2</v>
      </c>
      <c r="G1685" s="21" t="s">
        <v>2389</v>
      </c>
      <c r="H1685" s="21" t="s">
        <v>454</v>
      </c>
      <c r="I1685" s="17"/>
      <c r="J1685" s="17"/>
      <c r="K1685" s="18" t="str">
        <f>IF(INV.Tournant!$I1685=INV.Tournant!$E1685,"Quantité OK",IF(INV.Tournant!$I1685&lt;INV.Tournant!$E1685,"Ecart positif","Ecart négatif"))&amp;" "&amp;IF(INV.Tournant!$C1685=INV.Tournant!$J1685,"","- Article déclassé")</f>
        <v>Ecart positif - Article déclassé</v>
      </c>
    </row>
    <row r="1686" spans="1:11" x14ac:dyDescent="0.2">
      <c r="A1686" s="20" t="s">
        <v>2386</v>
      </c>
      <c r="B1686" s="21" t="s">
        <v>6</v>
      </c>
      <c r="C1686" s="17" t="s">
        <v>2577</v>
      </c>
      <c r="D1686" s="17" t="s">
        <v>2630</v>
      </c>
      <c r="E1686" s="21" t="s">
        <v>14</v>
      </c>
      <c r="F1686" s="21" t="s">
        <v>2</v>
      </c>
      <c r="G1686" s="21" t="s">
        <v>2389</v>
      </c>
      <c r="H1686" s="21" t="s">
        <v>622</v>
      </c>
      <c r="I1686" s="17"/>
      <c r="J1686" s="17"/>
      <c r="K1686" s="18" t="str">
        <f>IF(INV.Tournant!$I1686=INV.Tournant!$E1686,"Quantité OK",IF(INV.Tournant!$I1686&lt;INV.Tournant!$E1686,"Ecart positif","Ecart négatif"))&amp;" "&amp;IF(INV.Tournant!$C1686=INV.Tournant!$J1686,"","- Article déclassé")</f>
        <v>Ecart positif - Article déclassé</v>
      </c>
    </row>
    <row r="1687" spans="1:11" x14ac:dyDescent="0.2">
      <c r="A1687" s="20" t="s">
        <v>2386</v>
      </c>
      <c r="B1687" s="21" t="s">
        <v>6</v>
      </c>
      <c r="C1687" s="17" t="s">
        <v>2631</v>
      </c>
      <c r="D1687" s="17" t="s">
        <v>200</v>
      </c>
      <c r="E1687" s="21" t="s">
        <v>521</v>
      </c>
      <c r="F1687" s="21" t="s">
        <v>21</v>
      </c>
      <c r="G1687" s="21" t="s">
        <v>2389</v>
      </c>
      <c r="H1687" s="21" t="s">
        <v>1401</v>
      </c>
      <c r="I1687" s="17"/>
      <c r="J1687" s="17"/>
      <c r="K1687" s="18" t="str">
        <f>IF(INV.Tournant!$I1687=INV.Tournant!$E1687,"Quantité OK",IF(INV.Tournant!$I1687&lt;INV.Tournant!$E1687,"Ecart positif","Ecart négatif"))&amp;" "&amp;IF(INV.Tournant!$C1687=INV.Tournant!$J1687,"","- Article déclassé")</f>
        <v>Ecart positif - Article déclassé</v>
      </c>
    </row>
    <row r="1688" spans="1:11" x14ac:dyDescent="0.2">
      <c r="A1688" s="20" t="s">
        <v>2386</v>
      </c>
      <c r="B1688" s="21" t="s">
        <v>6</v>
      </c>
      <c r="C1688" s="17" t="s">
        <v>2508</v>
      </c>
      <c r="D1688" s="17" t="s">
        <v>2632</v>
      </c>
      <c r="E1688" s="21" t="s">
        <v>6</v>
      </c>
      <c r="F1688" s="21" t="s">
        <v>9</v>
      </c>
      <c r="G1688" s="21" t="s">
        <v>2389</v>
      </c>
      <c r="H1688" s="21" t="s">
        <v>185</v>
      </c>
      <c r="I1688" s="17"/>
      <c r="J1688" s="17"/>
      <c r="K1688" s="18" t="str">
        <f>IF(INV.Tournant!$I1688=INV.Tournant!$E1688,"Quantité OK",IF(INV.Tournant!$I1688&lt;INV.Tournant!$E1688,"Ecart positif","Ecart négatif"))&amp;" "&amp;IF(INV.Tournant!$C1688=INV.Tournant!$J1688,"","- Article déclassé")</f>
        <v>Ecart positif - Article déclassé</v>
      </c>
    </row>
    <row r="1689" spans="1:11" x14ac:dyDescent="0.2">
      <c r="A1689" s="20" t="s">
        <v>2386</v>
      </c>
      <c r="B1689" s="21" t="s">
        <v>6</v>
      </c>
      <c r="C1689" s="17" t="s">
        <v>2498</v>
      </c>
      <c r="D1689" s="17" t="s">
        <v>2633</v>
      </c>
      <c r="E1689" s="21" t="s">
        <v>3</v>
      </c>
      <c r="F1689" s="21" t="s">
        <v>2</v>
      </c>
      <c r="G1689" s="21" t="s">
        <v>2389</v>
      </c>
      <c r="H1689" s="21" t="s">
        <v>172</v>
      </c>
      <c r="I1689" s="17"/>
      <c r="J1689" s="17"/>
      <c r="K1689" s="18" t="str">
        <f>IF(INV.Tournant!$I1689=INV.Tournant!$E1689,"Quantité OK",IF(INV.Tournant!$I1689&lt;INV.Tournant!$E1689,"Ecart positif","Ecart négatif"))&amp;" "&amp;IF(INV.Tournant!$C1689=INV.Tournant!$J1689,"","- Article déclassé")</f>
        <v>Ecart positif - Article déclassé</v>
      </c>
    </row>
    <row r="1690" spans="1:11" x14ac:dyDescent="0.2">
      <c r="A1690" s="20" t="s">
        <v>2386</v>
      </c>
      <c r="B1690" s="21" t="s">
        <v>6</v>
      </c>
      <c r="C1690" s="17" t="s">
        <v>2459</v>
      </c>
      <c r="D1690" s="17" t="s">
        <v>2634</v>
      </c>
      <c r="E1690" s="21" t="s">
        <v>6</v>
      </c>
      <c r="F1690" s="21" t="s">
        <v>9</v>
      </c>
      <c r="G1690" s="21" t="s">
        <v>2389</v>
      </c>
      <c r="H1690" s="21" t="s">
        <v>1401</v>
      </c>
      <c r="I1690" s="17"/>
      <c r="J1690" s="17"/>
      <c r="K1690" s="18" t="str">
        <f>IF(INV.Tournant!$I1690=INV.Tournant!$E1690,"Quantité OK",IF(INV.Tournant!$I1690&lt;INV.Tournant!$E1690,"Ecart positif","Ecart négatif"))&amp;" "&amp;IF(INV.Tournant!$C1690=INV.Tournant!$J1690,"","- Article déclassé")</f>
        <v>Ecart positif - Article déclassé</v>
      </c>
    </row>
    <row r="1691" spans="1:11" x14ac:dyDescent="0.2">
      <c r="A1691" s="20" t="s">
        <v>2386</v>
      </c>
      <c r="B1691" s="21" t="s">
        <v>6</v>
      </c>
      <c r="C1691" s="17" t="s">
        <v>2607</v>
      </c>
      <c r="D1691" s="17" t="s">
        <v>2635</v>
      </c>
      <c r="E1691" s="21" t="s">
        <v>108</v>
      </c>
      <c r="F1691" s="21" t="s">
        <v>2</v>
      </c>
      <c r="G1691" s="21" t="s">
        <v>2389</v>
      </c>
      <c r="H1691" s="21" t="s">
        <v>2636</v>
      </c>
      <c r="I1691" s="17"/>
      <c r="J1691" s="17"/>
      <c r="K1691" s="18" t="str">
        <f>IF(INV.Tournant!$I1691=INV.Tournant!$E1691,"Quantité OK",IF(INV.Tournant!$I1691&lt;INV.Tournant!$E1691,"Ecart positif","Ecart négatif"))&amp;" "&amp;IF(INV.Tournant!$C1691=INV.Tournant!$J1691,"","- Article déclassé")</f>
        <v>Ecart positif - Article déclassé</v>
      </c>
    </row>
    <row r="1692" spans="1:11" x14ac:dyDescent="0.2">
      <c r="A1692" s="20" t="s">
        <v>2386</v>
      </c>
      <c r="B1692" s="21" t="s">
        <v>6</v>
      </c>
      <c r="C1692" s="17" t="s">
        <v>2569</v>
      </c>
      <c r="D1692" s="17" t="s">
        <v>2637</v>
      </c>
      <c r="E1692" s="21" t="s">
        <v>108</v>
      </c>
      <c r="F1692" s="21" t="s">
        <v>9</v>
      </c>
      <c r="G1692" s="21" t="s">
        <v>2389</v>
      </c>
      <c r="H1692" s="21" t="s">
        <v>1614</v>
      </c>
      <c r="I1692" s="17"/>
      <c r="J1692" s="17"/>
      <c r="K1692" s="18" t="str">
        <f>IF(INV.Tournant!$I1692=INV.Tournant!$E1692,"Quantité OK",IF(INV.Tournant!$I1692&lt;INV.Tournant!$E1692,"Ecart positif","Ecart négatif"))&amp;" "&amp;IF(INV.Tournant!$C1692=INV.Tournant!$J1692,"","- Article déclassé")</f>
        <v>Ecart positif - Article déclassé</v>
      </c>
    </row>
    <row r="1693" spans="1:11" x14ac:dyDescent="0.2">
      <c r="A1693" s="20" t="s">
        <v>2386</v>
      </c>
      <c r="B1693" s="21" t="s">
        <v>6</v>
      </c>
      <c r="C1693" s="17" t="s">
        <v>2545</v>
      </c>
      <c r="D1693" s="17" t="s">
        <v>2638</v>
      </c>
      <c r="E1693" s="21" t="s">
        <v>6</v>
      </c>
      <c r="F1693" s="21" t="s">
        <v>2</v>
      </c>
      <c r="G1693" s="21" t="s">
        <v>2389</v>
      </c>
      <c r="H1693" s="21" t="s">
        <v>600</v>
      </c>
      <c r="I1693" s="17"/>
      <c r="J1693" s="17"/>
      <c r="K1693" s="18" t="str">
        <f>IF(INV.Tournant!$I1693=INV.Tournant!$E1693,"Quantité OK",IF(INV.Tournant!$I1693&lt;INV.Tournant!$E1693,"Ecart positif","Ecart négatif"))&amp;" "&amp;IF(INV.Tournant!$C1693=INV.Tournant!$J1693,"","- Article déclassé")</f>
        <v>Ecart positif - Article déclassé</v>
      </c>
    </row>
    <row r="1694" spans="1:11" x14ac:dyDescent="0.2">
      <c r="A1694" s="20" t="s">
        <v>2386</v>
      </c>
      <c r="B1694" s="21" t="s">
        <v>6</v>
      </c>
      <c r="C1694" s="17" t="s">
        <v>2491</v>
      </c>
      <c r="D1694" s="17" t="s">
        <v>2639</v>
      </c>
      <c r="E1694" s="21" t="s">
        <v>10</v>
      </c>
      <c r="F1694" s="21" t="s">
        <v>21</v>
      </c>
      <c r="G1694" s="21" t="s">
        <v>2389</v>
      </c>
      <c r="H1694" s="21" t="s">
        <v>1670</v>
      </c>
      <c r="I1694" s="17"/>
      <c r="J1694" s="17"/>
      <c r="K1694" s="18" t="str">
        <f>IF(INV.Tournant!$I1694=INV.Tournant!$E1694,"Quantité OK",IF(INV.Tournant!$I1694&lt;INV.Tournant!$E1694,"Ecart positif","Ecart négatif"))&amp;" "&amp;IF(INV.Tournant!$C1694=INV.Tournant!$J1694,"","- Article déclassé")</f>
        <v>Ecart positif - Article déclassé</v>
      </c>
    </row>
    <row r="1695" spans="1:11" x14ac:dyDescent="0.2">
      <c r="A1695" s="20" t="s">
        <v>2386</v>
      </c>
      <c r="B1695" s="21" t="s">
        <v>6</v>
      </c>
      <c r="C1695" s="17" t="s">
        <v>2640</v>
      </c>
      <c r="D1695" s="17" t="s">
        <v>2641</v>
      </c>
      <c r="E1695" s="21" t="s">
        <v>3</v>
      </c>
      <c r="F1695" s="21" t="s">
        <v>21</v>
      </c>
      <c r="G1695" s="21" t="s">
        <v>2389</v>
      </c>
      <c r="H1695" s="21" t="s">
        <v>643</v>
      </c>
      <c r="I1695" s="17"/>
      <c r="J1695" s="17"/>
      <c r="K1695" s="18" t="str">
        <f>IF(INV.Tournant!$I1695=INV.Tournant!$E1695,"Quantité OK",IF(INV.Tournant!$I1695&lt;INV.Tournant!$E1695,"Ecart positif","Ecart négatif"))&amp;" "&amp;IF(INV.Tournant!$C1695=INV.Tournant!$J1695,"","- Article déclassé")</f>
        <v>Ecart positif - Article déclassé</v>
      </c>
    </row>
    <row r="1696" spans="1:11" x14ac:dyDescent="0.2">
      <c r="A1696" s="20" t="s">
        <v>2386</v>
      </c>
      <c r="B1696" s="21" t="s">
        <v>6</v>
      </c>
      <c r="C1696" s="17" t="s">
        <v>2494</v>
      </c>
      <c r="D1696" s="17" t="s">
        <v>2642</v>
      </c>
      <c r="E1696" s="21" t="s">
        <v>6</v>
      </c>
      <c r="F1696" s="21" t="s">
        <v>21</v>
      </c>
      <c r="G1696" s="21" t="s">
        <v>2389</v>
      </c>
      <c r="H1696" s="21" t="s">
        <v>1394</v>
      </c>
      <c r="I1696" s="17"/>
      <c r="J1696" s="17"/>
      <c r="K1696" s="18" t="str">
        <f>IF(INV.Tournant!$I1696=INV.Tournant!$E1696,"Quantité OK",IF(INV.Tournant!$I1696&lt;INV.Tournant!$E1696,"Ecart positif","Ecart négatif"))&amp;" "&amp;IF(INV.Tournant!$C1696=INV.Tournant!$J1696,"","- Article déclassé")</f>
        <v>Ecart positif - Article déclassé</v>
      </c>
    </row>
    <row r="1697" spans="1:11" x14ac:dyDescent="0.2">
      <c r="A1697" s="20" t="s">
        <v>2386</v>
      </c>
      <c r="B1697" s="21" t="s">
        <v>6</v>
      </c>
      <c r="C1697" s="17" t="s">
        <v>2643</v>
      </c>
      <c r="D1697" s="17" t="s">
        <v>2644</v>
      </c>
      <c r="E1697" s="21" t="s">
        <v>3</v>
      </c>
      <c r="F1697" s="21" t="s">
        <v>2</v>
      </c>
      <c r="G1697" s="21" t="s">
        <v>2389</v>
      </c>
      <c r="H1697" s="21" t="s">
        <v>1454</v>
      </c>
      <c r="I1697" s="17"/>
      <c r="J1697" s="17"/>
      <c r="K1697" s="18" t="str">
        <f>IF(INV.Tournant!$I1697=INV.Tournant!$E1697,"Quantité OK",IF(INV.Tournant!$I1697&lt;INV.Tournant!$E1697,"Ecart positif","Ecart négatif"))&amp;" "&amp;IF(INV.Tournant!$C1697=INV.Tournant!$J1697,"","- Article déclassé")</f>
        <v>Ecart positif - Article déclassé</v>
      </c>
    </row>
    <row r="1698" spans="1:11" x14ac:dyDescent="0.2">
      <c r="A1698" s="20" t="s">
        <v>2386</v>
      </c>
      <c r="B1698" s="21" t="s">
        <v>6</v>
      </c>
      <c r="C1698" s="17" t="s">
        <v>2424</v>
      </c>
      <c r="D1698" s="17" t="s">
        <v>2645</v>
      </c>
      <c r="E1698" s="21" t="s">
        <v>6</v>
      </c>
      <c r="F1698" s="21" t="s">
        <v>21</v>
      </c>
      <c r="G1698" s="21" t="s">
        <v>2389</v>
      </c>
      <c r="H1698" s="21" t="s">
        <v>766</v>
      </c>
      <c r="I1698" s="17"/>
      <c r="J1698" s="17"/>
      <c r="K1698" s="18" t="str">
        <f>IF(INV.Tournant!$I1698=INV.Tournant!$E1698,"Quantité OK",IF(INV.Tournant!$I1698&lt;INV.Tournant!$E1698,"Ecart positif","Ecart négatif"))&amp;" "&amp;IF(INV.Tournant!$C1698=INV.Tournant!$J1698,"","- Article déclassé")</f>
        <v>Ecart positif - Article déclassé</v>
      </c>
    </row>
    <row r="1699" spans="1:11" x14ac:dyDescent="0.2">
      <c r="A1699" s="20" t="s">
        <v>2386</v>
      </c>
      <c r="B1699" s="21" t="s">
        <v>6</v>
      </c>
      <c r="C1699" s="17" t="s">
        <v>2395</v>
      </c>
      <c r="D1699" s="17" t="s">
        <v>2646</v>
      </c>
      <c r="E1699" s="21" t="s">
        <v>2647</v>
      </c>
      <c r="F1699" s="21" t="s">
        <v>2</v>
      </c>
      <c r="G1699" s="21" t="s">
        <v>2389</v>
      </c>
      <c r="H1699" s="21" t="s">
        <v>2296</v>
      </c>
      <c r="I1699" s="17"/>
      <c r="J1699" s="17"/>
      <c r="K1699" s="18" t="str">
        <f>IF(INV.Tournant!$I1699=INV.Tournant!$E1699,"Quantité OK",IF(INV.Tournant!$I1699&lt;INV.Tournant!$E1699,"Ecart positif","Ecart négatif"))&amp;" "&amp;IF(INV.Tournant!$C1699=INV.Tournant!$J1699,"","- Article déclassé")</f>
        <v>Ecart positif - Article déclassé</v>
      </c>
    </row>
    <row r="1700" spans="1:11" x14ac:dyDescent="0.2">
      <c r="A1700" s="20" t="s">
        <v>2386</v>
      </c>
      <c r="B1700" s="21" t="s">
        <v>6</v>
      </c>
      <c r="C1700" s="17" t="s">
        <v>2517</v>
      </c>
      <c r="D1700" s="17" t="s">
        <v>2648</v>
      </c>
      <c r="E1700" s="21" t="s">
        <v>324</v>
      </c>
      <c r="F1700" s="21" t="s">
        <v>9</v>
      </c>
      <c r="G1700" s="21" t="s">
        <v>2389</v>
      </c>
      <c r="H1700" s="21" t="s">
        <v>2649</v>
      </c>
      <c r="I1700" s="17"/>
      <c r="J1700" s="17"/>
      <c r="K1700" s="18" t="str">
        <f>IF(INV.Tournant!$I1700=INV.Tournant!$E1700,"Quantité OK",IF(INV.Tournant!$I1700&lt;INV.Tournant!$E1700,"Ecart positif","Ecart négatif"))&amp;" "&amp;IF(INV.Tournant!$C1700=INV.Tournant!$J1700,"","- Article déclassé")</f>
        <v>Ecart positif - Article déclassé</v>
      </c>
    </row>
    <row r="1701" spans="1:11" x14ac:dyDescent="0.2">
      <c r="A1701" s="20" t="s">
        <v>2386</v>
      </c>
      <c r="B1701" s="21" t="s">
        <v>6</v>
      </c>
      <c r="C1701" s="17" t="s">
        <v>2582</v>
      </c>
      <c r="D1701" s="17" t="s">
        <v>2650</v>
      </c>
      <c r="E1701" s="21" t="s">
        <v>212</v>
      </c>
      <c r="F1701" s="21" t="s">
        <v>2</v>
      </c>
      <c r="G1701" s="21" t="s">
        <v>2389</v>
      </c>
      <c r="H1701" s="21" t="s">
        <v>2074</v>
      </c>
      <c r="I1701" s="17"/>
      <c r="J1701" s="17"/>
      <c r="K1701" s="18" t="str">
        <f>IF(INV.Tournant!$I1701=INV.Tournant!$E1701,"Quantité OK",IF(INV.Tournant!$I1701&lt;INV.Tournant!$E1701,"Ecart positif","Ecart négatif"))&amp;" "&amp;IF(INV.Tournant!$C1701=INV.Tournant!$J1701,"","- Article déclassé")</f>
        <v>Ecart positif - Article déclassé</v>
      </c>
    </row>
    <row r="1702" spans="1:11" x14ac:dyDescent="0.2">
      <c r="A1702" s="20" t="s">
        <v>2386</v>
      </c>
      <c r="B1702" s="21" t="s">
        <v>6</v>
      </c>
      <c r="C1702" s="17" t="s">
        <v>2401</v>
      </c>
      <c r="D1702" s="17" t="s">
        <v>2651</v>
      </c>
      <c r="E1702" s="21" t="s">
        <v>10</v>
      </c>
      <c r="F1702" s="21" t="s">
        <v>21</v>
      </c>
      <c r="G1702" s="21" t="s">
        <v>2389</v>
      </c>
      <c r="H1702" s="21" t="s">
        <v>500</v>
      </c>
      <c r="I1702" s="17"/>
      <c r="J1702" s="17"/>
      <c r="K1702" s="18" t="str">
        <f>IF(INV.Tournant!$I1702=INV.Tournant!$E1702,"Quantité OK",IF(INV.Tournant!$I1702&lt;INV.Tournant!$E1702,"Ecart positif","Ecart négatif"))&amp;" "&amp;IF(INV.Tournant!$C1702=INV.Tournant!$J1702,"","- Article déclassé")</f>
        <v>Ecart positif - Article déclassé</v>
      </c>
    </row>
    <row r="1703" spans="1:11" x14ac:dyDescent="0.2">
      <c r="A1703" s="20" t="s">
        <v>2386</v>
      </c>
      <c r="B1703" s="21" t="s">
        <v>6</v>
      </c>
      <c r="C1703" s="17" t="s">
        <v>2526</v>
      </c>
      <c r="D1703" s="17" t="s">
        <v>2652</v>
      </c>
      <c r="E1703" s="21" t="s">
        <v>6</v>
      </c>
      <c r="F1703" s="21" t="s">
        <v>21</v>
      </c>
      <c r="G1703" s="21" t="s">
        <v>2389</v>
      </c>
      <c r="H1703" s="21" t="s">
        <v>413</v>
      </c>
      <c r="I1703" s="17"/>
      <c r="J1703" s="17"/>
      <c r="K1703" s="18" t="str">
        <f>IF(INV.Tournant!$I1703=INV.Tournant!$E1703,"Quantité OK",IF(INV.Tournant!$I1703&lt;INV.Tournant!$E1703,"Ecart positif","Ecart négatif"))&amp;" "&amp;IF(INV.Tournant!$C1703=INV.Tournant!$J1703,"","- Article déclassé")</f>
        <v>Ecart positif - Article déclassé</v>
      </c>
    </row>
    <row r="1704" spans="1:11" x14ac:dyDescent="0.2">
      <c r="A1704" s="20" t="s">
        <v>2386</v>
      </c>
      <c r="B1704" s="21" t="s">
        <v>6</v>
      </c>
      <c r="C1704" s="17" t="s">
        <v>2545</v>
      </c>
      <c r="D1704" s="17" t="s">
        <v>2653</v>
      </c>
      <c r="E1704" s="21" t="s">
        <v>6</v>
      </c>
      <c r="F1704" s="21" t="s">
        <v>2</v>
      </c>
      <c r="G1704" s="21" t="s">
        <v>2389</v>
      </c>
      <c r="H1704" s="21" t="s">
        <v>399</v>
      </c>
      <c r="I1704" s="17"/>
      <c r="J1704" s="17"/>
      <c r="K1704" s="18" t="str">
        <f>IF(INV.Tournant!$I1704=INV.Tournant!$E1704,"Quantité OK",IF(INV.Tournant!$I1704&lt;INV.Tournant!$E1704,"Ecart positif","Ecart négatif"))&amp;" "&amp;IF(INV.Tournant!$C1704=INV.Tournant!$J1704,"","- Article déclassé")</f>
        <v>Ecart positif - Article déclassé</v>
      </c>
    </row>
    <row r="1705" spans="1:11" x14ac:dyDescent="0.2">
      <c r="A1705" s="20" t="s">
        <v>2386</v>
      </c>
      <c r="B1705" s="21" t="s">
        <v>6</v>
      </c>
      <c r="C1705" s="17" t="s">
        <v>2654</v>
      </c>
      <c r="D1705" s="17" t="s">
        <v>2655</v>
      </c>
      <c r="E1705" s="21" t="s">
        <v>3</v>
      </c>
      <c r="F1705" s="21" t="s">
        <v>9</v>
      </c>
      <c r="G1705" s="21" t="s">
        <v>2389</v>
      </c>
      <c r="H1705" s="21" t="s">
        <v>2455</v>
      </c>
      <c r="I1705" s="17"/>
      <c r="J1705" s="17"/>
      <c r="K1705" s="18" t="str">
        <f>IF(INV.Tournant!$I1705=INV.Tournant!$E1705,"Quantité OK",IF(INV.Tournant!$I1705&lt;INV.Tournant!$E1705,"Ecart positif","Ecart négatif"))&amp;" "&amp;IF(INV.Tournant!$C1705=INV.Tournant!$J1705,"","- Article déclassé")</f>
        <v>Ecart positif - Article déclassé</v>
      </c>
    </row>
    <row r="1706" spans="1:11" x14ac:dyDescent="0.2">
      <c r="A1706" s="20" t="s">
        <v>2386</v>
      </c>
      <c r="B1706" s="21" t="s">
        <v>6</v>
      </c>
      <c r="C1706" s="17" t="s">
        <v>2552</v>
      </c>
      <c r="D1706" s="17" t="s">
        <v>2656</v>
      </c>
      <c r="E1706" s="21" t="s">
        <v>6</v>
      </c>
      <c r="F1706" s="21" t="s">
        <v>9</v>
      </c>
      <c r="G1706" s="21" t="s">
        <v>2389</v>
      </c>
      <c r="H1706" s="21" t="s">
        <v>2245</v>
      </c>
      <c r="I1706" s="17"/>
      <c r="J1706" s="17"/>
      <c r="K1706" s="18" t="str">
        <f>IF(INV.Tournant!$I1706=INV.Tournant!$E1706,"Quantité OK",IF(INV.Tournant!$I1706&lt;INV.Tournant!$E1706,"Ecart positif","Ecart négatif"))&amp;" "&amp;IF(INV.Tournant!$C1706=INV.Tournant!$J1706,"","- Article déclassé")</f>
        <v>Ecart positif - Article déclassé</v>
      </c>
    </row>
    <row r="1707" spans="1:11" x14ac:dyDescent="0.2">
      <c r="A1707" s="20" t="s">
        <v>2386</v>
      </c>
      <c r="B1707" s="21" t="s">
        <v>6</v>
      </c>
      <c r="C1707" s="17" t="s">
        <v>2613</v>
      </c>
      <c r="D1707" s="17" t="s">
        <v>2657</v>
      </c>
      <c r="E1707" s="21" t="s">
        <v>108</v>
      </c>
      <c r="F1707" s="21" t="s">
        <v>21</v>
      </c>
      <c r="G1707" s="21" t="s">
        <v>2389</v>
      </c>
      <c r="H1707" s="21" t="s">
        <v>1186</v>
      </c>
      <c r="I1707" s="17"/>
      <c r="J1707" s="17"/>
      <c r="K1707" s="18" t="str">
        <f>IF(INV.Tournant!$I1707=INV.Tournant!$E1707,"Quantité OK",IF(INV.Tournant!$I1707&lt;INV.Tournant!$E1707,"Ecart positif","Ecart négatif"))&amp;" "&amp;IF(INV.Tournant!$C1707=INV.Tournant!$J1707,"","- Article déclassé")</f>
        <v>Ecart positif - Article déclassé</v>
      </c>
    </row>
    <row r="1708" spans="1:11" x14ac:dyDescent="0.2">
      <c r="A1708" s="20" t="s">
        <v>2386</v>
      </c>
      <c r="B1708" s="21" t="s">
        <v>6</v>
      </c>
      <c r="C1708" s="17" t="s">
        <v>2424</v>
      </c>
      <c r="D1708" s="17" t="s">
        <v>2658</v>
      </c>
      <c r="E1708" s="21" t="s">
        <v>308</v>
      </c>
      <c r="F1708" s="21" t="s">
        <v>21</v>
      </c>
      <c r="G1708" s="21" t="s">
        <v>2389</v>
      </c>
      <c r="H1708" s="21" t="s">
        <v>2432</v>
      </c>
      <c r="I1708" s="17"/>
      <c r="J1708" s="17"/>
      <c r="K1708" s="18" t="str">
        <f>IF(INV.Tournant!$I1708=INV.Tournant!$E1708,"Quantité OK",IF(INV.Tournant!$I1708&lt;INV.Tournant!$E1708,"Ecart positif","Ecart négatif"))&amp;" "&amp;IF(INV.Tournant!$C1708=INV.Tournant!$J1708,"","- Article déclassé")</f>
        <v>Ecart positif - Article déclassé</v>
      </c>
    </row>
    <row r="1709" spans="1:11" x14ac:dyDescent="0.2">
      <c r="A1709" s="20" t="s">
        <v>2386</v>
      </c>
      <c r="B1709" s="21" t="s">
        <v>6</v>
      </c>
      <c r="C1709" s="17" t="s">
        <v>2643</v>
      </c>
      <c r="D1709" s="17" t="s">
        <v>2659</v>
      </c>
      <c r="E1709" s="21" t="s">
        <v>6</v>
      </c>
      <c r="F1709" s="21" t="s">
        <v>2</v>
      </c>
      <c r="G1709" s="21" t="s">
        <v>2389</v>
      </c>
      <c r="H1709" s="21" t="s">
        <v>1650</v>
      </c>
      <c r="I1709" s="17"/>
      <c r="J1709" s="17"/>
      <c r="K1709" s="18" t="str">
        <f>IF(INV.Tournant!$I1709=INV.Tournant!$E1709,"Quantité OK",IF(INV.Tournant!$I1709&lt;INV.Tournant!$E1709,"Ecart positif","Ecart négatif"))&amp;" "&amp;IF(INV.Tournant!$C1709=INV.Tournant!$J1709,"","- Article déclassé")</f>
        <v>Ecart positif - Article déclassé</v>
      </c>
    </row>
    <row r="1710" spans="1:11" x14ac:dyDescent="0.2">
      <c r="A1710" s="20" t="s">
        <v>2386</v>
      </c>
      <c r="B1710" s="21" t="s">
        <v>6</v>
      </c>
      <c r="C1710" s="17" t="s">
        <v>2401</v>
      </c>
      <c r="D1710" s="17" t="s">
        <v>2660</v>
      </c>
      <c r="E1710" s="21"/>
      <c r="F1710" s="21" t="s">
        <v>141</v>
      </c>
      <c r="G1710" s="21"/>
      <c r="H1710" s="21" t="s">
        <v>257</v>
      </c>
      <c r="I1710" s="17"/>
      <c r="J1710" s="17"/>
      <c r="K1710" s="18" t="str">
        <f>IF(INV.Tournant!$I1710=INV.Tournant!$E1710,"Quantité OK",IF(INV.Tournant!$I1710&lt;INV.Tournant!$E1710,"Ecart positif","Ecart négatif"))&amp;" "&amp;IF(INV.Tournant!$C1710=INV.Tournant!$J1710,"","- Article déclassé")</f>
        <v>Quantité OK - Article déclassé</v>
      </c>
    </row>
    <row r="1711" spans="1:11" x14ac:dyDescent="0.2">
      <c r="A1711" s="20" t="s">
        <v>2386</v>
      </c>
      <c r="B1711" s="21" t="s">
        <v>6</v>
      </c>
      <c r="C1711" s="17" t="s">
        <v>2401</v>
      </c>
      <c r="D1711" s="17" t="s">
        <v>2661</v>
      </c>
      <c r="E1711" s="21" t="s">
        <v>108</v>
      </c>
      <c r="F1711" s="21" t="s">
        <v>21</v>
      </c>
      <c r="G1711" s="21" t="s">
        <v>2389</v>
      </c>
      <c r="H1711" s="21" t="s">
        <v>179</v>
      </c>
      <c r="I1711" s="17"/>
      <c r="J1711" s="17"/>
      <c r="K1711" s="18" t="str">
        <f>IF(INV.Tournant!$I1711=INV.Tournant!$E1711,"Quantité OK",IF(INV.Tournant!$I1711&lt;INV.Tournant!$E1711,"Ecart positif","Ecart négatif"))&amp;" "&amp;IF(INV.Tournant!$C1711=INV.Tournant!$J1711,"","- Article déclassé")</f>
        <v>Ecart positif - Article déclassé</v>
      </c>
    </row>
    <row r="1712" spans="1:11" x14ac:dyDescent="0.2">
      <c r="A1712" s="20" t="s">
        <v>2386</v>
      </c>
      <c r="B1712" s="21" t="s">
        <v>6</v>
      </c>
      <c r="C1712" s="17" t="s">
        <v>2467</v>
      </c>
      <c r="D1712" s="17" t="s">
        <v>2662</v>
      </c>
      <c r="E1712" s="21" t="s">
        <v>6</v>
      </c>
      <c r="F1712" s="21" t="s">
        <v>2</v>
      </c>
      <c r="G1712" s="21" t="s">
        <v>2389</v>
      </c>
      <c r="H1712" s="21" t="s">
        <v>504</v>
      </c>
      <c r="I1712" s="17"/>
      <c r="J1712" s="17"/>
      <c r="K1712" s="18" t="str">
        <f>IF(INV.Tournant!$I1712=INV.Tournant!$E1712,"Quantité OK",IF(INV.Tournant!$I1712&lt;INV.Tournant!$E1712,"Ecart positif","Ecart négatif"))&amp;" "&amp;IF(INV.Tournant!$C1712=INV.Tournant!$J1712,"","- Article déclassé")</f>
        <v>Ecart positif - Article déclassé</v>
      </c>
    </row>
    <row r="1713" spans="1:11" x14ac:dyDescent="0.2">
      <c r="A1713" s="20" t="s">
        <v>2386</v>
      </c>
      <c r="B1713" s="21" t="s">
        <v>6</v>
      </c>
      <c r="C1713" s="17" t="s">
        <v>2663</v>
      </c>
      <c r="D1713" s="17" t="s">
        <v>2664</v>
      </c>
      <c r="E1713" s="21" t="s">
        <v>14</v>
      </c>
      <c r="F1713" s="21" t="s">
        <v>9</v>
      </c>
      <c r="G1713" s="21" t="s">
        <v>2389</v>
      </c>
      <c r="H1713" s="21" t="s">
        <v>189</v>
      </c>
      <c r="I1713" s="17"/>
      <c r="J1713" s="17"/>
      <c r="K1713" s="18" t="str">
        <f>IF(INV.Tournant!$I1713=INV.Tournant!$E1713,"Quantité OK",IF(INV.Tournant!$I1713&lt;INV.Tournant!$E1713,"Ecart positif","Ecart négatif"))&amp;" "&amp;IF(INV.Tournant!$C1713=INV.Tournant!$J1713,"","- Article déclassé")</f>
        <v>Ecart positif - Article déclassé</v>
      </c>
    </row>
    <row r="1714" spans="1:11" x14ac:dyDescent="0.2">
      <c r="A1714" s="20" t="s">
        <v>2386</v>
      </c>
      <c r="B1714" s="21" t="s">
        <v>6</v>
      </c>
      <c r="C1714" s="17" t="s">
        <v>2436</v>
      </c>
      <c r="D1714" s="17" t="s">
        <v>2665</v>
      </c>
      <c r="E1714" s="21" t="s">
        <v>6</v>
      </c>
      <c r="F1714" s="21" t="s">
        <v>9</v>
      </c>
      <c r="G1714" s="21" t="s">
        <v>2389</v>
      </c>
      <c r="H1714" s="21" t="s">
        <v>712</v>
      </c>
      <c r="I1714" s="17"/>
      <c r="J1714" s="17"/>
      <c r="K1714" s="18" t="str">
        <f>IF(INV.Tournant!$I1714=INV.Tournant!$E1714,"Quantité OK",IF(INV.Tournant!$I1714&lt;INV.Tournant!$E1714,"Ecart positif","Ecart négatif"))&amp;" "&amp;IF(INV.Tournant!$C1714=INV.Tournant!$J1714,"","- Article déclassé")</f>
        <v>Ecart positif - Article déclassé</v>
      </c>
    </row>
    <row r="1715" spans="1:11" x14ac:dyDescent="0.2">
      <c r="A1715" s="20" t="s">
        <v>2386</v>
      </c>
      <c r="B1715" s="21" t="s">
        <v>6</v>
      </c>
      <c r="C1715" s="17" t="s">
        <v>2449</v>
      </c>
      <c r="D1715" s="17" t="s">
        <v>2666</v>
      </c>
      <c r="E1715" s="21" t="s">
        <v>3</v>
      </c>
      <c r="F1715" s="21" t="s">
        <v>2</v>
      </c>
      <c r="G1715" s="21" t="s">
        <v>2389</v>
      </c>
      <c r="H1715" s="21" t="s">
        <v>685</v>
      </c>
      <c r="I1715" s="17"/>
      <c r="J1715" s="17"/>
      <c r="K1715" s="18" t="str">
        <f>IF(INV.Tournant!$I1715=INV.Tournant!$E1715,"Quantité OK",IF(INV.Tournant!$I1715&lt;INV.Tournant!$E1715,"Ecart positif","Ecart négatif"))&amp;" "&amp;IF(INV.Tournant!$C1715=INV.Tournant!$J1715,"","- Article déclassé")</f>
        <v>Ecart positif - Article déclassé</v>
      </c>
    </row>
    <row r="1716" spans="1:11" x14ac:dyDescent="0.2">
      <c r="A1716" s="20" t="s">
        <v>2386</v>
      </c>
      <c r="B1716" s="21" t="s">
        <v>6</v>
      </c>
      <c r="C1716" s="17" t="s">
        <v>2401</v>
      </c>
      <c r="D1716" s="17" t="s">
        <v>2667</v>
      </c>
      <c r="E1716" s="21" t="s">
        <v>3</v>
      </c>
      <c r="F1716" s="21" t="s">
        <v>21</v>
      </c>
      <c r="G1716" s="21" t="s">
        <v>2389</v>
      </c>
      <c r="H1716" s="21" t="s">
        <v>432</v>
      </c>
      <c r="I1716" s="17"/>
      <c r="J1716" s="17"/>
      <c r="K1716" s="18" t="str">
        <f>IF(INV.Tournant!$I1716=INV.Tournant!$E1716,"Quantité OK",IF(INV.Tournant!$I1716&lt;INV.Tournant!$E1716,"Ecart positif","Ecart négatif"))&amp;" "&amp;IF(INV.Tournant!$C1716=INV.Tournant!$J1716,"","- Article déclassé")</f>
        <v>Ecart positif - Article déclassé</v>
      </c>
    </row>
    <row r="1717" spans="1:11" x14ac:dyDescent="0.2">
      <c r="A1717" s="20" t="s">
        <v>2386</v>
      </c>
      <c r="B1717" s="21" t="s">
        <v>6</v>
      </c>
      <c r="C1717" s="17" t="s">
        <v>2663</v>
      </c>
      <c r="D1717" s="17" t="s">
        <v>2668</v>
      </c>
      <c r="E1717" s="21" t="s">
        <v>3</v>
      </c>
      <c r="F1717" s="21" t="s">
        <v>9</v>
      </c>
      <c r="G1717" s="21" t="s">
        <v>2389</v>
      </c>
      <c r="H1717" s="21" t="s">
        <v>260</v>
      </c>
      <c r="I1717" s="17"/>
      <c r="J1717" s="17"/>
      <c r="K1717" s="18" t="str">
        <f>IF(INV.Tournant!$I1717=INV.Tournant!$E1717,"Quantité OK",IF(INV.Tournant!$I1717&lt;INV.Tournant!$E1717,"Ecart positif","Ecart négatif"))&amp;" "&amp;IF(INV.Tournant!$C1717=INV.Tournant!$J1717,"","- Article déclassé")</f>
        <v>Ecart positif - Article déclassé</v>
      </c>
    </row>
    <row r="1718" spans="1:11" x14ac:dyDescent="0.2">
      <c r="A1718" s="20" t="s">
        <v>2386</v>
      </c>
      <c r="B1718" s="21" t="s">
        <v>6</v>
      </c>
      <c r="C1718" s="17" t="s">
        <v>2463</v>
      </c>
      <c r="D1718" s="17" t="s">
        <v>2669</v>
      </c>
      <c r="E1718" s="21" t="s">
        <v>6</v>
      </c>
      <c r="F1718" s="21" t="s">
        <v>2</v>
      </c>
      <c r="G1718" s="21" t="s">
        <v>2389</v>
      </c>
      <c r="H1718" s="21" t="s">
        <v>1650</v>
      </c>
      <c r="I1718" s="17"/>
      <c r="J1718" s="17"/>
      <c r="K1718" s="18" t="str">
        <f>IF(INV.Tournant!$I1718=INV.Tournant!$E1718,"Quantité OK",IF(INV.Tournant!$I1718&lt;INV.Tournant!$E1718,"Ecart positif","Ecart négatif"))&amp;" "&amp;IF(INV.Tournant!$C1718=INV.Tournant!$J1718,"","- Article déclassé")</f>
        <v>Ecart positif - Article déclassé</v>
      </c>
    </row>
    <row r="1719" spans="1:11" x14ac:dyDescent="0.2">
      <c r="A1719" s="20" t="s">
        <v>2386</v>
      </c>
      <c r="B1719" s="21" t="s">
        <v>6</v>
      </c>
      <c r="C1719" s="17" t="s">
        <v>2670</v>
      </c>
      <c r="D1719" s="17" t="s">
        <v>2671</v>
      </c>
      <c r="E1719" s="21" t="s">
        <v>6</v>
      </c>
      <c r="F1719" s="21" t="s">
        <v>21</v>
      </c>
      <c r="G1719" s="21" t="s">
        <v>2389</v>
      </c>
      <c r="H1719" s="21" t="s">
        <v>808</v>
      </c>
      <c r="I1719" s="17"/>
      <c r="J1719" s="17"/>
      <c r="K1719" s="18" t="str">
        <f>IF(INV.Tournant!$I1719=INV.Tournant!$E1719,"Quantité OK",IF(INV.Tournant!$I1719&lt;INV.Tournant!$E1719,"Ecart positif","Ecart négatif"))&amp;" "&amp;IF(INV.Tournant!$C1719=INV.Tournant!$J1719,"","- Article déclassé")</f>
        <v>Ecart positif - Article déclassé</v>
      </c>
    </row>
    <row r="1720" spans="1:11" x14ac:dyDescent="0.2">
      <c r="A1720" s="20" t="s">
        <v>2386</v>
      </c>
      <c r="B1720" s="21" t="s">
        <v>6</v>
      </c>
      <c r="C1720" s="17" t="s">
        <v>2672</v>
      </c>
      <c r="D1720" s="17" t="s">
        <v>2673</v>
      </c>
      <c r="E1720" s="21" t="s">
        <v>250</v>
      </c>
      <c r="F1720" s="21" t="s">
        <v>9</v>
      </c>
      <c r="G1720" s="21" t="s">
        <v>2389</v>
      </c>
      <c r="H1720" s="21" t="s">
        <v>1164</v>
      </c>
      <c r="I1720" s="17"/>
      <c r="J1720" s="17"/>
      <c r="K1720" s="18" t="str">
        <f>IF(INV.Tournant!$I1720=INV.Tournant!$E1720,"Quantité OK",IF(INV.Tournant!$I1720&lt;INV.Tournant!$E1720,"Ecart positif","Ecart négatif"))&amp;" "&amp;IF(INV.Tournant!$C1720=INV.Tournant!$J1720,"","- Article déclassé")</f>
        <v>Ecart positif - Article déclassé</v>
      </c>
    </row>
    <row r="1721" spans="1:11" x14ac:dyDescent="0.2">
      <c r="A1721" s="20" t="s">
        <v>2386</v>
      </c>
      <c r="B1721" s="21" t="s">
        <v>6</v>
      </c>
      <c r="C1721" s="17" t="s">
        <v>2670</v>
      </c>
      <c r="D1721" s="17" t="s">
        <v>2674</v>
      </c>
      <c r="E1721" s="21" t="s">
        <v>449</v>
      </c>
      <c r="F1721" s="21" t="s">
        <v>21</v>
      </c>
      <c r="G1721" s="21" t="s">
        <v>2389</v>
      </c>
      <c r="H1721" s="21" t="s">
        <v>2215</v>
      </c>
      <c r="I1721" s="17"/>
      <c r="J1721" s="17"/>
      <c r="K1721" s="18" t="str">
        <f>IF(INV.Tournant!$I1721=INV.Tournant!$E1721,"Quantité OK",IF(INV.Tournant!$I1721&lt;INV.Tournant!$E1721,"Ecart positif","Ecart négatif"))&amp;" "&amp;IF(INV.Tournant!$C1721=INV.Tournant!$J1721,"","- Article déclassé")</f>
        <v>Ecart positif - Article déclassé</v>
      </c>
    </row>
    <row r="1722" spans="1:11" x14ac:dyDescent="0.2">
      <c r="A1722" s="20" t="s">
        <v>2386</v>
      </c>
      <c r="B1722" s="21" t="s">
        <v>6</v>
      </c>
      <c r="C1722" s="17" t="s">
        <v>2428</v>
      </c>
      <c r="D1722" s="17" t="s">
        <v>2675</v>
      </c>
      <c r="E1722" s="21" t="s">
        <v>108</v>
      </c>
      <c r="F1722" s="21" t="s">
        <v>9</v>
      </c>
      <c r="G1722" s="21" t="s">
        <v>2389</v>
      </c>
      <c r="H1722" s="21" t="s">
        <v>2074</v>
      </c>
      <c r="I1722" s="17"/>
      <c r="J1722" s="17"/>
      <c r="K1722" s="18" t="str">
        <f>IF(INV.Tournant!$I1722=INV.Tournant!$E1722,"Quantité OK",IF(INV.Tournant!$I1722&lt;INV.Tournant!$E1722,"Ecart positif","Ecart négatif"))&amp;" "&amp;IF(INV.Tournant!$C1722=INV.Tournant!$J1722,"","- Article déclassé")</f>
        <v>Ecart positif - Article déclassé</v>
      </c>
    </row>
    <row r="1723" spans="1:11" x14ac:dyDescent="0.2">
      <c r="A1723" s="20" t="s">
        <v>2386</v>
      </c>
      <c r="B1723" s="21" t="s">
        <v>6</v>
      </c>
      <c r="C1723" s="17" t="s">
        <v>2449</v>
      </c>
      <c r="D1723" s="17" t="s">
        <v>2676</v>
      </c>
      <c r="E1723" s="21" t="s">
        <v>3</v>
      </c>
      <c r="F1723" s="21" t="s">
        <v>2</v>
      </c>
      <c r="G1723" s="21" t="s">
        <v>2389</v>
      </c>
      <c r="H1723" s="21" t="s">
        <v>753</v>
      </c>
      <c r="I1723" s="17"/>
      <c r="J1723" s="17"/>
      <c r="K1723" s="18" t="str">
        <f>IF(INV.Tournant!$I1723=INV.Tournant!$E1723,"Quantité OK",IF(INV.Tournant!$I1723&lt;INV.Tournant!$E1723,"Ecart positif","Ecart négatif"))&amp;" "&amp;IF(INV.Tournant!$C1723=INV.Tournant!$J1723,"","- Article déclassé")</f>
        <v>Ecart positif - Article déclassé</v>
      </c>
    </row>
    <row r="1724" spans="1:11" x14ac:dyDescent="0.2">
      <c r="A1724" s="20" t="s">
        <v>2386</v>
      </c>
      <c r="B1724" s="21" t="s">
        <v>6</v>
      </c>
      <c r="C1724" s="17" t="s">
        <v>2607</v>
      </c>
      <c r="D1724" s="17" t="s">
        <v>2677</v>
      </c>
      <c r="E1724" s="21"/>
      <c r="F1724" s="21" t="s">
        <v>141</v>
      </c>
      <c r="G1724" s="21"/>
      <c r="H1724" s="21" t="s">
        <v>257</v>
      </c>
      <c r="I1724" s="17"/>
      <c r="J1724" s="17"/>
      <c r="K1724" s="18" t="str">
        <f>IF(INV.Tournant!$I1724=INV.Tournant!$E1724,"Quantité OK",IF(INV.Tournant!$I1724&lt;INV.Tournant!$E1724,"Ecart positif","Ecart négatif"))&amp;" "&amp;IF(INV.Tournant!$C1724=INV.Tournant!$J1724,"","- Article déclassé")</f>
        <v>Quantité OK - Article déclassé</v>
      </c>
    </row>
    <row r="1725" spans="1:11" x14ac:dyDescent="0.2">
      <c r="A1725" s="20" t="s">
        <v>2386</v>
      </c>
      <c r="B1725" s="21" t="s">
        <v>6</v>
      </c>
      <c r="C1725" s="17" t="s">
        <v>2430</v>
      </c>
      <c r="D1725" s="17" t="s">
        <v>2678</v>
      </c>
      <c r="E1725" s="21" t="s">
        <v>521</v>
      </c>
      <c r="F1725" s="21" t="s">
        <v>2</v>
      </c>
      <c r="G1725" s="21" t="s">
        <v>2389</v>
      </c>
      <c r="H1725" s="21" t="s">
        <v>2222</v>
      </c>
      <c r="I1725" s="17"/>
      <c r="J1725" s="17"/>
      <c r="K1725" s="18" t="str">
        <f>IF(INV.Tournant!$I1725=INV.Tournant!$E1725,"Quantité OK",IF(INV.Tournant!$I1725&lt;INV.Tournant!$E1725,"Ecart positif","Ecart négatif"))&amp;" "&amp;IF(INV.Tournant!$C1725=INV.Tournant!$J1725,"","- Article déclassé")</f>
        <v>Ecart positif - Article déclassé</v>
      </c>
    </row>
    <row r="1726" spans="1:11" x14ac:dyDescent="0.2">
      <c r="A1726" s="20" t="s">
        <v>2386</v>
      </c>
      <c r="B1726" s="21" t="s">
        <v>6</v>
      </c>
      <c r="C1726" s="17" t="s">
        <v>2679</v>
      </c>
      <c r="D1726" s="17" t="s">
        <v>2680</v>
      </c>
      <c r="E1726" s="21" t="s">
        <v>6</v>
      </c>
      <c r="F1726" s="21" t="s">
        <v>21</v>
      </c>
      <c r="G1726" s="21" t="s">
        <v>2389</v>
      </c>
      <c r="H1726" s="21" t="s">
        <v>1167</v>
      </c>
      <c r="I1726" s="17"/>
      <c r="J1726" s="17"/>
      <c r="K1726" s="18" t="str">
        <f>IF(INV.Tournant!$I1726=INV.Tournant!$E1726,"Quantité OK",IF(INV.Tournant!$I1726&lt;INV.Tournant!$E1726,"Ecart positif","Ecart négatif"))&amp;" "&amp;IF(INV.Tournant!$C1726=INV.Tournant!$J1726,"","- Article déclassé")</f>
        <v>Ecart positif - Article déclassé</v>
      </c>
    </row>
    <row r="1727" spans="1:11" x14ac:dyDescent="0.2">
      <c r="A1727" s="20" t="s">
        <v>2386</v>
      </c>
      <c r="B1727" s="21" t="s">
        <v>6</v>
      </c>
      <c r="C1727" s="17" t="s">
        <v>2491</v>
      </c>
      <c r="D1727" s="17" t="s">
        <v>2681</v>
      </c>
      <c r="E1727" s="21" t="s">
        <v>6</v>
      </c>
      <c r="F1727" s="21" t="s">
        <v>21</v>
      </c>
      <c r="G1727" s="21" t="s">
        <v>2389</v>
      </c>
      <c r="H1727" s="21" t="s">
        <v>252</v>
      </c>
      <c r="I1727" s="17"/>
      <c r="J1727" s="17"/>
      <c r="K1727" s="18" t="str">
        <f>IF(INV.Tournant!$I1727=INV.Tournant!$E1727,"Quantité OK",IF(INV.Tournant!$I1727&lt;INV.Tournant!$E1727,"Ecart positif","Ecart négatif"))&amp;" "&amp;IF(INV.Tournant!$C1727=INV.Tournant!$J1727,"","- Article déclassé")</f>
        <v>Ecart positif - Article déclassé</v>
      </c>
    </row>
    <row r="1728" spans="1:11" x14ac:dyDescent="0.2">
      <c r="A1728" s="20" t="s">
        <v>2386</v>
      </c>
      <c r="B1728" s="21" t="s">
        <v>6</v>
      </c>
      <c r="C1728" s="17" t="s">
        <v>2401</v>
      </c>
      <c r="D1728" s="17" t="s">
        <v>2682</v>
      </c>
      <c r="E1728" s="21" t="s">
        <v>6</v>
      </c>
      <c r="F1728" s="21" t="s">
        <v>21</v>
      </c>
      <c r="G1728" s="21" t="s">
        <v>2389</v>
      </c>
      <c r="H1728" s="21" t="s">
        <v>354</v>
      </c>
      <c r="I1728" s="17"/>
      <c r="J1728" s="17"/>
      <c r="K1728" s="18" t="str">
        <f>IF(INV.Tournant!$I1728=INV.Tournant!$E1728,"Quantité OK",IF(INV.Tournant!$I1728&lt;INV.Tournant!$E1728,"Ecart positif","Ecart négatif"))&amp;" "&amp;IF(INV.Tournant!$C1728=INV.Tournant!$J1728,"","- Article déclassé")</f>
        <v>Ecart positif - Article déclassé</v>
      </c>
    </row>
    <row r="1729" spans="1:11" x14ac:dyDescent="0.2">
      <c r="A1729" s="20" t="s">
        <v>2386</v>
      </c>
      <c r="B1729" s="21" t="s">
        <v>6</v>
      </c>
      <c r="C1729" s="17" t="s">
        <v>2603</v>
      </c>
      <c r="D1729" s="17" t="s">
        <v>2683</v>
      </c>
      <c r="E1729" s="21" t="s">
        <v>14</v>
      </c>
      <c r="F1729" s="21" t="s">
        <v>2</v>
      </c>
      <c r="G1729" s="21" t="s">
        <v>2389</v>
      </c>
      <c r="H1729" s="21" t="s">
        <v>833</v>
      </c>
      <c r="I1729" s="17"/>
      <c r="J1729" s="17"/>
      <c r="K1729" s="18" t="str">
        <f>IF(INV.Tournant!$I1729=INV.Tournant!$E1729,"Quantité OK",IF(INV.Tournant!$I1729&lt;INV.Tournant!$E1729,"Ecart positif","Ecart négatif"))&amp;" "&amp;IF(INV.Tournant!$C1729=INV.Tournant!$J1729,"","- Article déclassé")</f>
        <v>Ecart positif - Article déclassé</v>
      </c>
    </row>
    <row r="1730" spans="1:11" x14ac:dyDescent="0.2">
      <c r="A1730" s="20" t="s">
        <v>2386</v>
      </c>
      <c r="B1730" s="21" t="s">
        <v>6</v>
      </c>
      <c r="C1730" s="17" t="s">
        <v>2672</v>
      </c>
      <c r="D1730" s="17" t="s">
        <v>2684</v>
      </c>
      <c r="E1730" s="21" t="s">
        <v>6</v>
      </c>
      <c r="F1730" s="21" t="s">
        <v>9</v>
      </c>
      <c r="G1730" s="21" t="s">
        <v>2389</v>
      </c>
      <c r="H1730" s="21" t="s">
        <v>2116</v>
      </c>
      <c r="I1730" s="17"/>
      <c r="J1730" s="17"/>
      <c r="K1730" s="18" t="str">
        <f>IF(INV.Tournant!$I1730=INV.Tournant!$E1730,"Quantité OK",IF(INV.Tournant!$I1730&lt;INV.Tournant!$E1730,"Ecart positif","Ecart négatif"))&amp;" "&amp;IF(INV.Tournant!$C1730=INV.Tournant!$J1730,"","- Article déclassé")</f>
        <v>Ecart positif - Article déclassé</v>
      </c>
    </row>
    <row r="1731" spans="1:11" x14ac:dyDescent="0.2">
      <c r="A1731" s="20" t="s">
        <v>2386</v>
      </c>
      <c r="B1731" s="21" t="s">
        <v>6</v>
      </c>
      <c r="C1731" s="17" t="s">
        <v>2670</v>
      </c>
      <c r="D1731" s="17" t="s">
        <v>2685</v>
      </c>
      <c r="E1731" s="21" t="s">
        <v>3</v>
      </c>
      <c r="F1731" s="21" t="s">
        <v>21</v>
      </c>
      <c r="G1731" s="21" t="s">
        <v>2389</v>
      </c>
      <c r="H1731" s="21" t="s">
        <v>2222</v>
      </c>
      <c r="I1731" s="17"/>
      <c r="J1731" s="17"/>
      <c r="K1731" s="18" t="str">
        <f>IF(INV.Tournant!$I1731=INV.Tournant!$E1731,"Quantité OK",IF(INV.Tournant!$I1731&lt;INV.Tournant!$E1731,"Ecart positif","Ecart négatif"))&amp;" "&amp;IF(INV.Tournant!$C1731=INV.Tournant!$J1731,"","- Article déclassé")</f>
        <v>Ecart positif - Article déclassé</v>
      </c>
    </row>
    <row r="1732" spans="1:11" x14ac:dyDescent="0.2">
      <c r="A1732" s="20" t="s">
        <v>2386</v>
      </c>
      <c r="B1732" s="21" t="s">
        <v>6</v>
      </c>
      <c r="C1732" s="17" t="s">
        <v>2686</v>
      </c>
      <c r="D1732" s="17" t="s">
        <v>2687</v>
      </c>
      <c r="E1732" s="21" t="s">
        <v>14</v>
      </c>
      <c r="F1732" s="21" t="s">
        <v>2</v>
      </c>
      <c r="G1732" s="21" t="s">
        <v>2389</v>
      </c>
      <c r="H1732" s="21" t="s">
        <v>1437</v>
      </c>
      <c r="I1732" s="17"/>
      <c r="J1732" s="17"/>
      <c r="K1732" s="18" t="str">
        <f>IF(INV.Tournant!$I1732=INV.Tournant!$E1732,"Quantité OK",IF(INV.Tournant!$I1732&lt;INV.Tournant!$E1732,"Ecart positif","Ecart négatif"))&amp;" "&amp;IF(INV.Tournant!$C1732=INV.Tournant!$J1732,"","- Article déclassé")</f>
        <v>Ecart positif - Article déclassé</v>
      </c>
    </row>
    <row r="1733" spans="1:11" x14ac:dyDescent="0.2">
      <c r="A1733" s="20" t="s">
        <v>2386</v>
      </c>
      <c r="B1733" s="21" t="s">
        <v>6</v>
      </c>
      <c r="C1733" s="17" t="s">
        <v>2654</v>
      </c>
      <c r="D1733" s="17" t="s">
        <v>2688</v>
      </c>
      <c r="E1733" s="21" t="s">
        <v>3</v>
      </c>
      <c r="F1733" s="21" t="s">
        <v>9</v>
      </c>
      <c r="G1733" s="21" t="s">
        <v>2389</v>
      </c>
      <c r="H1733" s="21" t="s">
        <v>2689</v>
      </c>
      <c r="I1733" s="17"/>
      <c r="J1733" s="17"/>
      <c r="K1733" s="18" t="str">
        <f>IF(INV.Tournant!$I1733=INV.Tournant!$E1733,"Quantité OK",IF(INV.Tournant!$I1733&lt;INV.Tournant!$E1733,"Ecart positif","Ecart négatif"))&amp;" "&amp;IF(INV.Tournant!$C1733=INV.Tournant!$J1733,"","- Article déclassé")</f>
        <v>Ecart positif - Article déclassé</v>
      </c>
    </row>
    <row r="1734" spans="1:11" x14ac:dyDescent="0.2">
      <c r="A1734" s="20" t="s">
        <v>2386</v>
      </c>
      <c r="B1734" s="21" t="s">
        <v>6</v>
      </c>
      <c r="C1734" s="17" t="s">
        <v>2494</v>
      </c>
      <c r="D1734" s="17" t="s">
        <v>2690</v>
      </c>
      <c r="E1734" s="21" t="s">
        <v>6</v>
      </c>
      <c r="F1734" s="21" t="s">
        <v>21</v>
      </c>
      <c r="G1734" s="21" t="s">
        <v>2389</v>
      </c>
      <c r="H1734" s="21" t="s">
        <v>1394</v>
      </c>
      <c r="I1734" s="17"/>
      <c r="J1734" s="17"/>
      <c r="K1734" s="18" t="str">
        <f>IF(INV.Tournant!$I1734=INV.Tournant!$E1734,"Quantité OK",IF(INV.Tournant!$I1734&lt;INV.Tournant!$E1734,"Ecart positif","Ecart négatif"))&amp;" "&amp;IF(INV.Tournant!$C1734=INV.Tournant!$J1734,"","- Article déclassé")</f>
        <v>Ecart positif - Article déclassé</v>
      </c>
    </row>
    <row r="1735" spans="1:11" x14ac:dyDescent="0.2">
      <c r="A1735" s="20" t="s">
        <v>2386</v>
      </c>
      <c r="B1735" s="21" t="s">
        <v>6</v>
      </c>
      <c r="C1735" s="17" t="s">
        <v>2422</v>
      </c>
      <c r="D1735" s="17" t="s">
        <v>2691</v>
      </c>
      <c r="E1735" s="21" t="s">
        <v>3</v>
      </c>
      <c r="F1735" s="21" t="s">
        <v>9</v>
      </c>
      <c r="G1735" s="21" t="s">
        <v>2389</v>
      </c>
      <c r="H1735" s="21" t="s">
        <v>605</v>
      </c>
      <c r="I1735" s="17"/>
      <c r="J1735" s="17"/>
      <c r="K1735" s="18" t="str">
        <f>IF(INV.Tournant!$I1735=INV.Tournant!$E1735,"Quantité OK",IF(INV.Tournant!$I1735&lt;INV.Tournant!$E1735,"Ecart positif","Ecart négatif"))&amp;" "&amp;IF(INV.Tournant!$C1735=INV.Tournant!$J1735,"","- Article déclassé")</f>
        <v>Ecart positif - Article déclassé</v>
      </c>
    </row>
    <row r="1736" spans="1:11" x14ac:dyDescent="0.2">
      <c r="A1736" s="20" t="s">
        <v>2386</v>
      </c>
      <c r="B1736" s="21" t="s">
        <v>6</v>
      </c>
      <c r="C1736" s="17" t="s">
        <v>2422</v>
      </c>
      <c r="D1736" s="17" t="s">
        <v>2692</v>
      </c>
      <c r="E1736" s="21"/>
      <c r="F1736" s="21" t="s">
        <v>141</v>
      </c>
      <c r="G1736" s="21"/>
      <c r="H1736" s="21" t="s">
        <v>257</v>
      </c>
      <c r="I1736" s="17"/>
      <c r="J1736" s="17"/>
      <c r="K1736" s="18" t="str">
        <f>IF(INV.Tournant!$I1736=INV.Tournant!$E1736,"Quantité OK",IF(INV.Tournant!$I1736&lt;INV.Tournant!$E1736,"Ecart positif","Ecart négatif"))&amp;" "&amp;IF(INV.Tournant!$C1736=INV.Tournant!$J1736,"","- Article déclassé")</f>
        <v>Quantité OK - Article déclassé</v>
      </c>
    </row>
    <row r="1737" spans="1:11" x14ac:dyDescent="0.2">
      <c r="A1737" s="20" t="s">
        <v>2386</v>
      </c>
      <c r="B1737" s="21" t="s">
        <v>6</v>
      </c>
      <c r="C1737" s="17" t="s">
        <v>2478</v>
      </c>
      <c r="D1737" s="17" t="s">
        <v>2693</v>
      </c>
      <c r="E1737" s="21" t="s">
        <v>511</v>
      </c>
      <c r="F1737" s="21" t="s">
        <v>9</v>
      </c>
      <c r="G1737" s="21" t="s">
        <v>2389</v>
      </c>
      <c r="H1737" s="21" t="s">
        <v>2426</v>
      </c>
      <c r="I1737" s="17"/>
      <c r="J1737" s="17"/>
      <c r="K1737" s="18" t="str">
        <f>IF(INV.Tournant!$I1737=INV.Tournant!$E1737,"Quantité OK",IF(INV.Tournant!$I1737&lt;INV.Tournant!$E1737,"Ecart positif","Ecart négatif"))&amp;" "&amp;IF(INV.Tournant!$C1737=INV.Tournant!$J1737,"","- Article déclassé")</f>
        <v>Ecart positif - Article déclassé</v>
      </c>
    </row>
    <row r="1738" spans="1:11" x14ac:dyDescent="0.2">
      <c r="A1738" s="20" t="s">
        <v>2386</v>
      </c>
      <c r="B1738" s="21" t="s">
        <v>6</v>
      </c>
      <c r="C1738" s="17" t="s">
        <v>2631</v>
      </c>
      <c r="D1738" s="17" t="s">
        <v>2694</v>
      </c>
      <c r="E1738" s="21" t="s">
        <v>6</v>
      </c>
      <c r="F1738" s="21" t="s">
        <v>21</v>
      </c>
      <c r="G1738" s="21" t="s">
        <v>2389</v>
      </c>
      <c r="H1738" s="21" t="s">
        <v>1137</v>
      </c>
      <c r="I1738" s="17"/>
      <c r="J1738" s="17"/>
      <c r="K1738" s="18" t="str">
        <f>IF(INV.Tournant!$I1738=INV.Tournant!$E1738,"Quantité OK",IF(INV.Tournant!$I1738&lt;INV.Tournant!$E1738,"Ecart positif","Ecart négatif"))&amp;" "&amp;IF(INV.Tournant!$C1738=INV.Tournant!$J1738,"","- Article déclassé")</f>
        <v>Ecart positif - Article déclassé</v>
      </c>
    </row>
    <row r="1739" spans="1:11" x14ac:dyDescent="0.2">
      <c r="A1739" s="20" t="s">
        <v>2386</v>
      </c>
      <c r="B1739" s="21" t="s">
        <v>6</v>
      </c>
      <c r="C1739" s="17" t="s">
        <v>2695</v>
      </c>
      <c r="D1739" s="17" t="s">
        <v>2696</v>
      </c>
      <c r="E1739" s="21" t="s">
        <v>6</v>
      </c>
      <c r="F1739" s="21" t="s">
        <v>21</v>
      </c>
      <c r="G1739" s="21" t="s">
        <v>2389</v>
      </c>
      <c r="H1739" s="21" t="s">
        <v>1137</v>
      </c>
      <c r="I1739" s="17"/>
      <c r="J1739" s="17"/>
      <c r="K1739" s="18" t="str">
        <f>IF(INV.Tournant!$I1739=INV.Tournant!$E1739,"Quantité OK",IF(INV.Tournant!$I1739&lt;INV.Tournant!$E1739,"Ecart positif","Ecart négatif"))&amp;" "&amp;IF(INV.Tournant!$C1739=INV.Tournant!$J1739,"","- Article déclassé")</f>
        <v>Ecart positif - Article déclassé</v>
      </c>
    </row>
    <row r="1740" spans="1:11" x14ac:dyDescent="0.2">
      <c r="A1740" s="20" t="s">
        <v>2386</v>
      </c>
      <c r="B1740" s="21" t="s">
        <v>6</v>
      </c>
      <c r="C1740" s="17" t="s">
        <v>2615</v>
      </c>
      <c r="D1740" s="17" t="s">
        <v>2697</v>
      </c>
      <c r="E1740" s="21" t="s">
        <v>250</v>
      </c>
      <c r="F1740" s="21" t="s">
        <v>2</v>
      </c>
      <c r="G1740" s="21" t="s">
        <v>2389</v>
      </c>
      <c r="H1740" s="21" t="s">
        <v>561</v>
      </c>
      <c r="I1740" s="17"/>
      <c r="J1740" s="17"/>
      <c r="K1740" s="18" t="str">
        <f>IF(INV.Tournant!$I1740=INV.Tournant!$E1740,"Quantité OK",IF(INV.Tournant!$I1740&lt;INV.Tournant!$E1740,"Ecart positif","Ecart négatif"))&amp;" "&amp;IF(INV.Tournant!$C1740=INV.Tournant!$J1740,"","- Article déclassé")</f>
        <v>Ecart positif - Article déclassé</v>
      </c>
    </row>
    <row r="1741" spans="1:11" x14ac:dyDescent="0.2">
      <c r="A1741" s="20" t="s">
        <v>2386</v>
      </c>
      <c r="B1741" s="21" t="s">
        <v>6</v>
      </c>
      <c r="C1741" s="17" t="s">
        <v>2451</v>
      </c>
      <c r="D1741" s="17" t="s">
        <v>2698</v>
      </c>
      <c r="E1741" s="21" t="s">
        <v>6</v>
      </c>
      <c r="F1741" s="21" t="s">
        <v>21</v>
      </c>
      <c r="G1741" s="21" t="s">
        <v>2389</v>
      </c>
      <c r="H1741" s="21" t="s">
        <v>390</v>
      </c>
      <c r="I1741" s="17"/>
      <c r="J1741" s="17"/>
      <c r="K1741" s="18" t="str">
        <f>IF(INV.Tournant!$I1741=INV.Tournant!$E1741,"Quantité OK",IF(INV.Tournant!$I1741&lt;INV.Tournant!$E1741,"Ecart positif","Ecart négatif"))&amp;" "&amp;IF(INV.Tournant!$C1741=INV.Tournant!$J1741,"","- Article déclassé")</f>
        <v>Ecart positif - Article déclassé</v>
      </c>
    </row>
    <row r="1742" spans="1:11" x14ac:dyDescent="0.2">
      <c r="A1742" s="20" t="s">
        <v>2386</v>
      </c>
      <c r="B1742" s="21" t="s">
        <v>6</v>
      </c>
      <c r="C1742" s="17" t="s">
        <v>2430</v>
      </c>
      <c r="D1742" s="17" t="s">
        <v>2699</v>
      </c>
      <c r="E1742" s="21" t="s">
        <v>6</v>
      </c>
      <c r="F1742" s="21" t="s">
        <v>2</v>
      </c>
      <c r="G1742" s="21" t="s">
        <v>2389</v>
      </c>
      <c r="H1742" s="21" t="s">
        <v>2236</v>
      </c>
      <c r="I1742" s="17"/>
      <c r="J1742" s="17"/>
      <c r="K1742" s="18" t="str">
        <f>IF(INV.Tournant!$I1742=INV.Tournant!$E1742,"Quantité OK",IF(INV.Tournant!$I1742&lt;INV.Tournant!$E1742,"Ecart positif","Ecart négatif"))&amp;" "&amp;IF(INV.Tournant!$C1742=INV.Tournant!$J1742,"","- Article déclassé")</f>
        <v>Ecart positif - Article déclassé</v>
      </c>
    </row>
    <row r="1743" spans="1:11" x14ac:dyDescent="0.2">
      <c r="A1743" s="20" t="s">
        <v>2386</v>
      </c>
      <c r="B1743" s="21" t="s">
        <v>6</v>
      </c>
      <c r="C1743" s="17" t="s">
        <v>2643</v>
      </c>
      <c r="D1743" s="17" t="s">
        <v>2700</v>
      </c>
      <c r="E1743" s="21" t="s">
        <v>3</v>
      </c>
      <c r="F1743" s="21" t="s">
        <v>2</v>
      </c>
      <c r="G1743" s="21" t="s">
        <v>2389</v>
      </c>
      <c r="H1743" s="21" t="s">
        <v>1422</v>
      </c>
      <c r="I1743" s="17"/>
      <c r="J1743" s="17"/>
      <c r="K1743" s="18" t="str">
        <f>IF(INV.Tournant!$I1743=INV.Tournant!$E1743,"Quantité OK",IF(INV.Tournant!$I1743&lt;INV.Tournant!$E1743,"Ecart positif","Ecart négatif"))&amp;" "&amp;IF(INV.Tournant!$C1743=INV.Tournant!$J1743,"","- Article déclassé")</f>
        <v>Ecart positif - Article déclassé</v>
      </c>
    </row>
    <row r="1744" spans="1:11" x14ac:dyDescent="0.2">
      <c r="A1744" s="20" t="s">
        <v>2386</v>
      </c>
      <c r="B1744" s="21" t="s">
        <v>6</v>
      </c>
      <c r="C1744" s="17" t="s">
        <v>2577</v>
      </c>
      <c r="D1744" s="17" t="s">
        <v>2701</v>
      </c>
      <c r="E1744" s="21" t="s">
        <v>229</v>
      </c>
      <c r="F1744" s="21" t="s">
        <v>2</v>
      </c>
      <c r="G1744" s="21" t="s">
        <v>2389</v>
      </c>
      <c r="H1744" s="21" t="s">
        <v>712</v>
      </c>
      <c r="I1744" s="17"/>
      <c r="J1744" s="17"/>
      <c r="K1744" s="18" t="str">
        <f>IF(INV.Tournant!$I1744=INV.Tournant!$E1744,"Quantité OK",IF(INV.Tournant!$I1744&lt;INV.Tournant!$E1744,"Ecart positif","Ecart négatif"))&amp;" "&amp;IF(INV.Tournant!$C1744=INV.Tournant!$J1744,"","- Article déclassé")</f>
        <v>Ecart positif - Article déclassé</v>
      </c>
    </row>
    <row r="1745" spans="1:11" x14ac:dyDescent="0.2">
      <c r="A1745" s="20" t="s">
        <v>2386</v>
      </c>
      <c r="B1745" s="21" t="s">
        <v>6</v>
      </c>
      <c r="C1745" s="17" t="s">
        <v>2463</v>
      </c>
      <c r="D1745" s="17" t="s">
        <v>2702</v>
      </c>
      <c r="E1745" s="21" t="s">
        <v>14</v>
      </c>
      <c r="F1745" s="21" t="s">
        <v>2</v>
      </c>
      <c r="G1745" s="21" t="s">
        <v>2389</v>
      </c>
      <c r="H1745" s="21" t="s">
        <v>1137</v>
      </c>
      <c r="I1745" s="17"/>
      <c r="J1745" s="17"/>
      <c r="K1745" s="18" t="str">
        <f>IF(INV.Tournant!$I1745=INV.Tournant!$E1745,"Quantité OK",IF(INV.Tournant!$I1745&lt;INV.Tournant!$E1745,"Ecart positif","Ecart négatif"))&amp;" "&amp;IF(INV.Tournant!$C1745=INV.Tournant!$J1745,"","- Article déclassé")</f>
        <v>Ecart positif - Article déclassé</v>
      </c>
    </row>
    <row r="1746" spans="1:11" x14ac:dyDescent="0.2">
      <c r="A1746" s="20" t="s">
        <v>2386</v>
      </c>
      <c r="B1746" s="21" t="s">
        <v>6</v>
      </c>
      <c r="C1746" s="17" t="s">
        <v>2607</v>
      </c>
      <c r="D1746" s="17" t="s">
        <v>2703</v>
      </c>
      <c r="E1746" s="21" t="s">
        <v>284</v>
      </c>
      <c r="F1746" s="21" t="s">
        <v>2</v>
      </c>
      <c r="G1746" s="21" t="s">
        <v>2389</v>
      </c>
      <c r="H1746" s="21" t="s">
        <v>302</v>
      </c>
      <c r="I1746" s="17"/>
      <c r="J1746" s="17"/>
      <c r="K1746" s="18" t="str">
        <f>IF(INV.Tournant!$I1746=INV.Tournant!$E1746,"Quantité OK",IF(INV.Tournant!$I1746&lt;INV.Tournant!$E1746,"Ecart positif","Ecart négatif"))&amp;" "&amp;IF(INV.Tournant!$C1746=INV.Tournant!$J1746,"","- Article déclassé")</f>
        <v>Ecart positif - Article déclassé</v>
      </c>
    </row>
    <row r="1747" spans="1:11" x14ac:dyDescent="0.2">
      <c r="A1747" s="20" t="s">
        <v>2386</v>
      </c>
      <c r="B1747" s="21" t="s">
        <v>6</v>
      </c>
      <c r="C1747" s="17" t="s">
        <v>2523</v>
      </c>
      <c r="D1747" s="17" t="s">
        <v>2704</v>
      </c>
      <c r="E1747" s="21" t="s">
        <v>14</v>
      </c>
      <c r="F1747" s="21" t="s">
        <v>21</v>
      </c>
      <c r="G1747" s="21" t="s">
        <v>2389</v>
      </c>
      <c r="H1747" s="21" t="s">
        <v>246</v>
      </c>
      <c r="I1747" s="17"/>
      <c r="J1747" s="17"/>
      <c r="K1747" s="18" t="str">
        <f>IF(INV.Tournant!$I1747=INV.Tournant!$E1747,"Quantité OK",IF(INV.Tournant!$I1747&lt;INV.Tournant!$E1747,"Ecart positif","Ecart négatif"))&amp;" "&amp;IF(INV.Tournant!$C1747=INV.Tournant!$J1747,"","- Article déclassé")</f>
        <v>Ecart positif - Article déclassé</v>
      </c>
    </row>
    <row r="1748" spans="1:11" x14ac:dyDescent="0.2">
      <c r="A1748" s="20" t="s">
        <v>2386</v>
      </c>
      <c r="B1748" s="21" t="s">
        <v>6</v>
      </c>
      <c r="C1748" s="17" t="s">
        <v>2478</v>
      </c>
      <c r="D1748" s="17" t="s">
        <v>2705</v>
      </c>
      <c r="E1748" s="21" t="s">
        <v>3</v>
      </c>
      <c r="F1748" s="21" t="s">
        <v>9</v>
      </c>
      <c r="G1748" s="21" t="s">
        <v>2389</v>
      </c>
      <c r="H1748" s="21" t="s">
        <v>672</v>
      </c>
      <c r="I1748" s="17"/>
      <c r="J1748" s="17"/>
      <c r="K1748" s="18" t="str">
        <f>IF(INV.Tournant!$I1748=INV.Tournant!$E1748,"Quantité OK",IF(INV.Tournant!$I1748&lt;INV.Tournant!$E1748,"Ecart positif","Ecart négatif"))&amp;" "&amp;IF(INV.Tournant!$C1748=INV.Tournant!$J1748,"","- Article déclassé")</f>
        <v>Ecart positif - Article déclassé</v>
      </c>
    </row>
    <row r="1749" spans="1:11" x14ac:dyDescent="0.2">
      <c r="A1749" s="20" t="s">
        <v>2386</v>
      </c>
      <c r="B1749" s="21" t="s">
        <v>6</v>
      </c>
      <c r="C1749" s="17" t="s">
        <v>2706</v>
      </c>
      <c r="D1749" s="17" t="s">
        <v>2707</v>
      </c>
      <c r="E1749" s="21" t="s">
        <v>212</v>
      </c>
      <c r="F1749" s="21" t="s">
        <v>9</v>
      </c>
      <c r="G1749" s="21" t="s">
        <v>2389</v>
      </c>
      <c r="H1749" s="21" t="s">
        <v>2193</v>
      </c>
      <c r="I1749" s="17"/>
      <c r="J1749" s="17"/>
      <c r="K1749" s="18" t="str">
        <f>IF(INV.Tournant!$I1749=INV.Tournant!$E1749,"Quantité OK",IF(INV.Tournant!$I1749&lt;INV.Tournant!$E1749,"Ecart positif","Ecart négatif"))&amp;" "&amp;IF(INV.Tournant!$C1749=INV.Tournant!$J1749,"","- Article déclassé")</f>
        <v>Ecart positif - Article déclassé</v>
      </c>
    </row>
    <row r="1750" spans="1:11" x14ac:dyDescent="0.2">
      <c r="A1750" s="20" t="s">
        <v>2386</v>
      </c>
      <c r="B1750" s="21" t="s">
        <v>6</v>
      </c>
      <c r="C1750" s="17" t="s">
        <v>2430</v>
      </c>
      <c r="D1750" s="17" t="s">
        <v>2708</v>
      </c>
      <c r="E1750" s="21" t="s">
        <v>6</v>
      </c>
      <c r="F1750" s="21" t="s">
        <v>2</v>
      </c>
      <c r="G1750" s="21" t="s">
        <v>2389</v>
      </c>
      <c r="H1750" s="21" t="s">
        <v>2238</v>
      </c>
      <c r="I1750" s="17"/>
      <c r="J1750" s="17"/>
      <c r="K1750" s="18" t="str">
        <f>IF(INV.Tournant!$I1750=INV.Tournant!$E1750,"Quantité OK",IF(INV.Tournant!$I1750&lt;INV.Tournant!$E1750,"Ecart positif","Ecart négatif"))&amp;" "&amp;IF(INV.Tournant!$C1750=INV.Tournant!$J1750,"","- Article déclassé")</f>
        <v>Ecart positif - Article déclassé</v>
      </c>
    </row>
    <row r="1751" spans="1:11" x14ac:dyDescent="0.2">
      <c r="A1751" s="20" t="s">
        <v>2386</v>
      </c>
      <c r="B1751" s="21" t="s">
        <v>6</v>
      </c>
      <c r="C1751" s="17" t="s">
        <v>2424</v>
      </c>
      <c r="D1751" s="17" t="s">
        <v>2709</v>
      </c>
      <c r="E1751" s="21" t="s">
        <v>3</v>
      </c>
      <c r="F1751" s="21" t="s">
        <v>21</v>
      </c>
      <c r="G1751" s="21" t="s">
        <v>2389</v>
      </c>
      <c r="H1751" s="21" t="s">
        <v>2234</v>
      </c>
      <c r="I1751" s="17"/>
      <c r="J1751" s="17"/>
      <c r="K1751" s="18" t="str">
        <f>IF(INV.Tournant!$I1751=INV.Tournant!$E1751,"Quantité OK",IF(INV.Tournant!$I1751&lt;INV.Tournant!$E1751,"Ecart positif","Ecart négatif"))&amp;" "&amp;IF(INV.Tournant!$C1751=INV.Tournant!$J1751,"","- Article déclassé")</f>
        <v>Ecart positif - Article déclassé</v>
      </c>
    </row>
    <row r="1752" spans="1:11" x14ac:dyDescent="0.2">
      <c r="A1752" s="20" t="s">
        <v>2386</v>
      </c>
      <c r="B1752" s="21" t="s">
        <v>6</v>
      </c>
      <c r="C1752" s="17" t="s">
        <v>2710</v>
      </c>
      <c r="D1752" s="17" t="s">
        <v>2711</v>
      </c>
      <c r="E1752" s="21" t="s">
        <v>6</v>
      </c>
      <c r="F1752" s="21" t="s">
        <v>21</v>
      </c>
      <c r="G1752" s="21" t="s">
        <v>2392</v>
      </c>
      <c r="H1752" s="21" t="s">
        <v>2712</v>
      </c>
      <c r="I1752" s="17"/>
      <c r="J1752" s="17"/>
      <c r="K1752" s="18" t="str">
        <f>IF(INV.Tournant!$I1752=INV.Tournant!$E1752,"Quantité OK",IF(INV.Tournant!$I1752&lt;INV.Tournant!$E1752,"Ecart positif","Ecart négatif"))&amp;" "&amp;IF(INV.Tournant!$C1752=INV.Tournant!$J1752,"","- Article déclassé")</f>
        <v>Ecart positif - Article déclassé</v>
      </c>
    </row>
    <row r="1753" spans="1:11" x14ac:dyDescent="0.2">
      <c r="A1753" s="20" t="s">
        <v>2386</v>
      </c>
      <c r="B1753" s="21" t="s">
        <v>6</v>
      </c>
      <c r="C1753" s="17" t="s">
        <v>2515</v>
      </c>
      <c r="D1753" s="17" t="s">
        <v>2713</v>
      </c>
      <c r="E1753" s="21"/>
      <c r="F1753" s="21" t="s">
        <v>141</v>
      </c>
      <c r="G1753" s="21"/>
      <c r="H1753" s="21" t="s">
        <v>257</v>
      </c>
      <c r="I1753" s="17"/>
      <c r="J1753" s="17"/>
      <c r="K1753" s="18" t="str">
        <f>IF(INV.Tournant!$I1753=INV.Tournant!$E1753,"Quantité OK",IF(INV.Tournant!$I1753&lt;INV.Tournant!$E1753,"Ecart positif","Ecart négatif"))&amp;" "&amp;IF(INV.Tournant!$C1753=INV.Tournant!$J1753,"","- Article déclassé")</f>
        <v>Quantité OK - Article déclassé</v>
      </c>
    </row>
    <row r="1754" spans="1:11" x14ac:dyDescent="0.2">
      <c r="A1754" s="20" t="s">
        <v>2386</v>
      </c>
      <c r="B1754" s="21" t="s">
        <v>6</v>
      </c>
      <c r="C1754" s="17" t="s">
        <v>2463</v>
      </c>
      <c r="D1754" s="17" t="s">
        <v>2714</v>
      </c>
      <c r="E1754" s="21" t="s">
        <v>6</v>
      </c>
      <c r="F1754" s="21" t="s">
        <v>2</v>
      </c>
      <c r="G1754" s="21" t="s">
        <v>2389</v>
      </c>
      <c r="H1754" s="21" t="s">
        <v>1650</v>
      </c>
      <c r="I1754" s="17"/>
      <c r="J1754" s="17"/>
      <c r="K1754" s="18" t="str">
        <f>IF(INV.Tournant!$I1754=INV.Tournant!$E1754,"Quantité OK",IF(INV.Tournant!$I1754&lt;INV.Tournant!$E1754,"Ecart positif","Ecart négatif"))&amp;" "&amp;IF(INV.Tournant!$C1754=INV.Tournant!$J1754,"","- Article déclassé")</f>
        <v>Ecart positif - Article déclassé</v>
      </c>
    </row>
    <row r="1755" spans="1:11" x14ac:dyDescent="0.2">
      <c r="A1755" s="20" t="s">
        <v>2386</v>
      </c>
      <c r="B1755" s="21" t="s">
        <v>6</v>
      </c>
      <c r="C1755" s="17" t="s">
        <v>2643</v>
      </c>
      <c r="D1755" s="17" t="s">
        <v>2715</v>
      </c>
      <c r="E1755" s="21" t="s">
        <v>61</v>
      </c>
      <c r="F1755" s="21" t="s">
        <v>2</v>
      </c>
      <c r="G1755" s="21" t="s">
        <v>2389</v>
      </c>
      <c r="H1755" s="21" t="s">
        <v>1422</v>
      </c>
      <c r="I1755" s="17"/>
      <c r="J1755" s="17"/>
      <c r="K1755" s="18" t="str">
        <f>IF(INV.Tournant!$I1755=INV.Tournant!$E1755,"Quantité OK",IF(INV.Tournant!$I1755&lt;INV.Tournant!$E1755,"Ecart positif","Ecart négatif"))&amp;" "&amp;IF(INV.Tournant!$C1755=INV.Tournant!$J1755,"","- Article déclassé")</f>
        <v>Ecart positif - Article déclassé</v>
      </c>
    </row>
    <row r="1756" spans="1:11" x14ac:dyDescent="0.2">
      <c r="A1756" s="20" t="s">
        <v>2386</v>
      </c>
      <c r="B1756" s="21" t="s">
        <v>6</v>
      </c>
      <c r="C1756" s="17" t="s">
        <v>2515</v>
      </c>
      <c r="D1756" s="17" t="s">
        <v>2716</v>
      </c>
      <c r="E1756" s="21" t="s">
        <v>6</v>
      </c>
      <c r="F1756" s="21" t="s">
        <v>21</v>
      </c>
      <c r="G1756" s="21" t="s">
        <v>2389</v>
      </c>
      <c r="H1756" s="21" t="s">
        <v>786</v>
      </c>
      <c r="I1756" s="17"/>
      <c r="J1756" s="17"/>
      <c r="K1756" s="18" t="str">
        <f>IF(INV.Tournant!$I1756=INV.Tournant!$E1756,"Quantité OK",IF(INV.Tournant!$I1756&lt;INV.Tournant!$E1756,"Ecart positif","Ecart négatif"))&amp;" "&amp;IF(INV.Tournant!$C1756=INV.Tournant!$J1756,"","- Article déclassé")</f>
        <v>Ecart positif - Article déclassé</v>
      </c>
    </row>
    <row r="1757" spans="1:11" x14ac:dyDescent="0.2">
      <c r="A1757" s="20" t="s">
        <v>2386</v>
      </c>
      <c r="B1757" s="21" t="s">
        <v>6</v>
      </c>
      <c r="C1757" s="17" t="s">
        <v>2442</v>
      </c>
      <c r="D1757" s="17" t="s">
        <v>2717</v>
      </c>
      <c r="E1757" s="21" t="s">
        <v>6</v>
      </c>
      <c r="F1757" s="21" t="s">
        <v>21</v>
      </c>
      <c r="G1757" s="21" t="s">
        <v>2389</v>
      </c>
      <c r="H1757" s="21" t="s">
        <v>581</v>
      </c>
      <c r="I1757" s="17"/>
      <c r="J1757" s="17"/>
      <c r="K1757" s="18" t="str">
        <f>IF(INV.Tournant!$I1757=INV.Tournant!$E1757,"Quantité OK",IF(INV.Tournant!$I1757&lt;INV.Tournant!$E1757,"Ecart positif","Ecart négatif"))&amp;" "&amp;IF(INV.Tournant!$C1757=INV.Tournant!$J1757,"","- Article déclassé")</f>
        <v>Ecart positif - Article déclassé</v>
      </c>
    </row>
    <row r="1758" spans="1:11" x14ac:dyDescent="0.2">
      <c r="A1758" s="20" t="s">
        <v>2386</v>
      </c>
      <c r="B1758" s="21" t="s">
        <v>6</v>
      </c>
      <c r="C1758" s="17" t="s">
        <v>2605</v>
      </c>
      <c r="D1758" s="17" t="s">
        <v>2718</v>
      </c>
      <c r="E1758" s="21" t="s">
        <v>108</v>
      </c>
      <c r="F1758" s="21" t="s">
        <v>21</v>
      </c>
      <c r="G1758" s="21" t="s">
        <v>2389</v>
      </c>
      <c r="H1758" s="21" t="s">
        <v>1094</v>
      </c>
      <c r="I1758" s="17"/>
      <c r="J1758" s="17"/>
      <c r="K1758" s="18" t="str">
        <f>IF(INV.Tournant!$I1758=INV.Tournant!$E1758,"Quantité OK",IF(INV.Tournant!$I1758&lt;INV.Tournant!$E1758,"Ecart positif","Ecart négatif"))&amp;" "&amp;IF(INV.Tournant!$C1758=INV.Tournant!$J1758,"","- Article déclassé")</f>
        <v>Ecart positif - Article déclassé</v>
      </c>
    </row>
    <row r="1759" spans="1:11" x14ac:dyDescent="0.2">
      <c r="A1759" s="20" t="s">
        <v>2386</v>
      </c>
      <c r="B1759" s="21" t="s">
        <v>6</v>
      </c>
      <c r="C1759" s="17" t="s">
        <v>2719</v>
      </c>
      <c r="D1759" s="17" t="s">
        <v>2720</v>
      </c>
      <c r="E1759" s="21" t="s">
        <v>14</v>
      </c>
      <c r="F1759" s="21" t="s">
        <v>9</v>
      </c>
      <c r="G1759" s="21" t="s">
        <v>2389</v>
      </c>
      <c r="H1759" s="21" t="s">
        <v>880</v>
      </c>
      <c r="I1759" s="17"/>
      <c r="J1759" s="17"/>
      <c r="K1759" s="18" t="str">
        <f>IF(INV.Tournant!$I1759=INV.Tournant!$E1759,"Quantité OK",IF(INV.Tournant!$I1759&lt;INV.Tournant!$E1759,"Ecart positif","Ecart négatif"))&amp;" "&amp;IF(INV.Tournant!$C1759=INV.Tournant!$J1759,"","- Article déclassé")</f>
        <v>Ecart positif - Article déclassé</v>
      </c>
    </row>
    <row r="1760" spans="1:11" x14ac:dyDescent="0.2">
      <c r="A1760" s="20" t="s">
        <v>2386</v>
      </c>
      <c r="B1760" s="21" t="s">
        <v>6</v>
      </c>
      <c r="C1760" s="17" t="s">
        <v>2498</v>
      </c>
      <c r="D1760" s="17" t="s">
        <v>2721</v>
      </c>
      <c r="E1760" s="21" t="s">
        <v>108</v>
      </c>
      <c r="F1760" s="21" t="s">
        <v>2</v>
      </c>
      <c r="G1760" s="21" t="s">
        <v>2389</v>
      </c>
      <c r="H1760" s="21" t="s">
        <v>525</v>
      </c>
      <c r="I1760" s="17"/>
      <c r="J1760" s="17"/>
      <c r="K1760" s="18" t="str">
        <f>IF(INV.Tournant!$I1760=INV.Tournant!$E1760,"Quantité OK",IF(INV.Tournant!$I1760&lt;INV.Tournant!$E1760,"Ecart positif","Ecart négatif"))&amp;" "&amp;IF(INV.Tournant!$C1760=INV.Tournant!$J1760,"","- Article déclassé")</f>
        <v>Ecart positif - Article déclassé</v>
      </c>
    </row>
    <row r="1761" spans="1:11" x14ac:dyDescent="0.2">
      <c r="A1761" s="20" t="s">
        <v>2386</v>
      </c>
      <c r="B1761" s="21" t="s">
        <v>6</v>
      </c>
      <c r="C1761" s="17" t="s">
        <v>2504</v>
      </c>
      <c r="D1761" s="17" t="s">
        <v>2722</v>
      </c>
      <c r="E1761" s="21" t="s">
        <v>14</v>
      </c>
      <c r="F1761" s="21" t="s">
        <v>21</v>
      </c>
      <c r="G1761" s="21" t="s">
        <v>2392</v>
      </c>
      <c r="H1761" s="21" t="s">
        <v>1446</v>
      </c>
      <c r="I1761" s="17"/>
      <c r="J1761" s="17"/>
      <c r="K1761" s="18" t="str">
        <f>IF(INV.Tournant!$I1761=INV.Tournant!$E1761,"Quantité OK",IF(INV.Tournant!$I1761&lt;INV.Tournant!$E1761,"Ecart positif","Ecart négatif"))&amp;" "&amp;IF(INV.Tournant!$C1761=INV.Tournant!$J1761,"","- Article déclassé")</f>
        <v>Ecart positif - Article déclassé</v>
      </c>
    </row>
    <row r="1762" spans="1:11" x14ac:dyDescent="0.2">
      <c r="A1762" s="20" t="s">
        <v>2386</v>
      </c>
      <c r="B1762" s="21" t="s">
        <v>6</v>
      </c>
      <c r="C1762" s="17" t="s">
        <v>2723</v>
      </c>
      <c r="D1762" s="17" t="s">
        <v>2724</v>
      </c>
      <c r="E1762" s="21" t="s">
        <v>3</v>
      </c>
      <c r="F1762" s="21" t="s">
        <v>21</v>
      </c>
      <c r="G1762" s="21" t="s">
        <v>2389</v>
      </c>
      <c r="H1762" s="21" t="s">
        <v>326</v>
      </c>
      <c r="I1762" s="17"/>
      <c r="J1762" s="17"/>
      <c r="K1762" s="18" t="str">
        <f>IF(INV.Tournant!$I1762=INV.Tournant!$E1762,"Quantité OK",IF(INV.Tournant!$I1762&lt;INV.Tournant!$E1762,"Ecart positif","Ecart négatif"))&amp;" "&amp;IF(INV.Tournant!$C1762=INV.Tournant!$J1762,"","- Article déclassé")</f>
        <v>Ecart positif - Article déclassé</v>
      </c>
    </row>
    <row r="1763" spans="1:11" x14ac:dyDescent="0.2">
      <c r="A1763" s="20" t="s">
        <v>2386</v>
      </c>
      <c r="B1763" s="21" t="s">
        <v>6</v>
      </c>
      <c r="C1763" s="17" t="s">
        <v>2422</v>
      </c>
      <c r="D1763" s="17" t="s">
        <v>2725</v>
      </c>
      <c r="E1763" s="21" t="s">
        <v>2726</v>
      </c>
      <c r="F1763" s="21" t="s">
        <v>9</v>
      </c>
      <c r="G1763" s="21" t="s">
        <v>2389</v>
      </c>
      <c r="H1763" s="21" t="s">
        <v>176</v>
      </c>
      <c r="I1763" s="17"/>
      <c r="J1763" s="17"/>
      <c r="K1763" s="18" t="str">
        <f>IF(INV.Tournant!$I1763=INV.Tournant!$E1763,"Quantité OK",IF(INV.Tournant!$I1763&lt;INV.Tournant!$E1763,"Ecart positif","Ecart négatif"))&amp;" "&amp;IF(INV.Tournant!$C1763=INV.Tournant!$J1763,"","- Article déclassé")</f>
        <v>Ecart positif - Article déclassé</v>
      </c>
    </row>
    <row r="1764" spans="1:11" x14ac:dyDescent="0.2">
      <c r="A1764" s="20" t="s">
        <v>2386</v>
      </c>
      <c r="B1764" s="21" t="s">
        <v>6</v>
      </c>
      <c r="C1764" s="17" t="s">
        <v>2723</v>
      </c>
      <c r="D1764" s="17" t="s">
        <v>2727</v>
      </c>
      <c r="E1764" s="21" t="s">
        <v>6</v>
      </c>
      <c r="F1764" s="21" t="s">
        <v>21</v>
      </c>
      <c r="G1764" s="21" t="s">
        <v>2389</v>
      </c>
      <c r="H1764" s="21" t="s">
        <v>326</v>
      </c>
      <c r="I1764" s="17"/>
      <c r="J1764" s="17"/>
      <c r="K1764" s="18" t="str">
        <f>IF(INV.Tournant!$I1764=INV.Tournant!$E1764,"Quantité OK",IF(INV.Tournant!$I1764&lt;INV.Tournant!$E1764,"Ecart positif","Ecart négatif"))&amp;" "&amp;IF(INV.Tournant!$C1764=INV.Tournant!$J1764,"","- Article déclassé")</f>
        <v>Ecart positif - Article déclassé</v>
      </c>
    </row>
    <row r="1765" spans="1:11" x14ac:dyDescent="0.2">
      <c r="A1765" s="20" t="s">
        <v>2386</v>
      </c>
      <c r="B1765" s="21" t="s">
        <v>6</v>
      </c>
      <c r="C1765" s="17" t="s">
        <v>2605</v>
      </c>
      <c r="D1765" s="17" t="s">
        <v>2728</v>
      </c>
      <c r="E1765" s="21" t="s">
        <v>6</v>
      </c>
      <c r="F1765" s="21" t="s">
        <v>21</v>
      </c>
      <c r="G1765" s="21" t="s">
        <v>2389</v>
      </c>
      <c r="H1765" s="21" t="s">
        <v>1094</v>
      </c>
      <c r="I1765" s="17"/>
      <c r="J1765" s="17"/>
      <c r="K1765" s="18" t="str">
        <f>IF(INV.Tournant!$I1765=INV.Tournant!$E1765,"Quantité OK",IF(INV.Tournant!$I1765&lt;INV.Tournant!$E1765,"Ecart positif","Ecart négatif"))&amp;" "&amp;IF(INV.Tournant!$C1765=INV.Tournant!$J1765,"","- Article déclassé")</f>
        <v>Ecart positif - Article déclassé</v>
      </c>
    </row>
    <row r="1766" spans="1:11" x14ac:dyDescent="0.2">
      <c r="A1766" s="20" t="s">
        <v>2386</v>
      </c>
      <c r="B1766" s="21" t="s">
        <v>6</v>
      </c>
      <c r="C1766" s="17" t="s">
        <v>2686</v>
      </c>
      <c r="D1766" s="17" t="s">
        <v>2729</v>
      </c>
      <c r="E1766" s="21" t="s">
        <v>3</v>
      </c>
      <c r="F1766" s="21" t="s">
        <v>2</v>
      </c>
      <c r="G1766" s="21" t="s">
        <v>2389</v>
      </c>
      <c r="H1766" s="21" t="s">
        <v>1919</v>
      </c>
      <c r="I1766" s="17"/>
      <c r="J1766" s="17"/>
      <c r="K1766" s="18" t="str">
        <f>IF(INV.Tournant!$I1766=INV.Tournant!$E1766,"Quantité OK",IF(INV.Tournant!$I1766&lt;INV.Tournant!$E1766,"Ecart positif","Ecart négatif"))&amp;" "&amp;IF(INV.Tournant!$C1766=INV.Tournant!$J1766,"","- Article déclassé")</f>
        <v>Ecart positif - Article déclassé</v>
      </c>
    </row>
    <row r="1767" spans="1:11" x14ac:dyDescent="0.2">
      <c r="A1767" s="20" t="s">
        <v>2386</v>
      </c>
      <c r="B1767" s="21" t="s">
        <v>6</v>
      </c>
      <c r="C1767" s="17" t="s">
        <v>2577</v>
      </c>
      <c r="D1767" s="17" t="s">
        <v>2730</v>
      </c>
      <c r="E1767" s="21" t="s">
        <v>6</v>
      </c>
      <c r="F1767" s="21" t="s">
        <v>2</v>
      </c>
      <c r="G1767" s="21" t="s">
        <v>2389</v>
      </c>
      <c r="H1767" s="21" t="s">
        <v>891</v>
      </c>
      <c r="I1767" s="17"/>
      <c r="J1767" s="17"/>
      <c r="K1767" s="18" t="str">
        <f>IF(INV.Tournant!$I1767=INV.Tournant!$E1767,"Quantité OK",IF(INV.Tournant!$I1767&lt;INV.Tournant!$E1767,"Ecart positif","Ecart négatif"))&amp;" "&amp;IF(INV.Tournant!$C1767=INV.Tournant!$J1767,"","- Article déclassé")</f>
        <v>Ecart positif - Article déclassé</v>
      </c>
    </row>
    <row r="1768" spans="1:11" x14ac:dyDescent="0.2">
      <c r="A1768" s="20" t="s">
        <v>2386</v>
      </c>
      <c r="B1768" s="21" t="s">
        <v>6</v>
      </c>
      <c r="C1768" s="17" t="s">
        <v>2528</v>
      </c>
      <c r="D1768" s="17" t="s">
        <v>2731</v>
      </c>
      <c r="E1768" s="21" t="s">
        <v>6</v>
      </c>
      <c r="F1768" s="21" t="s">
        <v>21</v>
      </c>
      <c r="G1768" s="21" t="s">
        <v>2389</v>
      </c>
      <c r="H1768" s="21" t="s">
        <v>753</v>
      </c>
      <c r="I1768" s="17"/>
      <c r="J1768" s="17"/>
      <c r="K1768" s="18" t="str">
        <f>IF(INV.Tournant!$I1768=INV.Tournant!$E1768,"Quantité OK",IF(INV.Tournant!$I1768&lt;INV.Tournant!$E1768,"Ecart positif","Ecart négatif"))&amp;" "&amp;IF(INV.Tournant!$C1768=INV.Tournant!$J1768,"","- Article déclassé")</f>
        <v>Ecart positif - Article déclassé</v>
      </c>
    </row>
    <row r="1769" spans="1:11" x14ac:dyDescent="0.2">
      <c r="A1769" s="20" t="s">
        <v>2386</v>
      </c>
      <c r="B1769" s="21" t="s">
        <v>6</v>
      </c>
      <c r="C1769" s="17" t="s">
        <v>2672</v>
      </c>
      <c r="D1769" s="17" t="s">
        <v>2732</v>
      </c>
      <c r="E1769" s="21" t="s">
        <v>6</v>
      </c>
      <c r="F1769" s="21" t="s">
        <v>9</v>
      </c>
      <c r="G1769" s="21" t="s">
        <v>2389</v>
      </c>
      <c r="H1769" s="21" t="s">
        <v>1670</v>
      </c>
      <c r="I1769" s="17"/>
      <c r="J1769" s="17"/>
      <c r="K1769" s="18" t="str">
        <f>IF(INV.Tournant!$I1769=INV.Tournant!$E1769,"Quantité OK",IF(INV.Tournant!$I1769&lt;INV.Tournant!$E1769,"Ecart positif","Ecart négatif"))&amp;" "&amp;IF(INV.Tournant!$C1769=INV.Tournant!$J1769,"","- Article déclassé")</f>
        <v>Ecart positif - Article déclassé</v>
      </c>
    </row>
    <row r="1770" spans="1:11" x14ac:dyDescent="0.2">
      <c r="A1770" s="20" t="s">
        <v>2386</v>
      </c>
      <c r="B1770" s="21" t="s">
        <v>6</v>
      </c>
      <c r="C1770" s="17" t="s">
        <v>2451</v>
      </c>
      <c r="D1770" s="17" t="s">
        <v>2733</v>
      </c>
      <c r="E1770" s="21" t="s">
        <v>6</v>
      </c>
      <c r="F1770" s="21" t="s">
        <v>21</v>
      </c>
      <c r="G1770" s="21" t="s">
        <v>2389</v>
      </c>
      <c r="H1770" s="21" t="s">
        <v>205</v>
      </c>
      <c r="I1770" s="17"/>
      <c r="J1770" s="17"/>
      <c r="K1770" s="18" t="str">
        <f>IF(INV.Tournant!$I1770=INV.Tournant!$E1770,"Quantité OK",IF(INV.Tournant!$I1770&lt;INV.Tournant!$E1770,"Ecart positif","Ecart négatif"))&amp;" "&amp;IF(INV.Tournant!$C1770=INV.Tournant!$J1770,"","- Article déclassé")</f>
        <v>Ecart positif - Article déclassé</v>
      </c>
    </row>
    <row r="1771" spans="1:11" x14ac:dyDescent="0.2">
      <c r="A1771" s="20" t="s">
        <v>2386</v>
      </c>
      <c r="B1771" s="21" t="s">
        <v>6</v>
      </c>
      <c r="C1771" s="17" t="s">
        <v>2640</v>
      </c>
      <c r="D1771" s="17" t="s">
        <v>2734</v>
      </c>
      <c r="E1771" s="21" t="s">
        <v>84</v>
      </c>
      <c r="F1771" s="21" t="s">
        <v>21</v>
      </c>
      <c r="G1771" s="21" t="s">
        <v>2389</v>
      </c>
      <c r="H1771" s="21" t="s">
        <v>605</v>
      </c>
      <c r="I1771" s="17"/>
      <c r="J1771" s="17"/>
      <c r="K1771" s="18" t="str">
        <f>IF(INV.Tournant!$I1771=INV.Tournant!$E1771,"Quantité OK",IF(INV.Tournant!$I1771&lt;INV.Tournant!$E1771,"Ecart positif","Ecart négatif"))&amp;" "&amp;IF(INV.Tournant!$C1771=INV.Tournant!$J1771,"","- Article déclassé")</f>
        <v>Ecart positif - Article déclassé</v>
      </c>
    </row>
    <row r="1772" spans="1:11" x14ac:dyDescent="0.2">
      <c r="A1772" s="20" t="s">
        <v>2386</v>
      </c>
      <c r="B1772" s="21" t="s">
        <v>6</v>
      </c>
      <c r="C1772" s="17" t="s">
        <v>2556</v>
      </c>
      <c r="D1772" s="17" t="s">
        <v>2735</v>
      </c>
      <c r="E1772" s="21" t="s">
        <v>6</v>
      </c>
      <c r="F1772" s="21" t="s">
        <v>21</v>
      </c>
      <c r="G1772" s="21" t="s">
        <v>2389</v>
      </c>
      <c r="H1772" s="21" t="s">
        <v>1315</v>
      </c>
      <c r="I1772" s="17"/>
      <c r="J1772" s="17"/>
      <c r="K1772" s="18" t="str">
        <f>IF(INV.Tournant!$I1772=INV.Tournant!$E1772,"Quantité OK",IF(INV.Tournant!$I1772&lt;INV.Tournant!$E1772,"Ecart positif","Ecart négatif"))&amp;" "&amp;IF(INV.Tournant!$C1772=INV.Tournant!$J1772,"","- Article déclassé")</f>
        <v>Ecart positif - Article déclassé</v>
      </c>
    </row>
    <row r="1773" spans="1:11" x14ac:dyDescent="0.2">
      <c r="A1773" s="20" t="s">
        <v>2386</v>
      </c>
      <c r="B1773" s="21" t="s">
        <v>6</v>
      </c>
      <c r="C1773" s="17" t="s">
        <v>2451</v>
      </c>
      <c r="D1773" s="17" t="s">
        <v>2736</v>
      </c>
      <c r="E1773" s="21" t="s">
        <v>6</v>
      </c>
      <c r="F1773" s="21" t="s">
        <v>21</v>
      </c>
      <c r="G1773" s="21" t="s">
        <v>2389</v>
      </c>
      <c r="H1773" s="21" t="s">
        <v>211</v>
      </c>
      <c r="I1773" s="17"/>
      <c r="J1773" s="17"/>
      <c r="K1773" s="18" t="str">
        <f>IF(INV.Tournant!$I1773=INV.Tournant!$E1773,"Quantité OK",IF(INV.Tournant!$I1773&lt;INV.Tournant!$E1773,"Ecart positif","Ecart négatif"))&amp;" "&amp;IF(INV.Tournant!$C1773=INV.Tournant!$J1773,"","- Article déclassé")</f>
        <v>Ecart positif - Article déclassé</v>
      </c>
    </row>
    <row r="1774" spans="1:11" x14ac:dyDescent="0.2">
      <c r="A1774" s="20" t="s">
        <v>2386</v>
      </c>
      <c r="B1774" s="21" t="s">
        <v>6</v>
      </c>
      <c r="C1774" s="17" t="s">
        <v>2737</v>
      </c>
      <c r="D1774" s="17" t="s">
        <v>2738</v>
      </c>
      <c r="E1774" s="21" t="s">
        <v>3</v>
      </c>
      <c r="F1774" s="21" t="s">
        <v>21</v>
      </c>
      <c r="G1774" s="21" t="s">
        <v>2389</v>
      </c>
      <c r="H1774" s="21" t="s">
        <v>525</v>
      </c>
      <c r="I1774" s="17"/>
      <c r="J1774" s="17"/>
      <c r="K1774" s="18" t="str">
        <f>IF(INV.Tournant!$I1774=INV.Tournant!$E1774,"Quantité OK",IF(INV.Tournant!$I1774&lt;INV.Tournant!$E1774,"Ecart positif","Ecart négatif"))&amp;" "&amp;IF(INV.Tournant!$C1774=INV.Tournant!$J1774,"","- Article déclassé")</f>
        <v>Ecart positif - Article déclassé</v>
      </c>
    </row>
    <row r="1775" spans="1:11" x14ac:dyDescent="0.2">
      <c r="A1775" s="20" t="s">
        <v>2386</v>
      </c>
      <c r="B1775" s="21" t="s">
        <v>6</v>
      </c>
      <c r="C1775" s="17" t="s">
        <v>2494</v>
      </c>
      <c r="D1775" s="17" t="s">
        <v>2739</v>
      </c>
      <c r="E1775" s="21" t="s">
        <v>6</v>
      </c>
      <c r="F1775" s="21" t="s">
        <v>21</v>
      </c>
      <c r="G1775" s="21" t="s">
        <v>2389</v>
      </c>
      <c r="H1775" s="21" t="s">
        <v>504</v>
      </c>
      <c r="I1775" s="17"/>
      <c r="J1775" s="17"/>
      <c r="K1775" s="18" t="str">
        <f>IF(INV.Tournant!$I1775=INV.Tournant!$E1775,"Quantité OK",IF(INV.Tournant!$I1775&lt;INV.Tournant!$E1775,"Ecart positif","Ecart négatif"))&amp;" "&amp;IF(INV.Tournant!$C1775=INV.Tournant!$J1775,"","- Article déclassé")</f>
        <v>Ecart positif - Article déclassé</v>
      </c>
    </row>
    <row r="1776" spans="1:11" x14ac:dyDescent="0.2">
      <c r="A1776" s="20" t="s">
        <v>2386</v>
      </c>
      <c r="B1776" s="21" t="s">
        <v>6</v>
      </c>
      <c r="C1776" s="17" t="s">
        <v>2740</v>
      </c>
      <c r="D1776" s="17" t="s">
        <v>2741</v>
      </c>
      <c r="E1776" s="21" t="s">
        <v>6</v>
      </c>
      <c r="F1776" s="21" t="s">
        <v>21</v>
      </c>
      <c r="G1776" s="21" t="s">
        <v>2389</v>
      </c>
      <c r="H1776" s="21" t="s">
        <v>2074</v>
      </c>
      <c r="I1776" s="17"/>
      <c r="J1776" s="17"/>
      <c r="K1776" s="18" t="str">
        <f>IF(INV.Tournant!$I1776=INV.Tournant!$E1776,"Quantité OK",IF(INV.Tournant!$I1776&lt;INV.Tournant!$E1776,"Ecart positif","Ecart négatif"))&amp;" "&amp;IF(INV.Tournant!$C1776=INV.Tournant!$J1776,"","- Article déclassé")</f>
        <v>Ecart positif - Article déclassé</v>
      </c>
    </row>
    <row r="1777" spans="1:11" x14ac:dyDescent="0.2">
      <c r="A1777" s="20" t="s">
        <v>2386</v>
      </c>
      <c r="B1777" s="21" t="s">
        <v>6</v>
      </c>
      <c r="C1777" s="17" t="s">
        <v>2407</v>
      </c>
      <c r="D1777" s="17" t="s">
        <v>2742</v>
      </c>
      <c r="E1777" s="21" t="s">
        <v>3</v>
      </c>
      <c r="F1777" s="21" t="s">
        <v>21</v>
      </c>
      <c r="G1777" s="21" t="s">
        <v>2389</v>
      </c>
      <c r="H1777" s="21" t="s">
        <v>2245</v>
      </c>
      <c r="I1777" s="17"/>
      <c r="J1777" s="17"/>
      <c r="K1777" s="18" t="str">
        <f>IF(INV.Tournant!$I1777=INV.Tournant!$E1777,"Quantité OK",IF(INV.Tournant!$I1777&lt;INV.Tournant!$E1777,"Ecart positif","Ecart négatif"))&amp;" "&amp;IF(INV.Tournant!$C1777=INV.Tournant!$J1777,"","- Article déclassé")</f>
        <v>Ecart positif - Article déclassé</v>
      </c>
    </row>
    <row r="1778" spans="1:11" x14ac:dyDescent="0.2">
      <c r="A1778" s="20" t="s">
        <v>2386</v>
      </c>
      <c r="B1778" s="21" t="s">
        <v>6</v>
      </c>
      <c r="C1778" s="17" t="s">
        <v>2401</v>
      </c>
      <c r="D1778" s="17" t="s">
        <v>2743</v>
      </c>
      <c r="E1778" s="21" t="s">
        <v>6</v>
      </c>
      <c r="F1778" s="21" t="s">
        <v>21</v>
      </c>
      <c r="G1778" s="21" t="s">
        <v>2389</v>
      </c>
      <c r="H1778" s="21" t="s">
        <v>500</v>
      </c>
      <c r="I1778" s="17"/>
      <c r="J1778" s="17"/>
      <c r="K1778" s="18" t="str">
        <f>IF(INV.Tournant!$I1778=INV.Tournant!$E1778,"Quantité OK",IF(INV.Tournant!$I1778&lt;INV.Tournant!$E1778,"Ecart positif","Ecart négatif"))&amp;" "&amp;IF(INV.Tournant!$C1778=INV.Tournant!$J1778,"","- Article déclassé")</f>
        <v>Ecart positif - Article déclassé</v>
      </c>
    </row>
    <row r="1779" spans="1:11" x14ac:dyDescent="0.2">
      <c r="A1779" s="20" t="s">
        <v>2386</v>
      </c>
      <c r="B1779" s="21" t="s">
        <v>6</v>
      </c>
      <c r="C1779" s="17" t="s">
        <v>2407</v>
      </c>
      <c r="D1779" s="17" t="s">
        <v>2744</v>
      </c>
      <c r="E1779" s="21" t="s">
        <v>284</v>
      </c>
      <c r="F1779" s="21" t="s">
        <v>21</v>
      </c>
      <c r="G1779" s="21" t="s">
        <v>2389</v>
      </c>
      <c r="H1779" s="21" t="s">
        <v>863</v>
      </c>
      <c r="I1779" s="17"/>
      <c r="J1779" s="17"/>
      <c r="K1779" s="18" t="str">
        <f>IF(INV.Tournant!$I1779=INV.Tournant!$E1779,"Quantité OK",IF(INV.Tournant!$I1779&lt;INV.Tournant!$E1779,"Ecart positif","Ecart négatif"))&amp;" "&amp;IF(INV.Tournant!$C1779=INV.Tournant!$J1779,"","- Article déclassé")</f>
        <v>Ecart positif - Article déclassé</v>
      </c>
    </row>
    <row r="1780" spans="1:11" x14ac:dyDescent="0.2">
      <c r="A1780" s="20" t="s">
        <v>2386</v>
      </c>
      <c r="B1780" s="21" t="s">
        <v>6</v>
      </c>
      <c r="C1780" s="17" t="s">
        <v>2491</v>
      </c>
      <c r="D1780" s="17" t="s">
        <v>2745</v>
      </c>
      <c r="E1780" s="21" t="s">
        <v>6</v>
      </c>
      <c r="F1780" s="21" t="s">
        <v>21</v>
      </c>
      <c r="G1780" s="21" t="s">
        <v>2389</v>
      </c>
      <c r="H1780" s="21" t="s">
        <v>255</v>
      </c>
      <c r="I1780" s="17"/>
      <c r="J1780" s="17"/>
      <c r="K1780" s="18" t="str">
        <f>IF(INV.Tournant!$I1780=INV.Tournant!$E1780,"Quantité OK",IF(INV.Tournant!$I1780&lt;INV.Tournant!$E1780,"Ecart positif","Ecart négatif"))&amp;" "&amp;IF(INV.Tournant!$C1780=INV.Tournant!$J1780,"","- Article déclassé")</f>
        <v>Ecart positif - Article déclassé</v>
      </c>
    </row>
    <row r="1781" spans="1:11" x14ac:dyDescent="0.2">
      <c r="A1781" s="20" t="s">
        <v>2386</v>
      </c>
      <c r="B1781" s="21" t="s">
        <v>6</v>
      </c>
      <c r="C1781" s="17" t="s">
        <v>2491</v>
      </c>
      <c r="D1781" s="17" t="s">
        <v>2746</v>
      </c>
      <c r="E1781" s="21" t="s">
        <v>449</v>
      </c>
      <c r="F1781" s="21" t="s">
        <v>21</v>
      </c>
      <c r="G1781" s="21" t="s">
        <v>2389</v>
      </c>
      <c r="H1781" s="21" t="s">
        <v>2636</v>
      </c>
      <c r="I1781" s="17"/>
      <c r="J1781" s="17"/>
      <c r="K1781" s="18" t="str">
        <f>IF(INV.Tournant!$I1781=INV.Tournant!$E1781,"Quantité OK",IF(INV.Tournant!$I1781&lt;INV.Tournant!$E1781,"Ecart positif","Ecart négatif"))&amp;" "&amp;IF(INV.Tournant!$C1781=INV.Tournant!$J1781,"","- Article déclassé")</f>
        <v>Ecart positif - Article déclassé</v>
      </c>
    </row>
    <row r="1782" spans="1:11" x14ac:dyDescent="0.2">
      <c r="A1782" s="20" t="s">
        <v>2386</v>
      </c>
      <c r="B1782" s="21" t="s">
        <v>6</v>
      </c>
      <c r="C1782" s="17" t="s">
        <v>2582</v>
      </c>
      <c r="D1782" s="17" t="s">
        <v>2747</v>
      </c>
      <c r="E1782" s="21" t="s">
        <v>14</v>
      </c>
      <c r="F1782" s="21" t="s">
        <v>2</v>
      </c>
      <c r="G1782" s="21" t="s">
        <v>2389</v>
      </c>
      <c r="H1782" s="21" t="s">
        <v>307</v>
      </c>
      <c r="I1782" s="17"/>
      <c r="J1782" s="17"/>
      <c r="K1782" s="18" t="str">
        <f>IF(INV.Tournant!$I1782=INV.Tournant!$E1782,"Quantité OK",IF(INV.Tournant!$I1782&lt;INV.Tournant!$E1782,"Ecart positif","Ecart négatif"))&amp;" "&amp;IF(INV.Tournant!$C1782=INV.Tournant!$J1782,"","- Article déclassé")</f>
        <v>Ecart positif - Article déclassé</v>
      </c>
    </row>
    <row r="1783" spans="1:11" x14ac:dyDescent="0.2">
      <c r="A1783" s="20" t="s">
        <v>2386</v>
      </c>
      <c r="B1783" s="21" t="s">
        <v>6</v>
      </c>
      <c r="C1783" s="17" t="s">
        <v>2582</v>
      </c>
      <c r="D1783" s="17" t="s">
        <v>2748</v>
      </c>
      <c r="E1783" s="21"/>
      <c r="F1783" s="21" t="s">
        <v>141</v>
      </c>
      <c r="G1783" s="21"/>
      <c r="H1783" s="21" t="s">
        <v>257</v>
      </c>
      <c r="I1783" s="17"/>
      <c r="J1783" s="17"/>
      <c r="K1783" s="18" t="str">
        <f>IF(INV.Tournant!$I1783=INV.Tournant!$E1783,"Quantité OK",IF(INV.Tournant!$I1783&lt;INV.Tournant!$E1783,"Ecart positif","Ecart négatif"))&amp;" "&amp;IF(INV.Tournant!$C1783=INV.Tournant!$J1783,"","- Article déclassé")</f>
        <v>Quantité OK - Article déclassé</v>
      </c>
    </row>
    <row r="1784" spans="1:11" x14ac:dyDescent="0.2">
      <c r="A1784" s="20" t="s">
        <v>2386</v>
      </c>
      <c r="B1784" s="21" t="s">
        <v>6</v>
      </c>
      <c r="C1784" s="17" t="s">
        <v>2461</v>
      </c>
      <c r="D1784" s="17" t="s">
        <v>2749</v>
      </c>
      <c r="E1784" s="21" t="s">
        <v>6</v>
      </c>
      <c r="F1784" s="21" t="s">
        <v>9</v>
      </c>
      <c r="G1784" s="21" t="s">
        <v>2389</v>
      </c>
      <c r="H1784" s="21" t="s">
        <v>1401</v>
      </c>
      <c r="I1784" s="17"/>
      <c r="J1784" s="17"/>
      <c r="K1784" s="18" t="str">
        <f>IF(INV.Tournant!$I1784=INV.Tournant!$E1784,"Quantité OK",IF(INV.Tournant!$I1784&lt;INV.Tournant!$E1784,"Ecart positif","Ecart négatif"))&amp;" "&amp;IF(INV.Tournant!$C1784=INV.Tournant!$J1784,"","- Article déclassé")</f>
        <v>Ecart positif - Article déclassé</v>
      </c>
    </row>
    <row r="1785" spans="1:11" x14ac:dyDescent="0.2">
      <c r="A1785" s="20" t="s">
        <v>2386</v>
      </c>
      <c r="B1785" s="21" t="s">
        <v>6</v>
      </c>
      <c r="C1785" s="17" t="s">
        <v>2413</v>
      </c>
      <c r="D1785" s="17" t="s">
        <v>2750</v>
      </c>
      <c r="E1785" s="21" t="s">
        <v>229</v>
      </c>
      <c r="F1785" s="21" t="s">
        <v>9</v>
      </c>
      <c r="G1785" s="21" t="s">
        <v>2389</v>
      </c>
      <c r="H1785" s="21" t="s">
        <v>2154</v>
      </c>
      <c r="I1785" s="17"/>
      <c r="J1785" s="17"/>
      <c r="K1785" s="18" t="str">
        <f>IF(INV.Tournant!$I1785=INV.Tournant!$E1785,"Quantité OK",IF(INV.Tournant!$I1785&lt;INV.Tournant!$E1785,"Ecart positif","Ecart négatif"))&amp;" "&amp;IF(INV.Tournant!$C1785=INV.Tournant!$J1785,"","- Article déclassé")</f>
        <v>Ecart positif - Article déclassé</v>
      </c>
    </row>
    <row r="1786" spans="1:11" x14ac:dyDescent="0.2">
      <c r="A1786" s="20" t="s">
        <v>2386</v>
      </c>
      <c r="B1786" s="21" t="s">
        <v>6</v>
      </c>
      <c r="C1786" s="17" t="s">
        <v>2582</v>
      </c>
      <c r="D1786" s="17" t="s">
        <v>2751</v>
      </c>
      <c r="E1786" s="21" t="s">
        <v>6</v>
      </c>
      <c r="F1786" s="21" t="s">
        <v>2</v>
      </c>
      <c r="G1786" s="21" t="s">
        <v>2389</v>
      </c>
      <c r="H1786" s="21" t="s">
        <v>1046</v>
      </c>
      <c r="I1786" s="17"/>
      <c r="J1786" s="17"/>
      <c r="K1786" s="18" t="str">
        <f>IF(INV.Tournant!$I1786=INV.Tournant!$E1786,"Quantité OK",IF(INV.Tournant!$I1786&lt;INV.Tournant!$E1786,"Ecart positif","Ecart négatif"))&amp;" "&amp;IF(INV.Tournant!$C1786=INV.Tournant!$J1786,"","- Article déclassé")</f>
        <v>Ecart positif - Article déclassé</v>
      </c>
    </row>
    <row r="1787" spans="1:11" x14ac:dyDescent="0.2">
      <c r="A1787" s="20" t="s">
        <v>2386</v>
      </c>
      <c r="B1787" s="21" t="s">
        <v>6</v>
      </c>
      <c r="C1787" s="17" t="s">
        <v>2491</v>
      </c>
      <c r="D1787" s="17" t="s">
        <v>2752</v>
      </c>
      <c r="E1787" s="21" t="s">
        <v>3</v>
      </c>
      <c r="F1787" s="21" t="s">
        <v>21</v>
      </c>
      <c r="G1787" s="21" t="s">
        <v>2389</v>
      </c>
      <c r="H1787" s="21" t="s">
        <v>255</v>
      </c>
      <c r="I1787" s="17"/>
      <c r="J1787" s="17"/>
      <c r="K1787" s="18" t="str">
        <f>IF(INV.Tournant!$I1787=INV.Tournant!$E1787,"Quantité OK",IF(INV.Tournant!$I1787&lt;INV.Tournant!$E1787,"Ecart positif","Ecart négatif"))&amp;" "&amp;IF(INV.Tournant!$C1787=INV.Tournant!$J1787,"","- Article déclassé")</f>
        <v>Ecart positif - Article déclassé</v>
      </c>
    </row>
    <row r="1788" spans="1:11" x14ac:dyDescent="0.2">
      <c r="A1788" s="20" t="s">
        <v>2386</v>
      </c>
      <c r="B1788" s="21" t="s">
        <v>6</v>
      </c>
      <c r="C1788" s="17" t="s">
        <v>2407</v>
      </c>
      <c r="D1788" s="17" t="s">
        <v>2753</v>
      </c>
      <c r="E1788" s="21" t="s">
        <v>3</v>
      </c>
      <c r="F1788" s="21" t="s">
        <v>21</v>
      </c>
      <c r="G1788" s="21" t="s">
        <v>2389</v>
      </c>
      <c r="H1788" s="21" t="s">
        <v>2245</v>
      </c>
      <c r="I1788" s="17"/>
      <c r="J1788" s="17"/>
      <c r="K1788" s="18" t="str">
        <f>IF(INV.Tournant!$I1788=INV.Tournant!$E1788,"Quantité OK",IF(INV.Tournant!$I1788&lt;INV.Tournant!$E1788,"Ecart positif","Ecart négatif"))&amp;" "&amp;IF(INV.Tournant!$C1788=INV.Tournant!$J1788,"","- Article déclassé")</f>
        <v>Ecart positif - Article déclassé</v>
      </c>
    </row>
    <row r="1789" spans="1:11" x14ac:dyDescent="0.2">
      <c r="A1789" s="20" t="s">
        <v>2386</v>
      </c>
      <c r="B1789" s="21" t="s">
        <v>6</v>
      </c>
      <c r="C1789" s="17" t="s">
        <v>2491</v>
      </c>
      <c r="D1789" s="17" t="s">
        <v>2754</v>
      </c>
      <c r="E1789" s="21" t="s">
        <v>592</v>
      </c>
      <c r="F1789" s="21" t="s">
        <v>21</v>
      </c>
      <c r="G1789" s="21" t="s">
        <v>2389</v>
      </c>
      <c r="H1789" s="21" t="s">
        <v>293</v>
      </c>
      <c r="I1789" s="17"/>
      <c r="J1789" s="17"/>
      <c r="K1789" s="18" t="str">
        <f>IF(INV.Tournant!$I1789=INV.Tournant!$E1789,"Quantité OK",IF(INV.Tournant!$I1789&lt;INV.Tournant!$E1789,"Ecart positif","Ecart négatif"))&amp;" "&amp;IF(INV.Tournant!$C1789=INV.Tournant!$J1789,"","- Article déclassé")</f>
        <v>Ecart positif - Article déclassé</v>
      </c>
    </row>
    <row r="1790" spans="1:11" x14ac:dyDescent="0.2">
      <c r="A1790" s="20" t="s">
        <v>2386</v>
      </c>
      <c r="B1790" s="21" t="s">
        <v>6</v>
      </c>
      <c r="C1790" s="17" t="s">
        <v>2613</v>
      </c>
      <c r="D1790" s="17" t="s">
        <v>2755</v>
      </c>
      <c r="E1790" s="21" t="s">
        <v>108</v>
      </c>
      <c r="F1790" s="21" t="s">
        <v>21</v>
      </c>
      <c r="G1790" s="21" t="s">
        <v>2389</v>
      </c>
      <c r="H1790" s="21" t="s">
        <v>1277</v>
      </c>
      <c r="I1790" s="17"/>
      <c r="J1790" s="17"/>
      <c r="K1790" s="18" t="str">
        <f>IF(INV.Tournant!$I1790=INV.Tournant!$E1790,"Quantité OK",IF(INV.Tournant!$I1790&lt;INV.Tournant!$E1790,"Ecart positif","Ecart négatif"))&amp;" "&amp;IF(INV.Tournant!$C1790=INV.Tournant!$J1790,"","- Article déclassé")</f>
        <v>Ecart positif - Article déclassé</v>
      </c>
    </row>
    <row r="1791" spans="1:11" x14ac:dyDescent="0.2">
      <c r="A1791" s="20" t="s">
        <v>2386</v>
      </c>
      <c r="B1791" s="21" t="s">
        <v>6</v>
      </c>
      <c r="C1791" s="17" t="s">
        <v>2508</v>
      </c>
      <c r="D1791" s="17" t="s">
        <v>2756</v>
      </c>
      <c r="E1791" s="21" t="s">
        <v>3</v>
      </c>
      <c r="F1791" s="21" t="s">
        <v>9</v>
      </c>
      <c r="G1791" s="21" t="s">
        <v>2389</v>
      </c>
      <c r="H1791" s="21" t="s">
        <v>185</v>
      </c>
      <c r="I1791" s="17"/>
      <c r="J1791" s="17"/>
      <c r="K1791" s="18" t="str">
        <f>IF(INV.Tournant!$I1791=INV.Tournant!$E1791,"Quantité OK",IF(INV.Tournant!$I1791&lt;INV.Tournant!$E1791,"Ecart positif","Ecart négatif"))&amp;" "&amp;IF(INV.Tournant!$C1791=INV.Tournant!$J1791,"","- Article déclassé")</f>
        <v>Ecart positif - Article déclassé</v>
      </c>
    </row>
    <row r="1792" spans="1:11" x14ac:dyDescent="0.2">
      <c r="A1792" s="20" t="s">
        <v>2386</v>
      </c>
      <c r="B1792" s="21" t="s">
        <v>6</v>
      </c>
      <c r="C1792" s="17" t="s">
        <v>2517</v>
      </c>
      <c r="D1792" s="17" t="s">
        <v>2757</v>
      </c>
      <c r="E1792" s="21" t="s">
        <v>6</v>
      </c>
      <c r="F1792" s="21" t="s">
        <v>9</v>
      </c>
      <c r="G1792" s="21" t="s">
        <v>2389</v>
      </c>
      <c r="H1792" s="21" t="s">
        <v>689</v>
      </c>
      <c r="I1792" s="17"/>
      <c r="J1792" s="17"/>
      <c r="K1792" s="18" t="str">
        <f>IF(INV.Tournant!$I1792=INV.Tournant!$E1792,"Quantité OK",IF(INV.Tournant!$I1792&lt;INV.Tournant!$E1792,"Ecart positif","Ecart négatif"))&amp;" "&amp;IF(INV.Tournant!$C1792=INV.Tournant!$J1792,"","- Article déclassé")</f>
        <v>Ecart positif - Article déclassé</v>
      </c>
    </row>
    <row r="1793" spans="1:11" x14ac:dyDescent="0.2">
      <c r="A1793" s="20" t="s">
        <v>2386</v>
      </c>
      <c r="B1793" s="21" t="s">
        <v>6</v>
      </c>
      <c r="C1793" s="17" t="s">
        <v>2569</v>
      </c>
      <c r="D1793" s="17" t="s">
        <v>2758</v>
      </c>
      <c r="E1793" s="21" t="s">
        <v>108</v>
      </c>
      <c r="F1793" s="21" t="s">
        <v>9</v>
      </c>
      <c r="G1793" s="21" t="s">
        <v>2389</v>
      </c>
      <c r="H1793" s="21" t="s">
        <v>860</v>
      </c>
      <c r="I1793" s="17"/>
      <c r="J1793" s="17"/>
      <c r="K1793" s="18" t="str">
        <f>IF(INV.Tournant!$I1793=INV.Tournant!$E1793,"Quantité OK",IF(INV.Tournant!$I1793&lt;INV.Tournant!$E1793,"Ecart positif","Ecart négatif"))&amp;" "&amp;IF(INV.Tournant!$C1793=INV.Tournant!$J1793,"","- Article déclassé")</f>
        <v>Ecart positif - Article déclassé</v>
      </c>
    </row>
    <row r="1794" spans="1:11" x14ac:dyDescent="0.2">
      <c r="A1794" s="20" t="s">
        <v>2386</v>
      </c>
      <c r="B1794" s="21" t="s">
        <v>6</v>
      </c>
      <c r="C1794" s="17" t="s">
        <v>2407</v>
      </c>
      <c r="D1794" s="17" t="s">
        <v>2759</v>
      </c>
      <c r="E1794" s="21" t="s">
        <v>6</v>
      </c>
      <c r="F1794" s="21" t="s">
        <v>21</v>
      </c>
      <c r="G1794" s="21" t="s">
        <v>2389</v>
      </c>
      <c r="H1794" s="21" t="s">
        <v>2245</v>
      </c>
      <c r="I1794" s="17"/>
      <c r="J1794" s="17"/>
      <c r="K1794" s="18" t="str">
        <f>IF(INV.Tournant!$I1794=INV.Tournant!$E1794,"Quantité OK",IF(INV.Tournant!$I1794&lt;INV.Tournant!$E1794,"Ecart positif","Ecart négatif"))&amp;" "&amp;IF(INV.Tournant!$C1794=INV.Tournant!$J1794,"","- Article déclassé")</f>
        <v>Ecart positif - Article déclassé</v>
      </c>
    </row>
    <row r="1795" spans="1:11" x14ac:dyDescent="0.2">
      <c r="A1795" s="20" t="s">
        <v>2386</v>
      </c>
      <c r="B1795" s="21" t="s">
        <v>6</v>
      </c>
      <c r="C1795" s="17" t="s">
        <v>2624</v>
      </c>
      <c r="D1795" s="17" t="s">
        <v>2760</v>
      </c>
      <c r="E1795" s="21" t="s">
        <v>108</v>
      </c>
      <c r="F1795" s="21" t="s">
        <v>2</v>
      </c>
      <c r="G1795" s="21" t="s">
        <v>2389</v>
      </c>
      <c r="H1795" s="21" t="s">
        <v>2116</v>
      </c>
      <c r="I1795" s="17"/>
      <c r="J1795" s="17"/>
      <c r="K1795" s="18" t="str">
        <f>IF(INV.Tournant!$I1795=INV.Tournant!$E1795,"Quantité OK",IF(INV.Tournant!$I1795&lt;INV.Tournant!$E1795,"Ecart positif","Ecart négatif"))&amp;" "&amp;IF(INV.Tournant!$C1795=INV.Tournant!$J1795,"","- Article déclassé")</f>
        <v>Ecart positif - Article déclassé</v>
      </c>
    </row>
    <row r="1796" spans="1:11" x14ac:dyDescent="0.2">
      <c r="A1796" s="20" t="s">
        <v>2386</v>
      </c>
      <c r="B1796" s="21" t="s">
        <v>6</v>
      </c>
      <c r="C1796" s="17" t="s">
        <v>2761</v>
      </c>
      <c r="D1796" s="17" t="s">
        <v>2762</v>
      </c>
      <c r="E1796" s="21" t="s">
        <v>14</v>
      </c>
      <c r="F1796" s="21" t="s">
        <v>21</v>
      </c>
      <c r="G1796" s="21" t="s">
        <v>2389</v>
      </c>
      <c r="H1796" s="21" t="s">
        <v>2562</v>
      </c>
      <c r="I1796" s="17"/>
      <c r="J1796" s="17"/>
      <c r="K1796" s="18" t="str">
        <f>IF(INV.Tournant!$I1796=INV.Tournant!$E1796,"Quantité OK",IF(INV.Tournant!$I1796&lt;INV.Tournant!$E1796,"Ecart positif","Ecart négatif"))&amp;" "&amp;IF(INV.Tournant!$C1796=INV.Tournant!$J1796,"","- Article déclassé")</f>
        <v>Ecart positif - Article déclassé</v>
      </c>
    </row>
    <row r="1797" spans="1:11" x14ac:dyDescent="0.2">
      <c r="A1797" s="20" t="s">
        <v>2386</v>
      </c>
      <c r="B1797" s="21" t="s">
        <v>6</v>
      </c>
      <c r="C1797" s="17" t="s">
        <v>2663</v>
      </c>
      <c r="D1797" s="17" t="s">
        <v>2763</v>
      </c>
      <c r="E1797" s="21" t="s">
        <v>3</v>
      </c>
      <c r="F1797" s="21" t="s">
        <v>9</v>
      </c>
      <c r="G1797" s="21" t="s">
        <v>2389</v>
      </c>
      <c r="H1797" s="21" t="s">
        <v>260</v>
      </c>
      <c r="I1797" s="17"/>
      <c r="J1797" s="17"/>
      <c r="K1797" s="18" t="str">
        <f>IF(INV.Tournant!$I1797=INV.Tournant!$E1797,"Quantité OK",IF(INV.Tournant!$I1797&lt;INV.Tournant!$E1797,"Ecart positif","Ecart négatif"))&amp;" "&amp;IF(INV.Tournant!$C1797=INV.Tournant!$J1797,"","- Article déclassé")</f>
        <v>Ecart positif - Article déclassé</v>
      </c>
    </row>
    <row r="1798" spans="1:11" x14ac:dyDescent="0.2">
      <c r="A1798" s="20" t="s">
        <v>2386</v>
      </c>
      <c r="B1798" s="21" t="s">
        <v>6</v>
      </c>
      <c r="C1798" s="17" t="s">
        <v>2761</v>
      </c>
      <c r="D1798" s="17" t="s">
        <v>2764</v>
      </c>
      <c r="E1798" s="21" t="s">
        <v>3</v>
      </c>
      <c r="F1798" s="21" t="s">
        <v>21</v>
      </c>
      <c r="G1798" s="21" t="s">
        <v>2389</v>
      </c>
      <c r="H1798" s="21" t="s">
        <v>2562</v>
      </c>
      <c r="I1798" s="17"/>
      <c r="J1798" s="17"/>
      <c r="K1798" s="18" t="str">
        <f>IF(INV.Tournant!$I1798=INV.Tournant!$E1798,"Quantité OK",IF(INV.Tournant!$I1798&lt;INV.Tournant!$E1798,"Ecart positif","Ecart négatif"))&amp;" "&amp;IF(INV.Tournant!$C1798=INV.Tournant!$J1798,"","- Article déclassé")</f>
        <v>Ecart positif - Article déclassé</v>
      </c>
    </row>
    <row r="1799" spans="1:11" x14ac:dyDescent="0.2">
      <c r="A1799" s="20" t="s">
        <v>2386</v>
      </c>
      <c r="B1799" s="21" t="s">
        <v>6</v>
      </c>
      <c r="C1799" s="17" t="s">
        <v>2463</v>
      </c>
      <c r="D1799" s="17" t="s">
        <v>2765</v>
      </c>
      <c r="E1799" s="21" t="s">
        <v>14</v>
      </c>
      <c r="F1799" s="21" t="s">
        <v>2</v>
      </c>
      <c r="G1799" s="21" t="s">
        <v>2389</v>
      </c>
      <c r="H1799" s="21" t="s">
        <v>1307</v>
      </c>
      <c r="I1799" s="17"/>
      <c r="J1799" s="17"/>
      <c r="K1799" s="18" t="str">
        <f>IF(INV.Tournant!$I1799=INV.Tournant!$E1799,"Quantité OK",IF(INV.Tournant!$I1799&lt;INV.Tournant!$E1799,"Ecart positif","Ecart négatif"))&amp;" "&amp;IF(INV.Tournant!$C1799=INV.Tournant!$J1799,"","- Article déclassé")</f>
        <v>Ecart positif - Article déclassé</v>
      </c>
    </row>
    <row r="1800" spans="1:11" x14ac:dyDescent="0.2">
      <c r="A1800" s="20" t="s">
        <v>2386</v>
      </c>
      <c r="B1800" s="21" t="s">
        <v>6</v>
      </c>
      <c r="C1800" s="17" t="s">
        <v>2447</v>
      </c>
      <c r="D1800" s="17" t="s">
        <v>2766</v>
      </c>
      <c r="E1800" s="21" t="s">
        <v>14</v>
      </c>
      <c r="F1800" s="21" t="s">
        <v>21</v>
      </c>
      <c r="G1800" s="21" t="s">
        <v>2389</v>
      </c>
      <c r="H1800" s="21" t="s">
        <v>2767</v>
      </c>
      <c r="I1800" s="17"/>
      <c r="J1800" s="17"/>
      <c r="K1800" s="18" t="str">
        <f>IF(INV.Tournant!$I1800=INV.Tournant!$E1800,"Quantité OK",IF(INV.Tournant!$I1800&lt;INV.Tournant!$E1800,"Ecart positif","Ecart négatif"))&amp;" "&amp;IF(INV.Tournant!$C1800=INV.Tournant!$J1800,"","- Article déclassé")</f>
        <v>Ecart positif - Article déclassé</v>
      </c>
    </row>
    <row r="1801" spans="1:11" x14ac:dyDescent="0.2">
      <c r="A1801" s="20" t="s">
        <v>2386</v>
      </c>
      <c r="B1801" s="21" t="s">
        <v>6</v>
      </c>
      <c r="C1801" s="17" t="s">
        <v>2591</v>
      </c>
      <c r="D1801" s="17" t="s">
        <v>2768</v>
      </c>
      <c r="E1801" s="21" t="s">
        <v>250</v>
      </c>
      <c r="F1801" s="21" t="s">
        <v>9</v>
      </c>
      <c r="G1801" s="21" t="s">
        <v>2389</v>
      </c>
      <c r="H1801" s="21" t="s">
        <v>326</v>
      </c>
      <c r="I1801" s="17"/>
      <c r="J1801" s="17"/>
      <c r="K1801" s="18" t="str">
        <f>IF(INV.Tournant!$I1801=INV.Tournant!$E1801,"Quantité OK",IF(INV.Tournant!$I1801&lt;INV.Tournant!$E1801,"Ecart positif","Ecart négatif"))&amp;" "&amp;IF(INV.Tournant!$C1801=INV.Tournant!$J1801,"","- Article déclassé")</f>
        <v>Ecart positif - Article déclassé</v>
      </c>
    </row>
    <row r="1802" spans="1:11" x14ac:dyDescent="0.2">
      <c r="A1802" s="20" t="s">
        <v>2386</v>
      </c>
      <c r="B1802" s="21" t="s">
        <v>6</v>
      </c>
      <c r="C1802" s="17" t="s">
        <v>2467</v>
      </c>
      <c r="D1802" s="17" t="s">
        <v>2769</v>
      </c>
      <c r="E1802" s="21" t="s">
        <v>250</v>
      </c>
      <c r="F1802" s="21" t="s">
        <v>2</v>
      </c>
      <c r="G1802" s="21" t="s">
        <v>2389</v>
      </c>
      <c r="H1802" s="21" t="s">
        <v>504</v>
      </c>
      <c r="I1802" s="17"/>
      <c r="J1802" s="17"/>
      <c r="K1802" s="18" t="str">
        <f>IF(INV.Tournant!$I1802=INV.Tournant!$E1802,"Quantité OK",IF(INV.Tournant!$I1802&lt;INV.Tournant!$E1802,"Ecart positif","Ecart négatif"))&amp;" "&amp;IF(INV.Tournant!$C1802=INV.Tournant!$J1802,"","- Article déclassé")</f>
        <v>Ecart positif - Article déclassé</v>
      </c>
    </row>
    <row r="1803" spans="1:11" x14ac:dyDescent="0.2">
      <c r="A1803" s="20" t="s">
        <v>2386</v>
      </c>
      <c r="B1803" s="21" t="s">
        <v>6</v>
      </c>
      <c r="C1803" s="17" t="s">
        <v>2491</v>
      </c>
      <c r="D1803" s="17" t="s">
        <v>2770</v>
      </c>
      <c r="E1803" s="21" t="s">
        <v>3</v>
      </c>
      <c r="F1803" s="21" t="s">
        <v>21</v>
      </c>
      <c r="G1803" s="21" t="s">
        <v>2389</v>
      </c>
      <c r="H1803" s="21" t="s">
        <v>252</v>
      </c>
      <c r="I1803" s="17"/>
      <c r="J1803" s="17"/>
      <c r="K1803" s="18" t="str">
        <f>IF(INV.Tournant!$I1803=INV.Tournant!$E1803,"Quantité OK",IF(INV.Tournant!$I1803&lt;INV.Tournant!$E1803,"Ecart positif","Ecart négatif"))&amp;" "&amp;IF(INV.Tournant!$C1803=INV.Tournant!$J1803,"","- Article déclassé")</f>
        <v>Ecart positif - Article déclassé</v>
      </c>
    </row>
    <row r="1804" spans="1:11" x14ac:dyDescent="0.2">
      <c r="A1804" s="20" t="s">
        <v>2386</v>
      </c>
      <c r="B1804" s="21" t="s">
        <v>6</v>
      </c>
      <c r="C1804" s="17" t="s">
        <v>2451</v>
      </c>
      <c r="D1804" s="17" t="s">
        <v>2771</v>
      </c>
      <c r="E1804" s="21" t="s">
        <v>3</v>
      </c>
      <c r="F1804" s="21" t="s">
        <v>21</v>
      </c>
      <c r="G1804" s="21" t="s">
        <v>2389</v>
      </c>
      <c r="H1804" s="21" t="s">
        <v>205</v>
      </c>
      <c r="I1804" s="17"/>
      <c r="J1804" s="17"/>
      <c r="K1804" s="18" t="str">
        <f>IF(INV.Tournant!$I1804=INV.Tournant!$E1804,"Quantité OK",IF(INV.Tournant!$I1804&lt;INV.Tournant!$E1804,"Ecart positif","Ecart négatif"))&amp;" "&amp;IF(INV.Tournant!$C1804=INV.Tournant!$J1804,"","- Article déclassé")</f>
        <v>Ecart positif - Article déclassé</v>
      </c>
    </row>
    <row r="1805" spans="1:11" x14ac:dyDescent="0.2">
      <c r="A1805" s="20" t="s">
        <v>2386</v>
      </c>
      <c r="B1805" s="21" t="s">
        <v>6</v>
      </c>
      <c r="C1805" s="17" t="s">
        <v>2459</v>
      </c>
      <c r="D1805" s="17" t="s">
        <v>2772</v>
      </c>
      <c r="E1805" s="21" t="s">
        <v>6</v>
      </c>
      <c r="F1805" s="21" t="s">
        <v>9</v>
      </c>
      <c r="G1805" s="21" t="s">
        <v>2389</v>
      </c>
      <c r="H1805" s="21" t="s">
        <v>1137</v>
      </c>
      <c r="I1805" s="17"/>
      <c r="J1805" s="17"/>
      <c r="K1805" s="18" t="str">
        <f>IF(INV.Tournant!$I1805=INV.Tournant!$E1805,"Quantité OK",IF(INV.Tournant!$I1805&lt;INV.Tournant!$E1805,"Ecart positif","Ecart négatif"))&amp;" "&amp;IF(INV.Tournant!$C1805=INV.Tournant!$J1805,"","- Article déclassé")</f>
        <v>Ecart positif - Article déclassé</v>
      </c>
    </row>
    <row r="1806" spans="1:11" x14ac:dyDescent="0.2">
      <c r="A1806" s="20" t="s">
        <v>2386</v>
      </c>
      <c r="B1806" s="21" t="s">
        <v>6</v>
      </c>
      <c r="C1806" s="17" t="s">
        <v>2613</v>
      </c>
      <c r="D1806" s="17" t="s">
        <v>2773</v>
      </c>
      <c r="E1806" s="21" t="s">
        <v>6</v>
      </c>
      <c r="F1806" s="21" t="s">
        <v>21</v>
      </c>
      <c r="G1806" s="21" t="s">
        <v>2389</v>
      </c>
      <c r="H1806" s="21" t="s">
        <v>452</v>
      </c>
      <c r="I1806" s="17"/>
      <c r="J1806" s="17"/>
      <c r="K1806" s="18" t="str">
        <f>IF(INV.Tournant!$I1806=INV.Tournant!$E1806,"Quantité OK",IF(INV.Tournant!$I1806&lt;INV.Tournant!$E1806,"Ecart positif","Ecart négatif"))&amp;" "&amp;IF(INV.Tournant!$C1806=INV.Tournant!$J1806,"","- Article déclassé")</f>
        <v>Ecart positif - Article déclassé</v>
      </c>
    </row>
    <row r="1807" spans="1:11" x14ac:dyDescent="0.2">
      <c r="A1807" s="20" t="s">
        <v>2386</v>
      </c>
      <c r="B1807" s="21" t="s">
        <v>6</v>
      </c>
      <c r="C1807" s="17" t="s">
        <v>2422</v>
      </c>
      <c r="D1807" s="17" t="s">
        <v>2774</v>
      </c>
      <c r="E1807" s="21" t="s">
        <v>6</v>
      </c>
      <c r="F1807" s="21" t="s">
        <v>9</v>
      </c>
      <c r="G1807" s="21" t="s">
        <v>2389</v>
      </c>
      <c r="H1807" s="21" t="s">
        <v>2484</v>
      </c>
      <c r="I1807" s="17"/>
      <c r="J1807" s="17"/>
      <c r="K1807" s="18" t="str">
        <f>IF(INV.Tournant!$I1807=INV.Tournant!$E1807,"Quantité OK",IF(INV.Tournant!$I1807&lt;INV.Tournant!$E1807,"Ecart positif","Ecart négatif"))&amp;" "&amp;IF(INV.Tournant!$C1807=INV.Tournant!$J1807,"","- Article déclassé")</f>
        <v>Ecart positif - Article déclassé</v>
      </c>
    </row>
    <row r="1808" spans="1:11" x14ac:dyDescent="0.2">
      <c r="A1808" s="20" t="s">
        <v>2386</v>
      </c>
      <c r="B1808" s="21" t="s">
        <v>6</v>
      </c>
      <c r="C1808" s="17" t="s">
        <v>2670</v>
      </c>
      <c r="D1808" s="17" t="s">
        <v>2775</v>
      </c>
      <c r="E1808" s="21" t="s">
        <v>61</v>
      </c>
      <c r="F1808" s="21" t="s">
        <v>21</v>
      </c>
      <c r="G1808" s="21" t="s">
        <v>2389</v>
      </c>
      <c r="H1808" s="21" t="s">
        <v>2225</v>
      </c>
      <c r="I1808" s="17"/>
      <c r="J1808" s="17"/>
      <c r="K1808" s="18" t="str">
        <f>IF(INV.Tournant!$I1808=INV.Tournant!$E1808,"Quantité OK",IF(INV.Tournant!$I1808&lt;INV.Tournant!$E1808,"Ecart positif","Ecart négatif"))&amp;" "&amp;IF(INV.Tournant!$C1808=INV.Tournant!$J1808,"","- Article déclassé")</f>
        <v>Ecart positif - Article déclassé</v>
      </c>
    </row>
    <row r="1809" spans="1:11" x14ac:dyDescent="0.2">
      <c r="A1809" s="20" t="s">
        <v>2386</v>
      </c>
      <c r="B1809" s="21" t="s">
        <v>6</v>
      </c>
      <c r="C1809" s="17" t="s">
        <v>2491</v>
      </c>
      <c r="D1809" s="17" t="s">
        <v>2776</v>
      </c>
      <c r="E1809" s="21" t="s">
        <v>3</v>
      </c>
      <c r="F1809" s="21" t="s">
        <v>21</v>
      </c>
      <c r="G1809" s="21" t="s">
        <v>2389</v>
      </c>
      <c r="H1809" s="21" t="s">
        <v>252</v>
      </c>
      <c r="I1809" s="17"/>
      <c r="J1809" s="17"/>
      <c r="K1809" s="18" t="str">
        <f>IF(INV.Tournant!$I1809=INV.Tournant!$E1809,"Quantité OK",IF(INV.Tournant!$I1809&lt;INV.Tournant!$E1809,"Ecart positif","Ecart négatif"))&amp;" "&amp;IF(INV.Tournant!$C1809=INV.Tournant!$J1809,"","- Article déclassé")</f>
        <v>Ecart positif - Article déclassé</v>
      </c>
    </row>
    <row r="1810" spans="1:11" x14ac:dyDescent="0.2">
      <c r="A1810" s="20" t="s">
        <v>2386</v>
      </c>
      <c r="B1810" s="21" t="s">
        <v>6</v>
      </c>
      <c r="C1810" s="17" t="s">
        <v>2723</v>
      </c>
      <c r="D1810" s="17" t="s">
        <v>2777</v>
      </c>
      <c r="E1810" s="21" t="s">
        <v>6</v>
      </c>
      <c r="F1810" s="21" t="s">
        <v>21</v>
      </c>
      <c r="G1810" s="21" t="s">
        <v>2389</v>
      </c>
      <c r="H1810" s="21" t="s">
        <v>326</v>
      </c>
      <c r="I1810" s="17"/>
      <c r="J1810" s="17"/>
      <c r="K1810" s="18" t="str">
        <f>IF(INV.Tournant!$I1810=INV.Tournant!$E1810,"Quantité OK",IF(INV.Tournant!$I1810&lt;INV.Tournant!$E1810,"Ecart positif","Ecart négatif"))&amp;" "&amp;IF(INV.Tournant!$C1810=INV.Tournant!$J1810,"","- Article déclassé")</f>
        <v>Ecart positif - Article déclassé</v>
      </c>
    </row>
    <row r="1811" spans="1:11" x14ac:dyDescent="0.2">
      <c r="A1811" s="20" t="s">
        <v>2386</v>
      </c>
      <c r="B1811" s="21" t="s">
        <v>6</v>
      </c>
      <c r="C1811" s="17" t="s">
        <v>2444</v>
      </c>
      <c r="D1811" s="17" t="s">
        <v>2778</v>
      </c>
      <c r="E1811" s="21" t="s">
        <v>6</v>
      </c>
      <c r="F1811" s="21" t="s">
        <v>9</v>
      </c>
      <c r="G1811" s="21" t="s">
        <v>2389</v>
      </c>
      <c r="H1811" s="21" t="s">
        <v>1437</v>
      </c>
      <c r="I1811" s="17"/>
      <c r="J1811" s="17"/>
      <c r="K1811" s="18" t="str">
        <f>IF(INV.Tournant!$I1811=INV.Tournant!$E1811,"Quantité OK",IF(INV.Tournant!$I1811&lt;INV.Tournant!$E1811,"Ecart positif","Ecart négatif"))&amp;" "&amp;IF(INV.Tournant!$C1811=INV.Tournant!$J1811,"","- Article déclassé")</f>
        <v>Ecart positif - Article déclassé</v>
      </c>
    </row>
    <row r="1812" spans="1:11" x14ac:dyDescent="0.2">
      <c r="A1812" s="20" t="s">
        <v>2386</v>
      </c>
      <c r="B1812" s="21" t="s">
        <v>6</v>
      </c>
      <c r="C1812" s="17" t="s">
        <v>2428</v>
      </c>
      <c r="D1812" s="17" t="s">
        <v>2779</v>
      </c>
      <c r="E1812" s="21" t="s">
        <v>108</v>
      </c>
      <c r="F1812" s="21" t="s">
        <v>9</v>
      </c>
      <c r="G1812" s="21" t="s">
        <v>2389</v>
      </c>
      <c r="H1812" s="21" t="s">
        <v>1046</v>
      </c>
      <c r="I1812" s="17"/>
      <c r="J1812" s="17"/>
      <c r="K1812" s="18" t="str">
        <f>IF(INV.Tournant!$I1812=INV.Tournant!$E1812,"Quantité OK",IF(INV.Tournant!$I1812&lt;INV.Tournant!$E1812,"Ecart positif","Ecart négatif"))&amp;" "&amp;IF(INV.Tournant!$C1812=INV.Tournant!$J1812,"","- Article déclassé")</f>
        <v>Ecart positif - Article déclassé</v>
      </c>
    </row>
    <row r="1813" spans="1:11" x14ac:dyDescent="0.2">
      <c r="A1813" s="20" t="s">
        <v>2386</v>
      </c>
      <c r="B1813" s="21" t="s">
        <v>6</v>
      </c>
      <c r="C1813" s="17" t="s">
        <v>2780</v>
      </c>
      <c r="D1813" s="17" t="s">
        <v>2781</v>
      </c>
      <c r="E1813" s="21" t="s">
        <v>6</v>
      </c>
      <c r="F1813" s="21" t="s">
        <v>21</v>
      </c>
      <c r="G1813" s="21" t="s">
        <v>2389</v>
      </c>
      <c r="H1813" s="21" t="s">
        <v>1454</v>
      </c>
      <c r="I1813" s="17"/>
      <c r="J1813" s="17"/>
      <c r="K1813" s="18" t="str">
        <f>IF(INV.Tournant!$I1813=INV.Tournant!$E1813,"Quantité OK",IF(INV.Tournant!$I1813&lt;INV.Tournant!$E1813,"Ecart positif","Ecart négatif"))&amp;" "&amp;IF(INV.Tournant!$C1813=INV.Tournant!$J1813,"","- Article déclassé")</f>
        <v>Ecart positif - Article déclassé</v>
      </c>
    </row>
    <row r="1814" spans="1:11" x14ac:dyDescent="0.2">
      <c r="A1814" s="20" t="s">
        <v>2386</v>
      </c>
      <c r="B1814" s="21" t="s">
        <v>6</v>
      </c>
      <c r="C1814" s="17" t="s">
        <v>2428</v>
      </c>
      <c r="D1814" s="17" t="s">
        <v>2782</v>
      </c>
      <c r="E1814" s="21" t="s">
        <v>65</v>
      </c>
      <c r="F1814" s="21" t="s">
        <v>9</v>
      </c>
      <c r="G1814" s="21" t="s">
        <v>2389</v>
      </c>
      <c r="H1814" s="21" t="s">
        <v>579</v>
      </c>
      <c r="I1814" s="17"/>
      <c r="J1814" s="17"/>
      <c r="K1814" s="18" t="str">
        <f>IF(INV.Tournant!$I1814=INV.Tournant!$E1814,"Quantité OK",IF(INV.Tournant!$I1814&lt;INV.Tournant!$E1814,"Ecart positif","Ecart négatif"))&amp;" "&amp;IF(INV.Tournant!$C1814=INV.Tournant!$J1814,"","- Article déclassé")</f>
        <v>Ecart positif - Article déclassé</v>
      </c>
    </row>
    <row r="1815" spans="1:11" x14ac:dyDescent="0.2">
      <c r="A1815" s="20" t="s">
        <v>2386</v>
      </c>
      <c r="B1815" s="21" t="s">
        <v>6</v>
      </c>
      <c r="C1815" s="17" t="s">
        <v>2451</v>
      </c>
      <c r="D1815" s="17" t="s">
        <v>2783</v>
      </c>
      <c r="E1815" s="21" t="s">
        <v>229</v>
      </c>
      <c r="F1815" s="21" t="s">
        <v>21</v>
      </c>
      <c r="G1815" s="21" t="s">
        <v>2389</v>
      </c>
      <c r="H1815" s="21" t="s">
        <v>215</v>
      </c>
      <c r="I1815" s="17"/>
      <c r="J1815" s="17"/>
      <c r="K1815" s="18" t="str">
        <f>IF(INV.Tournant!$I1815=INV.Tournant!$E1815,"Quantité OK",IF(INV.Tournant!$I1815&lt;INV.Tournant!$E1815,"Ecart positif","Ecart négatif"))&amp;" "&amp;IF(INV.Tournant!$C1815=INV.Tournant!$J1815,"","- Article déclassé")</f>
        <v>Ecart positif - Article déclassé</v>
      </c>
    </row>
    <row r="1816" spans="1:11" x14ac:dyDescent="0.2">
      <c r="A1816" s="20" t="s">
        <v>2386</v>
      </c>
      <c r="B1816" s="21" t="s">
        <v>6</v>
      </c>
      <c r="C1816" s="17" t="s">
        <v>2761</v>
      </c>
      <c r="D1816" s="17" t="s">
        <v>2784</v>
      </c>
      <c r="E1816" s="21" t="s">
        <v>3</v>
      </c>
      <c r="F1816" s="21" t="s">
        <v>21</v>
      </c>
      <c r="G1816" s="21" t="s">
        <v>2389</v>
      </c>
      <c r="H1816" s="21" t="s">
        <v>2562</v>
      </c>
      <c r="I1816" s="17"/>
      <c r="J1816" s="17"/>
      <c r="K1816" s="18" t="str">
        <f>IF(INV.Tournant!$I1816=INV.Tournant!$E1816,"Quantité OK",IF(INV.Tournant!$I1816&lt;INV.Tournant!$E1816,"Ecart positif","Ecart négatif"))&amp;" "&amp;IF(INV.Tournant!$C1816=INV.Tournant!$J1816,"","- Article déclassé")</f>
        <v>Ecart positif - Article déclassé</v>
      </c>
    </row>
    <row r="1817" spans="1:11" x14ac:dyDescent="0.2">
      <c r="A1817" s="20" t="s">
        <v>2386</v>
      </c>
      <c r="B1817" s="21" t="s">
        <v>6</v>
      </c>
      <c r="C1817" s="17" t="s">
        <v>2418</v>
      </c>
      <c r="D1817" s="17" t="s">
        <v>2785</v>
      </c>
      <c r="E1817" s="21" t="s">
        <v>6</v>
      </c>
      <c r="F1817" s="21" t="s">
        <v>9</v>
      </c>
      <c r="G1817" s="21" t="s">
        <v>2389</v>
      </c>
      <c r="H1817" s="21" t="s">
        <v>299</v>
      </c>
      <c r="I1817" s="17"/>
      <c r="J1817" s="17"/>
      <c r="K1817" s="18" t="str">
        <f>IF(INV.Tournant!$I1817=INV.Tournant!$E1817,"Quantité OK",IF(INV.Tournant!$I1817&lt;INV.Tournant!$E1817,"Ecart positif","Ecart négatif"))&amp;" "&amp;IF(INV.Tournant!$C1817=INV.Tournant!$J1817,"","- Article déclassé")</f>
        <v>Ecart positif - Article déclassé</v>
      </c>
    </row>
    <row r="1818" spans="1:11" x14ac:dyDescent="0.2">
      <c r="A1818" s="20" t="s">
        <v>2386</v>
      </c>
      <c r="B1818" s="21" t="s">
        <v>6</v>
      </c>
      <c r="C1818" s="17" t="s">
        <v>2706</v>
      </c>
      <c r="D1818" s="17" t="s">
        <v>2786</v>
      </c>
      <c r="E1818" s="21" t="s">
        <v>3</v>
      </c>
      <c r="F1818" s="21" t="s">
        <v>9</v>
      </c>
      <c r="G1818" s="21" t="s">
        <v>2389</v>
      </c>
      <c r="H1818" s="21" t="s">
        <v>995</v>
      </c>
      <c r="I1818" s="17"/>
      <c r="J1818" s="17"/>
      <c r="K1818" s="18" t="str">
        <f>IF(INV.Tournant!$I1818=INV.Tournant!$E1818,"Quantité OK",IF(INV.Tournant!$I1818&lt;INV.Tournant!$E1818,"Ecart positif","Ecart négatif"))&amp;" "&amp;IF(INV.Tournant!$C1818=INV.Tournant!$J1818,"","- Article déclassé")</f>
        <v>Ecart positif - Article déclassé</v>
      </c>
    </row>
    <row r="1819" spans="1:11" x14ac:dyDescent="0.2">
      <c r="A1819" s="20" t="s">
        <v>2386</v>
      </c>
      <c r="B1819" s="21" t="s">
        <v>6</v>
      </c>
      <c r="C1819" s="17" t="s">
        <v>2624</v>
      </c>
      <c r="D1819" s="17" t="s">
        <v>2787</v>
      </c>
      <c r="E1819" s="21" t="s">
        <v>6</v>
      </c>
      <c r="F1819" s="21" t="s">
        <v>2</v>
      </c>
      <c r="G1819" s="21" t="s">
        <v>2389</v>
      </c>
      <c r="H1819" s="21" t="s">
        <v>1164</v>
      </c>
      <c r="I1819" s="17"/>
      <c r="J1819" s="17"/>
      <c r="K1819" s="18" t="str">
        <f>IF(INV.Tournant!$I1819=INV.Tournant!$E1819,"Quantité OK",IF(INV.Tournant!$I1819&lt;INV.Tournant!$E1819,"Ecart positif","Ecart négatif"))&amp;" "&amp;IF(INV.Tournant!$C1819=INV.Tournant!$J1819,"","- Article déclassé")</f>
        <v>Ecart positif - Article déclassé</v>
      </c>
    </row>
    <row r="1820" spans="1:11" x14ac:dyDescent="0.2">
      <c r="A1820" s="20" t="s">
        <v>2386</v>
      </c>
      <c r="B1820" s="21" t="s">
        <v>6</v>
      </c>
      <c r="C1820" s="17" t="s">
        <v>2447</v>
      </c>
      <c r="D1820" s="17" t="s">
        <v>2788</v>
      </c>
      <c r="E1820" s="21" t="s">
        <v>49</v>
      </c>
      <c r="F1820" s="21" t="s">
        <v>21</v>
      </c>
      <c r="G1820" s="21" t="s">
        <v>2389</v>
      </c>
      <c r="H1820" s="21" t="s">
        <v>2789</v>
      </c>
      <c r="I1820" s="17"/>
      <c r="J1820" s="17"/>
      <c r="K1820" s="18" t="str">
        <f>IF(INV.Tournant!$I1820=INV.Tournant!$E1820,"Quantité OK",IF(INV.Tournant!$I1820&lt;INV.Tournant!$E1820,"Ecart positif","Ecart négatif"))&amp;" "&amp;IF(INV.Tournant!$C1820=INV.Tournant!$J1820,"","- Article déclassé")</f>
        <v>Ecart positif - Article déclassé</v>
      </c>
    </row>
    <row r="1821" spans="1:11" x14ac:dyDescent="0.2">
      <c r="A1821" s="20" t="s">
        <v>2386</v>
      </c>
      <c r="B1821" s="21" t="s">
        <v>6</v>
      </c>
      <c r="C1821" s="17" t="s">
        <v>2613</v>
      </c>
      <c r="D1821" s="17" t="s">
        <v>2790</v>
      </c>
      <c r="E1821" s="21" t="s">
        <v>3</v>
      </c>
      <c r="F1821" s="21" t="s">
        <v>21</v>
      </c>
      <c r="G1821" s="21" t="s">
        <v>2389</v>
      </c>
      <c r="H1821" s="21" t="s">
        <v>217</v>
      </c>
      <c r="I1821" s="17"/>
      <c r="J1821" s="17"/>
      <c r="K1821" s="18" t="str">
        <f>IF(INV.Tournant!$I1821=INV.Tournant!$E1821,"Quantité OK",IF(INV.Tournant!$I1821&lt;INV.Tournant!$E1821,"Ecart positif","Ecart négatif"))&amp;" "&amp;IF(INV.Tournant!$C1821=INV.Tournant!$J1821,"","- Article déclassé")</f>
        <v>Ecart positif - Article déclassé</v>
      </c>
    </row>
    <row r="1822" spans="1:11" x14ac:dyDescent="0.2">
      <c r="A1822" s="20" t="s">
        <v>2386</v>
      </c>
      <c r="B1822" s="21" t="s">
        <v>6</v>
      </c>
      <c r="C1822" s="17" t="s">
        <v>2706</v>
      </c>
      <c r="D1822" s="17" t="s">
        <v>2791</v>
      </c>
      <c r="E1822" s="21" t="s">
        <v>6</v>
      </c>
      <c r="F1822" s="21" t="s">
        <v>9</v>
      </c>
      <c r="G1822" s="21" t="s">
        <v>2389</v>
      </c>
      <c r="H1822" s="21" t="s">
        <v>2193</v>
      </c>
      <c r="I1822" s="17"/>
      <c r="J1822" s="17"/>
      <c r="K1822" s="18" t="str">
        <f>IF(INV.Tournant!$I1822=INV.Tournant!$E1822,"Quantité OK",IF(INV.Tournant!$I1822&lt;INV.Tournant!$E1822,"Ecart positif","Ecart négatif"))&amp;" "&amp;IF(INV.Tournant!$C1822=INV.Tournant!$J1822,"","- Article déclassé")</f>
        <v>Ecart positif - Article déclassé</v>
      </c>
    </row>
    <row r="1823" spans="1:11" x14ac:dyDescent="0.2">
      <c r="A1823" s="20" t="s">
        <v>2386</v>
      </c>
      <c r="B1823" s="21" t="s">
        <v>6</v>
      </c>
      <c r="C1823" s="17" t="s">
        <v>2663</v>
      </c>
      <c r="D1823" s="17" t="s">
        <v>2792</v>
      </c>
      <c r="E1823" s="21" t="s">
        <v>3</v>
      </c>
      <c r="F1823" s="21" t="s">
        <v>9</v>
      </c>
      <c r="G1823" s="21" t="s">
        <v>2389</v>
      </c>
      <c r="H1823" s="21" t="s">
        <v>189</v>
      </c>
      <c r="I1823" s="17"/>
      <c r="J1823" s="17"/>
      <c r="K1823" s="18" t="str">
        <f>IF(INV.Tournant!$I1823=INV.Tournant!$E1823,"Quantité OK",IF(INV.Tournant!$I1823&lt;INV.Tournant!$E1823,"Ecart positif","Ecart négatif"))&amp;" "&amp;IF(INV.Tournant!$C1823=INV.Tournant!$J1823,"","- Article déclassé")</f>
        <v>Ecart positif - Article déclassé</v>
      </c>
    </row>
    <row r="1824" spans="1:11" x14ac:dyDescent="0.2">
      <c r="A1824" s="20" t="s">
        <v>2386</v>
      </c>
      <c r="B1824" s="21" t="s">
        <v>6</v>
      </c>
      <c r="C1824" s="17" t="s">
        <v>2387</v>
      </c>
      <c r="D1824" s="17" t="s">
        <v>2793</v>
      </c>
      <c r="E1824" s="21" t="s">
        <v>3</v>
      </c>
      <c r="F1824" s="21" t="s">
        <v>9</v>
      </c>
      <c r="G1824" s="21" t="s">
        <v>2389</v>
      </c>
      <c r="H1824" s="21" t="s">
        <v>1498</v>
      </c>
      <c r="I1824" s="17"/>
      <c r="J1824" s="17"/>
      <c r="K1824" s="18" t="str">
        <f>IF(INV.Tournant!$I1824=INV.Tournant!$E1824,"Quantité OK",IF(INV.Tournant!$I1824&lt;INV.Tournant!$E1824,"Ecart positif","Ecart négatif"))&amp;" "&amp;IF(INV.Tournant!$C1824=INV.Tournant!$J1824,"","- Article déclassé")</f>
        <v>Ecart positif - Article déclassé</v>
      </c>
    </row>
    <row r="1825" spans="1:11" x14ac:dyDescent="0.2">
      <c r="A1825" s="20" t="s">
        <v>2386</v>
      </c>
      <c r="B1825" s="21" t="s">
        <v>6</v>
      </c>
      <c r="C1825" s="17" t="s">
        <v>2387</v>
      </c>
      <c r="D1825" s="17" t="s">
        <v>2794</v>
      </c>
      <c r="E1825" s="21" t="s">
        <v>3</v>
      </c>
      <c r="F1825" s="21" t="s">
        <v>9</v>
      </c>
      <c r="G1825" s="21" t="s">
        <v>2389</v>
      </c>
      <c r="H1825" s="21" t="s">
        <v>1498</v>
      </c>
      <c r="I1825" s="17"/>
      <c r="J1825" s="17"/>
      <c r="K1825" s="18" t="str">
        <f>IF(INV.Tournant!$I1825=INV.Tournant!$E1825,"Quantité OK",IF(INV.Tournant!$I1825&lt;INV.Tournant!$E1825,"Ecart positif","Ecart négatif"))&amp;" "&amp;IF(INV.Tournant!$C1825=INV.Tournant!$J1825,"","- Article déclassé")</f>
        <v>Ecart positif - Article déclassé</v>
      </c>
    </row>
    <row r="1826" spans="1:11" x14ac:dyDescent="0.2">
      <c r="A1826" s="20" t="s">
        <v>2386</v>
      </c>
      <c r="B1826" s="21" t="s">
        <v>6</v>
      </c>
      <c r="C1826" s="17" t="s">
        <v>2393</v>
      </c>
      <c r="D1826" s="17" t="s">
        <v>2795</v>
      </c>
      <c r="E1826" s="21" t="s">
        <v>6</v>
      </c>
      <c r="F1826" s="21" t="s">
        <v>2</v>
      </c>
      <c r="G1826" s="21" t="s">
        <v>2389</v>
      </c>
      <c r="H1826" s="21" t="s">
        <v>354</v>
      </c>
      <c r="I1826" s="17"/>
      <c r="J1826" s="17"/>
      <c r="K1826" s="18" t="str">
        <f>IF(INV.Tournant!$I1826=INV.Tournant!$E1826,"Quantité OK",IF(INV.Tournant!$I1826&lt;INV.Tournant!$E1826,"Ecart positif","Ecart négatif"))&amp;" "&amp;IF(INV.Tournant!$C1826=INV.Tournant!$J1826,"","- Article déclassé")</f>
        <v>Ecart positif - Article déclassé</v>
      </c>
    </row>
    <row r="1827" spans="1:11" x14ac:dyDescent="0.2">
      <c r="A1827" s="20" t="s">
        <v>2386</v>
      </c>
      <c r="B1827" s="21" t="s">
        <v>6</v>
      </c>
      <c r="C1827" s="17" t="s">
        <v>2740</v>
      </c>
      <c r="D1827" s="17" t="s">
        <v>2796</v>
      </c>
      <c r="E1827" s="21" t="s">
        <v>6</v>
      </c>
      <c r="F1827" s="21" t="s">
        <v>21</v>
      </c>
      <c r="G1827" s="21" t="s">
        <v>2389</v>
      </c>
      <c r="H1827" s="21" t="s">
        <v>307</v>
      </c>
      <c r="I1827" s="17"/>
      <c r="J1827" s="17"/>
      <c r="K1827" s="18" t="str">
        <f>IF(INV.Tournant!$I1827=INV.Tournant!$E1827,"Quantité OK",IF(INV.Tournant!$I1827&lt;INV.Tournant!$E1827,"Ecart positif","Ecart négatif"))&amp;" "&amp;IF(INV.Tournant!$C1827=INV.Tournant!$J1827,"","- Article déclassé")</f>
        <v>Ecart positif - Article déclassé</v>
      </c>
    </row>
    <row r="1828" spans="1:11" x14ac:dyDescent="0.2">
      <c r="A1828" s="20" t="s">
        <v>2386</v>
      </c>
      <c r="B1828" s="21" t="s">
        <v>6</v>
      </c>
      <c r="C1828" s="17" t="s">
        <v>2598</v>
      </c>
      <c r="D1828" s="17" t="s">
        <v>2797</v>
      </c>
      <c r="E1828" s="21" t="s">
        <v>6</v>
      </c>
      <c r="F1828" s="21" t="s">
        <v>2</v>
      </c>
      <c r="G1828" s="21" t="s">
        <v>2389</v>
      </c>
      <c r="H1828" s="21" t="s">
        <v>432</v>
      </c>
      <c r="I1828" s="17"/>
      <c r="J1828" s="17"/>
      <c r="K1828" s="18" t="str">
        <f>IF(INV.Tournant!$I1828=INV.Tournant!$E1828,"Quantité OK",IF(INV.Tournant!$I1828&lt;INV.Tournant!$E1828,"Ecart positif","Ecart négatif"))&amp;" "&amp;IF(INV.Tournant!$C1828=INV.Tournant!$J1828,"","- Article déclassé")</f>
        <v>Ecart positif - Article déclassé</v>
      </c>
    </row>
    <row r="1829" spans="1:11" x14ac:dyDescent="0.2">
      <c r="A1829" s="20" t="s">
        <v>2386</v>
      </c>
      <c r="B1829" s="21" t="s">
        <v>6</v>
      </c>
      <c r="C1829" s="17" t="s">
        <v>2737</v>
      </c>
      <c r="D1829" s="17" t="s">
        <v>2798</v>
      </c>
      <c r="E1829" s="21" t="s">
        <v>3</v>
      </c>
      <c r="F1829" s="21" t="s">
        <v>21</v>
      </c>
      <c r="G1829" s="21" t="s">
        <v>2389</v>
      </c>
      <c r="H1829" s="21" t="s">
        <v>172</v>
      </c>
      <c r="I1829" s="17"/>
      <c r="J1829" s="17"/>
      <c r="K1829" s="18" t="str">
        <f>IF(INV.Tournant!$I1829=INV.Tournant!$E1829,"Quantité OK",IF(INV.Tournant!$I1829&lt;INV.Tournant!$E1829,"Ecart positif","Ecart négatif"))&amp;" "&amp;IF(INV.Tournant!$C1829=INV.Tournant!$J1829,"","- Article déclassé")</f>
        <v>Ecart positif - Article déclassé</v>
      </c>
    </row>
    <row r="1830" spans="1:11" x14ac:dyDescent="0.2">
      <c r="A1830" s="20" t="s">
        <v>2386</v>
      </c>
      <c r="B1830" s="21" t="s">
        <v>6</v>
      </c>
      <c r="C1830" s="17" t="s">
        <v>2430</v>
      </c>
      <c r="D1830" s="17" t="s">
        <v>2799</v>
      </c>
      <c r="E1830" s="21" t="s">
        <v>6</v>
      </c>
      <c r="F1830" s="21" t="s">
        <v>2</v>
      </c>
      <c r="G1830" s="21" t="s">
        <v>2389</v>
      </c>
      <c r="H1830" s="21" t="s">
        <v>672</v>
      </c>
      <c r="I1830" s="17"/>
      <c r="J1830" s="17"/>
      <c r="K1830" s="18" t="str">
        <f>IF(INV.Tournant!$I1830=INV.Tournant!$E1830,"Quantité OK",IF(INV.Tournant!$I1830&lt;INV.Tournant!$E1830,"Ecart positif","Ecart négatif"))&amp;" "&amp;IF(INV.Tournant!$C1830=INV.Tournant!$J1830,"","- Article déclassé")</f>
        <v>Ecart positif - Article déclassé</v>
      </c>
    </row>
    <row r="1831" spans="1:11" x14ac:dyDescent="0.2">
      <c r="A1831" s="20" t="s">
        <v>2386</v>
      </c>
      <c r="B1831" s="21" t="s">
        <v>6</v>
      </c>
      <c r="C1831" s="17" t="s">
        <v>2556</v>
      </c>
      <c r="D1831" s="17" t="s">
        <v>2800</v>
      </c>
      <c r="E1831" s="21" t="s">
        <v>6</v>
      </c>
      <c r="F1831" s="21" t="s">
        <v>21</v>
      </c>
      <c r="G1831" s="21" t="s">
        <v>2389</v>
      </c>
      <c r="H1831" s="21" t="s">
        <v>1315</v>
      </c>
      <c r="I1831" s="17"/>
      <c r="J1831" s="17"/>
      <c r="K1831" s="18" t="str">
        <f>IF(INV.Tournant!$I1831=INV.Tournant!$E1831,"Quantité OK",IF(INV.Tournant!$I1831&lt;INV.Tournant!$E1831,"Ecart positif","Ecart négatif"))&amp;" "&amp;IF(INV.Tournant!$C1831=INV.Tournant!$J1831,"","- Article déclassé")</f>
        <v>Ecart positif - Article déclassé</v>
      </c>
    </row>
    <row r="1832" spans="1:11" x14ac:dyDescent="0.2">
      <c r="A1832" s="20" t="s">
        <v>2386</v>
      </c>
      <c r="B1832" s="21" t="s">
        <v>6</v>
      </c>
      <c r="C1832" s="17" t="s">
        <v>2440</v>
      </c>
      <c r="D1832" s="17" t="s">
        <v>2801</v>
      </c>
      <c r="E1832" s="21" t="s">
        <v>6</v>
      </c>
      <c r="F1832" s="21" t="s">
        <v>2</v>
      </c>
      <c r="G1832" s="21" t="s">
        <v>2389</v>
      </c>
      <c r="H1832" s="21" t="s">
        <v>290</v>
      </c>
      <c r="I1832" s="17"/>
      <c r="J1832" s="17"/>
      <c r="K1832" s="18" t="str">
        <f>IF(INV.Tournant!$I1832=INV.Tournant!$E1832,"Quantité OK",IF(INV.Tournant!$I1832&lt;INV.Tournant!$E1832,"Ecart positif","Ecart négatif"))&amp;" "&amp;IF(INV.Tournant!$C1832=INV.Tournant!$J1832,"","- Article déclassé")</f>
        <v>Ecart positif - Article déclassé</v>
      </c>
    </row>
    <row r="1833" spans="1:11" x14ac:dyDescent="0.2">
      <c r="A1833" s="20" t="s">
        <v>2386</v>
      </c>
      <c r="B1833" s="21" t="s">
        <v>6</v>
      </c>
      <c r="C1833" s="17" t="s">
        <v>2411</v>
      </c>
      <c r="D1833" s="17" t="s">
        <v>2802</v>
      </c>
      <c r="E1833" s="21" t="s">
        <v>6</v>
      </c>
      <c r="F1833" s="21" t="s">
        <v>2</v>
      </c>
      <c r="G1833" s="21" t="s">
        <v>2389</v>
      </c>
      <c r="H1833" s="21" t="s">
        <v>182</v>
      </c>
      <c r="I1833" s="17"/>
      <c r="J1833" s="17"/>
      <c r="K1833" s="18" t="str">
        <f>IF(INV.Tournant!$I1833=INV.Tournant!$E1833,"Quantité OK",IF(INV.Tournant!$I1833&lt;INV.Tournant!$E1833,"Ecart positif","Ecart négatif"))&amp;" "&amp;IF(INV.Tournant!$C1833=INV.Tournant!$J1833,"","- Article déclassé")</f>
        <v>Ecart positif - Article déclassé</v>
      </c>
    </row>
    <row r="1834" spans="1:11" x14ac:dyDescent="0.2">
      <c r="A1834" s="20" t="s">
        <v>2386</v>
      </c>
      <c r="B1834" s="21" t="s">
        <v>6</v>
      </c>
      <c r="C1834" s="17" t="s">
        <v>2613</v>
      </c>
      <c r="D1834" s="17" t="s">
        <v>2803</v>
      </c>
      <c r="E1834" s="21" t="s">
        <v>108</v>
      </c>
      <c r="F1834" s="21" t="s">
        <v>21</v>
      </c>
      <c r="G1834" s="21" t="s">
        <v>2389</v>
      </c>
      <c r="H1834" s="21" t="s">
        <v>1277</v>
      </c>
      <c r="I1834" s="17"/>
      <c r="J1834" s="17"/>
      <c r="K1834" s="18" t="str">
        <f>IF(INV.Tournant!$I1834=INV.Tournant!$E1834,"Quantité OK",IF(INV.Tournant!$I1834&lt;INV.Tournant!$E1834,"Ecart positif","Ecart négatif"))&amp;" "&amp;IF(INV.Tournant!$C1834=INV.Tournant!$J1834,"","- Article déclassé")</f>
        <v>Ecart positif - Article déclassé</v>
      </c>
    </row>
    <row r="1835" spans="1:11" x14ac:dyDescent="0.2">
      <c r="A1835" s="20" t="s">
        <v>2386</v>
      </c>
      <c r="B1835" s="21" t="s">
        <v>6</v>
      </c>
      <c r="C1835" s="17" t="s">
        <v>2428</v>
      </c>
      <c r="D1835" s="17" t="s">
        <v>2804</v>
      </c>
      <c r="E1835" s="21" t="s">
        <v>3</v>
      </c>
      <c r="F1835" s="21" t="s">
        <v>9</v>
      </c>
      <c r="G1835" s="21" t="s">
        <v>2389</v>
      </c>
      <c r="H1835" s="21" t="s">
        <v>2062</v>
      </c>
      <c r="I1835" s="17"/>
      <c r="J1835" s="17"/>
      <c r="K1835" s="18" t="str">
        <f>IF(INV.Tournant!$I1835=INV.Tournant!$E1835,"Quantité OK",IF(INV.Tournant!$I1835&lt;INV.Tournant!$E1835,"Ecart positif","Ecart négatif"))&amp;" "&amp;IF(INV.Tournant!$C1835=INV.Tournant!$J1835,"","- Article déclassé")</f>
        <v>Ecart positif - Article déclassé</v>
      </c>
    </row>
    <row r="1836" spans="1:11" x14ac:dyDescent="0.2">
      <c r="A1836" s="20" t="s">
        <v>2386</v>
      </c>
      <c r="B1836" s="21" t="s">
        <v>6</v>
      </c>
      <c r="C1836" s="17" t="s">
        <v>2548</v>
      </c>
      <c r="D1836" s="17" t="s">
        <v>2805</v>
      </c>
      <c r="E1836" s="21" t="s">
        <v>108</v>
      </c>
      <c r="F1836" s="21" t="s">
        <v>9</v>
      </c>
      <c r="G1836" s="21" t="s">
        <v>2389</v>
      </c>
      <c r="H1836" s="21" t="s">
        <v>246</v>
      </c>
      <c r="I1836" s="17"/>
      <c r="J1836" s="17"/>
      <c r="K1836" s="18" t="str">
        <f>IF(INV.Tournant!$I1836=INV.Tournant!$E1836,"Quantité OK",IF(INV.Tournant!$I1836&lt;INV.Tournant!$E1836,"Ecart positif","Ecart négatif"))&amp;" "&amp;IF(INV.Tournant!$C1836=INV.Tournant!$J1836,"","- Article déclassé")</f>
        <v>Ecart positif - Article déclassé</v>
      </c>
    </row>
    <row r="1837" spans="1:11" x14ac:dyDescent="0.2">
      <c r="A1837" s="20" t="s">
        <v>2386</v>
      </c>
      <c r="B1837" s="21" t="s">
        <v>6</v>
      </c>
      <c r="C1837" s="17" t="s">
        <v>2545</v>
      </c>
      <c r="D1837" s="17" t="s">
        <v>2806</v>
      </c>
      <c r="E1837" s="21" t="s">
        <v>6</v>
      </c>
      <c r="F1837" s="21" t="s">
        <v>2</v>
      </c>
      <c r="G1837" s="21" t="s">
        <v>2389</v>
      </c>
      <c r="H1837" s="21" t="s">
        <v>154</v>
      </c>
      <c r="I1837" s="17"/>
      <c r="J1837" s="17"/>
      <c r="K1837" s="18" t="str">
        <f>IF(INV.Tournant!$I1837=INV.Tournant!$E1837,"Quantité OK",IF(INV.Tournant!$I1837&lt;INV.Tournant!$E1837,"Ecart positif","Ecart négatif"))&amp;" "&amp;IF(INV.Tournant!$C1837=INV.Tournant!$J1837,"","- Article déclassé")</f>
        <v>Ecart positif - Article déclassé</v>
      </c>
    </row>
    <row r="1838" spans="1:11" x14ac:dyDescent="0.2">
      <c r="A1838" s="20" t="s">
        <v>2386</v>
      </c>
      <c r="B1838" s="21" t="s">
        <v>6</v>
      </c>
      <c r="C1838" s="17" t="s">
        <v>2424</v>
      </c>
      <c r="D1838" s="17" t="s">
        <v>2807</v>
      </c>
      <c r="E1838" s="21" t="s">
        <v>3</v>
      </c>
      <c r="F1838" s="21" t="s">
        <v>21</v>
      </c>
      <c r="G1838" s="21" t="s">
        <v>2389</v>
      </c>
      <c r="H1838" s="21" t="s">
        <v>242</v>
      </c>
      <c r="I1838" s="17"/>
      <c r="J1838" s="17"/>
      <c r="K1838" s="18" t="str">
        <f>IF(INV.Tournant!$I1838=INV.Tournant!$E1838,"Quantité OK",IF(INV.Tournant!$I1838&lt;INV.Tournant!$E1838,"Ecart positif","Ecart négatif"))&amp;" "&amp;IF(INV.Tournant!$C1838=INV.Tournant!$J1838,"","- Article déclassé")</f>
        <v>Ecart positif - Article déclassé</v>
      </c>
    </row>
    <row r="1839" spans="1:11" x14ac:dyDescent="0.2">
      <c r="A1839" s="20" t="s">
        <v>2386</v>
      </c>
      <c r="B1839" s="21" t="s">
        <v>6</v>
      </c>
      <c r="C1839" s="17" t="s">
        <v>2480</v>
      </c>
      <c r="D1839" s="17" t="s">
        <v>2808</v>
      </c>
      <c r="E1839" s="21" t="s">
        <v>229</v>
      </c>
      <c r="F1839" s="21" t="s">
        <v>2</v>
      </c>
      <c r="G1839" s="21" t="s">
        <v>2389</v>
      </c>
      <c r="H1839" s="21" t="s">
        <v>1328</v>
      </c>
      <c r="I1839" s="17"/>
      <c r="J1839" s="17"/>
      <c r="K1839" s="18" t="str">
        <f>IF(INV.Tournant!$I1839=INV.Tournant!$E1839,"Quantité OK",IF(INV.Tournant!$I1839&lt;INV.Tournant!$E1839,"Ecart positif","Ecart négatif"))&amp;" "&amp;IF(INV.Tournant!$C1839=INV.Tournant!$J1839,"","- Article déclassé")</f>
        <v>Ecart positif - Article déclassé</v>
      </c>
    </row>
    <row r="1840" spans="1:11" x14ac:dyDescent="0.2">
      <c r="A1840" s="20" t="s">
        <v>2386</v>
      </c>
      <c r="B1840" s="21" t="s">
        <v>6</v>
      </c>
      <c r="C1840" s="17" t="s">
        <v>2607</v>
      </c>
      <c r="D1840" s="17" t="s">
        <v>2809</v>
      </c>
      <c r="E1840" s="21" t="s">
        <v>6</v>
      </c>
      <c r="F1840" s="21" t="s">
        <v>2</v>
      </c>
      <c r="G1840" s="21" t="s">
        <v>2389</v>
      </c>
      <c r="H1840" s="21" t="s">
        <v>2636</v>
      </c>
      <c r="I1840" s="17"/>
      <c r="J1840" s="17"/>
      <c r="K1840" s="18" t="str">
        <f>IF(INV.Tournant!$I1840=INV.Tournant!$E1840,"Quantité OK",IF(INV.Tournant!$I1840&lt;INV.Tournant!$E1840,"Ecart positif","Ecart négatif"))&amp;" "&amp;IF(INV.Tournant!$C1840=INV.Tournant!$J1840,"","- Article déclassé")</f>
        <v>Ecart positif - Article déclassé</v>
      </c>
    </row>
    <row r="1841" spans="1:11" x14ac:dyDescent="0.2">
      <c r="A1841" s="20" t="s">
        <v>2386</v>
      </c>
      <c r="B1841" s="21" t="s">
        <v>6</v>
      </c>
      <c r="C1841" s="17" t="s">
        <v>2569</v>
      </c>
      <c r="D1841" s="17" t="s">
        <v>2810</v>
      </c>
      <c r="E1841" s="21" t="s">
        <v>2811</v>
      </c>
      <c r="F1841" s="21" t="s">
        <v>9</v>
      </c>
      <c r="G1841" s="21" t="s">
        <v>2389</v>
      </c>
      <c r="H1841" s="21" t="s">
        <v>154</v>
      </c>
      <c r="I1841" s="17"/>
      <c r="J1841" s="17"/>
      <c r="K1841" s="18" t="str">
        <f>IF(INV.Tournant!$I1841=INV.Tournant!$E1841,"Quantité OK",IF(INV.Tournant!$I1841&lt;INV.Tournant!$E1841,"Ecart positif","Ecart négatif"))&amp;" "&amp;IF(INV.Tournant!$C1841=INV.Tournant!$J1841,"","- Article déclassé")</f>
        <v>Ecart positif - Article déclassé</v>
      </c>
    </row>
    <row r="1842" spans="1:11" x14ac:dyDescent="0.2">
      <c r="A1842" s="20" t="s">
        <v>2386</v>
      </c>
      <c r="B1842" s="21" t="s">
        <v>6</v>
      </c>
      <c r="C1842" s="17" t="s">
        <v>2438</v>
      </c>
      <c r="D1842" s="17" t="s">
        <v>2812</v>
      </c>
      <c r="E1842" s="21" t="s">
        <v>3</v>
      </c>
      <c r="F1842" s="21" t="s">
        <v>2</v>
      </c>
      <c r="G1842" s="21" t="s">
        <v>2389</v>
      </c>
      <c r="H1842" s="21" t="s">
        <v>2405</v>
      </c>
      <c r="I1842" s="17"/>
      <c r="J1842" s="17"/>
      <c r="K1842" s="18" t="str">
        <f>IF(INV.Tournant!$I1842=INV.Tournant!$E1842,"Quantité OK",IF(INV.Tournant!$I1842&lt;INV.Tournant!$E1842,"Ecart positif","Ecart négatif"))&amp;" "&amp;IF(INV.Tournant!$C1842=INV.Tournant!$J1842,"","- Article déclassé")</f>
        <v>Ecart positif - Article déclassé</v>
      </c>
    </row>
    <row r="1843" spans="1:11" x14ac:dyDescent="0.2">
      <c r="A1843" s="20" t="s">
        <v>2386</v>
      </c>
      <c r="B1843" s="21" t="s">
        <v>6</v>
      </c>
      <c r="C1843" s="17" t="s">
        <v>2548</v>
      </c>
      <c r="D1843" s="17" t="s">
        <v>2813</v>
      </c>
      <c r="E1843" s="21" t="s">
        <v>14</v>
      </c>
      <c r="F1843" s="21" t="s">
        <v>9</v>
      </c>
      <c r="G1843" s="21" t="s">
        <v>2389</v>
      </c>
      <c r="H1843" s="21" t="s">
        <v>242</v>
      </c>
      <c r="I1843" s="17"/>
      <c r="J1843" s="17"/>
      <c r="K1843" s="18" t="str">
        <f>IF(INV.Tournant!$I1843=INV.Tournant!$E1843,"Quantité OK",IF(INV.Tournant!$I1843&lt;INV.Tournant!$E1843,"Ecart positif","Ecart négatif"))&amp;" "&amp;IF(INV.Tournant!$C1843=INV.Tournant!$J1843,"","- Article déclassé")</f>
        <v>Ecart positif - Article déclassé</v>
      </c>
    </row>
    <row r="1844" spans="1:11" x14ac:dyDescent="0.2">
      <c r="A1844" s="20" t="s">
        <v>2386</v>
      </c>
      <c r="B1844" s="21" t="s">
        <v>6</v>
      </c>
      <c r="C1844" s="17" t="s">
        <v>2430</v>
      </c>
      <c r="D1844" s="17" t="s">
        <v>2814</v>
      </c>
      <c r="E1844" s="21" t="s">
        <v>14</v>
      </c>
      <c r="F1844" s="21" t="s">
        <v>2</v>
      </c>
      <c r="G1844" s="21" t="s">
        <v>2389</v>
      </c>
      <c r="H1844" s="21" t="s">
        <v>2236</v>
      </c>
      <c r="I1844" s="17"/>
      <c r="J1844" s="17"/>
      <c r="K1844" s="18" t="str">
        <f>IF(INV.Tournant!$I1844=INV.Tournant!$E1844,"Quantité OK",IF(INV.Tournant!$I1844&lt;INV.Tournant!$E1844,"Ecart positif","Ecart négatif"))&amp;" "&amp;IF(INV.Tournant!$C1844=INV.Tournant!$J1844,"","- Article déclassé")</f>
        <v>Ecart positif - Article déclassé</v>
      </c>
    </row>
    <row r="1845" spans="1:11" x14ac:dyDescent="0.2">
      <c r="A1845" s="20" t="s">
        <v>2386</v>
      </c>
      <c r="B1845" s="21" t="s">
        <v>6</v>
      </c>
      <c r="C1845" s="17" t="s">
        <v>2478</v>
      </c>
      <c r="D1845" s="17" t="s">
        <v>2815</v>
      </c>
      <c r="E1845" s="21" t="s">
        <v>14</v>
      </c>
      <c r="F1845" s="21" t="s">
        <v>9</v>
      </c>
      <c r="G1845" s="21" t="s">
        <v>2389</v>
      </c>
      <c r="H1845" s="21" t="s">
        <v>2432</v>
      </c>
      <c r="I1845" s="17"/>
      <c r="J1845" s="17"/>
      <c r="K1845" s="18" t="str">
        <f>IF(INV.Tournant!$I1845=INV.Tournant!$E1845,"Quantité OK",IF(INV.Tournant!$I1845&lt;INV.Tournant!$E1845,"Ecart positif","Ecart négatif"))&amp;" "&amp;IF(INV.Tournant!$C1845=INV.Tournant!$J1845,"","- Article déclassé")</f>
        <v>Ecart positif - Article déclassé</v>
      </c>
    </row>
    <row r="1846" spans="1:11" x14ac:dyDescent="0.2">
      <c r="A1846" s="20" t="s">
        <v>2386</v>
      </c>
      <c r="B1846" s="21" t="s">
        <v>6</v>
      </c>
      <c r="C1846" s="17" t="s">
        <v>2582</v>
      </c>
      <c r="D1846" s="17" t="s">
        <v>2816</v>
      </c>
      <c r="E1846" s="21" t="s">
        <v>465</v>
      </c>
      <c r="F1846" s="21" t="s">
        <v>2</v>
      </c>
      <c r="G1846" s="21" t="s">
        <v>2389</v>
      </c>
      <c r="H1846" s="21" t="s">
        <v>1925</v>
      </c>
      <c r="I1846" s="17"/>
      <c r="J1846" s="17"/>
      <c r="K1846" s="18" t="str">
        <f>IF(INV.Tournant!$I1846=INV.Tournant!$E1846,"Quantité OK",IF(INV.Tournant!$I1846&lt;INV.Tournant!$E1846,"Ecart positif","Ecart négatif"))&amp;" "&amp;IF(INV.Tournant!$C1846=INV.Tournant!$J1846,"","- Article déclassé")</f>
        <v>Ecart positif - Article déclassé</v>
      </c>
    </row>
    <row r="1847" spans="1:11" x14ac:dyDescent="0.2">
      <c r="A1847" s="20" t="s">
        <v>2386</v>
      </c>
      <c r="B1847" s="21" t="s">
        <v>6</v>
      </c>
      <c r="C1847" s="17" t="s">
        <v>2411</v>
      </c>
      <c r="D1847" s="17" t="s">
        <v>2817</v>
      </c>
      <c r="E1847" s="21" t="s">
        <v>229</v>
      </c>
      <c r="F1847" s="21" t="s">
        <v>2</v>
      </c>
      <c r="G1847" s="21" t="s">
        <v>2389</v>
      </c>
      <c r="H1847" s="21" t="s">
        <v>182</v>
      </c>
      <c r="I1847" s="17"/>
      <c r="J1847" s="17"/>
      <c r="K1847" s="18" t="str">
        <f>IF(INV.Tournant!$I1847=INV.Tournant!$E1847,"Quantité OK",IF(INV.Tournant!$I1847&lt;INV.Tournant!$E1847,"Ecart positif","Ecart négatif"))&amp;" "&amp;IF(INV.Tournant!$C1847=INV.Tournant!$J1847,"","- Article déclassé")</f>
        <v>Ecart positif - Article déclassé</v>
      </c>
    </row>
    <row r="1848" spans="1:11" x14ac:dyDescent="0.2">
      <c r="A1848" s="20" t="s">
        <v>2386</v>
      </c>
      <c r="B1848" s="21" t="s">
        <v>6</v>
      </c>
      <c r="C1848" s="17" t="s">
        <v>2545</v>
      </c>
      <c r="D1848" s="17" t="s">
        <v>2818</v>
      </c>
      <c r="E1848" s="21" t="s">
        <v>3</v>
      </c>
      <c r="F1848" s="21" t="s">
        <v>2</v>
      </c>
      <c r="G1848" s="21" t="s">
        <v>2389</v>
      </c>
      <c r="H1848" s="21" t="s">
        <v>149</v>
      </c>
      <c r="I1848" s="17"/>
      <c r="J1848" s="17"/>
      <c r="K1848" s="18" t="str">
        <f>IF(INV.Tournant!$I1848=INV.Tournant!$E1848,"Quantité OK",IF(INV.Tournant!$I1848&lt;INV.Tournant!$E1848,"Ecart positif","Ecart négatif"))&amp;" "&amp;IF(INV.Tournant!$C1848=INV.Tournant!$J1848,"","- Article déclassé")</f>
        <v>Ecart positif - Article déclassé</v>
      </c>
    </row>
    <row r="1849" spans="1:11" x14ac:dyDescent="0.2">
      <c r="A1849" s="20" t="s">
        <v>2386</v>
      </c>
      <c r="B1849" s="21" t="s">
        <v>6</v>
      </c>
      <c r="C1849" s="17" t="s">
        <v>2819</v>
      </c>
      <c r="D1849" s="17" t="s">
        <v>2820</v>
      </c>
      <c r="E1849" s="21" t="s">
        <v>449</v>
      </c>
      <c r="F1849" s="21" t="s">
        <v>2</v>
      </c>
      <c r="G1849" s="21" t="s">
        <v>2389</v>
      </c>
      <c r="H1849" s="21" t="s">
        <v>2146</v>
      </c>
      <c r="I1849" s="17"/>
      <c r="J1849" s="17"/>
      <c r="K1849" s="18" t="str">
        <f>IF(INV.Tournant!$I1849=INV.Tournant!$E1849,"Quantité OK",IF(INV.Tournant!$I1849&lt;INV.Tournant!$E1849,"Ecart positif","Ecart négatif"))&amp;" "&amp;IF(INV.Tournant!$C1849=INV.Tournant!$J1849,"","- Article déclassé")</f>
        <v>Ecart positif - Article déclassé</v>
      </c>
    </row>
    <row r="1850" spans="1:11" x14ac:dyDescent="0.2">
      <c r="A1850" s="20" t="s">
        <v>2386</v>
      </c>
      <c r="B1850" s="21" t="s">
        <v>6</v>
      </c>
      <c r="C1850" s="17" t="s">
        <v>2424</v>
      </c>
      <c r="D1850" s="17" t="s">
        <v>2821</v>
      </c>
      <c r="E1850" s="21" t="s">
        <v>250</v>
      </c>
      <c r="F1850" s="21" t="s">
        <v>21</v>
      </c>
      <c r="G1850" s="21" t="s">
        <v>2389</v>
      </c>
      <c r="H1850" s="21" t="s">
        <v>2426</v>
      </c>
      <c r="I1850" s="17"/>
      <c r="J1850" s="17"/>
      <c r="K1850" s="18" t="str">
        <f>IF(INV.Tournant!$I1850=INV.Tournant!$E1850,"Quantité OK",IF(INV.Tournant!$I1850&lt;INV.Tournant!$E1850,"Ecart positif","Ecart négatif"))&amp;" "&amp;IF(INV.Tournant!$C1850=INV.Tournant!$J1850,"","- Article déclassé")</f>
        <v>Ecart positif - Article déclassé</v>
      </c>
    </row>
    <row r="1851" spans="1:11" x14ac:dyDescent="0.2">
      <c r="A1851" s="20" t="s">
        <v>2386</v>
      </c>
      <c r="B1851" s="21" t="s">
        <v>6</v>
      </c>
      <c r="C1851" s="17" t="s">
        <v>2438</v>
      </c>
      <c r="D1851" s="17" t="s">
        <v>2822</v>
      </c>
      <c r="E1851" s="21" t="s">
        <v>3</v>
      </c>
      <c r="F1851" s="21" t="s">
        <v>2</v>
      </c>
      <c r="G1851" s="21" t="s">
        <v>2389</v>
      </c>
      <c r="H1851" s="21" t="s">
        <v>226</v>
      </c>
      <c r="I1851" s="17"/>
      <c r="J1851" s="17"/>
      <c r="K1851" s="18" t="str">
        <f>IF(INV.Tournant!$I1851=INV.Tournant!$E1851,"Quantité OK",IF(INV.Tournant!$I1851&lt;INV.Tournant!$E1851,"Ecart positif","Ecart négatif"))&amp;" "&amp;IF(INV.Tournant!$C1851=INV.Tournant!$J1851,"","- Article déclassé")</f>
        <v>Ecart positif - Article déclassé</v>
      </c>
    </row>
    <row r="1852" spans="1:11" x14ac:dyDescent="0.2">
      <c r="A1852" s="20" t="s">
        <v>2386</v>
      </c>
      <c r="B1852" s="21" t="s">
        <v>6</v>
      </c>
      <c r="C1852" s="17" t="s">
        <v>2686</v>
      </c>
      <c r="D1852" s="17" t="s">
        <v>2823</v>
      </c>
      <c r="E1852" s="21" t="s">
        <v>229</v>
      </c>
      <c r="F1852" s="21" t="s">
        <v>2</v>
      </c>
      <c r="G1852" s="21" t="s">
        <v>2389</v>
      </c>
      <c r="H1852" s="21" t="s">
        <v>1049</v>
      </c>
      <c r="I1852" s="17"/>
      <c r="J1852" s="17"/>
      <c r="K1852" s="18" t="str">
        <f>IF(INV.Tournant!$I1852=INV.Tournant!$E1852,"Quantité OK",IF(INV.Tournant!$I1852&lt;INV.Tournant!$E1852,"Ecart positif","Ecart négatif"))&amp;" "&amp;IF(INV.Tournant!$C1852=INV.Tournant!$J1852,"","- Article déclassé")</f>
        <v>Ecart positif - Article déclassé</v>
      </c>
    </row>
    <row r="1853" spans="1:11" x14ac:dyDescent="0.2">
      <c r="A1853" s="20" t="s">
        <v>2386</v>
      </c>
      <c r="B1853" s="21" t="s">
        <v>6</v>
      </c>
      <c r="C1853" s="17" t="s">
        <v>2517</v>
      </c>
      <c r="D1853" s="17" t="s">
        <v>2824</v>
      </c>
      <c r="E1853" s="21" t="s">
        <v>14</v>
      </c>
      <c r="F1853" s="21" t="s">
        <v>9</v>
      </c>
      <c r="G1853" s="21" t="s">
        <v>2389</v>
      </c>
      <c r="H1853" s="21" t="s">
        <v>908</v>
      </c>
      <c r="I1853" s="17"/>
      <c r="J1853" s="17"/>
      <c r="K1853" s="18" t="str">
        <f>IF(INV.Tournant!$I1853=INV.Tournant!$E1853,"Quantité OK",IF(INV.Tournant!$I1853&lt;INV.Tournant!$E1853,"Ecart positif","Ecart négatif"))&amp;" "&amp;IF(INV.Tournant!$C1853=INV.Tournant!$J1853,"","- Article déclassé")</f>
        <v>Ecart positif - Article déclassé</v>
      </c>
    </row>
    <row r="1854" spans="1:11" x14ac:dyDescent="0.2">
      <c r="A1854" s="20" t="s">
        <v>2386</v>
      </c>
      <c r="B1854" s="21" t="s">
        <v>6</v>
      </c>
      <c r="C1854" s="17" t="s">
        <v>2459</v>
      </c>
      <c r="D1854" s="17" t="s">
        <v>2825</v>
      </c>
      <c r="E1854" s="21" t="s">
        <v>3</v>
      </c>
      <c r="F1854" s="21" t="s">
        <v>9</v>
      </c>
      <c r="G1854" s="21" t="s">
        <v>2389</v>
      </c>
      <c r="H1854" s="21" t="s">
        <v>1137</v>
      </c>
      <c r="I1854" s="17"/>
      <c r="J1854" s="17"/>
      <c r="K1854" s="18" t="str">
        <f>IF(INV.Tournant!$I1854=INV.Tournant!$E1854,"Quantité OK",IF(INV.Tournant!$I1854&lt;INV.Tournant!$E1854,"Ecart positif","Ecart négatif"))&amp;" "&amp;IF(INV.Tournant!$C1854=INV.Tournant!$J1854,"","- Article déclassé")</f>
        <v>Ecart positif - Article déclassé</v>
      </c>
    </row>
    <row r="1855" spans="1:11" x14ac:dyDescent="0.2">
      <c r="A1855" s="20" t="s">
        <v>2386</v>
      </c>
      <c r="B1855" s="21" t="s">
        <v>6</v>
      </c>
      <c r="C1855" s="17" t="s">
        <v>2582</v>
      </c>
      <c r="D1855" s="17" t="s">
        <v>2826</v>
      </c>
      <c r="E1855" s="21" t="s">
        <v>6</v>
      </c>
      <c r="F1855" s="21" t="s">
        <v>2</v>
      </c>
      <c r="G1855" s="21" t="s">
        <v>2389</v>
      </c>
      <c r="H1855" s="21" t="s">
        <v>581</v>
      </c>
      <c r="I1855" s="17"/>
      <c r="J1855" s="17"/>
      <c r="K1855" s="18" t="str">
        <f>IF(INV.Tournant!$I1855=INV.Tournant!$E1855,"Quantité OK",IF(INV.Tournant!$I1855&lt;INV.Tournant!$E1855,"Ecart positif","Ecart négatif"))&amp;" "&amp;IF(INV.Tournant!$C1855=INV.Tournant!$J1855,"","- Article déclassé")</f>
        <v>Ecart positif - Article déclassé</v>
      </c>
    </row>
    <row r="1856" spans="1:11" x14ac:dyDescent="0.2">
      <c r="A1856" s="20" t="s">
        <v>2386</v>
      </c>
      <c r="B1856" s="21" t="s">
        <v>6</v>
      </c>
      <c r="C1856" s="17" t="s">
        <v>2430</v>
      </c>
      <c r="D1856" s="17" t="s">
        <v>2827</v>
      </c>
      <c r="E1856" s="21" t="s">
        <v>108</v>
      </c>
      <c r="F1856" s="21" t="s">
        <v>2</v>
      </c>
      <c r="G1856" s="21" t="s">
        <v>2389</v>
      </c>
      <c r="H1856" s="21" t="s">
        <v>672</v>
      </c>
      <c r="I1856" s="17"/>
      <c r="J1856" s="17"/>
      <c r="K1856" s="18" t="str">
        <f>IF(INV.Tournant!$I1856=INV.Tournant!$E1856,"Quantité OK",IF(INV.Tournant!$I1856&lt;INV.Tournant!$E1856,"Ecart positif","Ecart négatif"))&amp;" "&amp;IF(INV.Tournant!$C1856=INV.Tournant!$J1856,"","- Article déclassé")</f>
        <v>Ecart positif - Article déclassé</v>
      </c>
    </row>
    <row r="1857" spans="1:11" x14ac:dyDescent="0.2">
      <c r="A1857" s="20" t="s">
        <v>2386</v>
      </c>
      <c r="B1857" s="21" t="s">
        <v>6</v>
      </c>
      <c r="C1857" s="17" t="s">
        <v>2582</v>
      </c>
      <c r="D1857" s="17" t="s">
        <v>2828</v>
      </c>
      <c r="E1857" s="21" t="s">
        <v>14</v>
      </c>
      <c r="F1857" s="21" t="s">
        <v>2</v>
      </c>
      <c r="G1857" s="21" t="s">
        <v>2389</v>
      </c>
      <c r="H1857" s="21" t="s">
        <v>581</v>
      </c>
      <c r="I1857" s="17"/>
      <c r="J1857" s="17"/>
      <c r="K1857" s="18" t="str">
        <f>IF(INV.Tournant!$I1857=INV.Tournant!$E1857,"Quantité OK",IF(INV.Tournant!$I1857&lt;INV.Tournant!$E1857,"Ecart positif","Ecart négatif"))&amp;" "&amp;IF(INV.Tournant!$C1857=INV.Tournant!$J1857,"","- Article déclassé")</f>
        <v>Ecart positif - Article déclassé</v>
      </c>
    </row>
    <row r="1858" spans="1:11" x14ac:dyDescent="0.2">
      <c r="A1858" s="20" t="s">
        <v>2386</v>
      </c>
      <c r="B1858" s="21" t="s">
        <v>6</v>
      </c>
      <c r="C1858" s="17" t="s">
        <v>2686</v>
      </c>
      <c r="D1858" s="17" t="s">
        <v>2829</v>
      </c>
      <c r="E1858" s="21" t="s">
        <v>511</v>
      </c>
      <c r="F1858" s="21" t="s">
        <v>2</v>
      </c>
      <c r="G1858" s="21" t="s">
        <v>2389</v>
      </c>
      <c r="H1858" s="21" t="s">
        <v>1228</v>
      </c>
      <c r="I1858" s="17"/>
      <c r="J1858" s="17"/>
      <c r="K1858" s="18" t="str">
        <f>IF(INV.Tournant!$I1858=INV.Tournant!$E1858,"Quantité OK",IF(INV.Tournant!$I1858&lt;INV.Tournant!$E1858,"Ecart positif","Ecart négatif"))&amp;" "&amp;IF(INV.Tournant!$C1858=INV.Tournant!$J1858,"","- Article déclassé")</f>
        <v>Ecart positif - Article déclassé</v>
      </c>
    </row>
    <row r="1859" spans="1:11" x14ac:dyDescent="0.2">
      <c r="A1859" s="20" t="s">
        <v>2386</v>
      </c>
      <c r="B1859" s="21" t="s">
        <v>6</v>
      </c>
      <c r="C1859" s="17" t="s">
        <v>2830</v>
      </c>
      <c r="D1859" s="17" t="s">
        <v>2831</v>
      </c>
      <c r="E1859" s="21" t="s">
        <v>6</v>
      </c>
      <c r="F1859" s="21" t="s">
        <v>21</v>
      </c>
      <c r="G1859" s="21" t="s">
        <v>2392</v>
      </c>
      <c r="H1859" s="21" t="s">
        <v>2712</v>
      </c>
      <c r="I1859" s="17"/>
      <c r="J1859" s="17"/>
      <c r="K1859" s="18" t="str">
        <f>IF(INV.Tournant!$I1859=INV.Tournant!$E1859,"Quantité OK",IF(INV.Tournant!$I1859&lt;INV.Tournant!$E1859,"Ecart positif","Ecart négatif"))&amp;" "&amp;IF(INV.Tournant!$C1859=INV.Tournant!$J1859,"","- Article déclassé")</f>
        <v>Ecart positif - Article déclassé</v>
      </c>
    </row>
    <row r="1860" spans="1:11" x14ac:dyDescent="0.2">
      <c r="A1860" s="20" t="s">
        <v>2386</v>
      </c>
      <c r="B1860" s="21" t="s">
        <v>6</v>
      </c>
      <c r="C1860" s="17" t="s">
        <v>2442</v>
      </c>
      <c r="D1860" s="17" t="s">
        <v>2832</v>
      </c>
      <c r="E1860" s="21" t="s">
        <v>6</v>
      </c>
      <c r="F1860" s="21" t="s">
        <v>21</v>
      </c>
      <c r="G1860" s="21" t="s">
        <v>2389</v>
      </c>
      <c r="H1860" s="21" t="s">
        <v>307</v>
      </c>
      <c r="I1860" s="17"/>
      <c r="J1860" s="17"/>
      <c r="K1860" s="18" t="str">
        <f>IF(INV.Tournant!$I1860=INV.Tournant!$E1860,"Quantité OK",IF(INV.Tournant!$I1860&lt;INV.Tournant!$E1860,"Ecart positif","Ecart négatif"))&amp;" "&amp;IF(INV.Tournant!$C1860=INV.Tournant!$J1860,"","- Article déclassé")</f>
        <v>Ecart positif - Article déclassé</v>
      </c>
    </row>
    <row r="1861" spans="1:11" x14ac:dyDescent="0.2">
      <c r="A1861" s="20" t="s">
        <v>2386</v>
      </c>
      <c r="B1861" s="21" t="s">
        <v>6</v>
      </c>
      <c r="C1861" s="17" t="s">
        <v>2491</v>
      </c>
      <c r="D1861" s="17" t="s">
        <v>2833</v>
      </c>
      <c r="E1861" s="21" t="s">
        <v>3</v>
      </c>
      <c r="F1861" s="21" t="s">
        <v>21</v>
      </c>
      <c r="G1861" s="21" t="s">
        <v>2389</v>
      </c>
      <c r="H1861" s="21" t="s">
        <v>255</v>
      </c>
      <c r="I1861" s="17"/>
      <c r="J1861" s="17"/>
      <c r="K1861" s="18" t="str">
        <f>IF(INV.Tournant!$I1861=INV.Tournant!$E1861,"Quantité OK",IF(INV.Tournant!$I1861&lt;INV.Tournant!$E1861,"Ecart positif","Ecart négatif"))&amp;" "&amp;IF(INV.Tournant!$C1861=INV.Tournant!$J1861,"","- Article déclassé")</f>
        <v>Ecart positif - Article déclassé</v>
      </c>
    </row>
    <row r="1862" spans="1:11" x14ac:dyDescent="0.2">
      <c r="A1862" s="20" t="s">
        <v>2386</v>
      </c>
      <c r="B1862" s="21" t="s">
        <v>6</v>
      </c>
      <c r="C1862" s="17" t="s">
        <v>2582</v>
      </c>
      <c r="D1862" s="17" t="s">
        <v>2834</v>
      </c>
      <c r="E1862" s="21" t="s">
        <v>6</v>
      </c>
      <c r="F1862" s="21" t="s">
        <v>2</v>
      </c>
      <c r="G1862" s="21" t="s">
        <v>2389</v>
      </c>
      <c r="H1862" s="21" t="s">
        <v>2074</v>
      </c>
      <c r="I1862" s="17"/>
      <c r="J1862" s="17"/>
      <c r="K1862" s="18" t="str">
        <f>IF(INV.Tournant!$I1862=INV.Tournant!$E1862,"Quantité OK",IF(INV.Tournant!$I1862&lt;INV.Tournant!$E1862,"Ecart positif","Ecart négatif"))&amp;" "&amp;IF(INV.Tournant!$C1862=INV.Tournant!$J1862,"","- Article déclassé")</f>
        <v>Ecart positif - Article déclassé</v>
      </c>
    </row>
    <row r="1863" spans="1:11" x14ac:dyDescent="0.2">
      <c r="A1863" s="20" t="s">
        <v>2386</v>
      </c>
      <c r="B1863" s="21" t="s">
        <v>6</v>
      </c>
      <c r="C1863" s="17" t="s">
        <v>2424</v>
      </c>
      <c r="D1863" s="17" t="s">
        <v>2835</v>
      </c>
      <c r="E1863" s="21" t="s">
        <v>511</v>
      </c>
      <c r="F1863" s="21" t="s">
        <v>21</v>
      </c>
      <c r="G1863" s="21" t="s">
        <v>2389</v>
      </c>
      <c r="H1863" s="21" t="s">
        <v>2234</v>
      </c>
      <c r="I1863" s="17"/>
      <c r="J1863" s="17"/>
      <c r="K1863" s="18" t="str">
        <f>IF(INV.Tournant!$I1863=INV.Tournant!$E1863,"Quantité OK",IF(INV.Tournant!$I1863&lt;INV.Tournant!$E1863,"Ecart positif","Ecart négatif"))&amp;" "&amp;IF(INV.Tournant!$C1863=INV.Tournant!$J1863,"","- Article déclassé")</f>
        <v>Ecart positif - Article déclassé</v>
      </c>
    </row>
    <row r="1864" spans="1:11" x14ac:dyDescent="0.2">
      <c r="A1864" s="20" t="s">
        <v>2386</v>
      </c>
      <c r="B1864" s="21" t="s">
        <v>6</v>
      </c>
      <c r="C1864" s="17" t="s">
        <v>2615</v>
      </c>
      <c r="D1864" s="17" t="s">
        <v>2836</v>
      </c>
      <c r="E1864" s="21" t="s">
        <v>108</v>
      </c>
      <c r="F1864" s="21" t="s">
        <v>2</v>
      </c>
      <c r="G1864" s="21" t="s">
        <v>2389</v>
      </c>
      <c r="H1864" s="21" t="s">
        <v>246</v>
      </c>
      <c r="I1864" s="17"/>
      <c r="J1864" s="17"/>
      <c r="K1864" s="18" t="str">
        <f>IF(INV.Tournant!$I1864=INV.Tournant!$E1864,"Quantité OK",IF(INV.Tournant!$I1864&lt;INV.Tournant!$E1864,"Ecart positif","Ecart négatif"))&amp;" "&amp;IF(INV.Tournant!$C1864=INV.Tournant!$J1864,"","- Article déclassé")</f>
        <v>Ecart positif - Article déclassé</v>
      </c>
    </row>
    <row r="1865" spans="1:11" x14ac:dyDescent="0.2">
      <c r="A1865" s="20" t="s">
        <v>2386</v>
      </c>
      <c r="B1865" s="21" t="s">
        <v>6</v>
      </c>
      <c r="C1865" s="17" t="s">
        <v>2719</v>
      </c>
      <c r="D1865" s="17" t="s">
        <v>2837</v>
      </c>
      <c r="E1865" s="21" t="s">
        <v>511</v>
      </c>
      <c r="F1865" s="21" t="s">
        <v>9</v>
      </c>
      <c r="G1865" s="21" t="s">
        <v>2389</v>
      </c>
      <c r="H1865" s="21" t="s">
        <v>523</v>
      </c>
      <c r="I1865" s="17"/>
      <c r="J1865" s="17"/>
      <c r="K1865" s="18" t="str">
        <f>IF(INV.Tournant!$I1865=INV.Tournant!$E1865,"Quantité OK",IF(INV.Tournant!$I1865&lt;INV.Tournant!$E1865,"Ecart positif","Ecart négatif"))&amp;" "&amp;IF(INV.Tournant!$C1865=INV.Tournant!$J1865,"","- Article déclassé")</f>
        <v>Ecart positif - Article déclassé</v>
      </c>
    </row>
    <row r="1866" spans="1:11" x14ac:dyDescent="0.2">
      <c r="A1866" s="20" t="s">
        <v>2386</v>
      </c>
      <c r="B1866" s="21" t="s">
        <v>6</v>
      </c>
      <c r="C1866" s="17" t="s">
        <v>2407</v>
      </c>
      <c r="D1866" s="17" t="s">
        <v>2838</v>
      </c>
      <c r="E1866" s="21" t="s">
        <v>511</v>
      </c>
      <c r="F1866" s="21" t="s">
        <v>21</v>
      </c>
      <c r="G1866" s="21" t="s">
        <v>2389</v>
      </c>
      <c r="H1866" s="21" t="s">
        <v>238</v>
      </c>
      <c r="I1866" s="17"/>
      <c r="J1866" s="17"/>
      <c r="K1866" s="18" t="str">
        <f>IF(INV.Tournant!$I1866=INV.Tournant!$E1866,"Quantité OK",IF(INV.Tournant!$I1866&lt;INV.Tournant!$E1866,"Ecart positif","Ecart négatif"))&amp;" "&amp;IF(INV.Tournant!$C1866=INV.Tournant!$J1866,"","- Article déclassé")</f>
        <v>Ecart positif - Article déclassé</v>
      </c>
    </row>
    <row r="1867" spans="1:11" x14ac:dyDescent="0.2">
      <c r="A1867" s="20" t="s">
        <v>2386</v>
      </c>
      <c r="B1867" s="21" t="s">
        <v>6</v>
      </c>
      <c r="C1867" s="17" t="s">
        <v>2430</v>
      </c>
      <c r="D1867" s="17" t="s">
        <v>2839</v>
      </c>
      <c r="E1867" s="21" t="s">
        <v>6</v>
      </c>
      <c r="F1867" s="21" t="s">
        <v>2</v>
      </c>
      <c r="G1867" s="21" t="s">
        <v>2389</v>
      </c>
      <c r="H1867" s="21" t="s">
        <v>2236</v>
      </c>
      <c r="I1867" s="17"/>
      <c r="J1867" s="17"/>
      <c r="K1867" s="18" t="str">
        <f>IF(INV.Tournant!$I1867=INV.Tournant!$E1867,"Quantité OK",IF(INV.Tournant!$I1867&lt;INV.Tournant!$E1867,"Ecart positif","Ecart négatif"))&amp;" "&amp;IF(INV.Tournant!$C1867=INV.Tournant!$J1867,"","- Article déclassé")</f>
        <v>Ecart positif - Article déclassé</v>
      </c>
    </row>
    <row r="1868" spans="1:11" x14ac:dyDescent="0.2">
      <c r="A1868" s="20" t="s">
        <v>2386</v>
      </c>
      <c r="B1868" s="21" t="s">
        <v>6</v>
      </c>
      <c r="C1868" s="17" t="s">
        <v>2442</v>
      </c>
      <c r="D1868" s="17" t="s">
        <v>2840</v>
      </c>
      <c r="E1868" s="21" t="s">
        <v>10</v>
      </c>
      <c r="F1868" s="21" t="s">
        <v>21</v>
      </c>
      <c r="G1868" s="21" t="s">
        <v>2389</v>
      </c>
      <c r="H1868" s="21" t="s">
        <v>579</v>
      </c>
      <c r="I1868" s="17"/>
      <c r="J1868" s="17"/>
      <c r="K1868" s="18" t="str">
        <f>IF(INV.Tournant!$I1868=INV.Tournant!$E1868,"Quantité OK",IF(INV.Tournant!$I1868&lt;INV.Tournant!$E1868,"Ecart positif","Ecart négatif"))&amp;" "&amp;IF(INV.Tournant!$C1868=INV.Tournant!$J1868,"","- Article déclassé")</f>
        <v>Ecart positif - Article déclassé</v>
      </c>
    </row>
    <row r="1869" spans="1:11" x14ac:dyDescent="0.2">
      <c r="A1869" s="20" t="s">
        <v>2386</v>
      </c>
      <c r="B1869" s="21" t="s">
        <v>6</v>
      </c>
      <c r="C1869" s="17" t="s">
        <v>2545</v>
      </c>
      <c r="D1869" s="17" t="s">
        <v>2841</v>
      </c>
      <c r="E1869" s="21" t="s">
        <v>6</v>
      </c>
      <c r="F1869" s="21" t="s">
        <v>2</v>
      </c>
      <c r="G1869" s="21" t="s">
        <v>2389</v>
      </c>
      <c r="H1869" s="21" t="s">
        <v>399</v>
      </c>
      <c r="I1869" s="17"/>
      <c r="J1869" s="17"/>
      <c r="K1869" s="18" t="str">
        <f>IF(INV.Tournant!$I1869=INV.Tournant!$E1869,"Quantité OK",IF(INV.Tournant!$I1869&lt;INV.Tournant!$E1869,"Ecart positif","Ecart négatif"))&amp;" "&amp;IF(INV.Tournant!$C1869=INV.Tournant!$J1869,"","- Article déclassé")</f>
        <v>Ecart positif - Article déclassé</v>
      </c>
    </row>
    <row r="1870" spans="1:11" x14ac:dyDescent="0.2">
      <c r="A1870" s="20" t="s">
        <v>2386</v>
      </c>
      <c r="B1870" s="21" t="s">
        <v>6</v>
      </c>
      <c r="C1870" s="17" t="s">
        <v>2615</v>
      </c>
      <c r="D1870" s="17" t="s">
        <v>2842</v>
      </c>
      <c r="E1870" s="21" t="s">
        <v>108</v>
      </c>
      <c r="F1870" s="21" t="s">
        <v>2</v>
      </c>
      <c r="G1870" s="21" t="s">
        <v>2389</v>
      </c>
      <c r="H1870" s="21" t="s">
        <v>439</v>
      </c>
      <c r="I1870" s="17"/>
      <c r="J1870" s="17"/>
      <c r="K1870" s="18" t="str">
        <f>IF(INV.Tournant!$I1870=INV.Tournant!$E1870,"Quantité OK",IF(INV.Tournant!$I1870&lt;INV.Tournant!$E1870,"Ecart positif","Ecart négatif"))&amp;" "&amp;IF(INV.Tournant!$C1870=INV.Tournant!$J1870,"","- Article déclassé")</f>
        <v>Ecart positif - Article déclassé</v>
      </c>
    </row>
    <row r="1871" spans="1:11" x14ac:dyDescent="0.2">
      <c r="A1871" s="20" t="s">
        <v>2386</v>
      </c>
      <c r="B1871" s="21" t="s">
        <v>6</v>
      </c>
      <c r="C1871" s="17" t="s">
        <v>2411</v>
      </c>
      <c r="D1871" s="17" t="s">
        <v>2843</v>
      </c>
      <c r="E1871" s="21" t="s">
        <v>465</v>
      </c>
      <c r="F1871" s="21" t="s">
        <v>2</v>
      </c>
      <c r="G1871" s="21" t="s">
        <v>2389</v>
      </c>
      <c r="H1871" s="21" t="s">
        <v>189</v>
      </c>
      <c r="I1871" s="17"/>
      <c r="J1871" s="17"/>
      <c r="K1871" s="18" t="str">
        <f>IF(INV.Tournant!$I1871=INV.Tournant!$E1871,"Quantité OK",IF(INV.Tournant!$I1871&lt;INV.Tournant!$E1871,"Ecart positif","Ecart négatif"))&amp;" "&amp;IF(INV.Tournant!$C1871=INV.Tournant!$J1871,"","- Article déclassé")</f>
        <v>Ecart positif - Article déclassé</v>
      </c>
    </row>
    <row r="1872" spans="1:11" x14ac:dyDescent="0.2">
      <c r="A1872" s="20" t="s">
        <v>2386</v>
      </c>
      <c r="B1872" s="21" t="s">
        <v>6</v>
      </c>
      <c r="C1872" s="17" t="s">
        <v>2444</v>
      </c>
      <c r="D1872" s="17" t="s">
        <v>2844</v>
      </c>
      <c r="E1872" s="21" t="s">
        <v>575</v>
      </c>
      <c r="F1872" s="21" t="s">
        <v>9</v>
      </c>
      <c r="G1872" s="21" t="s">
        <v>2389</v>
      </c>
      <c r="H1872" s="21" t="s">
        <v>2845</v>
      </c>
      <c r="I1872" s="17"/>
      <c r="J1872" s="17"/>
      <c r="K1872" s="18" t="str">
        <f>IF(INV.Tournant!$I1872=INV.Tournant!$E1872,"Quantité OK",IF(INV.Tournant!$I1872&lt;INV.Tournant!$E1872,"Ecart positif","Ecart négatif"))&amp;" "&amp;IF(INV.Tournant!$C1872=INV.Tournant!$J1872,"","- Article déclassé")</f>
        <v>Ecart positif - Article déclassé</v>
      </c>
    </row>
    <row r="1873" spans="1:11" x14ac:dyDescent="0.2">
      <c r="A1873" s="20" t="s">
        <v>2386</v>
      </c>
      <c r="B1873" s="21" t="s">
        <v>6</v>
      </c>
      <c r="C1873" s="17" t="s">
        <v>2430</v>
      </c>
      <c r="D1873" s="17" t="s">
        <v>2846</v>
      </c>
      <c r="E1873" s="21" t="s">
        <v>42</v>
      </c>
      <c r="F1873" s="21" t="s">
        <v>2</v>
      </c>
      <c r="G1873" s="21" t="s">
        <v>2389</v>
      </c>
      <c r="H1873" s="21" t="s">
        <v>238</v>
      </c>
      <c r="I1873" s="17"/>
      <c r="J1873" s="17"/>
      <c r="K1873" s="18" t="str">
        <f>IF(INV.Tournant!$I1873=INV.Tournant!$E1873,"Quantité OK",IF(INV.Tournant!$I1873&lt;INV.Tournant!$E1873,"Ecart positif","Ecart négatif"))&amp;" "&amp;IF(INV.Tournant!$C1873=INV.Tournant!$J1873,"","- Article déclassé")</f>
        <v>Ecart positif - Article déclassé</v>
      </c>
    </row>
    <row r="1874" spans="1:11" x14ac:dyDescent="0.2">
      <c r="A1874" s="20" t="s">
        <v>2386</v>
      </c>
      <c r="B1874" s="21" t="s">
        <v>6</v>
      </c>
      <c r="C1874" s="17" t="s">
        <v>2407</v>
      </c>
      <c r="D1874" s="17" t="s">
        <v>2847</v>
      </c>
      <c r="E1874" s="21" t="s">
        <v>229</v>
      </c>
      <c r="F1874" s="21" t="s">
        <v>21</v>
      </c>
      <c r="G1874" s="21" t="s">
        <v>2389</v>
      </c>
      <c r="H1874" s="21" t="s">
        <v>2251</v>
      </c>
      <c r="I1874" s="17"/>
      <c r="J1874" s="17"/>
      <c r="K1874" s="18" t="str">
        <f>IF(INV.Tournant!$I1874=INV.Tournant!$E1874,"Quantité OK",IF(INV.Tournant!$I1874&lt;INV.Tournant!$E1874,"Ecart positif","Ecart négatif"))&amp;" "&amp;IF(INV.Tournant!$C1874=INV.Tournant!$J1874,"","- Article déclassé")</f>
        <v>Ecart positif - Article déclassé</v>
      </c>
    </row>
    <row r="1875" spans="1:11" x14ac:dyDescent="0.2">
      <c r="A1875" s="20" t="s">
        <v>2386</v>
      </c>
      <c r="B1875" s="21" t="s">
        <v>6</v>
      </c>
      <c r="C1875" s="17" t="s">
        <v>2598</v>
      </c>
      <c r="D1875" s="17" t="s">
        <v>2848</v>
      </c>
      <c r="E1875" s="21" t="s">
        <v>6</v>
      </c>
      <c r="F1875" s="21" t="s">
        <v>2</v>
      </c>
      <c r="G1875" s="21" t="s">
        <v>2389</v>
      </c>
      <c r="H1875" s="21" t="s">
        <v>500</v>
      </c>
      <c r="I1875" s="17"/>
      <c r="J1875" s="17"/>
      <c r="K1875" s="18" t="str">
        <f>IF(INV.Tournant!$I1875=INV.Tournant!$E1875,"Quantité OK",IF(INV.Tournant!$I1875&lt;INV.Tournant!$E1875,"Ecart positif","Ecart négatif"))&amp;" "&amp;IF(INV.Tournant!$C1875=INV.Tournant!$J1875,"","- Article déclassé")</f>
        <v>Ecart positif - Article déclassé</v>
      </c>
    </row>
    <row r="1876" spans="1:11" x14ac:dyDescent="0.2">
      <c r="A1876" s="20" t="s">
        <v>2386</v>
      </c>
      <c r="B1876" s="21" t="s">
        <v>6</v>
      </c>
      <c r="C1876" s="17" t="s">
        <v>2598</v>
      </c>
      <c r="D1876" s="17" t="s">
        <v>2849</v>
      </c>
      <c r="E1876" s="21" t="s">
        <v>6</v>
      </c>
      <c r="F1876" s="21" t="s">
        <v>2</v>
      </c>
      <c r="G1876" s="21" t="s">
        <v>2389</v>
      </c>
      <c r="H1876" s="21" t="s">
        <v>432</v>
      </c>
      <c r="I1876" s="17"/>
      <c r="J1876" s="17"/>
      <c r="K1876" s="18" t="str">
        <f>IF(INV.Tournant!$I1876=INV.Tournant!$E1876,"Quantité OK",IF(INV.Tournant!$I1876&lt;INV.Tournant!$E1876,"Ecart positif","Ecart négatif"))&amp;" "&amp;IF(INV.Tournant!$C1876=INV.Tournant!$J1876,"","- Article déclassé")</f>
        <v>Ecart positif - Article déclassé</v>
      </c>
    </row>
    <row r="1877" spans="1:11" x14ac:dyDescent="0.2">
      <c r="A1877" s="20" t="s">
        <v>2386</v>
      </c>
      <c r="B1877" s="21" t="s">
        <v>6</v>
      </c>
      <c r="C1877" s="17" t="s">
        <v>2447</v>
      </c>
      <c r="D1877" s="17" t="s">
        <v>2850</v>
      </c>
      <c r="E1877" s="21" t="s">
        <v>6</v>
      </c>
      <c r="F1877" s="21" t="s">
        <v>21</v>
      </c>
      <c r="G1877" s="21" t="s">
        <v>2389</v>
      </c>
      <c r="H1877" s="21" t="s">
        <v>2083</v>
      </c>
      <c r="I1877" s="17"/>
      <c r="J1877" s="17"/>
      <c r="K1877" s="18" t="str">
        <f>IF(INV.Tournant!$I1877=INV.Tournant!$E1877,"Quantité OK",IF(INV.Tournant!$I1877&lt;INV.Tournant!$E1877,"Ecart positif","Ecart négatif"))&amp;" "&amp;IF(INV.Tournant!$C1877=INV.Tournant!$J1877,"","- Article déclassé")</f>
        <v>Ecart positif - Article déclassé</v>
      </c>
    </row>
    <row r="1878" spans="1:11" x14ac:dyDescent="0.2">
      <c r="A1878" s="20" t="s">
        <v>2386</v>
      </c>
      <c r="B1878" s="21" t="s">
        <v>6</v>
      </c>
      <c r="C1878" s="17" t="s">
        <v>2706</v>
      </c>
      <c r="D1878" s="17" t="s">
        <v>2851</v>
      </c>
      <c r="E1878" s="21" t="s">
        <v>6</v>
      </c>
      <c r="F1878" s="21" t="s">
        <v>9</v>
      </c>
      <c r="G1878" s="21" t="s">
        <v>2389</v>
      </c>
      <c r="H1878" s="21" t="s">
        <v>995</v>
      </c>
      <c r="I1878" s="17"/>
      <c r="J1878" s="17"/>
      <c r="K1878" s="18" t="str">
        <f>IF(INV.Tournant!$I1878=INV.Tournant!$E1878,"Quantité OK",IF(INV.Tournant!$I1878&lt;INV.Tournant!$E1878,"Ecart positif","Ecart négatif"))&amp;" "&amp;IF(INV.Tournant!$C1878=INV.Tournant!$J1878,"","- Article déclassé")</f>
        <v>Ecart positif - Article déclassé</v>
      </c>
    </row>
    <row r="1879" spans="1:11" x14ac:dyDescent="0.2">
      <c r="A1879" s="20" t="s">
        <v>2386</v>
      </c>
      <c r="B1879" s="21" t="s">
        <v>6</v>
      </c>
      <c r="C1879" s="17" t="s">
        <v>2438</v>
      </c>
      <c r="D1879" s="17" t="s">
        <v>2852</v>
      </c>
      <c r="E1879" s="21" t="s">
        <v>6</v>
      </c>
      <c r="F1879" s="21" t="s">
        <v>2</v>
      </c>
      <c r="G1879" s="21" t="s">
        <v>2389</v>
      </c>
      <c r="H1879" s="21" t="s">
        <v>2405</v>
      </c>
      <c r="I1879" s="17"/>
      <c r="J1879" s="17"/>
      <c r="K1879" s="18" t="str">
        <f>IF(INV.Tournant!$I1879=INV.Tournant!$E1879,"Quantité OK",IF(INV.Tournant!$I1879&lt;INV.Tournant!$E1879,"Ecart positif","Ecart négatif"))&amp;" "&amp;IF(INV.Tournant!$C1879=INV.Tournant!$J1879,"","- Article déclassé")</f>
        <v>Ecart positif - Article déclassé</v>
      </c>
    </row>
    <row r="1880" spans="1:11" x14ac:dyDescent="0.2">
      <c r="A1880" s="20" t="s">
        <v>2386</v>
      </c>
      <c r="B1880" s="21" t="s">
        <v>6</v>
      </c>
      <c r="C1880" s="17" t="s">
        <v>2548</v>
      </c>
      <c r="D1880" s="17" t="s">
        <v>2853</v>
      </c>
      <c r="E1880" s="21" t="s">
        <v>108</v>
      </c>
      <c r="F1880" s="21" t="s">
        <v>9</v>
      </c>
      <c r="G1880" s="21" t="s">
        <v>2389</v>
      </c>
      <c r="H1880" s="21" t="s">
        <v>2215</v>
      </c>
      <c r="I1880" s="17"/>
      <c r="J1880" s="17"/>
      <c r="K1880" s="18" t="str">
        <f>IF(INV.Tournant!$I1880=INV.Tournant!$E1880,"Quantité OK",IF(INV.Tournant!$I1880&lt;INV.Tournant!$E1880,"Ecart positif","Ecart négatif"))&amp;" "&amp;IF(INV.Tournant!$C1880=INV.Tournant!$J1880,"","- Article déclassé")</f>
        <v>Ecart positif - Article déclassé</v>
      </c>
    </row>
    <row r="1881" spans="1:11" x14ac:dyDescent="0.2">
      <c r="A1881" s="20" t="s">
        <v>2386</v>
      </c>
      <c r="B1881" s="21" t="s">
        <v>6</v>
      </c>
      <c r="C1881" s="17" t="s">
        <v>2491</v>
      </c>
      <c r="D1881" s="17" t="s">
        <v>2854</v>
      </c>
      <c r="E1881" s="21" t="s">
        <v>229</v>
      </c>
      <c r="F1881" s="21" t="s">
        <v>21</v>
      </c>
      <c r="G1881" s="21" t="s">
        <v>2389</v>
      </c>
      <c r="H1881" s="21" t="s">
        <v>2116</v>
      </c>
      <c r="I1881" s="17"/>
      <c r="J1881" s="17"/>
      <c r="K1881" s="18" t="str">
        <f>IF(INV.Tournant!$I1881=INV.Tournant!$E1881,"Quantité OK",IF(INV.Tournant!$I1881&lt;INV.Tournant!$E1881,"Ecart positif","Ecart négatif"))&amp;" "&amp;IF(INV.Tournant!$C1881=INV.Tournant!$J1881,"","- Article déclassé")</f>
        <v>Ecart positif - Article déclassé</v>
      </c>
    </row>
    <row r="1882" spans="1:11" x14ac:dyDescent="0.2">
      <c r="A1882" s="20" t="s">
        <v>2386</v>
      </c>
      <c r="B1882" s="21" t="s">
        <v>6</v>
      </c>
      <c r="C1882" s="17" t="s">
        <v>2478</v>
      </c>
      <c r="D1882" s="17" t="s">
        <v>2855</v>
      </c>
      <c r="E1882" s="21" t="s">
        <v>3</v>
      </c>
      <c r="F1882" s="21" t="s">
        <v>9</v>
      </c>
      <c r="G1882" s="21" t="s">
        <v>2389</v>
      </c>
      <c r="H1882" s="21" t="s">
        <v>2426</v>
      </c>
      <c r="I1882" s="17"/>
      <c r="J1882" s="17"/>
      <c r="K1882" s="18" t="str">
        <f>IF(INV.Tournant!$I1882=INV.Tournant!$E1882,"Quantité OK",IF(INV.Tournant!$I1882&lt;INV.Tournant!$E1882,"Ecart positif","Ecart négatif"))&amp;" "&amp;IF(INV.Tournant!$C1882=INV.Tournant!$J1882,"","- Article déclassé")</f>
        <v>Ecart positif - Article déclassé</v>
      </c>
    </row>
    <row r="1883" spans="1:11" x14ac:dyDescent="0.2">
      <c r="A1883" s="20" t="s">
        <v>2386</v>
      </c>
      <c r="B1883" s="21" t="s">
        <v>6</v>
      </c>
      <c r="C1883" s="17" t="s">
        <v>2498</v>
      </c>
      <c r="D1883" s="17" t="s">
        <v>2856</v>
      </c>
      <c r="E1883" s="21" t="s">
        <v>6</v>
      </c>
      <c r="F1883" s="21" t="s">
        <v>2</v>
      </c>
      <c r="G1883" s="21" t="s">
        <v>2389</v>
      </c>
      <c r="H1883" s="21" t="s">
        <v>172</v>
      </c>
      <c r="I1883" s="17"/>
      <c r="J1883" s="17"/>
      <c r="K1883" s="18" t="str">
        <f>IF(INV.Tournant!$I1883=INV.Tournant!$E1883,"Quantité OK",IF(INV.Tournant!$I1883&lt;INV.Tournant!$E1883,"Ecart positif","Ecart négatif"))&amp;" "&amp;IF(INV.Tournant!$C1883=INV.Tournant!$J1883,"","- Article déclassé")</f>
        <v>Ecart positif - Article déclassé</v>
      </c>
    </row>
    <row r="1884" spans="1:11" x14ac:dyDescent="0.2">
      <c r="A1884" s="20" t="s">
        <v>2386</v>
      </c>
      <c r="B1884" s="21" t="s">
        <v>6</v>
      </c>
      <c r="C1884" s="17" t="s">
        <v>2857</v>
      </c>
      <c r="D1884" s="17" t="s">
        <v>2858</v>
      </c>
      <c r="E1884" s="21" t="s">
        <v>6</v>
      </c>
      <c r="F1884" s="21" t="s">
        <v>2</v>
      </c>
      <c r="G1884" s="21" t="s">
        <v>2389</v>
      </c>
      <c r="H1884" s="21" t="s">
        <v>559</v>
      </c>
      <c r="I1884" s="17"/>
      <c r="J1884" s="17"/>
      <c r="K1884" s="18" t="str">
        <f>IF(INV.Tournant!$I1884=INV.Tournant!$E1884,"Quantité OK",IF(INV.Tournant!$I1884&lt;INV.Tournant!$E1884,"Ecart positif","Ecart négatif"))&amp;" "&amp;IF(INV.Tournant!$C1884=INV.Tournant!$J1884,"","- Article déclassé")</f>
        <v>Ecart positif - Article déclassé</v>
      </c>
    </row>
    <row r="1885" spans="1:11" x14ac:dyDescent="0.2">
      <c r="A1885" s="20" t="s">
        <v>2386</v>
      </c>
      <c r="B1885" s="21" t="s">
        <v>6</v>
      </c>
      <c r="C1885" s="17" t="s">
        <v>2461</v>
      </c>
      <c r="D1885" s="17" t="s">
        <v>2859</v>
      </c>
      <c r="E1885" s="21" t="s">
        <v>3</v>
      </c>
      <c r="F1885" s="21" t="s">
        <v>9</v>
      </c>
      <c r="G1885" s="21" t="s">
        <v>2389</v>
      </c>
      <c r="H1885" s="21" t="s">
        <v>1401</v>
      </c>
      <c r="I1885" s="17"/>
      <c r="J1885" s="17"/>
      <c r="K1885" s="18" t="str">
        <f>IF(INV.Tournant!$I1885=INV.Tournant!$E1885,"Quantité OK",IF(INV.Tournant!$I1885&lt;INV.Tournant!$E1885,"Ecart positif","Ecart négatif"))&amp;" "&amp;IF(INV.Tournant!$C1885=INV.Tournant!$J1885,"","- Article déclassé")</f>
        <v>Ecart positif - Article déclassé</v>
      </c>
    </row>
    <row r="1886" spans="1:11" x14ac:dyDescent="0.2">
      <c r="A1886" s="20" t="s">
        <v>2386</v>
      </c>
      <c r="B1886" s="21" t="s">
        <v>6</v>
      </c>
      <c r="C1886" s="17" t="s">
        <v>2643</v>
      </c>
      <c r="D1886" s="17" t="s">
        <v>2860</v>
      </c>
      <c r="E1886" s="21" t="s">
        <v>14</v>
      </c>
      <c r="F1886" s="21" t="s">
        <v>2</v>
      </c>
      <c r="G1886" s="21" t="s">
        <v>2389</v>
      </c>
      <c r="H1886" s="21" t="s">
        <v>1454</v>
      </c>
      <c r="I1886" s="17"/>
      <c r="J1886" s="17"/>
      <c r="K1886" s="18" t="str">
        <f>IF(INV.Tournant!$I1886=INV.Tournant!$E1886,"Quantité OK",IF(INV.Tournant!$I1886&lt;INV.Tournant!$E1886,"Ecart positif","Ecart négatif"))&amp;" "&amp;IF(INV.Tournant!$C1886=INV.Tournant!$J1886,"","- Article déclassé")</f>
        <v>Ecart positif - Article déclassé</v>
      </c>
    </row>
    <row r="1887" spans="1:11" x14ac:dyDescent="0.2">
      <c r="A1887" s="20" t="s">
        <v>2386</v>
      </c>
      <c r="B1887" s="21" t="s">
        <v>6</v>
      </c>
      <c r="C1887" s="17" t="s">
        <v>2418</v>
      </c>
      <c r="D1887" s="17" t="s">
        <v>2861</v>
      </c>
      <c r="E1887" s="21" t="s">
        <v>3</v>
      </c>
      <c r="F1887" s="21" t="s">
        <v>9</v>
      </c>
      <c r="G1887" s="21" t="s">
        <v>2389</v>
      </c>
      <c r="H1887" s="21" t="s">
        <v>2083</v>
      </c>
      <c r="I1887" s="17"/>
      <c r="J1887" s="17"/>
      <c r="K1887" s="18" t="str">
        <f>IF(INV.Tournant!$I1887=INV.Tournant!$E1887,"Quantité OK",IF(INV.Tournant!$I1887&lt;INV.Tournant!$E1887,"Ecart positif","Ecart négatif"))&amp;" "&amp;IF(INV.Tournant!$C1887=INV.Tournant!$J1887,"","- Article déclassé")</f>
        <v>Ecart positif - Article déclassé</v>
      </c>
    </row>
    <row r="1888" spans="1:11" x14ac:dyDescent="0.2">
      <c r="A1888" s="20" t="s">
        <v>2386</v>
      </c>
      <c r="B1888" s="21" t="s">
        <v>6</v>
      </c>
      <c r="C1888" s="17" t="s">
        <v>2480</v>
      </c>
      <c r="D1888" s="17" t="s">
        <v>2862</v>
      </c>
      <c r="E1888" s="21" t="s">
        <v>6</v>
      </c>
      <c r="F1888" s="21" t="s">
        <v>2</v>
      </c>
      <c r="G1888" s="21" t="s">
        <v>2389</v>
      </c>
      <c r="H1888" s="21" t="s">
        <v>169</v>
      </c>
      <c r="I1888" s="17"/>
      <c r="J1888" s="17"/>
      <c r="K1888" s="18" t="str">
        <f>IF(INV.Tournant!$I1888=INV.Tournant!$E1888,"Quantité OK",IF(INV.Tournant!$I1888&lt;INV.Tournant!$E1888,"Ecart positif","Ecart négatif"))&amp;" "&amp;IF(INV.Tournant!$C1888=INV.Tournant!$J1888,"","- Article déclassé")</f>
        <v>Ecart positif - Article déclassé</v>
      </c>
    </row>
    <row r="1889" spans="1:11" x14ac:dyDescent="0.2">
      <c r="A1889" s="20" t="s">
        <v>2386</v>
      </c>
      <c r="B1889" s="21" t="s">
        <v>6</v>
      </c>
      <c r="C1889" s="17" t="s">
        <v>2548</v>
      </c>
      <c r="D1889" s="17" t="s">
        <v>2863</v>
      </c>
      <c r="E1889" s="21" t="s">
        <v>3</v>
      </c>
      <c r="F1889" s="21" t="s">
        <v>9</v>
      </c>
      <c r="G1889" s="21" t="s">
        <v>2389</v>
      </c>
      <c r="H1889" s="21" t="s">
        <v>2225</v>
      </c>
      <c r="I1889" s="17"/>
      <c r="J1889" s="17"/>
      <c r="K1889" s="18" t="str">
        <f>IF(INV.Tournant!$I1889=INV.Tournant!$E1889,"Quantité OK",IF(INV.Tournant!$I1889&lt;INV.Tournant!$E1889,"Ecart positif","Ecart négatif"))&amp;" "&amp;IF(INV.Tournant!$C1889=INV.Tournant!$J1889,"","- Article déclassé")</f>
        <v>Ecart positif - Article déclassé</v>
      </c>
    </row>
    <row r="1890" spans="1:11" x14ac:dyDescent="0.2">
      <c r="A1890" s="20" t="s">
        <v>2386</v>
      </c>
      <c r="B1890" s="21" t="s">
        <v>6</v>
      </c>
      <c r="C1890" s="17" t="s">
        <v>2422</v>
      </c>
      <c r="D1890" s="17" t="s">
        <v>2864</v>
      </c>
      <c r="E1890" s="21" t="s">
        <v>1176</v>
      </c>
      <c r="F1890" s="21" t="s">
        <v>9</v>
      </c>
      <c r="G1890" s="21" t="s">
        <v>2389</v>
      </c>
      <c r="H1890" s="21" t="s">
        <v>525</v>
      </c>
      <c r="I1890" s="17"/>
      <c r="J1890" s="17"/>
      <c r="K1890" s="18" t="str">
        <f>IF(INV.Tournant!$I1890=INV.Tournant!$E1890,"Quantité OK",IF(INV.Tournant!$I1890&lt;INV.Tournant!$E1890,"Ecart positif","Ecart négatif"))&amp;" "&amp;IF(INV.Tournant!$C1890=INV.Tournant!$J1890,"","- Article déclassé")</f>
        <v>Ecart positif - Article déclassé</v>
      </c>
    </row>
    <row r="1891" spans="1:11" x14ac:dyDescent="0.2">
      <c r="A1891" s="20" t="s">
        <v>2386</v>
      </c>
      <c r="B1891" s="21" t="s">
        <v>6</v>
      </c>
      <c r="C1891" s="17" t="s">
        <v>2830</v>
      </c>
      <c r="D1891" s="17" t="s">
        <v>2865</v>
      </c>
      <c r="E1891" s="21" t="s">
        <v>3</v>
      </c>
      <c r="F1891" s="21" t="s">
        <v>21</v>
      </c>
      <c r="G1891" s="21" t="s">
        <v>2392</v>
      </c>
      <c r="H1891" s="21" t="s">
        <v>2866</v>
      </c>
      <c r="I1891" s="17"/>
      <c r="J1891" s="17"/>
      <c r="K1891" s="18" t="str">
        <f>IF(INV.Tournant!$I1891=INV.Tournant!$E1891,"Quantité OK",IF(INV.Tournant!$I1891&lt;INV.Tournant!$E1891,"Ecart positif","Ecart négatif"))&amp;" "&amp;IF(INV.Tournant!$C1891=INV.Tournant!$J1891,"","- Article déclassé")</f>
        <v>Ecart positif - Article déclassé</v>
      </c>
    </row>
    <row r="1892" spans="1:11" x14ac:dyDescent="0.2">
      <c r="A1892" s="20" t="s">
        <v>2386</v>
      </c>
      <c r="B1892" s="21" t="s">
        <v>6</v>
      </c>
      <c r="C1892" s="17" t="s">
        <v>2670</v>
      </c>
      <c r="D1892" s="17" t="s">
        <v>2867</v>
      </c>
      <c r="E1892" s="21" t="s">
        <v>6</v>
      </c>
      <c r="F1892" s="21" t="s">
        <v>21</v>
      </c>
      <c r="G1892" s="21" t="s">
        <v>2389</v>
      </c>
      <c r="H1892" s="21" t="s">
        <v>2222</v>
      </c>
      <c r="I1892" s="17"/>
      <c r="J1892" s="17"/>
      <c r="K1892" s="18" t="str">
        <f>IF(INV.Tournant!$I1892=INV.Tournant!$E1892,"Quantité OK",IF(INV.Tournant!$I1892&lt;INV.Tournant!$E1892,"Ecart positif","Ecart négatif"))&amp;" "&amp;IF(INV.Tournant!$C1892=INV.Tournant!$J1892,"","- Article déclassé")</f>
        <v>Ecart positif - Article déclassé</v>
      </c>
    </row>
    <row r="1893" spans="1:11" x14ac:dyDescent="0.2">
      <c r="A1893" s="20" t="s">
        <v>2386</v>
      </c>
      <c r="B1893" s="21" t="s">
        <v>6</v>
      </c>
      <c r="C1893" s="17" t="s">
        <v>2548</v>
      </c>
      <c r="D1893" s="17" t="s">
        <v>2868</v>
      </c>
      <c r="E1893" s="21" t="s">
        <v>511</v>
      </c>
      <c r="F1893" s="21" t="s">
        <v>9</v>
      </c>
      <c r="G1893" s="21" t="s">
        <v>2389</v>
      </c>
      <c r="H1893" s="21" t="s">
        <v>808</v>
      </c>
      <c r="I1893" s="17"/>
      <c r="J1893" s="17"/>
      <c r="K1893" s="18" t="str">
        <f>IF(INV.Tournant!$I1893=INV.Tournant!$E1893,"Quantité OK",IF(INV.Tournant!$I1893&lt;INV.Tournant!$E1893,"Ecart positif","Ecart négatif"))&amp;" "&amp;IF(INV.Tournant!$C1893=INV.Tournant!$J1893,"","- Article déclassé")</f>
        <v>Ecart positif - Article déclassé</v>
      </c>
    </row>
    <row r="1894" spans="1:11" x14ac:dyDescent="0.2">
      <c r="A1894" s="20" t="s">
        <v>2386</v>
      </c>
      <c r="B1894" s="21" t="s">
        <v>6</v>
      </c>
      <c r="C1894" s="17" t="s">
        <v>2451</v>
      </c>
      <c r="D1894" s="17" t="s">
        <v>2869</v>
      </c>
      <c r="E1894" s="21" t="s">
        <v>229</v>
      </c>
      <c r="F1894" s="21" t="s">
        <v>21</v>
      </c>
      <c r="G1894" s="21" t="s">
        <v>2389</v>
      </c>
      <c r="H1894" s="21" t="s">
        <v>390</v>
      </c>
      <c r="I1894" s="17"/>
      <c r="J1894" s="17"/>
      <c r="K1894" s="18" t="str">
        <f>IF(INV.Tournant!$I1894=INV.Tournant!$E1894,"Quantité OK",IF(INV.Tournant!$I1894&lt;INV.Tournant!$E1894,"Ecart positif","Ecart négatif"))&amp;" "&amp;IF(INV.Tournant!$C1894=INV.Tournant!$J1894,"","- Article déclassé")</f>
        <v>Ecart positif - Article déclassé</v>
      </c>
    </row>
    <row r="1895" spans="1:11" x14ac:dyDescent="0.2">
      <c r="A1895" s="20" t="s">
        <v>2386</v>
      </c>
      <c r="B1895" s="21" t="s">
        <v>6</v>
      </c>
      <c r="C1895" s="17" t="s">
        <v>2548</v>
      </c>
      <c r="D1895" s="17" t="s">
        <v>2870</v>
      </c>
      <c r="E1895" s="21" t="s">
        <v>14</v>
      </c>
      <c r="F1895" s="21" t="s">
        <v>9</v>
      </c>
      <c r="G1895" s="21" t="s">
        <v>2389</v>
      </c>
      <c r="H1895" s="21" t="s">
        <v>766</v>
      </c>
      <c r="I1895" s="17"/>
      <c r="J1895" s="17"/>
      <c r="K1895" s="18" t="str">
        <f>IF(INV.Tournant!$I1895=INV.Tournant!$E1895,"Quantité OK",IF(INV.Tournant!$I1895&lt;INV.Tournant!$E1895,"Ecart positif","Ecart négatif"))&amp;" "&amp;IF(INV.Tournant!$C1895=INV.Tournant!$J1895,"","- Article déclassé")</f>
        <v>Ecart positif - Article déclassé</v>
      </c>
    </row>
    <row r="1896" spans="1:11" x14ac:dyDescent="0.2">
      <c r="A1896" s="20" t="s">
        <v>2386</v>
      </c>
      <c r="B1896" s="21" t="s">
        <v>6</v>
      </c>
      <c r="C1896" s="17" t="s">
        <v>2615</v>
      </c>
      <c r="D1896" s="17" t="s">
        <v>2871</v>
      </c>
      <c r="E1896" s="21" t="s">
        <v>108</v>
      </c>
      <c r="F1896" s="21" t="s">
        <v>2</v>
      </c>
      <c r="G1896" s="21" t="s">
        <v>2389</v>
      </c>
      <c r="H1896" s="21" t="s">
        <v>439</v>
      </c>
      <c r="I1896" s="17"/>
      <c r="J1896" s="17"/>
      <c r="K1896" s="18" t="str">
        <f>IF(INV.Tournant!$I1896=INV.Tournant!$E1896,"Quantité OK",IF(INV.Tournant!$I1896&lt;INV.Tournant!$E1896,"Ecart positif","Ecart négatif"))&amp;" "&amp;IF(INV.Tournant!$C1896=INV.Tournant!$J1896,"","- Article déclassé")</f>
        <v>Ecart positif - Article déclassé</v>
      </c>
    </row>
    <row r="1897" spans="1:11" x14ac:dyDescent="0.2">
      <c r="A1897" s="20" t="s">
        <v>2386</v>
      </c>
      <c r="B1897" s="21" t="s">
        <v>6</v>
      </c>
      <c r="C1897" s="17" t="s">
        <v>2424</v>
      </c>
      <c r="D1897" s="17" t="s">
        <v>2872</v>
      </c>
      <c r="E1897" s="21" t="s">
        <v>6</v>
      </c>
      <c r="F1897" s="21" t="s">
        <v>21</v>
      </c>
      <c r="G1897" s="21" t="s">
        <v>2389</v>
      </c>
      <c r="H1897" s="21" t="s">
        <v>2234</v>
      </c>
      <c r="I1897" s="17"/>
      <c r="J1897" s="17"/>
      <c r="K1897" s="18" t="str">
        <f>IF(INV.Tournant!$I1897=INV.Tournant!$E1897,"Quantité OK",IF(INV.Tournant!$I1897&lt;INV.Tournant!$E1897,"Ecart positif","Ecart négatif"))&amp;" "&amp;IF(INV.Tournant!$C1897=INV.Tournant!$J1897,"","- Article déclassé")</f>
        <v>Ecart positif - Article déclassé</v>
      </c>
    </row>
    <row r="1898" spans="1:11" x14ac:dyDescent="0.2">
      <c r="A1898" s="20" t="s">
        <v>2386</v>
      </c>
      <c r="B1898" s="21" t="s">
        <v>6</v>
      </c>
      <c r="C1898" s="17" t="s">
        <v>2598</v>
      </c>
      <c r="D1898" s="17" t="s">
        <v>2873</v>
      </c>
      <c r="E1898" s="21" t="s">
        <v>6</v>
      </c>
      <c r="F1898" s="21" t="s">
        <v>2</v>
      </c>
      <c r="G1898" s="21" t="s">
        <v>2389</v>
      </c>
      <c r="H1898" s="21" t="s">
        <v>176</v>
      </c>
      <c r="I1898" s="17"/>
      <c r="J1898" s="17"/>
      <c r="K1898" s="18" t="str">
        <f>IF(INV.Tournant!$I1898=INV.Tournant!$E1898,"Quantité OK",IF(INV.Tournant!$I1898&lt;INV.Tournant!$E1898,"Ecart positif","Ecart négatif"))&amp;" "&amp;IF(INV.Tournant!$C1898=INV.Tournant!$J1898,"","- Article déclassé")</f>
        <v>Ecart positif - Article déclassé</v>
      </c>
    </row>
    <row r="1899" spans="1:11" x14ac:dyDescent="0.2">
      <c r="A1899" s="20" t="s">
        <v>2386</v>
      </c>
      <c r="B1899" s="21" t="s">
        <v>6</v>
      </c>
      <c r="C1899" s="17" t="s">
        <v>2670</v>
      </c>
      <c r="D1899" s="17" t="s">
        <v>2874</v>
      </c>
      <c r="E1899" s="21" t="s">
        <v>6</v>
      </c>
      <c r="F1899" s="21" t="s">
        <v>21</v>
      </c>
      <c r="G1899" s="21" t="s">
        <v>2389</v>
      </c>
      <c r="H1899" s="21" t="s">
        <v>808</v>
      </c>
      <c r="I1899" s="17"/>
      <c r="J1899" s="17"/>
      <c r="K1899" s="18" t="str">
        <f>IF(INV.Tournant!$I1899=INV.Tournant!$E1899,"Quantité OK",IF(INV.Tournant!$I1899&lt;INV.Tournant!$E1899,"Ecart positif","Ecart négatif"))&amp;" "&amp;IF(INV.Tournant!$C1899=INV.Tournant!$J1899,"","- Article déclassé")</f>
        <v>Ecart positif - Article déclassé</v>
      </c>
    </row>
    <row r="1900" spans="1:11" x14ac:dyDescent="0.2">
      <c r="A1900" s="20" t="s">
        <v>2386</v>
      </c>
      <c r="B1900" s="21" t="s">
        <v>6</v>
      </c>
      <c r="C1900" s="17" t="s">
        <v>2463</v>
      </c>
      <c r="D1900" s="17" t="s">
        <v>2875</v>
      </c>
      <c r="E1900" s="21" t="s">
        <v>6</v>
      </c>
      <c r="F1900" s="21" t="s">
        <v>2</v>
      </c>
      <c r="G1900" s="21" t="s">
        <v>2389</v>
      </c>
      <c r="H1900" s="21" t="s">
        <v>1650</v>
      </c>
      <c r="I1900" s="17"/>
      <c r="J1900" s="17"/>
      <c r="K1900" s="18" t="str">
        <f>IF(INV.Tournant!$I1900=INV.Tournant!$E1900,"Quantité OK",IF(INV.Tournant!$I1900&lt;INV.Tournant!$E1900,"Ecart positif","Ecart négatif"))&amp;" "&amp;IF(INV.Tournant!$C1900=INV.Tournant!$J1900,"","- Article déclassé")</f>
        <v>Ecart positif - Article déclassé</v>
      </c>
    </row>
    <row r="1901" spans="1:11" x14ac:dyDescent="0.2">
      <c r="A1901" s="20" t="s">
        <v>2386</v>
      </c>
      <c r="B1901" s="21" t="s">
        <v>6</v>
      </c>
      <c r="C1901" s="17" t="s">
        <v>2438</v>
      </c>
      <c r="D1901" s="17" t="s">
        <v>2876</v>
      </c>
      <c r="E1901" s="21" t="s">
        <v>229</v>
      </c>
      <c r="F1901" s="21" t="s">
        <v>2</v>
      </c>
      <c r="G1901" s="21" t="s">
        <v>2389</v>
      </c>
      <c r="H1901" s="21" t="s">
        <v>223</v>
      </c>
      <c r="I1901" s="17"/>
      <c r="J1901" s="17"/>
      <c r="K1901" s="18" t="str">
        <f>IF(INV.Tournant!$I1901=INV.Tournant!$E1901,"Quantité OK",IF(INV.Tournant!$I1901&lt;INV.Tournant!$E1901,"Ecart positif","Ecart négatif"))&amp;" "&amp;IF(INV.Tournant!$C1901=INV.Tournant!$J1901,"","- Article déclassé")</f>
        <v>Ecart positif - Article déclassé</v>
      </c>
    </row>
    <row r="1902" spans="1:11" x14ac:dyDescent="0.2">
      <c r="A1902" s="20" t="s">
        <v>2386</v>
      </c>
      <c r="B1902" s="21" t="s">
        <v>6</v>
      </c>
      <c r="C1902" s="17" t="s">
        <v>2877</v>
      </c>
      <c r="D1902" s="17" t="s">
        <v>2878</v>
      </c>
      <c r="E1902" s="21" t="s">
        <v>3</v>
      </c>
      <c r="F1902" s="21" t="s">
        <v>9</v>
      </c>
      <c r="G1902" s="21" t="s">
        <v>2389</v>
      </c>
      <c r="H1902" s="21" t="s">
        <v>236</v>
      </c>
      <c r="I1902" s="17"/>
      <c r="J1902" s="17"/>
      <c r="K1902" s="18" t="str">
        <f>IF(INV.Tournant!$I1902=INV.Tournant!$E1902,"Quantité OK",IF(INV.Tournant!$I1902&lt;INV.Tournant!$E1902,"Ecart positif","Ecart négatif"))&amp;" "&amp;IF(INV.Tournant!$C1902=INV.Tournant!$J1902,"","- Article déclassé")</f>
        <v>Ecart positif - Article déclassé</v>
      </c>
    </row>
    <row r="1903" spans="1:11" x14ac:dyDescent="0.2">
      <c r="A1903" s="20" t="s">
        <v>2386</v>
      </c>
      <c r="B1903" s="21" t="s">
        <v>6</v>
      </c>
      <c r="C1903" s="17" t="s">
        <v>2877</v>
      </c>
      <c r="D1903" s="17" t="s">
        <v>2879</v>
      </c>
      <c r="E1903" s="21" t="s">
        <v>3</v>
      </c>
      <c r="F1903" s="21" t="s">
        <v>9</v>
      </c>
      <c r="G1903" s="21" t="s">
        <v>2389</v>
      </c>
      <c r="H1903" s="21" t="s">
        <v>236</v>
      </c>
      <c r="I1903" s="17"/>
      <c r="J1903" s="17"/>
      <c r="K1903" s="18" t="str">
        <f>IF(INV.Tournant!$I1903=INV.Tournant!$E1903,"Quantité OK",IF(INV.Tournant!$I1903&lt;INV.Tournant!$E1903,"Ecart positif","Ecart négatif"))&amp;" "&amp;IF(INV.Tournant!$C1903=INV.Tournant!$J1903,"","- Article déclassé")</f>
        <v>Ecart positif - Article déclassé</v>
      </c>
    </row>
    <row r="1904" spans="1:11" x14ac:dyDescent="0.2">
      <c r="A1904" s="20" t="s">
        <v>2386</v>
      </c>
      <c r="B1904" s="21" t="s">
        <v>6</v>
      </c>
      <c r="C1904" s="17" t="s">
        <v>2582</v>
      </c>
      <c r="D1904" s="17" t="s">
        <v>2880</v>
      </c>
      <c r="E1904" s="21" t="s">
        <v>6</v>
      </c>
      <c r="F1904" s="21" t="s">
        <v>2</v>
      </c>
      <c r="G1904" s="21" t="s">
        <v>2389</v>
      </c>
      <c r="H1904" s="21" t="s">
        <v>307</v>
      </c>
      <c r="I1904" s="17"/>
      <c r="J1904" s="17"/>
      <c r="K1904" s="18" t="str">
        <f>IF(INV.Tournant!$I1904=INV.Tournant!$E1904,"Quantité OK",IF(INV.Tournant!$I1904&lt;INV.Tournant!$E1904,"Ecart positif","Ecart négatif"))&amp;" "&amp;IF(INV.Tournant!$C1904=INV.Tournant!$J1904,"","- Article déclassé")</f>
        <v>Ecart positif - Article déclassé</v>
      </c>
    </row>
    <row r="1905" spans="1:11" x14ac:dyDescent="0.2">
      <c r="A1905" s="20" t="s">
        <v>2386</v>
      </c>
      <c r="B1905" s="21" t="s">
        <v>6</v>
      </c>
      <c r="C1905" s="17" t="s">
        <v>2440</v>
      </c>
      <c r="D1905" s="17" t="s">
        <v>2881</v>
      </c>
      <c r="E1905" s="21" t="s">
        <v>6</v>
      </c>
      <c r="F1905" s="21" t="s">
        <v>2</v>
      </c>
      <c r="G1905" s="21" t="s">
        <v>2389</v>
      </c>
      <c r="H1905" s="21" t="s">
        <v>290</v>
      </c>
      <c r="I1905" s="17"/>
      <c r="J1905" s="17"/>
      <c r="K1905" s="18" t="str">
        <f>IF(INV.Tournant!$I1905=INV.Tournant!$E1905,"Quantité OK",IF(INV.Tournant!$I1905&lt;INV.Tournant!$E1905,"Ecart positif","Ecart négatif"))&amp;" "&amp;IF(INV.Tournant!$C1905=INV.Tournant!$J1905,"","- Article déclassé")</f>
        <v>Ecart positif - Article déclassé</v>
      </c>
    </row>
    <row r="1906" spans="1:11" x14ac:dyDescent="0.2">
      <c r="A1906" s="20" t="s">
        <v>2386</v>
      </c>
      <c r="B1906" s="21" t="s">
        <v>6</v>
      </c>
      <c r="C1906" s="17" t="s">
        <v>2740</v>
      </c>
      <c r="D1906" s="17" t="s">
        <v>2882</v>
      </c>
      <c r="E1906" s="21" t="s">
        <v>6</v>
      </c>
      <c r="F1906" s="21" t="s">
        <v>21</v>
      </c>
      <c r="G1906" s="21" t="s">
        <v>2389</v>
      </c>
      <c r="H1906" s="21" t="s">
        <v>2074</v>
      </c>
      <c r="I1906" s="17"/>
      <c r="J1906" s="17"/>
      <c r="K1906" s="18" t="str">
        <f>IF(INV.Tournant!$I1906=INV.Tournant!$E1906,"Quantité OK",IF(INV.Tournant!$I1906&lt;INV.Tournant!$E1906,"Ecart positif","Ecart négatif"))&amp;" "&amp;IF(INV.Tournant!$C1906=INV.Tournant!$J1906,"","- Article déclassé")</f>
        <v>Ecart positif - Article déclassé</v>
      </c>
    </row>
    <row r="1907" spans="1:11" x14ac:dyDescent="0.2">
      <c r="A1907" s="20" t="s">
        <v>2386</v>
      </c>
      <c r="B1907" s="21" t="s">
        <v>6</v>
      </c>
      <c r="C1907" s="17" t="s">
        <v>2515</v>
      </c>
      <c r="D1907" s="17" t="s">
        <v>2883</v>
      </c>
      <c r="E1907" s="21" t="s">
        <v>108</v>
      </c>
      <c r="F1907" s="21" t="s">
        <v>9</v>
      </c>
      <c r="G1907" s="21" t="s">
        <v>2389</v>
      </c>
      <c r="H1907" s="21" t="s">
        <v>602</v>
      </c>
      <c r="I1907" s="17"/>
      <c r="J1907" s="17"/>
      <c r="K1907" s="18" t="str">
        <f>IF(INV.Tournant!$I1907=INV.Tournant!$E1907,"Quantité OK",IF(INV.Tournant!$I1907&lt;INV.Tournant!$E1907,"Ecart positif","Ecart négatif"))&amp;" "&amp;IF(INV.Tournant!$C1907=INV.Tournant!$J1907,"","- Article déclassé")</f>
        <v>Ecart positif - Article déclassé</v>
      </c>
    </row>
    <row r="1908" spans="1:11" x14ac:dyDescent="0.2">
      <c r="A1908" s="20" t="s">
        <v>2386</v>
      </c>
      <c r="B1908" s="21" t="s">
        <v>6</v>
      </c>
      <c r="C1908" s="17" t="s">
        <v>2686</v>
      </c>
      <c r="D1908" s="17" t="s">
        <v>2884</v>
      </c>
      <c r="E1908" s="21" t="s">
        <v>6</v>
      </c>
      <c r="F1908" s="21" t="s">
        <v>2</v>
      </c>
      <c r="G1908" s="21" t="s">
        <v>2389</v>
      </c>
      <c r="H1908" s="21" t="s">
        <v>1919</v>
      </c>
      <c r="I1908" s="17"/>
      <c r="J1908" s="17"/>
      <c r="K1908" s="18" t="str">
        <f>IF(INV.Tournant!$I1908=INV.Tournant!$E1908,"Quantité OK",IF(INV.Tournant!$I1908&lt;INV.Tournant!$E1908,"Ecart positif","Ecart négatif"))&amp;" "&amp;IF(INV.Tournant!$C1908=INV.Tournant!$J1908,"","- Article déclassé")</f>
        <v>Ecart positif - Article déclassé</v>
      </c>
    </row>
    <row r="1909" spans="1:11" x14ac:dyDescent="0.2">
      <c r="A1909" s="20" t="s">
        <v>2386</v>
      </c>
      <c r="B1909" s="21" t="s">
        <v>6</v>
      </c>
      <c r="C1909" s="17" t="s">
        <v>2857</v>
      </c>
      <c r="D1909" s="17" t="s">
        <v>2885</v>
      </c>
      <c r="E1909" s="21" t="s">
        <v>6</v>
      </c>
      <c r="F1909" s="21" t="s">
        <v>2</v>
      </c>
      <c r="G1909" s="21" t="s">
        <v>2389</v>
      </c>
      <c r="H1909" s="21" t="s">
        <v>559</v>
      </c>
      <c r="I1909" s="17"/>
      <c r="J1909" s="17"/>
      <c r="K1909" s="18" t="str">
        <f>IF(INV.Tournant!$I1909=INV.Tournant!$E1909,"Quantité OK",IF(INV.Tournant!$I1909&lt;INV.Tournant!$E1909,"Ecart positif","Ecart négatif"))&amp;" "&amp;IF(INV.Tournant!$C1909=INV.Tournant!$J1909,"","- Article déclassé")</f>
        <v>Ecart positif - Article déclassé</v>
      </c>
    </row>
    <row r="1910" spans="1:11" x14ac:dyDescent="0.2">
      <c r="A1910" s="20" t="s">
        <v>2386</v>
      </c>
      <c r="B1910" s="21" t="s">
        <v>6</v>
      </c>
      <c r="C1910" s="17" t="s">
        <v>2607</v>
      </c>
      <c r="D1910" s="17" t="s">
        <v>2886</v>
      </c>
      <c r="E1910" s="21" t="s">
        <v>61</v>
      </c>
      <c r="F1910" s="21" t="s">
        <v>2</v>
      </c>
      <c r="G1910" s="21" t="s">
        <v>2389</v>
      </c>
      <c r="H1910" s="21" t="s">
        <v>293</v>
      </c>
      <c r="I1910" s="17"/>
      <c r="J1910" s="17"/>
      <c r="K1910" s="18" t="str">
        <f>IF(INV.Tournant!$I1910=INV.Tournant!$E1910,"Quantité OK",IF(INV.Tournant!$I1910&lt;INV.Tournant!$E1910,"Ecart positif","Ecart négatif"))&amp;" "&amp;IF(INV.Tournant!$C1910=INV.Tournant!$J1910,"","- Article déclassé")</f>
        <v>Ecart positif - Article déclassé</v>
      </c>
    </row>
    <row r="1911" spans="1:11" x14ac:dyDescent="0.2">
      <c r="A1911" s="20" t="s">
        <v>2386</v>
      </c>
      <c r="B1911" s="21" t="s">
        <v>6</v>
      </c>
      <c r="C1911" s="17" t="s">
        <v>2552</v>
      </c>
      <c r="D1911" s="17" t="s">
        <v>2887</v>
      </c>
      <c r="E1911" s="21" t="s">
        <v>14</v>
      </c>
      <c r="F1911" s="21" t="s">
        <v>9</v>
      </c>
      <c r="G1911" s="21" t="s">
        <v>2389</v>
      </c>
      <c r="H1911" s="21" t="s">
        <v>2242</v>
      </c>
      <c r="I1911" s="17"/>
      <c r="J1911" s="17"/>
      <c r="K1911" s="18" t="str">
        <f>IF(INV.Tournant!$I1911=INV.Tournant!$E1911,"Quantité OK",IF(INV.Tournant!$I1911&lt;INV.Tournant!$E1911,"Ecart positif","Ecart négatif"))&amp;" "&amp;IF(INV.Tournant!$C1911=INV.Tournant!$J1911,"","- Article déclassé")</f>
        <v>Ecart positif - Article déclassé</v>
      </c>
    </row>
    <row r="1912" spans="1:11" x14ac:dyDescent="0.2">
      <c r="A1912" s="20" t="s">
        <v>2386</v>
      </c>
      <c r="B1912" s="21" t="s">
        <v>6</v>
      </c>
      <c r="C1912" s="17" t="s">
        <v>2643</v>
      </c>
      <c r="D1912" s="17" t="s">
        <v>2888</v>
      </c>
      <c r="E1912" s="21" t="s">
        <v>229</v>
      </c>
      <c r="F1912" s="21" t="s">
        <v>2</v>
      </c>
      <c r="G1912" s="21" t="s">
        <v>2389</v>
      </c>
      <c r="H1912" s="21" t="s">
        <v>1454</v>
      </c>
      <c r="I1912" s="17"/>
      <c r="J1912" s="17"/>
      <c r="K1912" s="18" t="str">
        <f>IF(INV.Tournant!$I1912=INV.Tournant!$E1912,"Quantité OK",IF(INV.Tournant!$I1912&lt;INV.Tournant!$E1912,"Ecart positif","Ecart négatif"))&amp;" "&amp;IF(INV.Tournant!$C1912=INV.Tournant!$J1912,"","- Article déclassé")</f>
        <v>Ecart positif - Article déclassé</v>
      </c>
    </row>
    <row r="1913" spans="1:11" x14ac:dyDescent="0.2">
      <c r="A1913" s="20" t="s">
        <v>2386</v>
      </c>
      <c r="B1913" s="21" t="s">
        <v>6</v>
      </c>
      <c r="C1913" s="17" t="s">
        <v>2489</v>
      </c>
      <c r="D1913" s="17" t="s">
        <v>2889</v>
      </c>
      <c r="E1913" s="21" t="s">
        <v>10</v>
      </c>
      <c r="F1913" s="21" t="s">
        <v>9</v>
      </c>
      <c r="G1913" s="21" t="s">
        <v>2389</v>
      </c>
      <c r="H1913" s="21" t="s">
        <v>720</v>
      </c>
      <c r="I1913" s="17"/>
      <c r="J1913" s="17"/>
      <c r="K1913" s="18" t="str">
        <f>IF(INV.Tournant!$I1913=INV.Tournant!$E1913,"Quantité OK",IF(INV.Tournant!$I1913&lt;INV.Tournant!$E1913,"Ecart positif","Ecart négatif"))&amp;" "&amp;IF(INV.Tournant!$C1913=INV.Tournant!$J1913,"","- Article déclassé")</f>
        <v>Ecart positif - Article déclassé</v>
      </c>
    </row>
    <row r="1914" spans="1:11" x14ac:dyDescent="0.2">
      <c r="A1914" s="20" t="s">
        <v>2386</v>
      </c>
      <c r="B1914" s="21" t="s">
        <v>6</v>
      </c>
      <c r="C1914" s="17" t="s">
        <v>2438</v>
      </c>
      <c r="D1914" s="17" t="s">
        <v>2890</v>
      </c>
      <c r="E1914" s="21" t="s">
        <v>521</v>
      </c>
      <c r="F1914" s="21" t="s">
        <v>2</v>
      </c>
      <c r="G1914" s="21" t="s">
        <v>2389</v>
      </c>
      <c r="H1914" s="21" t="s">
        <v>857</v>
      </c>
      <c r="I1914" s="17"/>
      <c r="J1914" s="17"/>
      <c r="K1914" s="18" t="str">
        <f>IF(INV.Tournant!$I1914=INV.Tournant!$E1914,"Quantité OK",IF(INV.Tournant!$I1914&lt;INV.Tournant!$E1914,"Ecart positif","Ecart négatif"))&amp;" "&amp;IF(INV.Tournant!$C1914=INV.Tournant!$J1914,"","- Article déclassé")</f>
        <v>Ecart positif - Article déclassé</v>
      </c>
    </row>
    <row r="1915" spans="1:11" x14ac:dyDescent="0.2">
      <c r="A1915" s="20" t="s">
        <v>2386</v>
      </c>
      <c r="B1915" s="21" t="s">
        <v>6</v>
      </c>
      <c r="C1915" s="17" t="s">
        <v>2442</v>
      </c>
      <c r="D1915" s="17" t="s">
        <v>2891</v>
      </c>
      <c r="E1915" s="21" t="s">
        <v>744</v>
      </c>
      <c r="F1915" s="21" t="s">
        <v>21</v>
      </c>
      <c r="G1915" s="21" t="s">
        <v>2389</v>
      </c>
      <c r="H1915" s="21" t="s">
        <v>581</v>
      </c>
      <c r="I1915" s="17"/>
      <c r="J1915" s="17"/>
      <c r="K1915" s="18" t="str">
        <f>IF(INV.Tournant!$I1915=INV.Tournant!$E1915,"Quantité OK",IF(INV.Tournant!$I1915&lt;INV.Tournant!$E1915,"Ecart positif","Ecart négatif"))&amp;" "&amp;IF(INV.Tournant!$C1915=INV.Tournant!$J1915,"","- Article déclassé")</f>
        <v>Ecart positif - Article déclassé</v>
      </c>
    </row>
    <row r="1916" spans="1:11" x14ac:dyDescent="0.2">
      <c r="A1916" s="20" t="s">
        <v>2386</v>
      </c>
      <c r="B1916" s="21" t="s">
        <v>6</v>
      </c>
      <c r="C1916" s="17" t="s">
        <v>2463</v>
      </c>
      <c r="D1916" s="17" t="s">
        <v>2892</v>
      </c>
      <c r="E1916" s="21" t="s">
        <v>108</v>
      </c>
      <c r="F1916" s="21" t="s">
        <v>2</v>
      </c>
      <c r="G1916" s="21" t="s">
        <v>2389</v>
      </c>
      <c r="H1916" s="21" t="s">
        <v>1650</v>
      </c>
      <c r="I1916" s="17"/>
      <c r="J1916" s="17"/>
      <c r="K1916" s="18" t="str">
        <f>IF(INV.Tournant!$I1916=INV.Tournant!$E1916,"Quantité OK",IF(INV.Tournant!$I1916&lt;INV.Tournant!$E1916,"Ecart positif","Ecart négatif"))&amp;" "&amp;IF(INV.Tournant!$C1916=INV.Tournant!$J1916,"","- Article déclassé")</f>
        <v>Ecart positif - Article déclassé</v>
      </c>
    </row>
    <row r="1917" spans="1:11" x14ac:dyDescent="0.2">
      <c r="A1917" s="20" t="s">
        <v>2386</v>
      </c>
      <c r="B1917" s="21" t="s">
        <v>6</v>
      </c>
      <c r="C1917" s="17" t="s">
        <v>2508</v>
      </c>
      <c r="D1917" s="17" t="s">
        <v>2893</v>
      </c>
      <c r="E1917" s="21" t="s">
        <v>6</v>
      </c>
      <c r="F1917" s="21" t="s">
        <v>9</v>
      </c>
      <c r="G1917" s="21" t="s">
        <v>2389</v>
      </c>
      <c r="H1917" s="21" t="s">
        <v>265</v>
      </c>
      <c r="I1917" s="17"/>
      <c r="J1917" s="17"/>
      <c r="K1917" s="18" t="str">
        <f>IF(INV.Tournant!$I1917=INV.Tournant!$E1917,"Quantité OK",IF(INV.Tournant!$I1917&lt;INV.Tournant!$E1917,"Ecart positif","Ecart négatif"))&amp;" "&amp;IF(INV.Tournant!$C1917=INV.Tournant!$J1917,"","- Article déclassé")</f>
        <v>Ecart positif - Article déclassé</v>
      </c>
    </row>
    <row r="1918" spans="1:11" x14ac:dyDescent="0.2">
      <c r="A1918" s="20" t="s">
        <v>2386</v>
      </c>
      <c r="B1918" s="21" t="s">
        <v>6</v>
      </c>
      <c r="C1918" s="17" t="s">
        <v>2438</v>
      </c>
      <c r="D1918" s="17" t="s">
        <v>2894</v>
      </c>
      <c r="E1918" s="21" t="s">
        <v>3</v>
      </c>
      <c r="F1918" s="21" t="s">
        <v>2</v>
      </c>
      <c r="G1918" s="21" t="s">
        <v>2389</v>
      </c>
      <c r="H1918" s="21" t="s">
        <v>233</v>
      </c>
      <c r="I1918" s="17"/>
      <c r="J1918" s="17"/>
      <c r="K1918" s="18" t="str">
        <f>IF(INV.Tournant!$I1918=INV.Tournant!$E1918,"Quantité OK",IF(INV.Tournant!$I1918&lt;INV.Tournant!$E1918,"Ecart positif","Ecart négatif"))&amp;" "&amp;IF(INV.Tournant!$C1918=INV.Tournant!$J1918,"","- Article déclassé")</f>
        <v>Ecart positif - Article déclassé</v>
      </c>
    </row>
    <row r="1919" spans="1:11" x14ac:dyDescent="0.2">
      <c r="A1919" s="20" t="s">
        <v>2386</v>
      </c>
      <c r="B1919" s="21" t="s">
        <v>6</v>
      </c>
      <c r="C1919" s="17" t="s">
        <v>2577</v>
      </c>
      <c r="D1919" s="17" t="s">
        <v>2895</v>
      </c>
      <c r="E1919" s="21" t="s">
        <v>65</v>
      </c>
      <c r="F1919" s="21" t="s">
        <v>2</v>
      </c>
      <c r="G1919" s="21" t="s">
        <v>2389</v>
      </c>
      <c r="H1919" s="21" t="s">
        <v>829</v>
      </c>
      <c r="I1919" s="17"/>
      <c r="J1919" s="17"/>
      <c r="K1919" s="18" t="str">
        <f>IF(INV.Tournant!$I1919=INV.Tournant!$E1919,"Quantité OK",IF(INV.Tournant!$I1919&lt;INV.Tournant!$E1919,"Ecart positif","Ecart négatif"))&amp;" "&amp;IF(INV.Tournant!$C1919=INV.Tournant!$J1919,"","- Article déclassé")</f>
        <v>Ecart positif - Article déclassé</v>
      </c>
    </row>
    <row r="1920" spans="1:11" x14ac:dyDescent="0.2">
      <c r="A1920" s="20" t="s">
        <v>2386</v>
      </c>
      <c r="B1920" s="21" t="s">
        <v>6</v>
      </c>
      <c r="C1920" s="17" t="s">
        <v>2613</v>
      </c>
      <c r="D1920" s="17" t="s">
        <v>2896</v>
      </c>
      <c r="E1920" s="21" t="s">
        <v>592</v>
      </c>
      <c r="F1920" s="21" t="s">
        <v>21</v>
      </c>
      <c r="G1920" s="21" t="s">
        <v>2389</v>
      </c>
      <c r="H1920" s="21" t="s">
        <v>215</v>
      </c>
      <c r="I1920" s="17"/>
      <c r="J1920" s="17"/>
      <c r="K1920" s="18" t="str">
        <f>IF(INV.Tournant!$I1920=INV.Tournant!$E1920,"Quantité OK",IF(INV.Tournant!$I1920&lt;INV.Tournant!$E1920,"Ecart positif","Ecart négatif"))&amp;" "&amp;IF(INV.Tournant!$C1920=INV.Tournant!$J1920,"","- Article déclassé")</f>
        <v>Ecart positif - Article déclassé</v>
      </c>
    </row>
    <row r="1921" spans="1:11" x14ac:dyDescent="0.2">
      <c r="A1921" s="20" t="s">
        <v>2386</v>
      </c>
      <c r="B1921" s="21" t="s">
        <v>6</v>
      </c>
      <c r="C1921" s="17" t="s">
        <v>2737</v>
      </c>
      <c r="D1921" s="17" t="s">
        <v>2897</v>
      </c>
      <c r="E1921" s="21" t="s">
        <v>6</v>
      </c>
      <c r="F1921" s="21" t="s">
        <v>21</v>
      </c>
      <c r="G1921" s="21" t="s">
        <v>2389</v>
      </c>
      <c r="H1921" s="21" t="s">
        <v>172</v>
      </c>
      <c r="I1921" s="17"/>
      <c r="J1921" s="17"/>
      <c r="K1921" s="18" t="str">
        <f>IF(INV.Tournant!$I1921=INV.Tournant!$E1921,"Quantité OK",IF(INV.Tournant!$I1921&lt;INV.Tournant!$E1921,"Ecart positif","Ecart négatif"))&amp;" "&amp;IF(INV.Tournant!$C1921=INV.Tournant!$J1921,"","- Article déclassé")</f>
        <v>Ecart positif - Article déclassé</v>
      </c>
    </row>
    <row r="1922" spans="1:11" x14ac:dyDescent="0.2">
      <c r="A1922" s="20" t="s">
        <v>2386</v>
      </c>
      <c r="B1922" s="21" t="s">
        <v>6</v>
      </c>
      <c r="C1922" s="17" t="s">
        <v>2420</v>
      </c>
      <c r="D1922" s="17" t="s">
        <v>2898</v>
      </c>
      <c r="E1922" s="21" t="s">
        <v>108</v>
      </c>
      <c r="F1922" s="21" t="s">
        <v>9</v>
      </c>
      <c r="G1922" s="21" t="s">
        <v>2389</v>
      </c>
      <c r="H1922" s="21" t="s">
        <v>304</v>
      </c>
      <c r="I1922" s="17"/>
      <c r="J1922" s="17"/>
      <c r="K1922" s="18" t="str">
        <f>IF(INV.Tournant!$I1922=INV.Tournant!$E1922,"Quantité OK",IF(INV.Tournant!$I1922&lt;INV.Tournant!$E1922,"Ecart positif","Ecart négatif"))&amp;" "&amp;IF(INV.Tournant!$C1922=INV.Tournant!$J1922,"","- Article déclassé")</f>
        <v>Ecart positif - Article déclassé</v>
      </c>
    </row>
    <row r="1923" spans="1:11" x14ac:dyDescent="0.2">
      <c r="A1923" s="20" t="s">
        <v>2386</v>
      </c>
      <c r="B1923" s="21" t="s">
        <v>6</v>
      </c>
      <c r="C1923" s="17" t="s">
        <v>2523</v>
      </c>
      <c r="D1923" s="17" t="s">
        <v>2899</v>
      </c>
      <c r="E1923" s="21" t="s">
        <v>6</v>
      </c>
      <c r="F1923" s="21" t="s">
        <v>21</v>
      </c>
      <c r="G1923" s="21" t="s">
        <v>2389</v>
      </c>
      <c r="H1923" s="21" t="s">
        <v>246</v>
      </c>
      <c r="I1923" s="17"/>
      <c r="J1923" s="17"/>
      <c r="K1923" s="18" t="str">
        <f>IF(INV.Tournant!$I1923=INV.Tournant!$E1923,"Quantité OK",IF(INV.Tournant!$I1923&lt;INV.Tournant!$E1923,"Ecart positif","Ecart négatif"))&amp;" "&amp;IF(INV.Tournant!$C1923=INV.Tournant!$J1923,"","- Article déclassé")</f>
        <v>Ecart positif - Article déclassé</v>
      </c>
    </row>
    <row r="1924" spans="1:11" x14ac:dyDescent="0.2">
      <c r="A1924" s="20" t="s">
        <v>2386</v>
      </c>
      <c r="B1924" s="21" t="s">
        <v>6</v>
      </c>
      <c r="C1924" s="17" t="s">
        <v>2591</v>
      </c>
      <c r="D1924" s="17" t="s">
        <v>2900</v>
      </c>
      <c r="E1924" s="21" t="s">
        <v>3</v>
      </c>
      <c r="F1924" s="21" t="s">
        <v>9</v>
      </c>
      <c r="G1924" s="21" t="s">
        <v>2389</v>
      </c>
      <c r="H1924" s="21" t="s">
        <v>857</v>
      </c>
      <c r="I1924" s="17"/>
      <c r="J1924" s="17"/>
      <c r="K1924" s="18" t="str">
        <f>IF(INV.Tournant!$I1924=INV.Tournant!$E1924,"Quantité OK",IF(INV.Tournant!$I1924&lt;INV.Tournant!$E1924,"Ecart positif","Ecart négatif"))&amp;" "&amp;IF(INV.Tournant!$C1924=INV.Tournant!$J1924,"","- Article déclassé")</f>
        <v>Ecart positif - Article déclassé</v>
      </c>
    </row>
    <row r="1925" spans="1:11" x14ac:dyDescent="0.2">
      <c r="A1925" s="20" t="s">
        <v>2386</v>
      </c>
      <c r="B1925" s="21" t="s">
        <v>6</v>
      </c>
      <c r="C1925" s="17" t="s">
        <v>2603</v>
      </c>
      <c r="D1925" s="17" t="s">
        <v>2901</v>
      </c>
      <c r="E1925" s="21" t="s">
        <v>6</v>
      </c>
      <c r="F1925" s="21" t="s">
        <v>2</v>
      </c>
      <c r="G1925" s="21" t="s">
        <v>2389</v>
      </c>
      <c r="H1925" s="21" t="s">
        <v>833</v>
      </c>
      <c r="I1925" s="17"/>
      <c r="J1925" s="17"/>
      <c r="K1925" s="18" t="str">
        <f>IF(INV.Tournant!$I1925=INV.Tournant!$E1925,"Quantité OK",IF(INV.Tournant!$I1925&lt;INV.Tournant!$E1925,"Ecart positif","Ecart négatif"))&amp;" "&amp;IF(INV.Tournant!$C1925=INV.Tournant!$J1925,"","- Article déclassé")</f>
        <v>Ecart positif - Article déclassé</v>
      </c>
    </row>
    <row r="1926" spans="1:11" x14ac:dyDescent="0.2">
      <c r="A1926" s="20" t="s">
        <v>2386</v>
      </c>
      <c r="B1926" s="21" t="s">
        <v>6</v>
      </c>
      <c r="C1926" s="17" t="s">
        <v>2819</v>
      </c>
      <c r="D1926" s="17" t="s">
        <v>2902</v>
      </c>
      <c r="E1926" s="21" t="s">
        <v>61</v>
      </c>
      <c r="F1926" s="21" t="s">
        <v>2</v>
      </c>
      <c r="G1926" s="21" t="s">
        <v>2389</v>
      </c>
      <c r="H1926" s="21" t="s">
        <v>2130</v>
      </c>
      <c r="I1926" s="17"/>
      <c r="J1926" s="17"/>
      <c r="K1926" s="18" t="str">
        <f>IF(INV.Tournant!$I1926=INV.Tournant!$E1926,"Quantité OK",IF(INV.Tournant!$I1926&lt;INV.Tournant!$E1926,"Ecart positif","Ecart négatif"))&amp;" "&amp;IF(INV.Tournant!$C1926=INV.Tournant!$J1926,"","- Article déclassé")</f>
        <v>Ecart positif - Article déclassé</v>
      </c>
    </row>
    <row r="1927" spans="1:11" x14ac:dyDescent="0.2">
      <c r="A1927" s="20" t="s">
        <v>2386</v>
      </c>
      <c r="B1927" s="21" t="s">
        <v>6</v>
      </c>
      <c r="C1927" s="17" t="s">
        <v>2494</v>
      </c>
      <c r="D1927" s="17" t="s">
        <v>2903</v>
      </c>
      <c r="E1927" s="21" t="s">
        <v>212</v>
      </c>
      <c r="F1927" s="21" t="s">
        <v>21</v>
      </c>
      <c r="G1927" s="21" t="s">
        <v>2389</v>
      </c>
      <c r="H1927" s="21" t="s">
        <v>2146</v>
      </c>
      <c r="I1927" s="17"/>
      <c r="J1927" s="17"/>
      <c r="K1927" s="18" t="str">
        <f>IF(INV.Tournant!$I1927=INV.Tournant!$E1927,"Quantité OK",IF(INV.Tournant!$I1927&lt;INV.Tournant!$E1927,"Ecart positif","Ecart négatif"))&amp;" "&amp;IF(INV.Tournant!$C1927=INV.Tournant!$J1927,"","- Article déclassé")</f>
        <v>Ecart positif - Article déclassé</v>
      </c>
    </row>
    <row r="1928" spans="1:11" x14ac:dyDescent="0.2">
      <c r="A1928" s="20" t="s">
        <v>2386</v>
      </c>
      <c r="B1928" s="21" t="s">
        <v>6</v>
      </c>
      <c r="C1928" s="17" t="s">
        <v>2401</v>
      </c>
      <c r="D1928" s="17" t="s">
        <v>2904</v>
      </c>
      <c r="E1928" s="21" t="s">
        <v>212</v>
      </c>
      <c r="F1928" s="21" t="s">
        <v>21</v>
      </c>
      <c r="G1928" s="21" t="s">
        <v>2389</v>
      </c>
      <c r="H1928" s="21" t="s">
        <v>2531</v>
      </c>
      <c r="I1928" s="17"/>
      <c r="J1928" s="17"/>
      <c r="K1928" s="18" t="str">
        <f>IF(INV.Tournant!$I1928=INV.Tournant!$E1928,"Quantité OK",IF(INV.Tournant!$I1928&lt;INV.Tournant!$E1928,"Ecart positif","Ecart négatif"))&amp;" "&amp;IF(INV.Tournant!$C1928=INV.Tournant!$J1928,"","- Article déclassé")</f>
        <v>Ecart positif - Article déclassé</v>
      </c>
    </row>
    <row r="1929" spans="1:11" x14ac:dyDescent="0.2">
      <c r="A1929" s="20" t="s">
        <v>2386</v>
      </c>
      <c r="B1929" s="21" t="s">
        <v>6</v>
      </c>
      <c r="C1929" s="17" t="s">
        <v>2905</v>
      </c>
      <c r="D1929" s="17" t="s">
        <v>2906</v>
      </c>
      <c r="E1929" s="21" t="s">
        <v>49</v>
      </c>
      <c r="F1929" s="21" t="s">
        <v>2</v>
      </c>
      <c r="G1929" s="21" t="s">
        <v>2389</v>
      </c>
      <c r="H1929" s="21" t="s">
        <v>2080</v>
      </c>
      <c r="I1929" s="17"/>
      <c r="J1929" s="17"/>
      <c r="K1929" s="18" t="str">
        <f>IF(INV.Tournant!$I1929=INV.Tournant!$E1929,"Quantité OK",IF(INV.Tournant!$I1929&lt;INV.Tournant!$E1929,"Ecart positif","Ecart négatif"))&amp;" "&amp;IF(INV.Tournant!$C1929=INV.Tournant!$J1929,"","- Article déclassé")</f>
        <v>Ecart positif - Article déclassé</v>
      </c>
    </row>
    <row r="1930" spans="1:11" x14ac:dyDescent="0.2">
      <c r="A1930" s="20" t="s">
        <v>2386</v>
      </c>
      <c r="B1930" s="21" t="s">
        <v>6</v>
      </c>
      <c r="C1930" s="17" t="s">
        <v>2587</v>
      </c>
      <c r="D1930" s="17" t="s">
        <v>2907</v>
      </c>
      <c r="E1930" s="21" t="s">
        <v>6</v>
      </c>
      <c r="F1930" s="21" t="s">
        <v>21</v>
      </c>
      <c r="G1930" s="21" t="s">
        <v>2392</v>
      </c>
      <c r="H1930" s="21" t="s">
        <v>1081</v>
      </c>
      <c r="I1930" s="17"/>
      <c r="J1930" s="17"/>
      <c r="K1930" s="18" t="str">
        <f>IF(INV.Tournant!$I1930=INV.Tournant!$E1930,"Quantité OK",IF(INV.Tournant!$I1930&lt;INV.Tournant!$E1930,"Ecart positif","Ecart négatif"))&amp;" "&amp;IF(INV.Tournant!$C1930=INV.Tournant!$J1930,"","- Article déclassé")</f>
        <v>Ecart positif - Article déclassé</v>
      </c>
    </row>
    <row r="1931" spans="1:11" x14ac:dyDescent="0.2">
      <c r="A1931" s="20" t="s">
        <v>2386</v>
      </c>
      <c r="B1931" s="21" t="s">
        <v>6</v>
      </c>
      <c r="C1931" s="17" t="s">
        <v>2740</v>
      </c>
      <c r="D1931" s="17" t="s">
        <v>2908</v>
      </c>
      <c r="E1931" s="21" t="s">
        <v>212</v>
      </c>
      <c r="F1931" s="21" t="s">
        <v>21</v>
      </c>
      <c r="G1931" s="21" t="s">
        <v>2389</v>
      </c>
      <c r="H1931" s="21" t="s">
        <v>2074</v>
      </c>
      <c r="I1931" s="17"/>
      <c r="J1931" s="17"/>
      <c r="K1931" s="18" t="str">
        <f>IF(INV.Tournant!$I1931=INV.Tournant!$E1931,"Quantité OK",IF(INV.Tournant!$I1931&lt;INV.Tournant!$E1931,"Ecart positif","Ecart négatif"))&amp;" "&amp;IF(INV.Tournant!$C1931=INV.Tournant!$J1931,"","- Article déclassé")</f>
        <v>Ecart positif - Article déclassé</v>
      </c>
    </row>
    <row r="1932" spans="1:11" x14ac:dyDescent="0.2">
      <c r="A1932" s="20" t="s">
        <v>2386</v>
      </c>
      <c r="B1932" s="21" t="s">
        <v>6</v>
      </c>
      <c r="C1932" s="17" t="s">
        <v>2545</v>
      </c>
      <c r="D1932" s="17" t="s">
        <v>2909</v>
      </c>
      <c r="E1932" s="21" t="s">
        <v>6</v>
      </c>
      <c r="F1932" s="21" t="s">
        <v>2</v>
      </c>
      <c r="G1932" s="21" t="s">
        <v>2389</v>
      </c>
      <c r="H1932" s="21" t="s">
        <v>146</v>
      </c>
      <c r="I1932" s="17"/>
      <c r="J1932" s="17"/>
      <c r="K1932" s="18" t="str">
        <f>IF(INV.Tournant!$I1932=INV.Tournant!$E1932,"Quantité OK",IF(INV.Tournant!$I1932&lt;INV.Tournant!$E1932,"Ecart positif","Ecart négatif"))&amp;" "&amp;IF(INV.Tournant!$C1932=INV.Tournant!$J1932,"","- Article déclassé")</f>
        <v>Ecart positif - Article déclassé</v>
      </c>
    </row>
    <row r="1933" spans="1:11" x14ac:dyDescent="0.2">
      <c r="A1933" s="20" t="s">
        <v>2386</v>
      </c>
      <c r="B1933" s="21" t="s">
        <v>6</v>
      </c>
      <c r="C1933" s="17" t="s">
        <v>2489</v>
      </c>
      <c r="D1933" s="17" t="s">
        <v>2910</v>
      </c>
      <c r="E1933" s="21" t="s">
        <v>6</v>
      </c>
      <c r="F1933" s="21" t="s">
        <v>9</v>
      </c>
      <c r="G1933" s="21" t="s">
        <v>2389</v>
      </c>
      <c r="H1933" s="21" t="s">
        <v>121</v>
      </c>
      <c r="I1933" s="17"/>
      <c r="J1933" s="17"/>
      <c r="K1933" s="18" t="str">
        <f>IF(INV.Tournant!$I1933=INV.Tournant!$E1933,"Quantité OK",IF(INV.Tournant!$I1933&lt;INV.Tournant!$E1933,"Ecart positif","Ecart négatif"))&amp;" "&amp;IF(INV.Tournant!$C1933=INV.Tournant!$J1933,"","- Article déclassé")</f>
        <v>Ecart positif - Article déclassé</v>
      </c>
    </row>
    <row r="1934" spans="1:11" x14ac:dyDescent="0.2">
      <c r="A1934" s="20" t="s">
        <v>2386</v>
      </c>
      <c r="B1934" s="21" t="s">
        <v>6</v>
      </c>
      <c r="C1934" s="17" t="s">
        <v>2413</v>
      </c>
      <c r="D1934" s="17" t="s">
        <v>2911</v>
      </c>
      <c r="E1934" s="21" t="s">
        <v>6</v>
      </c>
      <c r="F1934" s="21" t="s">
        <v>9</v>
      </c>
      <c r="G1934" s="21" t="s">
        <v>2389</v>
      </c>
      <c r="H1934" s="21" t="s">
        <v>2146</v>
      </c>
      <c r="I1934" s="17"/>
      <c r="J1934" s="17"/>
      <c r="K1934" s="18" t="str">
        <f>IF(INV.Tournant!$I1934=INV.Tournant!$E1934,"Quantité OK",IF(INV.Tournant!$I1934&lt;INV.Tournant!$E1934,"Ecart positif","Ecart négatif"))&amp;" "&amp;IF(INV.Tournant!$C1934=INV.Tournant!$J1934,"","- Article déclassé")</f>
        <v>Ecart positif - Article déclassé</v>
      </c>
    </row>
    <row r="1935" spans="1:11" x14ac:dyDescent="0.2">
      <c r="A1935" s="20" t="s">
        <v>2386</v>
      </c>
      <c r="B1935" s="21" t="s">
        <v>6</v>
      </c>
      <c r="C1935" s="17" t="s">
        <v>2615</v>
      </c>
      <c r="D1935" s="17" t="s">
        <v>2912</v>
      </c>
      <c r="E1935" s="21" t="s">
        <v>6</v>
      </c>
      <c r="F1935" s="21" t="s">
        <v>2</v>
      </c>
      <c r="G1935" s="21" t="s">
        <v>2389</v>
      </c>
      <c r="H1935" s="21" t="s">
        <v>439</v>
      </c>
      <c r="I1935" s="17"/>
      <c r="J1935" s="17"/>
      <c r="K1935" s="18" t="str">
        <f>IF(INV.Tournant!$I1935=INV.Tournant!$E1935,"Quantité OK",IF(INV.Tournant!$I1935&lt;INV.Tournant!$E1935,"Ecart positif","Ecart négatif"))&amp;" "&amp;IF(INV.Tournant!$C1935=INV.Tournant!$J1935,"","- Article déclassé")</f>
        <v>Ecart positif - Article déclassé</v>
      </c>
    </row>
    <row r="1936" spans="1:11" x14ac:dyDescent="0.2">
      <c r="A1936" s="20" t="s">
        <v>2386</v>
      </c>
      <c r="B1936" s="21" t="s">
        <v>6</v>
      </c>
      <c r="C1936" s="17" t="s">
        <v>2913</v>
      </c>
      <c r="D1936" s="17" t="s">
        <v>2914</v>
      </c>
      <c r="E1936" s="21" t="s">
        <v>767</v>
      </c>
      <c r="F1936" s="21" t="s">
        <v>2</v>
      </c>
      <c r="G1936" s="21" t="s">
        <v>2389</v>
      </c>
      <c r="H1936" s="21" t="s">
        <v>1277</v>
      </c>
      <c r="I1936" s="17"/>
      <c r="J1936" s="17"/>
      <c r="K1936" s="18" t="str">
        <f>IF(INV.Tournant!$I1936=INV.Tournant!$E1936,"Quantité OK",IF(INV.Tournant!$I1936&lt;INV.Tournant!$E1936,"Ecart positif","Ecart négatif"))&amp;" "&amp;IF(INV.Tournant!$C1936=INV.Tournant!$J1936,"","- Article déclassé")</f>
        <v>Ecart positif - Article déclassé</v>
      </c>
    </row>
    <row r="1937" spans="1:11" x14ac:dyDescent="0.2">
      <c r="A1937" s="20" t="s">
        <v>2386</v>
      </c>
      <c r="B1937" s="21" t="s">
        <v>6</v>
      </c>
      <c r="C1937" s="17" t="s">
        <v>2494</v>
      </c>
      <c r="D1937" s="17" t="s">
        <v>2915</v>
      </c>
      <c r="E1937" s="21" t="s">
        <v>108</v>
      </c>
      <c r="F1937" s="21" t="s">
        <v>21</v>
      </c>
      <c r="G1937" s="21" t="s">
        <v>2389</v>
      </c>
      <c r="H1937" s="21" t="s">
        <v>504</v>
      </c>
      <c r="I1937" s="17"/>
      <c r="J1937" s="17"/>
      <c r="K1937" s="18" t="str">
        <f>IF(INV.Tournant!$I1937=INV.Tournant!$E1937,"Quantité OK",IF(INV.Tournant!$I1937&lt;INV.Tournant!$E1937,"Ecart positif","Ecart négatif"))&amp;" "&amp;IF(INV.Tournant!$C1937=INV.Tournant!$J1937,"","- Article déclassé")</f>
        <v>Ecart positif - Article déclassé</v>
      </c>
    </row>
    <row r="1938" spans="1:11" x14ac:dyDescent="0.2">
      <c r="A1938" s="20" t="s">
        <v>2386</v>
      </c>
      <c r="B1938" s="21" t="s">
        <v>6</v>
      </c>
      <c r="C1938" s="17" t="s">
        <v>2430</v>
      </c>
      <c r="D1938" s="17" t="s">
        <v>2916</v>
      </c>
      <c r="E1938" s="21" t="s">
        <v>6</v>
      </c>
      <c r="F1938" s="21" t="s">
        <v>2</v>
      </c>
      <c r="G1938" s="21" t="s">
        <v>2389</v>
      </c>
      <c r="H1938" s="21" t="s">
        <v>2236</v>
      </c>
      <c r="I1938" s="17"/>
      <c r="J1938" s="17"/>
      <c r="K1938" s="18" t="str">
        <f>IF(INV.Tournant!$I1938=INV.Tournant!$E1938,"Quantité OK",IF(INV.Tournant!$I1938&lt;INV.Tournant!$E1938,"Ecart positif","Ecart négatif"))&amp;" "&amp;IF(INV.Tournant!$C1938=INV.Tournant!$J1938,"","- Article déclassé")</f>
        <v>Ecart positif - Article déclassé</v>
      </c>
    </row>
    <row r="1939" spans="1:11" x14ac:dyDescent="0.2">
      <c r="A1939" s="20" t="s">
        <v>2386</v>
      </c>
      <c r="B1939" s="21" t="s">
        <v>6</v>
      </c>
      <c r="C1939" s="17" t="s">
        <v>2615</v>
      </c>
      <c r="D1939" s="17" t="s">
        <v>2917</v>
      </c>
      <c r="E1939" s="21" t="s">
        <v>6</v>
      </c>
      <c r="F1939" s="21" t="s">
        <v>2</v>
      </c>
      <c r="G1939" s="21" t="s">
        <v>2389</v>
      </c>
      <c r="H1939" s="21" t="s">
        <v>2193</v>
      </c>
      <c r="I1939" s="17"/>
      <c r="J1939" s="17"/>
      <c r="K1939" s="18" t="str">
        <f>IF(INV.Tournant!$I1939=INV.Tournant!$E1939,"Quantité OK",IF(INV.Tournant!$I1939&lt;INV.Tournant!$E1939,"Ecart positif","Ecart négatif"))&amp;" "&amp;IF(INV.Tournant!$C1939=INV.Tournant!$J1939,"","- Article déclassé")</f>
        <v>Ecart positif - Article déclassé</v>
      </c>
    </row>
    <row r="1940" spans="1:11" x14ac:dyDescent="0.2">
      <c r="A1940" s="20" t="s">
        <v>2386</v>
      </c>
      <c r="B1940" s="21" t="s">
        <v>6</v>
      </c>
      <c r="C1940" s="17" t="s">
        <v>2548</v>
      </c>
      <c r="D1940" s="17" t="s">
        <v>2918</v>
      </c>
      <c r="E1940" s="21"/>
      <c r="F1940" s="21" t="s">
        <v>141</v>
      </c>
      <c r="G1940" s="21"/>
      <c r="H1940" s="21" t="s">
        <v>257</v>
      </c>
      <c r="I1940" s="17"/>
      <c r="J1940" s="17"/>
      <c r="K1940" s="18" t="str">
        <f>IF(INV.Tournant!$I1940=INV.Tournant!$E1940,"Quantité OK",IF(INV.Tournant!$I1940&lt;INV.Tournant!$E1940,"Ecart positif","Ecart négatif"))&amp;" "&amp;IF(INV.Tournant!$C1940=INV.Tournant!$J1940,"","- Article déclassé")</f>
        <v>Quantité OK - Article déclassé</v>
      </c>
    </row>
    <row r="1941" spans="1:11" x14ac:dyDescent="0.2">
      <c r="A1941" s="20" t="s">
        <v>2386</v>
      </c>
      <c r="B1941" s="21" t="s">
        <v>6</v>
      </c>
      <c r="C1941" s="17" t="s">
        <v>2607</v>
      </c>
      <c r="D1941" s="17" t="s">
        <v>2919</v>
      </c>
      <c r="E1941" s="21" t="s">
        <v>6</v>
      </c>
      <c r="F1941" s="21" t="s">
        <v>2</v>
      </c>
      <c r="G1941" s="21" t="s">
        <v>2389</v>
      </c>
      <c r="H1941" s="21" t="s">
        <v>302</v>
      </c>
      <c r="I1941" s="17"/>
      <c r="J1941" s="17"/>
      <c r="K1941" s="18" t="str">
        <f>IF(INV.Tournant!$I1941=INV.Tournant!$E1941,"Quantité OK",IF(INV.Tournant!$I1941&lt;INV.Tournant!$E1941,"Ecart positif","Ecart négatif"))&amp;" "&amp;IF(INV.Tournant!$C1941=INV.Tournant!$J1941,"","- Article déclassé")</f>
        <v>Ecart positif - Article déclassé</v>
      </c>
    </row>
    <row r="1942" spans="1:11" x14ac:dyDescent="0.2">
      <c r="A1942" s="20" t="s">
        <v>2386</v>
      </c>
      <c r="B1942" s="21" t="s">
        <v>6</v>
      </c>
      <c r="C1942" s="17" t="s">
        <v>2478</v>
      </c>
      <c r="D1942" s="17" t="s">
        <v>2920</v>
      </c>
      <c r="E1942" s="21" t="s">
        <v>731</v>
      </c>
      <c r="F1942" s="21" t="s">
        <v>9</v>
      </c>
      <c r="G1942" s="21" t="s">
        <v>2389</v>
      </c>
      <c r="H1942" s="21" t="s">
        <v>2236</v>
      </c>
      <c r="I1942" s="17"/>
      <c r="J1942" s="17"/>
      <c r="K1942" s="18" t="str">
        <f>IF(INV.Tournant!$I1942=INV.Tournant!$E1942,"Quantité OK",IF(INV.Tournant!$I1942&lt;INV.Tournant!$E1942,"Ecart positif","Ecart négatif"))&amp;" "&amp;IF(INV.Tournant!$C1942=INV.Tournant!$J1942,"","- Article déclassé")</f>
        <v>Ecart positif - Article déclassé</v>
      </c>
    </row>
    <row r="1943" spans="1:11" x14ac:dyDescent="0.2">
      <c r="A1943" s="20" t="s">
        <v>2386</v>
      </c>
      <c r="B1943" s="21" t="s">
        <v>6</v>
      </c>
      <c r="C1943" s="17" t="s">
        <v>2607</v>
      </c>
      <c r="D1943" s="17" t="s">
        <v>2921</v>
      </c>
      <c r="E1943" s="21" t="s">
        <v>6</v>
      </c>
      <c r="F1943" s="21" t="s">
        <v>2</v>
      </c>
      <c r="G1943" s="21" t="s">
        <v>2389</v>
      </c>
      <c r="H1943" s="21" t="s">
        <v>293</v>
      </c>
      <c r="I1943" s="17"/>
      <c r="J1943" s="17"/>
      <c r="K1943" s="18" t="str">
        <f>IF(INV.Tournant!$I1943=INV.Tournant!$E1943,"Quantité OK",IF(INV.Tournant!$I1943&lt;INV.Tournant!$E1943,"Ecart positif","Ecart négatif"))&amp;" "&amp;IF(INV.Tournant!$C1943=INV.Tournant!$J1943,"","- Article déclassé")</f>
        <v>Ecart positif - Article déclassé</v>
      </c>
    </row>
    <row r="1944" spans="1:11" x14ac:dyDescent="0.2">
      <c r="A1944" s="20" t="s">
        <v>2386</v>
      </c>
      <c r="B1944" s="21" t="s">
        <v>6</v>
      </c>
      <c r="C1944" s="17" t="s">
        <v>2424</v>
      </c>
      <c r="D1944" s="17" t="s">
        <v>2922</v>
      </c>
      <c r="E1944" s="21" t="s">
        <v>6</v>
      </c>
      <c r="F1944" s="21" t="s">
        <v>21</v>
      </c>
      <c r="G1944" s="21" t="s">
        <v>2389</v>
      </c>
      <c r="H1944" s="21" t="s">
        <v>766</v>
      </c>
      <c r="I1944" s="17"/>
      <c r="J1944" s="17"/>
      <c r="K1944" s="18" t="str">
        <f>IF(INV.Tournant!$I1944=INV.Tournant!$E1944,"Quantité OK",IF(INV.Tournant!$I1944&lt;INV.Tournant!$E1944,"Ecart positif","Ecart négatif"))&amp;" "&amp;IF(INV.Tournant!$C1944=INV.Tournant!$J1944,"","- Article déclassé")</f>
        <v>Ecart positif - Article déclassé</v>
      </c>
    </row>
    <row r="1945" spans="1:11" x14ac:dyDescent="0.2">
      <c r="A1945" s="20" t="s">
        <v>2386</v>
      </c>
      <c r="B1945" s="21" t="s">
        <v>6</v>
      </c>
      <c r="C1945" s="17" t="s">
        <v>2436</v>
      </c>
      <c r="D1945" s="17" t="s">
        <v>2923</v>
      </c>
      <c r="E1945" s="21" t="s">
        <v>45</v>
      </c>
      <c r="F1945" s="21" t="s">
        <v>9</v>
      </c>
      <c r="G1945" s="21" t="s">
        <v>2389</v>
      </c>
      <c r="H1945" s="21" t="s">
        <v>773</v>
      </c>
      <c r="I1945" s="17"/>
      <c r="J1945" s="17"/>
      <c r="K1945" s="18" t="str">
        <f>IF(INV.Tournant!$I1945=INV.Tournant!$E1945,"Quantité OK",IF(INV.Tournant!$I1945&lt;INV.Tournant!$E1945,"Ecart positif","Ecart négatif"))&amp;" "&amp;IF(INV.Tournant!$C1945=INV.Tournant!$J1945,"","- Article déclassé")</f>
        <v>Ecart positif - Article déclassé</v>
      </c>
    </row>
    <row r="1946" spans="1:11" x14ac:dyDescent="0.2">
      <c r="A1946" s="20" t="s">
        <v>2386</v>
      </c>
      <c r="B1946" s="21" t="s">
        <v>6</v>
      </c>
      <c r="C1946" s="17" t="s">
        <v>2438</v>
      </c>
      <c r="D1946" s="17" t="s">
        <v>2924</v>
      </c>
      <c r="E1946" s="21" t="s">
        <v>3</v>
      </c>
      <c r="F1946" s="21" t="s">
        <v>2</v>
      </c>
      <c r="G1946" s="21" t="s">
        <v>2389</v>
      </c>
      <c r="H1946" s="21" t="s">
        <v>326</v>
      </c>
      <c r="I1946" s="17"/>
      <c r="J1946" s="17"/>
      <c r="K1946" s="18" t="str">
        <f>IF(INV.Tournant!$I1946=INV.Tournant!$E1946,"Quantité OK",IF(INV.Tournant!$I1946&lt;INV.Tournant!$E1946,"Ecart positif","Ecart négatif"))&amp;" "&amp;IF(INV.Tournant!$C1946=INV.Tournant!$J1946,"","- Article déclassé")</f>
        <v>Ecart positif - Article déclassé</v>
      </c>
    </row>
    <row r="1947" spans="1:11" x14ac:dyDescent="0.2">
      <c r="A1947" s="20" t="s">
        <v>2386</v>
      </c>
      <c r="B1947" s="21" t="s">
        <v>6</v>
      </c>
      <c r="C1947" s="17" t="s">
        <v>2528</v>
      </c>
      <c r="D1947" s="17" t="s">
        <v>2925</v>
      </c>
      <c r="E1947" s="21" t="s">
        <v>229</v>
      </c>
      <c r="F1947" s="21" t="s">
        <v>21</v>
      </c>
      <c r="G1947" s="21" t="s">
        <v>2389</v>
      </c>
      <c r="H1947" s="21" t="s">
        <v>753</v>
      </c>
      <c r="I1947" s="17"/>
      <c r="J1947" s="17"/>
      <c r="K1947" s="18" t="str">
        <f>IF(INV.Tournant!$I1947=INV.Tournant!$E1947,"Quantité OK",IF(INV.Tournant!$I1947&lt;INV.Tournant!$E1947,"Ecart positif","Ecart négatif"))&amp;" "&amp;IF(INV.Tournant!$C1947=INV.Tournant!$J1947,"","- Article déclassé")</f>
        <v>Ecart positif - Article déclassé</v>
      </c>
    </row>
    <row r="1948" spans="1:11" x14ac:dyDescent="0.2">
      <c r="A1948" s="20" t="s">
        <v>2386</v>
      </c>
      <c r="B1948" s="21" t="s">
        <v>6</v>
      </c>
      <c r="C1948" s="17" t="s">
        <v>2582</v>
      </c>
      <c r="D1948" s="17" t="s">
        <v>2926</v>
      </c>
      <c r="E1948" s="21" t="s">
        <v>108</v>
      </c>
      <c r="F1948" s="21" t="s">
        <v>2</v>
      </c>
      <c r="G1948" s="21" t="s">
        <v>2389</v>
      </c>
      <c r="H1948" s="21" t="s">
        <v>1046</v>
      </c>
      <c r="I1948" s="17"/>
      <c r="J1948" s="17"/>
      <c r="K1948" s="18" t="str">
        <f>IF(INV.Tournant!$I1948=INV.Tournant!$E1948,"Quantité OK",IF(INV.Tournant!$I1948&lt;INV.Tournant!$E1948,"Ecart positif","Ecart négatif"))&amp;" "&amp;IF(INV.Tournant!$C1948=INV.Tournant!$J1948,"","- Article déclassé")</f>
        <v>Ecart positif - Article déclassé</v>
      </c>
    </row>
    <row r="1949" spans="1:11" x14ac:dyDescent="0.2">
      <c r="A1949" s="20" t="s">
        <v>2386</v>
      </c>
      <c r="B1949" s="21" t="s">
        <v>6</v>
      </c>
      <c r="C1949" s="17" t="s">
        <v>2438</v>
      </c>
      <c r="D1949" s="17" t="s">
        <v>2927</v>
      </c>
      <c r="E1949" s="21" t="s">
        <v>108</v>
      </c>
      <c r="F1949" s="21" t="s">
        <v>2</v>
      </c>
      <c r="G1949" s="21" t="s">
        <v>2389</v>
      </c>
      <c r="H1949" s="21" t="s">
        <v>233</v>
      </c>
      <c r="I1949" s="17"/>
      <c r="J1949" s="17"/>
      <c r="K1949" s="18" t="str">
        <f>IF(INV.Tournant!$I1949=INV.Tournant!$E1949,"Quantité OK",IF(INV.Tournant!$I1949&lt;INV.Tournant!$E1949,"Ecart positif","Ecart négatif"))&amp;" "&amp;IF(INV.Tournant!$C1949=INV.Tournant!$J1949,"","- Article déclassé")</f>
        <v>Ecart positif - Article déclassé</v>
      </c>
    </row>
    <row r="1950" spans="1:11" x14ac:dyDescent="0.2">
      <c r="A1950" s="20" t="s">
        <v>2386</v>
      </c>
      <c r="B1950" s="21" t="s">
        <v>6</v>
      </c>
      <c r="C1950" s="17" t="s">
        <v>2526</v>
      </c>
      <c r="D1950" s="17" t="s">
        <v>2928</v>
      </c>
      <c r="E1950" s="21" t="s">
        <v>212</v>
      </c>
      <c r="F1950" s="21" t="s">
        <v>21</v>
      </c>
      <c r="G1950" s="21" t="s">
        <v>2389</v>
      </c>
      <c r="H1950" s="21" t="s">
        <v>2154</v>
      </c>
      <c r="I1950" s="17"/>
      <c r="J1950" s="17"/>
      <c r="K1950" s="18" t="str">
        <f>IF(INV.Tournant!$I1950=INV.Tournant!$E1950,"Quantité OK",IF(INV.Tournant!$I1950&lt;INV.Tournant!$E1950,"Ecart positif","Ecart négatif"))&amp;" "&amp;IF(INV.Tournant!$C1950=INV.Tournant!$J1950,"","- Article déclassé")</f>
        <v>Ecart positif - Article déclassé</v>
      </c>
    </row>
    <row r="1951" spans="1:11" x14ac:dyDescent="0.2">
      <c r="A1951" s="20" t="s">
        <v>2386</v>
      </c>
      <c r="B1951" s="21" t="s">
        <v>6</v>
      </c>
      <c r="C1951" s="17" t="s">
        <v>2545</v>
      </c>
      <c r="D1951" s="17" t="s">
        <v>2929</v>
      </c>
      <c r="E1951" s="21" t="s">
        <v>6</v>
      </c>
      <c r="F1951" s="21" t="s">
        <v>2</v>
      </c>
      <c r="G1951" s="21" t="s">
        <v>2389</v>
      </c>
      <c r="H1951" s="21" t="s">
        <v>600</v>
      </c>
      <c r="I1951" s="17"/>
      <c r="J1951" s="17"/>
      <c r="K1951" s="18" t="str">
        <f>IF(INV.Tournant!$I1951=INV.Tournant!$E1951,"Quantité OK",IF(INV.Tournant!$I1951&lt;INV.Tournant!$E1951,"Ecart positif","Ecart négatif"))&amp;" "&amp;IF(INV.Tournant!$C1951=INV.Tournant!$J1951,"","- Article déclassé")</f>
        <v>Ecart positif - Article déclassé</v>
      </c>
    </row>
    <row r="1952" spans="1:11" x14ac:dyDescent="0.2">
      <c r="A1952" s="20" t="s">
        <v>2386</v>
      </c>
      <c r="B1952" s="21" t="s">
        <v>6</v>
      </c>
      <c r="C1952" s="17" t="s">
        <v>2591</v>
      </c>
      <c r="D1952" s="17" t="s">
        <v>2930</v>
      </c>
      <c r="E1952" s="21" t="s">
        <v>10</v>
      </c>
      <c r="F1952" s="21" t="s">
        <v>9</v>
      </c>
      <c r="G1952" s="21" t="s">
        <v>2389</v>
      </c>
      <c r="H1952" s="21" t="s">
        <v>326</v>
      </c>
      <c r="I1952" s="17"/>
      <c r="J1952" s="17"/>
      <c r="K1952" s="18" t="str">
        <f>IF(INV.Tournant!$I1952=INV.Tournant!$E1952,"Quantité OK",IF(INV.Tournant!$I1952&lt;INV.Tournant!$E1952,"Ecart positif","Ecart négatif"))&amp;" "&amp;IF(INV.Tournant!$C1952=INV.Tournant!$J1952,"","- Article déclassé")</f>
        <v>Ecart positif - Article déclassé</v>
      </c>
    </row>
    <row r="1953" spans="1:11" x14ac:dyDescent="0.2">
      <c r="A1953" s="20" t="s">
        <v>2386</v>
      </c>
      <c r="B1953" s="21" t="s">
        <v>6</v>
      </c>
      <c r="C1953" s="17" t="s">
        <v>2877</v>
      </c>
      <c r="D1953" s="17" t="s">
        <v>2931</v>
      </c>
      <c r="E1953" s="21" t="s">
        <v>6</v>
      </c>
      <c r="F1953" s="21" t="s">
        <v>9</v>
      </c>
      <c r="G1953" s="21" t="s">
        <v>2389</v>
      </c>
      <c r="H1953" s="21" t="s">
        <v>863</v>
      </c>
      <c r="I1953" s="17"/>
      <c r="J1953" s="17"/>
      <c r="K1953" s="18" t="str">
        <f>IF(INV.Tournant!$I1953=INV.Tournant!$E1953,"Quantité OK",IF(INV.Tournant!$I1953&lt;INV.Tournant!$E1953,"Ecart positif","Ecart négatif"))&amp;" "&amp;IF(INV.Tournant!$C1953=INV.Tournant!$J1953,"","- Article déclassé")</f>
        <v>Ecart positif - Article déclassé</v>
      </c>
    </row>
    <row r="1954" spans="1:11" x14ac:dyDescent="0.2">
      <c r="A1954" s="20" t="s">
        <v>2386</v>
      </c>
      <c r="B1954" s="21" t="s">
        <v>6</v>
      </c>
      <c r="C1954" s="17" t="s">
        <v>2686</v>
      </c>
      <c r="D1954" s="17" t="s">
        <v>2932</v>
      </c>
      <c r="E1954" s="21" t="s">
        <v>6</v>
      </c>
      <c r="F1954" s="21" t="s">
        <v>2</v>
      </c>
      <c r="G1954" s="21" t="s">
        <v>2389</v>
      </c>
      <c r="H1954" s="21" t="s">
        <v>1437</v>
      </c>
      <c r="I1954" s="17"/>
      <c r="J1954" s="17"/>
      <c r="K1954" s="18" t="str">
        <f>IF(INV.Tournant!$I1954=INV.Tournant!$E1954,"Quantité OK",IF(INV.Tournant!$I1954&lt;INV.Tournant!$E1954,"Ecart positif","Ecart négatif"))&amp;" "&amp;IF(INV.Tournant!$C1954=INV.Tournant!$J1954,"","- Article déclassé")</f>
        <v>Ecart positif - Article déclassé</v>
      </c>
    </row>
    <row r="1955" spans="1:11" x14ac:dyDescent="0.2">
      <c r="A1955" s="20" t="s">
        <v>2386</v>
      </c>
      <c r="B1955" s="21" t="s">
        <v>6</v>
      </c>
      <c r="C1955" s="17" t="s">
        <v>2670</v>
      </c>
      <c r="D1955" s="17" t="s">
        <v>2933</v>
      </c>
      <c r="E1955" s="21" t="s">
        <v>42</v>
      </c>
      <c r="F1955" s="21" t="s">
        <v>21</v>
      </c>
      <c r="G1955" s="21" t="s">
        <v>2389</v>
      </c>
      <c r="H1955" s="21" t="s">
        <v>2215</v>
      </c>
      <c r="I1955" s="17"/>
      <c r="J1955" s="17"/>
      <c r="K1955" s="18" t="str">
        <f>IF(INV.Tournant!$I1955=INV.Tournant!$E1955,"Quantité OK",IF(INV.Tournant!$I1955&lt;INV.Tournant!$E1955,"Ecart positif","Ecart négatif"))&amp;" "&amp;IF(INV.Tournant!$C1955=INV.Tournant!$J1955,"","- Article déclassé")</f>
        <v>Ecart positif - Article déclassé</v>
      </c>
    </row>
    <row r="1956" spans="1:11" x14ac:dyDescent="0.2">
      <c r="A1956" s="20" t="s">
        <v>2386</v>
      </c>
      <c r="B1956" s="21" t="s">
        <v>6</v>
      </c>
      <c r="C1956" s="17" t="s">
        <v>2654</v>
      </c>
      <c r="D1956" s="17" t="s">
        <v>2934</v>
      </c>
      <c r="E1956" s="21" t="s">
        <v>6</v>
      </c>
      <c r="F1956" s="21" t="s">
        <v>9</v>
      </c>
      <c r="G1956" s="21" t="s">
        <v>2389</v>
      </c>
      <c r="H1956" s="21" t="s">
        <v>1139</v>
      </c>
      <c r="I1956" s="17"/>
      <c r="J1956" s="17"/>
      <c r="K1956" s="18" t="str">
        <f>IF(INV.Tournant!$I1956=INV.Tournant!$E1956,"Quantité OK",IF(INV.Tournant!$I1956&lt;INV.Tournant!$E1956,"Ecart positif","Ecart négatif"))&amp;" "&amp;IF(INV.Tournant!$C1956=INV.Tournant!$J1956,"","- Article déclassé")</f>
        <v>Ecart positif - Article déclassé</v>
      </c>
    </row>
    <row r="1957" spans="1:11" x14ac:dyDescent="0.2">
      <c r="A1957" s="20" t="s">
        <v>2386</v>
      </c>
      <c r="B1957" s="21" t="s">
        <v>6</v>
      </c>
      <c r="C1957" s="17" t="s">
        <v>2672</v>
      </c>
      <c r="D1957" s="17" t="s">
        <v>2935</v>
      </c>
      <c r="E1957" s="21" t="s">
        <v>6</v>
      </c>
      <c r="F1957" s="21" t="s">
        <v>9</v>
      </c>
      <c r="G1957" s="21" t="s">
        <v>2389</v>
      </c>
      <c r="H1957" s="21" t="s">
        <v>2116</v>
      </c>
      <c r="I1957" s="17"/>
      <c r="J1957" s="17"/>
      <c r="K1957" s="18" t="str">
        <f>IF(INV.Tournant!$I1957=INV.Tournant!$E1957,"Quantité OK",IF(INV.Tournant!$I1957&lt;INV.Tournant!$E1957,"Ecart positif","Ecart négatif"))&amp;" "&amp;IF(INV.Tournant!$C1957=INV.Tournant!$J1957,"","- Article déclassé")</f>
        <v>Ecart positif - Article déclassé</v>
      </c>
    </row>
    <row r="1958" spans="1:11" x14ac:dyDescent="0.2">
      <c r="A1958" s="20" t="s">
        <v>2386</v>
      </c>
      <c r="B1958" s="21" t="s">
        <v>6</v>
      </c>
      <c r="C1958" s="17" t="s">
        <v>2569</v>
      </c>
      <c r="D1958" s="17" t="s">
        <v>2936</v>
      </c>
      <c r="E1958" s="21" t="s">
        <v>2229</v>
      </c>
      <c r="F1958" s="21" t="s">
        <v>9</v>
      </c>
      <c r="G1958" s="21" t="s">
        <v>2389</v>
      </c>
      <c r="H1958" s="21" t="s">
        <v>514</v>
      </c>
      <c r="I1958" s="17"/>
      <c r="J1958" s="17"/>
      <c r="K1958" s="18" t="str">
        <f>IF(INV.Tournant!$I1958=INV.Tournant!$E1958,"Quantité OK",IF(INV.Tournant!$I1958&lt;INV.Tournant!$E1958,"Ecart positif","Ecart négatif"))&amp;" "&amp;IF(INV.Tournant!$C1958=INV.Tournant!$J1958,"","- Article déclassé")</f>
        <v>Ecart positif - Article déclassé</v>
      </c>
    </row>
    <row r="1959" spans="1:11" x14ac:dyDescent="0.2">
      <c r="A1959" s="20" t="s">
        <v>2386</v>
      </c>
      <c r="B1959" s="21" t="s">
        <v>6</v>
      </c>
      <c r="C1959" s="17" t="s">
        <v>2434</v>
      </c>
      <c r="D1959" s="17" t="s">
        <v>2937</v>
      </c>
      <c r="E1959" s="21" t="s">
        <v>6</v>
      </c>
      <c r="F1959" s="21" t="s">
        <v>2</v>
      </c>
      <c r="G1959" s="21" t="s">
        <v>2389</v>
      </c>
      <c r="H1959" s="21" t="s">
        <v>160</v>
      </c>
      <c r="I1959" s="17"/>
      <c r="J1959" s="17"/>
      <c r="K1959" s="18" t="str">
        <f>IF(INV.Tournant!$I1959=INV.Tournant!$E1959,"Quantité OK",IF(INV.Tournant!$I1959&lt;INV.Tournant!$E1959,"Ecart positif","Ecart négatif"))&amp;" "&amp;IF(INV.Tournant!$C1959=INV.Tournant!$J1959,"","- Article déclassé")</f>
        <v>Ecart positif - Article déclassé</v>
      </c>
    </row>
    <row r="1960" spans="1:11" x14ac:dyDescent="0.2">
      <c r="A1960" s="20" t="s">
        <v>2386</v>
      </c>
      <c r="B1960" s="21" t="s">
        <v>6</v>
      </c>
      <c r="C1960" s="17" t="s">
        <v>2780</v>
      </c>
      <c r="D1960" s="17" t="s">
        <v>2219</v>
      </c>
      <c r="E1960" s="21" t="s">
        <v>229</v>
      </c>
      <c r="F1960" s="21" t="s">
        <v>21</v>
      </c>
      <c r="G1960" s="21" t="s">
        <v>2389</v>
      </c>
      <c r="H1960" s="21" t="s">
        <v>1422</v>
      </c>
      <c r="I1960" s="17"/>
      <c r="J1960" s="17"/>
      <c r="K1960" s="18" t="str">
        <f>IF(INV.Tournant!$I1960=INV.Tournant!$E1960,"Quantité OK",IF(INV.Tournant!$I1960&lt;INV.Tournant!$E1960,"Ecart positif","Ecart négatif"))&amp;" "&amp;IF(INV.Tournant!$C1960=INV.Tournant!$J1960,"","- Article déclassé")</f>
        <v>Ecart positif - Article déclassé</v>
      </c>
    </row>
    <row r="1961" spans="1:11" x14ac:dyDescent="0.2">
      <c r="A1961" s="20" t="s">
        <v>2386</v>
      </c>
      <c r="B1961" s="21" t="s">
        <v>6</v>
      </c>
      <c r="C1961" s="17" t="s">
        <v>2401</v>
      </c>
      <c r="D1961" s="17" t="s">
        <v>2938</v>
      </c>
      <c r="E1961" s="21" t="s">
        <v>6</v>
      </c>
      <c r="F1961" s="21" t="s">
        <v>21</v>
      </c>
      <c r="G1961" s="21" t="s">
        <v>2389</v>
      </c>
      <c r="H1961" s="21" t="s">
        <v>432</v>
      </c>
      <c r="I1961" s="17"/>
      <c r="J1961" s="17"/>
      <c r="K1961" s="18" t="str">
        <f>IF(INV.Tournant!$I1961=INV.Tournant!$E1961,"Quantité OK",IF(INV.Tournant!$I1961&lt;INV.Tournant!$E1961,"Ecart positif","Ecart négatif"))&amp;" "&amp;IF(INV.Tournant!$C1961=INV.Tournant!$J1961,"","- Article déclassé")</f>
        <v>Ecart positif - Article déclassé</v>
      </c>
    </row>
    <row r="1962" spans="1:11" x14ac:dyDescent="0.2">
      <c r="A1962" s="20" t="s">
        <v>2386</v>
      </c>
      <c r="B1962" s="21" t="s">
        <v>6</v>
      </c>
      <c r="C1962" s="17" t="s">
        <v>2607</v>
      </c>
      <c r="D1962" s="17" t="s">
        <v>2939</v>
      </c>
      <c r="E1962" s="21" t="s">
        <v>14</v>
      </c>
      <c r="F1962" s="21" t="s">
        <v>2</v>
      </c>
      <c r="G1962" s="21" t="s">
        <v>2389</v>
      </c>
      <c r="H1962" s="21" t="s">
        <v>2940</v>
      </c>
      <c r="I1962" s="17"/>
      <c r="J1962" s="17"/>
      <c r="K1962" s="18" t="str">
        <f>IF(INV.Tournant!$I1962=INV.Tournant!$E1962,"Quantité OK",IF(INV.Tournant!$I1962&lt;INV.Tournant!$E1962,"Ecart positif","Ecart négatif"))&amp;" "&amp;IF(INV.Tournant!$C1962=INV.Tournant!$J1962,"","- Article déclassé")</f>
        <v>Ecart positif - Article déclassé</v>
      </c>
    </row>
    <row r="1963" spans="1:11" x14ac:dyDescent="0.2">
      <c r="A1963" s="20" t="s">
        <v>2386</v>
      </c>
      <c r="B1963" s="21" t="s">
        <v>6</v>
      </c>
      <c r="C1963" s="17" t="s">
        <v>2640</v>
      </c>
      <c r="D1963" s="17" t="s">
        <v>2941</v>
      </c>
      <c r="E1963" s="21" t="s">
        <v>6</v>
      </c>
      <c r="F1963" s="21" t="s">
        <v>21</v>
      </c>
      <c r="G1963" s="21" t="s">
        <v>2389</v>
      </c>
      <c r="H1963" s="21" t="s">
        <v>605</v>
      </c>
      <c r="I1963" s="17"/>
      <c r="J1963" s="17"/>
      <c r="K1963" s="18" t="str">
        <f>IF(INV.Tournant!$I1963=INV.Tournant!$E1963,"Quantité OK",IF(INV.Tournant!$I1963&lt;INV.Tournant!$E1963,"Ecart positif","Ecart négatif"))&amp;" "&amp;IF(INV.Tournant!$C1963=INV.Tournant!$J1963,"","- Article déclassé")</f>
        <v>Ecart positif - Article déclassé</v>
      </c>
    </row>
    <row r="1964" spans="1:11" x14ac:dyDescent="0.2">
      <c r="A1964" s="20" t="s">
        <v>2386</v>
      </c>
      <c r="B1964" s="21" t="s">
        <v>6</v>
      </c>
      <c r="C1964" s="17" t="s">
        <v>2491</v>
      </c>
      <c r="D1964" s="17" t="s">
        <v>2942</v>
      </c>
      <c r="E1964" s="21" t="s">
        <v>6</v>
      </c>
      <c r="F1964" s="21" t="s">
        <v>21</v>
      </c>
      <c r="G1964" s="21" t="s">
        <v>2389</v>
      </c>
      <c r="H1964" s="21" t="s">
        <v>1670</v>
      </c>
      <c r="I1964" s="17"/>
      <c r="J1964" s="17"/>
      <c r="K1964" s="18" t="str">
        <f>IF(INV.Tournant!$I1964=INV.Tournant!$E1964,"Quantité OK",IF(INV.Tournant!$I1964&lt;INV.Tournant!$E1964,"Ecart positif","Ecart négatif"))&amp;" "&amp;IF(INV.Tournant!$C1964=INV.Tournant!$J1964,"","- Article déclassé")</f>
        <v>Ecart positif - Article déclassé</v>
      </c>
    </row>
    <row r="1965" spans="1:11" x14ac:dyDescent="0.2">
      <c r="A1965" s="20" t="s">
        <v>2386</v>
      </c>
      <c r="B1965" s="21" t="s">
        <v>6</v>
      </c>
      <c r="C1965" s="17" t="s">
        <v>2438</v>
      </c>
      <c r="D1965" s="17" t="s">
        <v>2943</v>
      </c>
      <c r="E1965" s="21" t="s">
        <v>3</v>
      </c>
      <c r="F1965" s="21" t="s">
        <v>2</v>
      </c>
      <c r="G1965" s="21" t="s">
        <v>2389</v>
      </c>
      <c r="H1965" s="21" t="s">
        <v>226</v>
      </c>
      <c r="I1965" s="17"/>
      <c r="J1965" s="17"/>
      <c r="K1965" s="18" t="str">
        <f>IF(INV.Tournant!$I1965=INV.Tournant!$E1965,"Quantité OK",IF(INV.Tournant!$I1965&lt;INV.Tournant!$E1965,"Ecart positif","Ecart négatif"))&amp;" "&amp;IF(INV.Tournant!$C1965=INV.Tournant!$J1965,"","- Article déclassé")</f>
        <v>Ecart positif - Article déclassé</v>
      </c>
    </row>
    <row r="1966" spans="1:11" x14ac:dyDescent="0.2">
      <c r="A1966" s="20" t="s">
        <v>2386</v>
      </c>
      <c r="B1966" s="21" t="s">
        <v>6</v>
      </c>
      <c r="C1966" s="17" t="s">
        <v>2422</v>
      </c>
      <c r="D1966" s="17" t="s">
        <v>2944</v>
      </c>
      <c r="E1966" s="21" t="s">
        <v>6</v>
      </c>
      <c r="F1966" s="21" t="s">
        <v>9</v>
      </c>
      <c r="G1966" s="21" t="s">
        <v>2389</v>
      </c>
      <c r="H1966" s="21" t="s">
        <v>2531</v>
      </c>
      <c r="I1966" s="17"/>
      <c r="J1966" s="17"/>
      <c r="K1966" s="18" t="str">
        <f>IF(INV.Tournant!$I1966=INV.Tournant!$E1966,"Quantité OK",IF(INV.Tournant!$I1966&lt;INV.Tournant!$E1966,"Ecart positif","Ecart négatif"))&amp;" "&amp;IF(INV.Tournant!$C1966=INV.Tournant!$J1966,"","- Article déclassé")</f>
        <v>Ecart positif - Article déclassé</v>
      </c>
    </row>
    <row r="1967" spans="1:11" x14ac:dyDescent="0.2">
      <c r="A1967" s="20" t="s">
        <v>2386</v>
      </c>
      <c r="B1967" s="21" t="s">
        <v>6</v>
      </c>
      <c r="C1967" s="17" t="s">
        <v>2401</v>
      </c>
      <c r="D1967" s="17" t="s">
        <v>2945</v>
      </c>
      <c r="E1967" s="21" t="s">
        <v>14</v>
      </c>
      <c r="F1967" s="21" t="s">
        <v>21</v>
      </c>
      <c r="G1967" s="21" t="s">
        <v>2389</v>
      </c>
      <c r="H1967" s="21" t="s">
        <v>354</v>
      </c>
      <c r="I1967" s="17"/>
      <c r="J1967" s="17"/>
      <c r="K1967" s="18" t="str">
        <f>IF(INV.Tournant!$I1967=INV.Tournant!$E1967,"Quantité OK",IF(INV.Tournant!$I1967&lt;INV.Tournant!$E1967,"Ecart positif","Ecart négatif"))&amp;" "&amp;IF(INV.Tournant!$C1967=INV.Tournant!$J1967,"","- Article déclassé")</f>
        <v>Ecart positif - Article déclassé</v>
      </c>
    </row>
    <row r="1968" spans="1:11" x14ac:dyDescent="0.2">
      <c r="A1968" s="20" t="s">
        <v>2386</v>
      </c>
      <c r="B1968" s="21" t="s">
        <v>6</v>
      </c>
      <c r="C1968" s="17" t="s">
        <v>2946</v>
      </c>
      <c r="D1968" s="17" t="s">
        <v>2947</v>
      </c>
      <c r="E1968" s="21" t="s">
        <v>3</v>
      </c>
      <c r="F1968" s="21" t="s">
        <v>2</v>
      </c>
      <c r="G1968" s="21" t="s">
        <v>2389</v>
      </c>
      <c r="H1968" s="21" t="s">
        <v>523</v>
      </c>
      <c r="I1968" s="17"/>
      <c r="J1968" s="17"/>
      <c r="K1968" s="18" t="str">
        <f>IF(INV.Tournant!$I1968=INV.Tournant!$E1968,"Quantité OK",IF(INV.Tournant!$I1968&lt;INV.Tournant!$E1968,"Ecart positif","Ecart négatif"))&amp;" "&amp;IF(INV.Tournant!$C1968=INV.Tournant!$J1968,"","- Article déclassé")</f>
        <v>Ecart positif - Article déclassé</v>
      </c>
    </row>
    <row r="1969" spans="1:11" x14ac:dyDescent="0.2">
      <c r="A1969" s="20" t="s">
        <v>2386</v>
      </c>
      <c r="B1969" s="21" t="s">
        <v>6</v>
      </c>
      <c r="C1969" s="17" t="s">
        <v>2737</v>
      </c>
      <c r="D1969" s="17" t="s">
        <v>2948</v>
      </c>
      <c r="E1969" s="21" t="s">
        <v>6</v>
      </c>
      <c r="F1969" s="21" t="s">
        <v>21</v>
      </c>
      <c r="G1969" s="21" t="s">
        <v>2389</v>
      </c>
      <c r="H1969" s="21" t="s">
        <v>172</v>
      </c>
      <c r="I1969" s="17"/>
      <c r="J1969" s="17"/>
      <c r="K1969" s="18" t="str">
        <f>IF(INV.Tournant!$I1969=INV.Tournant!$E1969,"Quantité OK",IF(INV.Tournant!$I1969&lt;INV.Tournant!$E1969,"Ecart positif","Ecart négatif"))&amp;" "&amp;IF(INV.Tournant!$C1969=INV.Tournant!$J1969,"","- Article déclassé")</f>
        <v>Ecart positif - Article déclassé</v>
      </c>
    </row>
    <row r="1970" spans="1:11" x14ac:dyDescent="0.2">
      <c r="A1970" s="20" t="s">
        <v>2386</v>
      </c>
      <c r="B1970" s="21" t="s">
        <v>6</v>
      </c>
      <c r="C1970" s="17" t="s">
        <v>2401</v>
      </c>
      <c r="D1970" s="17" t="s">
        <v>2949</v>
      </c>
      <c r="E1970" s="21" t="s">
        <v>45</v>
      </c>
      <c r="F1970" s="21" t="s">
        <v>21</v>
      </c>
      <c r="G1970" s="21" t="s">
        <v>2389</v>
      </c>
      <c r="H1970" s="21" t="s">
        <v>559</v>
      </c>
      <c r="I1970" s="17"/>
      <c r="J1970" s="17"/>
      <c r="K1970" s="18" t="str">
        <f>IF(INV.Tournant!$I1970=INV.Tournant!$E1970,"Quantité OK",IF(INV.Tournant!$I1970&lt;INV.Tournant!$E1970,"Ecart positif","Ecart négatif"))&amp;" "&amp;IF(INV.Tournant!$C1970=INV.Tournant!$J1970,"","- Article déclassé")</f>
        <v>Ecart positif - Article déclassé</v>
      </c>
    </row>
    <row r="1971" spans="1:11" x14ac:dyDescent="0.2">
      <c r="A1971" s="20" t="s">
        <v>2386</v>
      </c>
      <c r="B1971" s="21" t="s">
        <v>6</v>
      </c>
      <c r="C1971" s="17" t="s">
        <v>2556</v>
      </c>
      <c r="D1971" s="17" t="s">
        <v>2950</v>
      </c>
      <c r="E1971" s="21" t="s">
        <v>3</v>
      </c>
      <c r="F1971" s="21" t="s">
        <v>21</v>
      </c>
      <c r="G1971" s="21" t="s">
        <v>2389</v>
      </c>
      <c r="H1971" s="21" t="s">
        <v>1315</v>
      </c>
      <c r="I1971" s="17"/>
      <c r="J1971" s="17"/>
      <c r="K1971" s="18" t="str">
        <f>IF(INV.Tournant!$I1971=INV.Tournant!$E1971,"Quantité OK",IF(INV.Tournant!$I1971&lt;INV.Tournant!$E1971,"Ecart positif","Ecart négatif"))&amp;" "&amp;IF(INV.Tournant!$C1971=INV.Tournant!$J1971,"","- Article déclassé")</f>
        <v>Ecart positif - Article déclassé</v>
      </c>
    </row>
    <row r="1972" spans="1:11" x14ac:dyDescent="0.2">
      <c r="A1972" s="20" t="s">
        <v>2386</v>
      </c>
      <c r="B1972" s="21" t="s">
        <v>6</v>
      </c>
      <c r="C1972" s="17" t="s">
        <v>2548</v>
      </c>
      <c r="D1972" s="17" t="s">
        <v>2951</v>
      </c>
      <c r="E1972" s="21" t="s">
        <v>6</v>
      </c>
      <c r="F1972" s="21" t="s">
        <v>9</v>
      </c>
      <c r="G1972" s="21" t="s">
        <v>2389</v>
      </c>
      <c r="H1972" s="21" t="s">
        <v>808</v>
      </c>
      <c r="I1972" s="17"/>
      <c r="J1972" s="17"/>
      <c r="K1972" s="18" t="str">
        <f>IF(INV.Tournant!$I1972=INV.Tournant!$E1972,"Quantité OK",IF(INV.Tournant!$I1972&lt;INV.Tournant!$E1972,"Ecart positif","Ecart négatif"))&amp;" "&amp;IF(INV.Tournant!$C1972=INV.Tournant!$J1972,"","- Article déclassé")</f>
        <v>Ecart positif - Article déclassé</v>
      </c>
    </row>
    <row r="1973" spans="1:11" x14ac:dyDescent="0.2">
      <c r="A1973" s="20" t="s">
        <v>2386</v>
      </c>
      <c r="B1973" s="21" t="s">
        <v>6</v>
      </c>
      <c r="C1973" s="17" t="s">
        <v>2686</v>
      </c>
      <c r="D1973" s="17" t="s">
        <v>2952</v>
      </c>
      <c r="E1973" s="21" t="s">
        <v>6</v>
      </c>
      <c r="F1973" s="21" t="s">
        <v>2</v>
      </c>
      <c r="G1973" s="21" t="s">
        <v>2389</v>
      </c>
      <c r="H1973" s="21" t="s">
        <v>1919</v>
      </c>
      <c r="I1973" s="17"/>
      <c r="J1973" s="17"/>
      <c r="K1973" s="18" t="str">
        <f>IF(INV.Tournant!$I1973=INV.Tournant!$E1973,"Quantité OK",IF(INV.Tournant!$I1973&lt;INV.Tournant!$E1973,"Ecart positif","Ecart négatif"))&amp;" "&amp;IF(INV.Tournant!$C1973=INV.Tournant!$J1973,"","- Article déclassé")</f>
        <v>Ecart positif - Article déclassé</v>
      </c>
    </row>
    <row r="1974" spans="1:11" x14ac:dyDescent="0.2">
      <c r="A1974" s="20" t="s">
        <v>2386</v>
      </c>
      <c r="B1974" s="21" t="s">
        <v>6</v>
      </c>
      <c r="C1974" s="17" t="s">
        <v>2679</v>
      </c>
      <c r="D1974" s="17" t="s">
        <v>2953</v>
      </c>
      <c r="E1974" s="21" t="s">
        <v>3</v>
      </c>
      <c r="F1974" s="21" t="s">
        <v>21</v>
      </c>
      <c r="G1974" s="21" t="s">
        <v>2389</v>
      </c>
      <c r="H1974" s="21" t="s">
        <v>1167</v>
      </c>
      <c r="I1974" s="17"/>
      <c r="J1974" s="17"/>
      <c r="K1974" s="18" t="str">
        <f>IF(INV.Tournant!$I1974=INV.Tournant!$E1974,"Quantité OK",IF(INV.Tournant!$I1974&lt;INV.Tournant!$E1974,"Ecart positif","Ecart négatif"))&amp;" "&amp;IF(INV.Tournant!$C1974=INV.Tournant!$J1974,"","- Article déclassé")</f>
        <v>Ecart positif - Article déclassé</v>
      </c>
    </row>
    <row r="1975" spans="1:11" x14ac:dyDescent="0.2">
      <c r="A1975" s="20" t="s">
        <v>2386</v>
      </c>
      <c r="B1975" s="21" t="s">
        <v>6</v>
      </c>
      <c r="C1975" s="17" t="s">
        <v>2478</v>
      </c>
      <c r="D1975" s="17" t="s">
        <v>2954</v>
      </c>
      <c r="E1975" s="21" t="s">
        <v>6</v>
      </c>
      <c r="F1975" s="21" t="s">
        <v>21</v>
      </c>
      <c r="G1975" s="21" t="s">
        <v>2389</v>
      </c>
      <c r="H1975" s="21" t="s">
        <v>124</v>
      </c>
      <c r="I1975" s="17"/>
      <c r="J1975" s="17"/>
      <c r="K1975" s="18" t="str">
        <f>IF(INV.Tournant!$I1975=INV.Tournant!$E1975,"Quantité OK",IF(INV.Tournant!$I1975&lt;INV.Tournant!$E1975,"Ecart positif","Ecart négatif"))&amp;" "&amp;IF(INV.Tournant!$C1975=INV.Tournant!$J1975,"","- Article déclassé")</f>
        <v>Ecart positif - Article déclassé</v>
      </c>
    </row>
    <row r="1976" spans="1:11" x14ac:dyDescent="0.2">
      <c r="A1976" s="20" t="s">
        <v>2386</v>
      </c>
      <c r="B1976" s="21" t="s">
        <v>6</v>
      </c>
      <c r="C1976" s="17" t="s">
        <v>2946</v>
      </c>
      <c r="D1976" s="17" t="s">
        <v>2955</v>
      </c>
      <c r="E1976" s="21" t="s">
        <v>65</v>
      </c>
      <c r="F1976" s="21" t="s">
        <v>2</v>
      </c>
      <c r="G1976" s="21" t="s">
        <v>2389</v>
      </c>
      <c r="H1976" s="21" t="s">
        <v>523</v>
      </c>
      <c r="I1976" s="17"/>
      <c r="J1976" s="17"/>
      <c r="K1976" s="18" t="str">
        <f>IF(INV.Tournant!$I1976=INV.Tournant!$E1976,"Quantité OK",IF(INV.Tournant!$I1976&lt;INV.Tournant!$E1976,"Ecart positif","Ecart négatif"))&amp;" "&amp;IF(INV.Tournant!$C1976=INV.Tournant!$J1976,"","- Article déclassé")</f>
        <v>Ecart positif - Article déclassé</v>
      </c>
    </row>
    <row r="1977" spans="1:11" x14ac:dyDescent="0.2">
      <c r="A1977" s="20" t="s">
        <v>2386</v>
      </c>
      <c r="B1977" s="21" t="s">
        <v>6</v>
      </c>
      <c r="C1977" s="17" t="s">
        <v>2465</v>
      </c>
      <c r="D1977" s="17" t="s">
        <v>2956</v>
      </c>
      <c r="E1977" s="21" t="s">
        <v>6</v>
      </c>
      <c r="F1977" s="21" t="s">
        <v>21</v>
      </c>
      <c r="G1977" s="21" t="s">
        <v>2392</v>
      </c>
      <c r="H1977" s="21" t="s">
        <v>1107</v>
      </c>
      <c r="I1977" s="17"/>
      <c r="J1977" s="17"/>
      <c r="K1977" s="18" t="str">
        <f>IF(INV.Tournant!$I1977=INV.Tournant!$E1977,"Quantité OK",IF(INV.Tournant!$I1977&lt;INV.Tournant!$E1977,"Ecart positif","Ecart négatif"))&amp;" "&amp;IF(INV.Tournant!$C1977=INV.Tournant!$J1977,"","- Article déclassé")</f>
        <v>Ecart positif - Article déclassé</v>
      </c>
    </row>
    <row r="1978" spans="1:11" x14ac:dyDescent="0.2">
      <c r="A1978" s="20" t="s">
        <v>2386</v>
      </c>
      <c r="B1978" s="21" t="s">
        <v>6</v>
      </c>
      <c r="C1978" s="17" t="s">
        <v>2430</v>
      </c>
      <c r="D1978" s="17" t="s">
        <v>2957</v>
      </c>
      <c r="E1978" s="21" t="s">
        <v>14</v>
      </c>
      <c r="F1978" s="21" t="s">
        <v>2</v>
      </c>
      <c r="G1978" s="21" t="s">
        <v>2389</v>
      </c>
      <c r="H1978" s="21" t="s">
        <v>2238</v>
      </c>
      <c r="I1978" s="17"/>
      <c r="J1978" s="17"/>
      <c r="K1978" s="18" t="str">
        <f>IF(INV.Tournant!$I1978=INV.Tournant!$E1978,"Quantité OK",IF(INV.Tournant!$I1978&lt;INV.Tournant!$E1978,"Ecart positif","Ecart négatif"))&amp;" "&amp;IF(INV.Tournant!$C1978=INV.Tournant!$J1978,"","- Article déclassé")</f>
        <v>Ecart positif - Article déclassé</v>
      </c>
    </row>
    <row r="1979" spans="1:11" x14ac:dyDescent="0.2">
      <c r="A1979" s="20" t="s">
        <v>2386</v>
      </c>
      <c r="B1979" s="21" t="s">
        <v>6</v>
      </c>
      <c r="C1979" s="17" t="s">
        <v>2672</v>
      </c>
      <c r="D1979" s="17" t="s">
        <v>2958</v>
      </c>
      <c r="E1979" s="21" t="s">
        <v>3</v>
      </c>
      <c r="F1979" s="21" t="s">
        <v>9</v>
      </c>
      <c r="G1979" s="21" t="s">
        <v>2389</v>
      </c>
      <c r="H1979" s="21" t="s">
        <v>1201</v>
      </c>
      <c r="I1979" s="17"/>
      <c r="J1979" s="17"/>
      <c r="K1979" s="18" t="str">
        <f>IF(INV.Tournant!$I1979=INV.Tournant!$E1979,"Quantité OK",IF(INV.Tournant!$I1979&lt;INV.Tournant!$E1979,"Ecart positif","Ecart négatif"))&amp;" "&amp;IF(INV.Tournant!$C1979=INV.Tournant!$J1979,"","- Article déclassé")</f>
        <v>Ecart positif - Article déclassé</v>
      </c>
    </row>
    <row r="1980" spans="1:11" x14ac:dyDescent="0.2">
      <c r="A1980" s="20" t="s">
        <v>2386</v>
      </c>
      <c r="B1980" s="21" t="s">
        <v>6</v>
      </c>
      <c r="C1980" s="17" t="s">
        <v>2434</v>
      </c>
      <c r="D1980" s="17" t="s">
        <v>2959</v>
      </c>
      <c r="E1980" s="21" t="s">
        <v>3</v>
      </c>
      <c r="F1980" s="21" t="s">
        <v>2</v>
      </c>
      <c r="G1980" s="21" t="s">
        <v>2389</v>
      </c>
      <c r="H1980" s="21" t="s">
        <v>458</v>
      </c>
      <c r="I1980" s="17"/>
      <c r="J1980" s="17"/>
      <c r="K1980" s="18" t="str">
        <f>IF(INV.Tournant!$I1980=INV.Tournant!$E1980,"Quantité OK",IF(INV.Tournant!$I1980&lt;INV.Tournant!$E1980,"Ecart positif","Ecart négatif"))&amp;" "&amp;IF(INV.Tournant!$C1980=INV.Tournant!$J1980,"","- Article déclassé")</f>
        <v>Ecart positif - Article déclassé</v>
      </c>
    </row>
    <row r="1981" spans="1:11" x14ac:dyDescent="0.2">
      <c r="A1981" s="20" t="s">
        <v>2386</v>
      </c>
      <c r="B1981" s="21" t="s">
        <v>6</v>
      </c>
      <c r="C1981" s="17" t="s">
        <v>2643</v>
      </c>
      <c r="D1981" s="17" t="s">
        <v>2960</v>
      </c>
      <c r="E1981" s="21" t="s">
        <v>6</v>
      </c>
      <c r="F1981" s="21" t="s">
        <v>2</v>
      </c>
      <c r="G1981" s="21" t="s">
        <v>2389</v>
      </c>
      <c r="H1981" s="21" t="s">
        <v>1498</v>
      </c>
      <c r="I1981" s="17"/>
      <c r="J1981" s="17"/>
      <c r="K1981" s="18" t="str">
        <f>IF(INV.Tournant!$I1981=INV.Tournant!$E1981,"Quantité OK",IF(INV.Tournant!$I1981&lt;INV.Tournant!$E1981,"Ecart positif","Ecart négatif"))&amp;" "&amp;IF(INV.Tournant!$C1981=INV.Tournant!$J1981,"","- Article déclassé")</f>
        <v>Ecart positif - Article déclassé</v>
      </c>
    </row>
    <row r="1982" spans="1:11" x14ac:dyDescent="0.2">
      <c r="A1982" s="20" t="s">
        <v>2386</v>
      </c>
      <c r="B1982" s="21" t="s">
        <v>6</v>
      </c>
      <c r="C1982" s="17" t="s">
        <v>2515</v>
      </c>
      <c r="D1982" s="17" t="s">
        <v>2961</v>
      </c>
      <c r="E1982" s="21" t="s">
        <v>6</v>
      </c>
      <c r="F1982" s="21" t="s">
        <v>9</v>
      </c>
      <c r="G1982" s="21" t="s">
        <v>2389</v>
      </c>
      <c r="H1982" s="21" t="s">
        <v>1670</v>
      </c>
      <c r="I1982" s="17"/>
      <c r="J1982" s="17"/>
      <c r="K1982" s="18" t="str">
        <f>IF(INV.Tournant!$I1982=INV.Tournant!$E1982,"Quantité OK",IF(INV.Tournant!$I1982&lt;INV.Tournant!$E1982,"Ecart positif","Ecart négatif"))&amp;" "&amp;IF(INV.Tournant!$C1982=INV.Tournant!$J1982,"","- Article déclassé")</f>
        <v>Ecart positif - Article déclassé</v>
      </c>
    </row>
    <row r="1983" spans="1:11" x14ac:dyDescent="0.2">
      <c r="A1983" s="20" t="s">
        <v>2386</v>
      </c>
      <c r="B1983" s="21" t="s">
        <v>6</v>
      </c>
      <c r="C1983" s="17" t="s">
        <v>2654</v>
      </c>
      <c r="D1983" s="17" t="s">
        <v>2962</v>
      </c>
      <c r="E1983" s="21" t="s">
        <v>3</v>
      </c>
      <c r="F1983" s="21" t="s">
        <v>9</v>
      </c>
      <c r="G1983" s="21" t="s">
        <v>2389</v>
      </c>
      <c r="H1983" s="21" t="s">
        <v>2455</v>
      </c>
      <c r="I1983" s="17"/>
      <c r="J1983" s="17"/>
      <c r="K1983" s="18" t="str">
        <f>IF(INV.Tournant!$I1983=INV.Tournant!$E1983,"Quantité OK",IF(INV.Tournant!$I1983&lt;INV.Tournant!$E1983,"Ecart positif","Ecart négatif"))&amp;" "&amp;IF(INV.Tournant!$C1983=INV.Tournant!$J1983,"","- Article déclassé")</f>
        <v>Ecart positif - Article déclassé</v>
      </c>
    </row>
    <row r="1984" spans="1:11" x14ac:dyDescent="0.2">
      <c r="A1984" s="20" t="s">
        <v>2386</v>
      </c>
      <c r="B1984" s="21" t="s">
        <v>6</v>
      </c>
      <c r="C1984" s="17" t="s">
        <v>2672</v>
      </c>
      <c r="D1984" s="17" t="s">
        <v>2963</v>
      </c>
      <c r="E1984" s="21" t="s">
        <v>3</v>
      </c>
      <c r="F1984" s="21" t="s">
        <v>9</v>
      </c>
      <c r="G1984" s="21" t="s">
        <v>2389</v>
      </c>
      <c r="H1984" s="21" t="s">
        <v>1201</v>
      </c>
      <c r="I1984" s="17"/>
      <c r="J1984" s="17"/>
      <c r="K1984" s="18" t="str">
        <f>IF(INV.Tournant!$I1984=INV.Tournant!$E1984,"Quantité OK",IF(INV.Tournant!$I1984&lt;INV.Tournant!$E1984,"Ecart positif","Ecart négatif"))&amp;" "&amp;IF(INV.Tournant!$C1984=INV.Tournant!$J1984,"","- Article déclassé")</f>
        <v>Ecart positif - Article déclassé</v>
      </c>
    </row>
    <row r="1985" spans="1:11" x14ac:dyDescent="0.2">
      <c r="A1985" s="20" t="s">
        <v>2386</v>
      </c>
      <c r="B1985" s="21" t="s">
        <v>6</v>
      </c>
      <c r="C1985" s="17" t="s">
        <v>2695</v>
      </c>
      <c r="D1985" s="17" t="s">
        <v>2964</v>
      </c>
      <c r="E1985" s="21" t="s">
        <v>108</v>
      </c>
      <c r="F1985" s="21" t="s">
        <v>21</v>
      </c>
      <c r="G1985" s="21" t="s">
        <v>2389</v>
      </c>
      <c r="H1985" s="21" t="s">
        <v>1167</v>
      </c>
      <c r="I1985" s="17"/>
      <c r="J1985" s="17"/>
      <c r="K1985" s="18" t="str">
        <f>IF(INV.Tournant!$I1985=INV.Tournant!$E1985,"Quantité OK",IF(INV.Tournant!$I1985&lt;INV.Tournant!$E1985,"Ecart positif","Ecart négatif"))&amp;" "&amp;IF(INV.Tournant!$C1985=INV.Tournant!$J1985,"","- Article déclassé")</f>
        <v>Ecart positif - Article déclassé</v>
      </c>
    </row>
    <row r="1986" spans="1:11" x14ac:dyDescent="0.2">
      <c r="A1986" s="20" t="s">
        <v>2386</v>
      </c>
      <c r="B1986" s="21" t="s">
        <v>6</v>
      </c>
      <c r="C1986" s="17" t="s">
        <v>2451</v>
      </c>
      <c r="D1986" s="17" t="s">
        <v>2965</v>
      </c>
      <c r="E1986" s="21" t="s">
        <v>6</v>
      </c>
      <c r="F1986" s="21" t="s">
        <v>21</v>
      </c>
      <c r="G1986" s="21" t="s">
        <v>2389</v>
      </c>
      <c r="H1986" s="21" t="s">
        <v>211</v>
      </c>
      <c r="I1986" s="17"/>
      <c r="J1986" s="17"/>
      <c r="K1986" s="18" t="str">
        <f>IF(INV.Tournant!$I1986=INV.Tournant!$E1986,"Quantité OK",IF(INV.Tournant!$I1986&lt;INV.Tournant!$E1986,"Ecart positif","Ecart négatif"))&amp;" "&amp;IF(INV.Tournant!$C1986=INV.Tournant!$J1986,"","- Article déclassé")</f>
        <v>Ecart positif - Article déclassé</v>
      </c>
    </row>
    <row r="1987" spans="1:11" x14ac:dyDescent="0.2">
      <c r="A1987" s="20" t="s">
        <v>2386</v>
      </c>
      <c r="B1987" s="21" t="s">
        <v>6</v>
      </c>
      <c r="C1987" s="17" t="s">
        <v>2545</v>
      </c>
      <c r="D1987" s="17" t="s">
        <v>2966</v>
      </c>
      <c r="E1987" s="21" t="s">
        <v>6</v>
      </c>
      <c r="F1987" s="21" t="s">
        <v>2</v>
      </c>
      <c r="G1987" s="21" t="s">
        <v>2389</v>
      </c>
      <c r="H1987" s="21" t="s">
        <v>600</v>
      </c>
      <c r="I1987" s="17"/>
      <c r="J1987" s="17"/>
      <c r="K1987" s="18" t="str">
        <f>IF(INV.Tournant!$I1987=INV.Tournant!$E1987,"Quantité OK",IF(INV.Tournant!$I1987&lt;INV.Tournant!$E1987,"Ecart positif","Ecart négatif"))&amp;" "&amp;IF(INV.Tournant!$C1987=INV.Tournant!$J1987,"","- Article déclassé")</f>
        <v>Ecart positif - Article déclassé</v>
      </c>
    </row>
    <row r="1988" spans="1:11" x14ac:dyDescent="0.2">
      <c r="A1988" s="20" t="s">
        <v>2386</v>
      </c>
      <c r="B1988" s="21" t="s">
        <v>6</v>
      </c>
      <c r="C1988" s="17" t="s">
        <v>2556</v>
      </c>
      <c r="D1988" s="17" t="s">
        <v>2967</v>
      </c>
      <c r="E1988" s="21" t="s">
        <v>6</v>
      </c>
      <c r="F1988" s="21" t="s">
        <v>21</v>
      </c>
      <c r="G1988" s="21" t="s">
        <v>2389</v>
      </c>
      <c r="H1988" s="21" t="s">
        <v>1339</v>
      </c>
      <c r="I1988" s="17"/>
      <c r="J1988" s="17"/>
      <c r="K1988" s="18" t="str">
        <f>IF(INV.Tournant!$I1988=INV.Tournant!$E1988,"Quantité OK",IF(INV.Tournant!$I1988&lt;INV.Tournant!$E1988,"Ecart positif","Ecart négatif"))&amp;" "&amp;IF(INV.Tournant!$C1988=INV.Tournant!$J1988,"","- Article déclassé")</f>
        <v>Ecart positif - Article déclassé</v>
      </c>
    </row>
    <row r="1989" spans="1:11" x14ac:dyDescent="0.2">
      <c r="A1989" s="20" t="s">
        <v>2386</v>
      </c>
      <c r="B1989" s="21" t="s">
        <v>6</v>
      </c>
      <c r="C1989" s="17" t="s">
        <v>2434</v>
      </c>
      <c r="D1989" s="17" t="s">
        <v>2968</v>
      </c>
      <c r="E1989" s="21" t="s">
        <v>6</v>
      </c>
      <c r="F1989" s="21" t="s">
        <v>2</v>
      </c>
      <c r="G1989" s="21" t="s">
        <v>2389</v>
      </c>
      <c r="H1989" s="21" t="s">
        <v>458</v>
      </c>
      <c r="I1989" s="17"/>
      <c r="J1989" s="17"/>
      <c r="K1989" s="18" t="str">
        <f>IF(INV.Tournant!$I1989=INV.Tournant!$E1989,"Quantité OK",IF(INV.Tournant!$I1989&lt;INV.Tournant!$E1989,"Ecart positif","Ecart négatif"))&amp;" "&amp;IF(INV.Tournant!$C1989=INV.Tournant!$J1989,"","- Article déclassé")</f>
        <v>Ecart positif - Article déclassé</v>
      </c>
    </row>
    <row r="1990" spans="1:11" x14ac:dyDescent="0.2">
      <c r="A1990" s="20" t="s">
        <v>2386</v>
      </c>
      <c r="B1990" s="21" t="s">
        <v>6</v>
      </c>
      <c r="C1990" s="17" t="s">
        <v>2582</v>
      </c>
      <c r="D1990" s="17" t="s">
        <v>2969</v>
      </c>
      <c r="E1990" s="21" t="s">
        <v>6</v>
      </c>
      <c r="F1990" s="21" t="s">
        <v>2</v>
      </c>
      <c r="G1990" s="21" t="s">
        <v>2389</v>
      </c>
      <c r="H1990" s="21" t="s">
        <v>2059</v>
      </c>
      <c r="I1990" s="17"/>
      <c r="J1990" s="17"/>
      <c r="K1990" s="18" t="str">
        <f>IF(INV.Tournant!$I1990=INV.Tournant!$E1990,"Quantité OK",IF(INV.Tournant!$I1990&lt;INV.Tournant!$E1990,"Ecart positif","Ecart négatif"))&amp;" "&amp;IF(INV.Tournant!$C1990=INV.Tournant!$J1990,"","- Article déclassé")</f>
        <v>Ecart positif - Article déclassé</v>
      </c>
    </row>
    <row r="1991" spans="1:11" x14ac:dyDescent="0.2">
      <c r="A1991" s="20" t="s">
        <v>2386</v>
      </c>
      <c r="B1991" s="21" t="s">
        <v>6</v>
      </c>
      <c r="C1991" s="17" t="s">
        <v>2504</v>
      </c>
      <c r="D1991" s="17" t="s">
        <v>2970</v>
      </c>
      <c r="E1991" s="21" t="s">
        <v>3</v>
      </c>
      <c r="F1991" s="21" t="s">
        <v>21</v>
      </c>
      <c r="G1991" s="21" t="s">
        <v>2392</v>
      </c>
      <c r="H1991" s="21" t="s">
        <v>1446</v>
      </c>
      <c r="I1991" s="17"/>
      <c r="J1991" s="17"/>
      <c r="K1991" s="18" t="str">
        <f>IF(INV.Tournant!$I1991=INV.Tournant!$E1991,"Quantité OK",IF(INV.Tournant!$I1991&lt;INV.Tournant!$E1991,"Ecart positif","Ecart négatif"))&amp;" "&amp;IF(INV.Tournant!$C1991=INV.Tournant!$J1991,"","- Article déclassé")</f>
        <v>Ecart positif - Article déclassé</v>
      </c>
    </row>
    <row r="1992" spans="1:11" x14ac:dyDescent="0.2">
      <c r="A1992" s="20" t="s">
        <v>2386</v>
      </c>
      <c r="B1992" s="21" t="s">
        <v>6</v>
      </c>
      <c r="C1992" s="17" t="s">
        <v>2672</v>
      </c>
      <c r="D1992" s="17" t="s">
        <v>2971</v>
      </c>
      <c r="E1992" s="21" t="s">
        <v>3</v>
      </c>
      <c r="F1992" s="21" t="s">
        <v>9</v>
      </c>
      <c r="G1992" s="21" t="s">
        <v>2389</v>
      </c>
      <c r="H1992" s="21" t="s">
        <v>2116</v>
      </c>
      <c r="I1992" s="17"/>
      <c r="J1992" s="17"/>
      <c r="K1992" s="18" t="str">
        <f>IF(INV.Tournant!$I1992=INV.Tournant!$E1992,"Quantité OK",IF(INV.Tournant!$I1992&lt;INV.Tournant!$E1992,"Ecart positif","Ecart négatif"))&amp;" "&amp;IF(INV.Tournant!$C1992=INV.Tournant!$J1992,"","- Article déclassé")</f>
        <v>Ecart positif - Article déclassé</v>
      </c>
    </row>
    <row r="1993" spans="1:11" x14ac:dyDescent="0.2">
      <c r="A1993" s="20" t="s">
        <v>2386</v>
      </c>
      <c r="B1993" s="21" t="s">
        <v>6</v>
      </c>
      <c r="C1993" s="17" t="s">
        <v>2407</v>
      </c>
      <c r="D1993" s="17" t="s">
        <v>2972</v>
      </c>
      <c r="E1993" s="21" t="s">
        <v>3</v>
      </c>
      <c r="F1993" s="21" t="s">
        <v>21</v>
      </c>
      <c r="G1993" s="21" t="s">
        <v>2389</v>
      </c>
      <c r="H1993" s="21" t="s">
        <v>238</v>
      </c>
      <c r="I1993" s="17"/>
      <c r="J1993" s="17"/>
      <c r="K1993" s="18" t="str">
        <f>IF(INV.Tournant!$I1993=INV.Tournant!$E1993,"Quantité OK",IF(INV.Tournant!$I1993&lt;INV.Tournant!$E1993,"Ecart positif","Ecart négatif"))&amp;" "&amp;IF(INV.Tournant!$C1993=INV.Tournant!$J1993,"","- Article déclassé")</f>
        <v>Ecart positif - Article déclassé</v>
      </c>
    </row>
    <row r="1994" spans="1:11" x14ac:dyDescent="0.2">
      <c r="A1994" s="20" t="s">
        <v>2386</v>
      </c>
      <c r="B1994" s="21" t="s">
        <v>6</v>
      </c>
      <c r="C1994" s="17" t="s">
        <v>2598</v>
      </c>
      <c r="D1994" s="17" t="s">
        <v>2973</v>
      </c>
      <c r="E1994" s="21" t="s">
        <v>6</v>
      </c>
      <c r="F1994" s="21" t="s">
        <v>2</v>
      </c>
      <c r="G1994" s="21" t="s">
        <v>2389</v>
      </c>
      <c r="H1994" s="21" t="s">
        <v>500</v>
      </c>
      <c r="I1994" s="17"/>
      <c r="J1994" s="17"/>
      <c r="K1994" s="18" t="str">
        <f>IF(INV.Tournant!$I1994=INV.Tournant!$E1994,"Quantité OK",IF(INV.Tournant!$I1994&lt;INV.Tournant!$E1994,"Ecart positif","Ecart négatif"))&amp;" "&amp;IF(INV.Tournant!$C1994=INV.Tournant!$J1994,"","- Article déclassé")</f>
        <v>Ecart positif - Article déclassé</v>
      </c>
    </row>
    <row r="1995" spans="1:11" x14ac:dyDescent="0.2">
      <c r="A1995" s="20" t="s">
        <v>2386</v>
      </c>
      <c r="B1995" s="21" t="s">
        <v>6</v>
      </c>
      <c r="C1995" s="17" t="s">
        <v>2577</v>
      </c>
      <c r="D1995" s="17" t="s">
        <v>2974</v>
      </c>
      <c r="E1995" s="21" t="s">
        <v>3</v>
      </c>
      <c r="F1995" s="21" t="s">
        <v>2</v>
      </c>
      <c r="G1995" s="21" t="s">
        <v>2389</v>
      </c>
      <c r="H1995" s="21" t="s">
        <v>891</v>
      </c>
      <c r="I1995" s="17"/>
      <c r="J1995" s="17"/>
      <c r="K1995" s="18" t="str">
        <f>IF(INV.Tournant!$I1995=INV.Tournant!$E1995,"Quantité OK",IF(INV.Tournant!$I1995&lt;INV.Tournant!$E1995,"Ecart positif","Ecart négatif"))&amp;" "&amp;IF(INV.Tournant!$C1995=INV.Tournant!$J1995,"","- Article déclassé")</f>
        <v>Ecart positif - Article déclassé</v>
      </c>
    </row>
    <row r="1996" spans="1:11" x14ac:dyDescent="0.2">
      <c r="A1996" s="20" t="s">
        <v>2386</v>
      </c>
      <c r="B1996" s="21" t="s">
        <v>6</v>
      </c>
      <c r="C1996" s="17" t="s">
        <v>2723</v>
      </c>
      <c r="D1996" s="17" t="s">
        <v>2975</v>
      </c>
      <c r="E1996" s="21" t="s">
        <v>229</v>
      </c>
      <c r="F1996" s="21" t="s">
        <v>21</v>
      </c>
      <c r="G1996" s="21" t="s">
        <v>2389</v>
      </c>
      <c r="H1996" s="21" t="s">
        <v>857</v>
      </c>
      <c r="I1996" s="17"/>
      <c r="J1996" s="17"/>
      <c r="K1996" s="18" t="str">
        <f>IF(INV.Tournant!$I1996=INV.Tournant!$E1996,"Quantité OK",IF(INV.Tournant!$I1996&lt;INV.Tournant!$E1996,"Ecart positif","Ecart négatif"))&amp;" "&amp;IF(INV.Tournant!$C1996=INV.Tournant!$J1996,"","- Article déclassé")</f>
        <v>Ecart positif - Article déclassé</v>
      </c>
    </row>
    <row r="1997" spans="1:11" x14ac:dyDescent="0.2">
      <c r="A1997" s="20" t="s">
        <v>2386</v>
      </c>
      <c r="B1997" s="21" t="s">
        <v>6</v>
      </c>
      <c r="C1997" s="17" t="s">
        <v>2737</v>
      </c>
      <c r="D1997" s="17" t="s">
        <v>2976</v>
      </c>
      <c r="E1997" s="21" t="s">
        <v>3</v>
      </c>
      <c r="F1997" s="21" t="s">
        <v>21</v>
      </c>
      <c r="G1997" s="21" t="s">
        <v>2389</v>
      </c>
      <c r="H1997" s="21" t="s">
        <v>172</v>
      </c>
      <c r="I1997" s="17"/>
      <c r="J1997" s="17"/>
      <c r="K1997" s="18" t="str">
        <f>IF(INV.Tournant!$I1997=INV.Tournant!$E1997,"Quantité OK",IF(INV.Tournant!$I1997&lt;INV.Tournant!$E1997,"Ecart positif","Ecart négatif"))&amp;" "&amp;IF(INV.Tournant!$C1997=INV.Tournant!$J1997,"","- Article déclassé")</f>
        <v>Ecart positif - Article déclassé</v>
      </c>
    </row>
    <row r="1998" spans="1:11" x14ac:dyDescent="0.2">
      <c r="A1998" s="20" t="s">
        <v>2386</v>
      </c>
      <c r="B1998" s="21" t="s">
        <v>6</v>
      </c>
      <c r="C1998" s="17" t="s">
        <v>2401</v>
      </c>
      <c r="D1998" s="17" t="s">
        <v>2977</v>
      </c>
      <c r="E1998" s="21" t="s">
        <v>229</v>
      </c>
      <c r="F1998" s="21" t="s">
        <v>21</v>
      </c>
      <c r="G1998" s="21" t="s">
        <v>2389</v>
      </c>
      <c r="H1998" s="21" t="s">
        <v>2978</v>
      </c>
      <c r="I1998" s="17"/>
      <c r="J1998" s="17"/>
      <c r="K1998" s="18" t="str">
        <f>IF(INV.Tournant!$I1998=INV.Tournant!$E1998,"Quantité OK",IF(INV.Tournant!$I1998&lt;INV.Tournant!$E1998,"Ecart positif","Ecart négatif"))&amp;" "&amp;IF(INV.Tournant!$C1998=INV.Tournant!$J1998,"","- Article déclassé")</f>
        <v>Ecart positif - Article déclassé</v>
      </c>
    </row>
    <row r="1999" spans="1:11" x14ac:dyDescent="0.2">
      <c r="A1999" s="20" t="s">
        <v>2386</v>
      </c>
      <c r="B1999" s="21" t="s">
        <v>6</v>
      </c>
      <c r="C1999" s="17" t="s">
        <v>2438</v>
      </c>
      <c r="D1999" s="17" t="s">
        <v>2979</v>
      </c>
      <c r="E1999" s="21" t="s">
        <v>897</v>
      </c>
      <c r="F1999" s="21" t="s">
        <v>2</v>
      </c>
      <c r="G1999" s="21" t="s">
        <v>2389</v>
      </c>
      <c r="H1999" s="21" t="s">
        <v>223</v>
      </c>
      <c r="I1999" s="17"/>
      <c r="J1999" s="17"/>
      <c r="K1999" s="18" t="str">
        <f>IF(INV.Tournant!$I1999=INV.Tournant!$E1999,"Quantité OK",IF(INV.Tournant!$I1999&lt;INV.Tournant!$E1999,"Ecart positif","Ecart négatif"))&amp;" "&amp;IF(INV.Tournant!$C1999=INV.Tournant!$J1999,"","- Article déclassé")</f>
        <v>Ecart positif - Article déclassé</v>
      </c>
    </row>
    <row r="2000" spans="1:11" x14ac:dyDescent="0.2">
      <c r="A2000" s="20" t="s">
        <v>2386</v>
      </c>
      <c r="B2000" s="21" t="s">
        <v>6</v>
      </c>
      <c r="C2000" s="17" t="s">
        <v>2438</v>
      </c>
      <c r="D2000" s="17" t="s">
        <v>2980</v>
      </c>
      <c r="E2000" s="21" t="s">
        <v>575</v>
      </c>
      <c r="F2000" s="21" t="s">
        <v>2</v>
      </c>
      <c r="G2000" s="21" t="s">
        <v>2389</v>
      </c>
      <c r="H2000" s="21" t="s">
        <v>226</v>
      </c>
      <c r="I2000" s="17"/>
      <c r="J2000" s="17"/>
      <c r="K2000" s="18" t="str">
        <f>IF(INV.Tournant!$I2000=INV.Tournant!$E2000,"Quantité OK",IF(INV.Tournant!$I2000&lt;INV.Tournant!$E2000,"Ecart positif","Ecart négatif"))&amp;" "&amp;IF(INV.Tournant!$C2000=INV.Tournant!$J2000,"","- Article déclassé")</f>
        <v>Ecart positif - Article déclassé</v>
      </c>
    </row>
    <row r="2001" spans="1:11" x14ac:dyDescent="0.2">
      <c r="A2001" s="20" t="s">
        <v>2386</v>
      </c>
      <c r="B2001" s="21" t="s">
        <v>6</v>
      </c>
      <c r="C2001" s="17" t="s">
        <v>2469</v>
      </c>
      <c r="D2001" s="17" t="s">
        <v>2981</v>
      </c>
      <c r="E2001" s="21" t="s">
        <v>108</v>
      </c>
      <c r="F2001" s="21" t="s">
        <v>2</v>
      </c>
      <c r="G2001" s="21" t="s">
        <v>2389</v>
      </c>
      <c r="H2001" s="21" t="s">
        <v>179</v>
      </c>
      <c r="I2001" s="17"/>
      <c r="J2001" s="17"/>
      <c r="K2001" s="18" t="str">
        <f>IF(INV.Tournant!$I2001=INV.Tournant!$E2001,"Quantité OK",IF(INV.Tournant!$I2001&lt;INV.Tournant!$E2001,"Ecart positif","Ecart négatif"))&amp;" "&amp;IF(INV.Tournant!$C2001=INV.Tournant!$J2001,"","- Article déclassé")</f>
        <v>Ecart positif - Article déclassé</v>
      </c>
    </row>
    <row r="2002" spans="1:11" x14ac:dyDescent="0.2">
      <c r="A2002" s="20" t="s">
        <v>2386</v>
      </c>
      <c r="B2002" s="21" t="s">
        <v>6</v>
      </c>
      <c r="C2002" s="17" t="s">
        <v>2548</v>
      </c>
      <c r="D2002" s="17" t="s">
        <v>2982</v>
      </c>
      <c r="E2002" s="21" t="s">
        <v>250</v>
      </c>
      <c r="F2002" s="21" t="s">
        <v>9</v>
      </c>
      <c r="G2002" s="21" t="s">
        <v>2389</v>
      </c>
      <c r="H2002" s="21" t="s">
        <v>561</v>
      </c>
      <c r="I2002" s="17"/>
      <c r="J2002" s="17"/>
      <c r="K2002" s="18" t="str">
        <f>IF(INV.Tournant!$I2002=INV.Tournant!$E2002,"Quantité OK",IF(INV.Tournant!$I2002&lt;INV.Tournant!$E2002,"Ecart positif","Ecart négatif"))&amp;" "&amp;IF(INV.Tournant!$C2002=INV.Tournant!$J2002,"","- Article déclassé")</f>
        <v>Ecart positif - Article déclassé</v>
      </c>
    </row>
    <row r="2003" spans="1:11" x14ac:dyDescent="0.2">
      <c r="A2003" s="20" t="s">
        <v>2386</v>
      </c>
      <c r="B2003" s="21" t="s">
        <v>6</v>
      </c>
      <c r="C2003" s="17" t="s">
        <v>2598</v>
      </c>
      <c r="D2003" s="17" t="s">
        <v>2983</v>
      </c>
      <c r="E2003" s="21" t="s">
        <v>6</v>
      </c>
      <c r="F2003" s="21" t="s">
        <v>2</v>
      </c>
      <c r="G2003" s="21" t="s">
        <v>2389</v>
      </c>
      <c r="H2003" s="21" t="s">
        <v>500</v>
      </c>
      <c r="I2003" s="17"/>
      <c r="J2003" s="17"/>
      <c r="K2003" s="18" t="str">
        <f>IF(INV.Tournant!$I2003=INV.Tournant!$E2003,"Quantité OK",IF(INV.Tournant!$I2003&lt;INV.Tournant!$E2003,"Ecart positif","Ecart négatif"))&amp;" "&amp;IF(INV.Tournant!$C2003=INV.Tournant!$J2003,"","- Article déclassé")</f>
        <v>Ecart positif - Article déclassé</v>
      </c>
    </row>
    <row r="2004" spans="1:11" x14ac:dyDescent="0.2">
      <c r="A2004" s="20" t="s">
        <v>2386</v>
      </c>
      <c r="B2004" s="21" t="s">
        <v>6</v>
      </c>
      <c r="C2004" s="17" t="s">
        <v>2451</v>
      </c>
      <c r="D2004" s="17" t="s">
        <v>2984</v>
      </c>
      <c r="E2004" s="21" t="s">
        <v>250</v>
      </c>
      <c r="F2004" s="21" t="s">
        <v>21</v>
      </c>
      <c r="G2004" s="21" t="s">
        <v>2389</v>
      </c>
      <c r="H2004" s="21" t="s">
        <v>202</v>
      </c>
      <c r="I2004" s="17"/>
      <c r="J2004" s="17"/>
      <c r="K2004" s="18" t="str">
        <f>IF(INV.Tournant!$I2004=INV.Tournant!$E2004,"Quantité OK",IF(INV.Tournant!$I2004&lt;INV.Tournant!$E2004,"Ecart positif","Ecart négatif"))&amp;" "&amp;IF(INV.Tournant!$C2004=INV.Tournant!$J2004,"","- Article déclassé")</f>
        <v>Ecart positif - Article déclassé</v>
      </c>
    </row>
    <row r="2005" spans="1:11" x14ac:dyDescent="0.2">
      <c r="A2005" s="20" t="s">
        <v>2386</v>
      </c>
      <c r="B2005" s="21" t="s">
        <v>6</v>
      </c>
      <c r="C2005" s="17" t="s">
        <v>2407</v>
      </c>
      <c r="D2005" s="17" t="s">
        <v>2985</v>
      </c>
      <c r="E2005" s="21" t="s">
        <v>229</v>
      </c>
      <c r="F2005" s="21" t="s">
        <v>21</v>
      </c>
      <c r="G2005" s="21" t="s">
        <v>2389</v>
      </c>
      <c r="H2005" s="21" t="s">
        <v>2242</v>
      </c>
      <c r="I2005" s="17"/>
      <c r="J2005" s="17"/>
      <c r="K2005" s="18" t="str">
        <f>IF(INV.Tournant!$I2005=INV.Tournant!$E2005,"Quantité OK",IF(INV.Tournant!$I2005&lt;INV.Tournant!$E2005,"Ecart positif","Ecart négatif"))&amp;" "&amp;IF(INV.Tournant!$C2005=INV.Tournant!$J2005,"","- Article déclassé")</f>
        <v>Ecart positif - Article déclassé</v>
      </c>
    </row>
    <row r="2006" spans="1:11" x14ac:dyDescent="0.2">
      <c r="A2006" s="20" t="s">
        <v>2386</v>
      </c>
      <c r="B2006" s="21" t="s">
        <v>6</v>
      </c>
      <c r="C2006" s="17" t="s">
        <v>2563</v>
      </c>
      <c r="D2006" s="17" t="s">
        <v>2986</v>
      </c>
      <c r="E2006" s="21" t="s">
        <v>45</v>
      </c>
      <c r="F2006" s="21" t="s">
        <v>21</v>
      </c>
      <c r="G2006" s="21" t="s">
        <v>2389</v>
      </c>
      <c r="H2006" s="21" t="s">
        <v>1498</v>
      </c>
      <c r="I2006" s="17"/>
      <c r="J2006" s="17"/>
      <c r="K2006" s="18" t="str">
        <f>IF(INV.Tournant!$I2006=INV.Tournant!$E2006,"Quantité OK",IF(INV.Tournant!$I2006&lt;INV.Tournant!$E2006,"Ecart positif","Ecart négatif"))&amp;" "&amp;IF(INV.Tournant!$C2006=INV.Tournant!$J2006,"","- Article déclassé")</f>
        <v>Ecart positif - Article déclassé</v>
      </c>
    </row>
    <row r="2007" spans="1:11" x14ac:dyDescent="0.2">
      <c r="A2007" s="20" t="s">
        <v>2386</v>
      </c>
      <c r="B2007" s="21" t="s">
        <v>6</v>
      </c>
      <c r="C2007" s="17" t="s">
        <v>2428</v>
      </c>
      <c r="D2007" s="17" t="s">
        <v>2987</v>
      </c>
      <c r="E2007" s="21" t="s">
        <v>49</v>
      </c>
      <c r="F2007" s="21" t="s">
        <v>9</v>
      </c>
      <c r="G2007" s="21" t="s">
        <v>2389</v>
      </c>
      <c r="H2007" s="21" t="s">
        <v>2074</v>
      </c>
      <c r="I2007" s="17"/>
      <c r="J2007" s="17"/>
      <c r="K2007" s="18" t="str">
        <f>IF(INV.Tournant!$I2007=INV.Tournant!$E2007,"Quantité OK",IF(INV.Tournant!$I2007&lt;INV.Tournant!$E2007,"Ecart positif","Ecart négatif"))&amp;" "&amp;IF(INV.Tournant!$C2007=INV.Tournant!$J2007,"","- Article déclassé")</f>
        <v>Ecart positif - Article déclassé</v>
      </c>
    </row>
    <row r="2008" spans="1:11" x14ac:dyDescent="0.2">
      <c r="A2008" s="20" t="s">
        <v>2386</v>
      </c>
      <c r="B2008" s="21" t="s">
        <v>6</v>
      </c>
      <c r="C2008" s="17" t="s">
        <v>2654</v>
      </c>
      <c r="D2008" s="17" t="s">
        <v>2988</v>
      </c>
      <c r="E2008" s="21" t="s">
        <v>108</v>
      </c>
      <c r="F2008" s="21" t="s">
        <v>9</v>
      </c>
      <c r="G2008" s="21" t="s">
        <v>2389</v>
      </c>
      <c r="H2008" s="21" t="s">
        <v>290</v>
      </c>
      <c r="I2008" s="17"/>
      <c r="J2008" s="17"/>
      <c r="K2008" s="18" t="str">
        <f>IF(INV.Tournant!$I2008=INV.Tournant!$E2008,"Quantité OK",IF(INV.Tournant!$I2008&lt;INV.Tournant!$E2008,"Ecart positif","Ecart négatif"))&amp;" "&amp;IF(INV.Tournant!$C2008=INV.Tournant!$J2008,"","- Article déclassé")</f>
        <v>Ecart positif - Article déclassé</v>
      </c>
    </row>
    <row r="2009" spans="1:11" x14ac:dyDescent="0.2">
      <c r="A2009" s="20" t="s">
        <v>2386</v>
      </c>
      <c r="B2009" s="21" t="s">
        <v>6</v>
      </c>
      <c r="C2009" s="17" t="s">
        <v>2491</v>
      </c>
      <c r="D2009" s="17" t="s">
        <v>2989</v>
      </c>
      <c r="E2009" s="21"/>
      <c r="F2009" s="21" t="s">
        <v>141</v>
      </c>
      <c r="G2009" s="21"/>
      <c r="H2009" s="21" t="s">
        <v>257</v>
      </c>
      <c r="I2009" s="17"/>
      <c r="J2009" s="17"/>
      <c r="K2009" s="18" t="str">
        <f>IF(INV.Tournant!$I2009=INV.Tournant!$E2009,"Quantité OK",IF(INV.Tournant!$I2009&lt;INV.Tournant!$E2009,"Ecart positif","Ecart négatif"))&amp;" "&amp;IF(INV.Tournant!$C2009=INV.Tournant!$J2009,"","- Article déclassé")</f>
        <v>Quantité OK - Article déclassé</v>
      </c>
    </row>
    <row r="2010" spans="1:11" x14ac:dyDescent="0.2">
      <c r="A2010" s="20" t="s">
        <v>2386</v>
      </c>
      <c r="B2010" s="21" t="s">
        <v>6</v>
      </c>
      <c r="C2010" s="17" t="s">
        <v>2413</v>
      </c>
      <c r="D2010" s="17" t="s">
        <v>2990</v>
      </c>
      <c r="E2010" s="21" t="s">
        <v>3</v>
      </c>
      <c r="F2010" s="21" t="s">
        <v>9</v>
      </c>
      <c r="G2010" s="21" t="s">
        <v>2389</v>
      </c>
      <c r="H2010" s="21" t="s">
        <v>2154</v>
      </c>
      <c r="I2010" s="17"/>
      <c r="J2010" s="17"/>
      <c r="K2010" s="18" t="str">
        <f>IF(INV.Tournant!$I2010=INV.Tournant!$E2010,"Quantité OK",IF(INV.Tournant!$I2010&lt;INV.Tournant!$E2010,"Ecart positif","Ecart négatif"))&amp;" "&amp;IF(INV.Tournant!$C2010=INV.Tournant!$J2010,"","- Article déclassé")</f>
        <v>Ecart positif - Article déclassé</v>
      </c>
    </row>
    <row r="2011" spans="1:11" x14ac:dyDescent="0.2">
      <c r="A2011" s="20" t="s">
        <v>2386</v>
      </c>
      <c r="B2011" s="21" t="s">
        <v>6</v>
      </c>
      <c r="C2011" s="17" t="s">
        <v>2613</v>
      </c>
      <c r="D2011" s="17" t="s">
        <v>2991</v>
      </c>
      <c r="E2011" s="21" t="s">
        <v>767</v>
      </c>
      <c r="F2011" s="21" t="s">
        <v>21</v>
      </c>
      <c r="G2011" s="21" t="s">
        <v>2389</v>
      </c>
      <c r="H2011" s="21" t="s">
        <v>452</v>
      </c>
      <c r="I2011" s="17"/>
      <c r="J2011" s="17"/>
      <c r="K2011" s="18" t="str">
        <f>IF(INV.Tournant!$I2011=INV.Tournant!$E2011,"Quantité OK",IF(INV.Tournant!$I2011&lt;INV.Tournant!$E2011,"Ecart positif","Ecart négatif"))&amp;" "&amp;IF(INV.Tournant!$C2011=INV.Tournant!$J2011,"","- Article déclassé")</f>
        <v>Ecart positif - Article déclassé</v>
      </c>
    </row>
    <row r="2012" spans="1:11" x14ac:dyDescent="0.2">
      <c r="A2012" s="20" t="s">
        <v>2386</v>
      </c>
      <c r="B2012" s="21" t="s">
        <v>6</v>
      </c>
      <c r="C2012" s="17" t="s">
        <v>2407</v>
      </c>
      <c r="D2012" s="17" t="s">
        <v>2992</v>
      </c>
      <c r="E2012" s="21" t="s">
        <v>6</v>
      </c>
      <c r="F2012" s="21" t="s">
        <v>21</v>
      </c>
      <c r="G2012" s="21" t="s">
        <v>2389</v>
      </c>
      <c r="H2012" s="21" t="s">
        <v>2245</v>
      </c>
      <c r="I2012" s="17"/>
      <c r="J2012" s="17"/>
      <c r="K2012" s="18" t="str">
        <f>IF(INV.Tournant!$I2012=INV.Tournant!$E2012,"Quantité OK",IF(INV.Tournant!$I2012&lt;INV.Tournant!$E2012,"Ecart positif","Ecart négatif"))&amp;" "&amp;IF(INV.Tournant!$C2012=INV.Tournant!$J2012,"","- Article déclassé")</f>
        <v>Ecart positif - Article déclassé</v>
      </c>
    </row>
    <row r="2013" spans="1:11" x14ac:dyDescent="0.2">
      <c r="A2013" s="20" t="s">
        <v>2386</v>
      </c>
      <c r="B2013" s="21" t="s">
        <v>6</v>
      </c>
      <c r="C2013" s="17" t="s">
        <v>2706</v>
      </c>
      <c r="D2013" s="17" t="s">
        <v>2993</v>
      </c>
      <c r="E2013" s="21" t="s">
        <v>14</v>
      </c>
      <c r="F2013" s="21" t="s">
        <v>9</v>
      </c>
      <c r="G2013" s="21" t="s">
        <v>2389</v>
      </c>
      <c r="H2013" s="21" t="s">
        <v>439</v>
      </c>
      <c r="I2013" s="17"/>
      <c r="J2013" s="17"/>
      <c r="K2013" s="18" t="str">
        <f>IF(INV.Tournant!$I2013=INV.Tournant!$E2013,"Quantité OK",IF(INV.Tournant!$I2013&lt;INV.Tournant!$E2013,"Ecart positif","Ecart négatif"))&amp;" "&amp;IF(INV.Tournant!$C2013=INV.Tournant!$J2013,"","- Article déclassé")</f>
        <v>Ecart positif - Article déclassé</v>
      </c>
    </row>
    <row r="2014" spans="1:11" x14ac:dyDescent="0.2">
      <c r="A2014" s="20" t="s">
        <v>2386</v>
      </c>
      <c r="B2014" s="21" t="s">
        <v>6</v>
      </c>
      <c r="C2014" s="17" t="s">
        <v>2613</v>
      </c>
      <c r="D2014" s="17" t="s">
        <v>2994</v>
      </c>
      <c r="E2014" s="21" t="s">
        <v>212</v>
      </c>
      <c r="F2014" s="21" t="s">
        <v>21</v>
      </c>
      <c r="G2014" s="21" t="s">
        <v>2389</v>
      </c>
      <c r="H2014" s="21" t="s">
        <v>223</v>
      </c>
      <c r="I2014" s="17"/>
      <c r="J2014" s="17"/>
      <c r="K2014" s="18" t="str">
        <f>IF(INV.Tournant!$I2014=INV.Tournant!$E2014,"Quantité OK",IF(INV.Tournant!$I2014&lt;INV.Tournant!$E2014,"Ecart positif","Ecart négatif"))&amp;" "&amp;IF(INV.Tournant!$C2014=INV.Tournant!$J2014,"","- Article déclassé")</f>
        <v>Ecart positif - Article déclassé</v>
      </c>
    </row>
    <row r="2015" spans="1:11" x14ac:dyDescent="0.2">
      <c r="A2015" s="20" t="s">
        <v>2386</v>
      </c>
      <c r="B2015" s="21" t="s">
        <v>6</v>
      </c>
      <c r="C2015" s="17" t="s">
        <v>2489</v>
      </c>
      <c r="D2015" s="17" t="s">
        <v>2995</v>
      </c>
      <c r="E2015" s="21" t="s">
        <v>212</v>
      </c>
      <c r="F2015" s="21" t="s">
        <v>9</v>
      </c>
      <c r="G2015" s="21" t="s">
        <v>2389</v>
      </c>
      <c r="H2015" s="21" t="s">
        <v>797</v>
      </c>
      <c r="I2015" s="17"/>
      <c r="J2015" s="17"/>
      <c r="K2015" s="18" t="str">
        <f>IF(INV.Tournant!$I2015=INV.Tournant!$E2015,"Quantité OK",IF(INV.Tournant!$I2015&lt;INV.Tournant!$E2015,"Ecart positif","Ecart négatif"))&amp;" "&amp;IF(INV.Tournant!$C2015=INV.Tournant!$J2015,"","- Article déclassé")</f>
        <v>Ecart positif - Article déclassé</v>
      </c>
    </row>
    <row r="2016" spans="1:11" x14ac:dyDescent="0.2">
      <c r="A2016" s="20" t="s">
        <v>2386</v>
      </c>
      <c r="B2016" s="21" t="s">
        <v>6</v>
      </c>
      <c r="C2016" s="17" t="s">
        <v>2494</v>
      </c>
      <c r="D2016" s="17" t="s">
        <v>2996</v>
      </c>
      <c r="E2016" s="21" t="s">
        <v>511</v>
      </c>
      <c r="F2016" s="21" t="s">
        <v>21</v>
      </c>
      <c r="G2016" s="21" t="s">
        <v>2389</v>
      </c>
      <c r="H2016" s="21" t="s">
        <v>495</v>
      </c>
      <c r="I2016" s="17"/>
      <c r="J2016" s="17"/>
      <c r="K2016" s="18" t="str">
        <f>IF(INV.Tournant!$I2016=INV.Tournant!$E2016,"Quantité OK",IF(INV.Tournant!$I2016&lt;INV.Tournant!$E2016,"Ecart positif","Ecart négatif"))&amp;" "&amp;IF(INV.Tournant!$C2016=INV.Tournant!$J2016,"","- Article déclassé")</f>
        <v>Ecart positif - Article déclassé</v>
      </c>
    </row>
    <row r="2017" spans="1:11" x14ac:dyDescent="0.2">
      <c r="A2017" s="20" t="s">
        <v>2386</v>
      </c>
      <c r="B2017" s="21" t="s">
        <v>6</v>
      </c>
      <c r="C2017" s="17" t="s">
        <v>2569</v>
      </c>
      <c r="D2017" s="17" t="s">
        <v>2997</v>
      </c>
      <c r="E2017" s="21" t="s">
        <v>6</v>
      </c>
      <c r="F2017" s="21" t="s">
        <v>9</v>
      </c>
      <c r="G2017" s="21" t="s">
        <v>2389</v>
      </c>
      <c r="H2017" s="21" t="s">
        <v>140</v>
      </c>
      <c r="I2017" s="17"/>
      <c r="J2017" s="17"/>
      <c r="K2017" s="18" t="str">
        <f>IF(INV.Tournant!$I2017=INV.Tournant!$E2017,"Quantité OK",IF(INV.Tournant!$I2017&lt;INV.Tournant!$E2017,"Ecart positif","Ecart négatif"))&amp;" "&amp;IF(INV.Tournant!$C2017=INV.Tournant!$J2017,"","- Article déclassé")</f>
        <v>Ecart positif - Article déclassé</v>
      </c>
    </row>
    <row r="2018" spans="1:11" x14ac:dyDescent="0.2">
      <c r="A2018" s="20" t="s">
        <v>2386</v>
      </c>
      <c r="B2018" s="21" t="s">
        <v>6</v>
      </c>
      <c r="C2018" s="17" t="s">
        <v>2478</v>
      </c>
      <c r="D2018" s="17" t="s">
        <v>2998</v>
      </c>
      <c r="E2018" s="21" t="s">
        <v>3</v>
      </c>
      <c r="F2018" s="21" t="s">
        <v>9</v>
      </c>
      <c r="G2018" s="21" t="s">
        <v>2389</v>
      </c>
      <c r="H2018" s="21" t="s">
        <v>2234</v>
      </c>
      <c r="I2018" s="17"/>
      <c r="J2018" s="17"/>
      <c r="K2018" s="18" t="str">
        <f>IF(INV.Tournant!$I2018=INV.Tournant!$E2018,"Quantité OK",IF(INV.Tournant!$I2018&lt;INV.Tournant!$E2018,"Ecart positif","Ecart négatif"))&amp;" "&amp;IF(INV.Tournant!$C2018=INV.Tournant!$J2018,"","- Article déclassé")</f>
        <v>Ecart positif - Article déclassé</v>
      </c>
    </row>
    <row r="2019" spans="1:11" x14ac:dyDescent="0.2">
      <c r="A2019" s="20" t="s">
        <v>2386</v>
      </c>
      <c r="B2019" s="21" t="s">
        <v>6</v>
      </c>
      <c r="C2019" s="17" t="s">
        <v>2913</v>
      </c>
      <c r="D2019" s="17" t="s">
        <v>2999</v>
      </c>
      <c r="E2019" s="21" t="s">
        <v>250</v>
      </c>
      <c r="F2019" s="21" t="s">
        <v>2</v>
      </c>
      <c r="G2019" s="21" t="s">
        <v>2389</v>
      </c>
      <c r="H2019" s="21" t="s">
        <v>1468</v>
      </c>
      <c r="I2019" s="17"/>
      <c r="J2019" s="17"/>
      <c r="K2019" s="18" t="str">
        <f>IF(INV.Tournant!$I2019=INV.Tournant!$E2019,"Quantité OK",IF(INV.Tournant!$I2019&lt;INV.Tournant!$E2019,"Ecart positif","Ecart négatif"))&amp;" "&amp;IF(INV.Tournant!$C2019=INV.Tournant!$J2019,"","- Article déclassé")</f>
        <v>Ecart positif - Article déclassé</v>
      </c>
    </row>
    <row r="2020" spans="1:11" x14ac:dyDescent="0.2">
      <c r="A2020" s="20" t="s">
        <v>2386</v>
      </c>
      <c r="B2020" s="21" t="s">
        <v>6</v>
      </c>
      <c r="C2020" s="17" t="s">
        <v>2428</v>
      </c>
      <c r="D2020" s="17" t="s">
        <v>3000</v>
      </c>
      <c r="E2020" s="21" t="s">
        <v>3</v>
      </c>
      <c r="F2020" s="21" t="s">
        <v>9</v>
      </c>
      <c r="G2020" s="21" t="s">
        <v>2389</v>
      </c>
      <c r="H2020" s="21" t="s">
        <v>1046</v>
      </c>
      <c r="I2020" s="17"/>
      <c r="J2020" s="17"/>
      <c r="K2020" s="18" t="str">
        <f>IF(INV.Tournant!$I2020=INV.Tournant!$E2020,"Quantité OK",IF(INV.Tournant!$I2020&lt;INV.Tournant!$E2020,"Ecart positif","Ecart négatif"))&amp;" "&amp;IF(INV.Tournant!$C2020=INV.Tournant!$J2020,"","- Article déclassé")</f>
        <v>Ecart positif - Article déclassé</v>
      </c>
    </row>
    <row r="2021" spans="1:11" x14ac:dyDescent="0.2">
      <c r="A2021" s="20" t="s">
        <v>2386</v>
      </c>
      <c r="B2021" s="21" t="s">
        <v>6</v>
      </c>
      <c r="C2021" s="17" t="s">
        <v>2569</v>
      </c>
      <c r="D2021" s="17" t="s">
        <v>3001</v>
      </c>
      <c r="E2021" s="21" t="s">
        <v>10</v>
      </c>
      <c r="F2021" s="21" t="s">
        <v>9</v>
      </c>
      <c r="G2021" s="21" t="s">
        <v>2389</v>
      </c>
      <c r="H2021" s="21" t="s">
        <v>514</v>
      </c>
      <c r="I2021" s="17"/>
      <c r="J2021" s="17"/>
      <c r="K2021" s="18" t="str">
        <f>IF(INV.Tournant!$I2021=INV.Tournant!$E2021,"Quantité OK",IF(INV.Tournant!$I2021&lt;INV.Tournant!$E2021,"Ecart positif","Ecart négatif"))&amp;" "&amp;IF(INV.Tournant!$C2021=INV.Tournant!$J2021,"","- Article déclassé")</f>
        <v>Ecart positif - Article déclassé</v>
      </c>
    </row>
    <row r="2022" spans="1:11" x14ac:dyDescent="0.2">
      <c r="A2022" s="20" t="s">
        <v>2386</v>
      </c>
      <c r="B2022" s="21" t="s">
        <v>6</v>
      </c>
      <c r="C2022" s="17" t="s">
        <v>2515</v>
      </c>
      <c r="D2022" s="17" t="s">
        <v>3002</v>
      </c>
      <c r="E2022" s="21" t="s">
        <v>229</v>
      </c>
      <c r="F2022" s="21" t="s">
        <v>9</v>
      </c>
      <c r="G2022" s="21" t="s">
        <v>2389</v>
      </c>
      <c r="H2022" s="21" t="s">
        <v>317</v>
      </c>
      <c r="I2022" s="17"/>
      <c r="J2022" s="17"/>
      <c r="K2022" s="18" t="str">
        <f>IF(INV.Tournant!$I2022=INV.Tournant!$E2022,"Quantité OK",IF(INV.Tournant!$I2022&lt;INV.Tournant!$E2022,"Ecart positif","Ecart négatif"))&amp;" "&amp;IF(INV.Tournant!$C2022=INV.Tournant!$J2022,"","- Article déclassé")</f>
        <v>Ecart positif - Article déclassé</v>
      </c>
    </row>
    <row r="2023" spans="1:11" x14ac:dyDescent="0.2">
      <c r="A2023" s="20" t="s">
        <v>2386</v>
      </c>
      <c r="B2023" s="21" t="s">
        <v>6</v>
      </c>
      <c r="C2023" s="17" t="s">
        <v>2491</v>
      </c>
      <c r="D2023" s="17" t="s">
        <v>3003</v>
      </c>
      <c r="E2023" s="21" t="s">
        <v>14</v>
      </c>
      <c r="F2023" s="21" t="s">
        <v>21</v>
      </c>
      <c r="G2023" s="21" t="s">
        <v>2389</v>
      </c>
      <c r="H2023" s="21" t="s">
        <v>314</v>
      </c>
      <c r="I2023" s="17"/>
      <c r="J2023" s="17"/>
      <c r="K2023" s="18" t="str">
        <f>IF(INV.Tournant!$I2023=INV.Tournant!$E2023,"Quantité OK",IF(INV.Tournant!$I2023&lt;INV.Tournant!$E2023,"Ecart positif","Ecart négatif"))&amp;" "&amp;IF(INV.Tournant!$C2023=INV.Tournant!$J2023,"","- Article déclassé")</f>
        <v>Ecart positif - Article déclassé</v>
      </c>
    </row>
    <row r="2024" spans="1:11" x14ac:dyDescent="0.2">
      <c r="A2024" s="20" t="s">
        <v>2386</v>
      </c>
      <c r="B2024" s="21" t="s">
        <v>6</v>
      </c>
      <c r="C2024" s="17" t="s">
        <v>2603</v>
      </c>
      <c r="D2024" s="17" t="s">
        <v>3004</v>
      </c>
      <c r="E2024" s="21" t="s">
        <v>3</v>
      </c>
      <c r="F2024" s="21" t="s">
        <v>2</v>
      </c>
      <c r="G2024" s="21" t="s">
        <v>2389</v>
      </c>
      <c r="H2024" s="21" t="s">
        <v>833</v>
      </c>
      <c r="I2024" s="17"/>
      <c r="J2024" s="17"/>
      <c r="K2024" s="18" t="str">
        <f>IF(INV.Tournant!$I2024=INV.Tournant!$E2024,"Quantité OK",IF(INV.Tournant!$I2024&lt;INV.Tournant!$E2024,"Ecart positif","Ecart négatif"))&amp;" "&amp;IF(INV.Tournant!$C2024=INV.Tournant!$J2024,"","- Article déclassé")</f>
        <v>Ecart positif - Article déclassé</v>
      </c>
    </row>
    <row r="2025" spans="1:11" x14ac:dyDescent="0.2">
      <c r="A2025" s="20" t="s">
        <v>2386</v>
      </c>
      <c r="B2025" s="21" t="s">
        <v>6</v>
      </c>
      <c r="C2025" s="17" t="s">
        <v>2672</v>
      </c>
      <c r="D2025" s="17" t="s">
        <v>3005</v>
      </c>
      <c r="E2025" s="21" t="s">
        <v>108</v>
      </c>
      <c r="F2025" s="21" t="s">
        <v>9</v>
      </c>
      <c r="G2025" s="21" t="s">
        <v>2389</v>
      </c>
      <c r="H2025" s="21" t="s">
        <v>252</v>
      </c>
      <c r="I2025" s="17"/>
      <c r="J2025" s="17"/>
      <c r="K2025" s="18" t="str">
        <f>IF(INV.Tournant!$I2025=INV.Tournant!$E2025,"Quantité OK",IF(INV.Tournant!$I2025&lt;INV.Tournant!$E2025,"Ecart positif","Ecart négatif"))&amp;" "&amp;IF(INV.Tournant!$C2025=INV.Tournant!$J2025,"","- Article déclassé")</f>
        <v>Ecart positif - Article déclassé</v>
      </c>
    </row>
    <row r="2026" spans="1:11" x14ac:dyDescent="0.2">
      <c r="A2026" s="20" t="s">
        <v>2386</v>
      </c>
      <c r="B2026" s="21" t="s">
        <v>6</v>
      </c>
      <c r="C2026" s="17" t="s">
        <v>2819</v>
      </c>
      <c r="D2026" s="17" t="s">
        <v>3006</v>
      </c>
      <c r="E2026" s="21" t="s">
        <v>14</v>
      </c>
      <c r="F2026" s="21" t="s">
        <v>2</v>
      </c>
      <c r="G2026" s="21" t="s">
        <v>2389</v>
      </c>
      <c r="H2026" s="21" t="s">
        <v>1261</v>
      </c>
      <c r="I2026" s="17"/>
      <c r="J2026" s="17"/>
      <c r="K2026" s="18" t="str">
        <f>IF(INV.Tournant!$I2026=INV.Tournant!$E2026,"Quantité OK",IF(INV.Tournant!$I2026&lt;INV.Tournant!$E2026,"Ecart positif","Ecart négatif"))&amp;" "&amp;IF(INV.Tournant!$C2026=INV.Tournant!$J2026,"","- Article déclassé")</f>
        <v>Ecart positif - Article déclassé</v>
      </c>
    </row>
    <row r="2027" spans="1:11" x14ac:dyDescent="0.2">
      <c r="A2027" s="20" t="s">
        <v>2386</v>
      </c>
      <c r="B2027" s="21" t="s">
        <v>6</v>
      </c>
      <c r="C2027" s="17" t="s">
        <v>2456</v>
      </c>
      <c r="D2027" s="17" t="s">
        <v>3007</v>
      </c>
      <c r="E2027" s="21" t="s">
        <v>229</v>
      </c>
      <c r="F2027" s="21" t="s">
        <v>21</v>
      </c>
      <c r="G2027" s="21" t="s">
        <v>2389</v>
      </c>
      <c r="H2027" s="21" t="s">
        <v>240</v>
      </c>
      <c r="I2027" s="17"/>
      <c r="J2027" s="17"/>
      <c r="K2027" s="18" t="str">
        <f>IF(INV.Tournant!$I2027=INV.Tournant!$E2027,"Quantité OK",IF(INV.Tournant!$I2027&lt;INV.Tournant!$E2027,"Ecart positif","Ecart négatif"))&amp;" "&amp;IF(INV.Tournant!$C2027=INV.Tournant!$J2027,"","- Article déclassé")</f>
        <v>Ecart positif - Article déclassé</v>
      </c>
    </row>
    <row r="2028" spans="1:11" x14ac:dyDescent="0.2">
      <c r="A2028" s="20" t="s">
        <v>2386</v>
      </c>
      <c r="B2028" s="21" t="s">
        <v>6</v>
      </c>
      <c r="C2028" s="17" t="s">
        <v>2548</v>
      </c>
      <c r="D2028" s="17" t="s">
        <v>3008</v>
      </c>
      <c r="E2028" s="21" t="s">
        <v>3</v>
      </c>
      <c r="F2028" s="21" t="s">
        <v>9</v>
      </c>
      <c r="G2028" s="21" t="s">
        <v>2389</v>
      </c>
      <c r="H2028" s="21" t="s">
        <v>574</v>
      </c>
      <c r="I2028" s="17"/>
      <c r="J2028" s="17"/>
      <c r="K2028" s="18" t="str">
        <f>IF(INV.Tournant!$I2028=INV.Tournant!$E2028,"Quantité OK",IF(INV.Tournant!$I2028&lt;INV.Tournant!$E2028,"Ecart positif","Ecart négatif"))&amp;" "&amp;IF(INV.Tournant!$C2028=INV.Tournant!$J2028,"","- Article déclassé")</f>
        <v>Ecart positif - Article déclassé</v>
      </c>
    </row>
    <row r="2029" spans="1:11" x14ac:dyDescent="0.2">
      <c r="A2029" s="20" t="s">
        <v>2386</v>
      </c>
      <c r="B2029" s="21" t="s">
        <v>6</v>
      </c>
      <c r="C2029" s="17" t="s">
        <v>2449</v>
      </c>
      <c r="D2029" s="17" t="s">
        <v>3009</v>
      </c>
      <c r="E2029" s="21" t="s">
        <v>108</v>
      </c>
      <c r="F2029" s="21" t="s">
        <v>2</v>
      </c>
      <c r="G2029" s="21" t="s">
        <v>2389</v>
      </c>
      <c r="H2029" s="21" t="s">
        <v>685</v>
      </c>
      <c r="I2029" s="17"/>
      <c r="J2029" s="17"/>
      <c r="K2029" s="18" t="str">
        <f>IF(INV.Tournant!$I2029=INV.Tournant!$E2029,"Quantité OK",IF(INV.Tournant!$I2029&lt;INV.Tournant!$E2029,"Ecart positif","Ecart négatif"))&amp;" "&amp;IF(INV.Tournant!$C2029=INV.Tournant!$J2029,"","- Article déclassé")</f>
        <v>Ecart positif - Article déclassé</v>
      </c>
    </row>
    <row r="2030" spans="1:11" x14ac:dyDescent="0.2">
      <c r="A2030" s="20" t="s">
        <v>2386</v>
      </c>
      <c r="B2030" s="21" t="s">
        <v>6</v>
      </c>
      <c r="C2030" s="17" t="s">
        <v>2582</v>
      </c>
      <c r="D2030" s="17" t="s">
        <v>3010</v>
      </c>
      <c r="E2030" s="21" t="s">
        <v>6</v>
      </c>
      <c r="F2030" s="21" t="s">
        <v>2</v>
      </c>
      <c r="G2030" s="21" t="s">
        <v>2389</v>
      </c>
      <c r="H2030" s="21" t="s">
        <v>1055</v>
      </c>
      <c r="I2030" s="17"/>
      <c r="J2030" s="17"/>
      <c r="K2030" s="18" t="str">
        <f>IF(INV.Tournant!$I2030=INV.Tournant!$E2030,"Quantité OK",IF(INV.Tournant!$I2030&lt;INV.Tournant!$E2030,"Ecart positif","Ecart négatif"))&amp;" "&amp;IF(INV.Tournant!$C2030=INV.Tournant!$J2030,"","- Article déclassé")</f>
        <v>Ecart positif - Article déclassé</v>
      </c>
    </row>
    <row r="2031" spans="1:11" x14ac:dyDescent="0.2">
      <c r="A2031" s="20" t="s">
        <v>2386</v>
      </c>
      <c r="B2031" s="21" t="s">
        <v>6</v>
      </c>
      <c r="C2031" s="17" t="s">
        <v>2598</v>
      </c>
      <c r="D2031" s="17" t="s">
        <v>3011</v>
      </c>
      <c r="E2031" s="21" t="s">
        <v>14</v>
      </c>
      <c r="F2031" s="21" t="s">
        <v>2</v>
      </c>
      <c r="G2031" s="21" t="s">
        <v>2389</v>
      </c>
      <c r="H2031" s="21" t="s">
        <v>500</v>
      </c>
      <c r="I2031" s="17"/>
      <c r="J2031" s="17"/>
      <c r="K2031" s="18" t="str">
        <f>IF(INV.Tournant!$I2031=INV.Tournant!$E2031,"Quantité OK",IF(INV.Tournant!$I2031&lt;INV.Tournant!$E2031,"Ecart positif","Ecart négatif"))&amp;" "&amp;IF(INV.Tournant!$C2031=INV.Tournant!$J2031,"","- Article déclassé")</f>
        <v>Ecart positif - Article déclassé</v>
      </c>
    </row>
    <row r="2032" spans="1:11" x14ac:dyDescent="0.2">
      <c r="A2032" s="20" t="s">
        <v>2386</v>
      </c>
      <c r="B2032" s="21" t="s">
        <v>6</v>
      </c>
      <c r="C2032" s="17" t="s">
        <v>2598</v>
      </c>
      <c r="D2032" s="17" t="s">
        <v>3012</v>
      </c>
      <c r="E2032" s="21" t="s">
        <v>14</v>
      </c>
      <c r="F2032" s="21" t="s">
        <v>21</v>
      </c>
      <c r="G2032" s="21" t="s">
        <v>2389</v>
      </c>
      <c r="H2032" s="21" t="s">
        <v>572</v>
      </c>
      <c r="I2032" s="17"/>
      <c r="J2032" s="17"/>
      <c r="K2032" s="18" t="str">
        <f>IF(INV.Tournant!$I2032=INV.Tournant!$E2032,"Quantité OK",IF(INV.Tournant!$I2032&lt;INV.Tournant!$E2032,"Ecart positif","Ecart négatif"))&amp;" "&amp;IF(INV.Tournant!$C2032=INV.Tournant!$J2032,"","- Article déclassé")</f>
        <v>Ecart positif - Article déclassé</v>
      </c>
    </row>
    <row r="2033" spans="1:11" x14ac:dyDescent="0.2">
      <c r="A2033" s="20" t="s">
        <v>2386</v>
      </c>
      <c r="B2033" s="21" t="s">
        <v>6</v>
      </c>
      <c r="C2033" s="17" t="s">
        <v>2469</v>
      </c>
      <c r="D2033" s="17" t="s">
        <v>3013</v>
      </c>
      <c r="E2033" s="21" t="s">
        <v>6</v>
      </c>
      <c r="F2033" s="21" t="s">
        <v>2</v>
      </c>
      <c r="G2033" s="21" t="s">
        <v>2389</v>
      </c>
      <c r="H2033" s="21" t="s">
        <v>2531</v>
      </c>
      <c r="I2033" s="17"/>
      <c r="J2033" s="17"/>
      <c r="K2033" s="18" t="str">
        <f>IF(INV.Tournant!$I2033=INV.Tournant!$E2033,"Quantité OK",IF(INV.Tournant!$I2033&lt;INV.Tournant!$E2033,"Ecart positif","Ecart négatif"))&amp;" "&amp;IF(INV.Tournant!$C2033=INV.Tournant!$J2033,"","- Article déclassé")</f>
        <v>Ecart positif - Article déclassé</v>
      </c>
    </row>
    <row r="2034" spans="1:11" x14ac:dyDescent="0.2">
      <c r="A2034" s="20" t="s">
        <v>2386</v>
      </c>
      <c r="B2034" s="21" t="s">
        <v>6</v>
      </c>
      <c r="C2034" s="17" t="s">
        <v>2556</v>
      </c>
      <c r="D2034" s="17" t="s">
        <v>3014</v>
      </c>
      <c r="E2034" s="21"/>
      <c r="F2034" s="21" t="s">
        <v>141</v>
      </c>
      <c r="G2034" s="21"/>
      <c r="H2034" s="21" t="s">
        <v>257</v>
      </c>
      <c r="I2034" s="17"/>
      <c r="J2034" s="17"/>
      <c r="K2034" s="18" t="str">
        <f>IF(INV.Tournant!$I2034=INV.Tournant!$E2034,"Quantité OK",IF(INV.Tournant!$I2034&lt;INV.Tournant!$E2034,"Ecart positif","Ecart négatif"))&amp;" "&amp;IF(INV.Tournant!$C2034=INV.Tournant!$J2034,"","- Article déclassé")</f>
        <v>Quantité OK - Article déclassé</v>
      </c>
    </row>
    <row r="2035" spans="1:11" x14ac:dyDescent="0.2">
      <c r="A2035" s="20" t="s">
        <v>2386</v>
      </c>
      <c r="B2035" s="21" t="s">
        <v>6</v>
      </c>
      <c r="C2035" s="17" t="s">
        <v>2449</v>
      </c>
      <c r="D2035" s="17" t="s">
        <v>3015</v>
      </c>
      <c r="E2035" s="21" t="s">
        <v>3</v>
      </c>
      <c r="F2035" s="21" t="s">
        <v>2</v>
      </c>
      <c r="G2035" s="21" t="s">
        <v>2389</v>
      </c>
      <c r="H2035" s="21" t="s">
        <v>273</v>
      </c>
      <c r="I2035" s="17"/>
      <c r="J2035" s="17"/>
      <c r="K2035" s="18" t="str">
        <f>IF(INV.Tournant!$I2035=INV.Tournant!$E2035,"Quantité OK",IF(INV.Tournant!$I2035&lt;INV.Tournant!$E2035,"Ecart positif","Ecart négatif"))&amp;" "&amp;IF(INV.Tournant!$C2035=INV.Tournant!$J2035,"","- Article déclassé")</f>
        <v>Ecart positif - Article déclassé</v>
      </c>
    </row>
    <row r="2036" spans="1:11" x14ac:dyDescent="0.2">
      <c r="A2036" s="20" t="s">
        <v>2386</v>
      </c>
      <c r="B2036" s="21" t="s">
        <v>6</v>
      </c>
      <c r="C2036" s="17" t="s">
        <v>2424</v>
      </c>
      <c r="D2036" s="17" t="s">
        <v>3016</v>
      </c>
      <c r="E2036" s="21" t="s">
        <v>6</v>
      </c>
      <c r="F2036" s="21" t="s">
        <v>21</v>
      </c>
      <c r="G2036" s="21" t="s">
        <v>2389</v>
      </c>
      <c r="H2036" s="21" t="s">
        <v>2426</v>
      </c>
      <c r="I2036" s="17"/>
      <c r="J2036" s="17"/>
      <c r="K2036" s="18" t="str">
        <f>IF(INV.Tournant!$I2036=INV.Tournant!$E2036,"Quantité OK",IF(INV.Tournant!$I2036&lt;INV.Tournant!$E2036,"Ecart positif","Ecart négatif"))&amp;" "&amp;IF(INV.Tournant!$C2036=INV.Tournant!$J2036,"","- Article déclassé")</f>
        <v>Ecart positif - Article déclassé</v>
      </c>
    </row>
    <row r="2037" spans="1:11" x14ac:dyDescent="0.2">
      <c r="A2037" s="20" t="s">
        <v>2386</v>
      </c>
      <c r="B2037" s="21" t="s">
        <v>6</v>
      </c>
      <c r="C2037" s="17" t="s">
        <v>2418</v>
      </c>
      <c r="D2037" s="17" t="s">
        <v>3017</v>
      </c>
      <c r="E2037" s="21" t="s">
        <v>6</v>
      </c>
      <c r="F2037" s="21" t="s">
        <v>9</v>
      </c>
      <c r="G2037" s="21" t="s">
        <v>2389</v>
      </c>
      <c r="H2037" s="21" t="s">
        <v>299</v>
      </c>
      <c r="I2037" s="17"/>
      <c r="J2037" s="17"/>
      <c r="K2037" s="18" t="str">
        <f>IF(INV.Tournant!$I2037=INV.Tournant!$E2037,"Quantité OK",IF(INV.Tournant!$I2037&lt;INV.Tournant!$E2037,"Ecart positif","Ecart négatif"))&amp;" "&amp;IF(INV.Tournant!$C2037=INV.Tournant!$J2037,"","- Article déclassé")</f>
        <v>Ecart positif - Article déclassé</v>
      </c>
    </row>
    <row r="2038" spans="1:11" x14ac:dyDescent="0.2">
      <c r="A2038" s="20" t="s">
        <v>2386</v>
      </c>
      <c r="B2038" s="21" t="s">
        <v>6</v>
      </c>
      <c r="C2038" s="17" t="s">
        <v>2613</v>
      </c>
      <c r="D2038" s="17" t="s">
        <v>3018</v>
      </c>
      <c r="E2038" s="21" t="s">
        <v>6</v>
      </c>
      <c r="F2038" s="21" t="s">
        <v>21</v>
      </c>
      <c r="G2038" s="21" t="s">
        <v>2389</v>
      </c>
      <c r="H2038" s="21" t="s">
        <v>1468</v>
      </c>
      <c r="I2038" s="17"/>
      <c r="J2038" s="17"/>
      <c r="K2038" s="18" t="str">
        <f>IF(INV.Tournant!$I2038=INV.Tournant!$E2038,"Quantité OK",IF(INV.Tournant!$I2038&lt;INV.Tournant!$E2038,"Ecart positif","Ecart négatif"))&amp;" "&amp;IF(INV.Tournant!$C2038=INV.Tournant!$J2038,"","- Article déclassé")</f>
        <v>Ecart positif - Article déclassé</v>
      </c>
    </row>
    <row r="2039" spans="1:11" x14ac:dyDescent="0.2">
      <c r="A2039" s="20" t="s">
        <v>2386</v>
      </c>
      <c r="B2039" s="21" t="s">
        <v>6</v>
      </c>
      <c r="C2039" s="17" t="s">
        <v>2556</v>
      </c>
      <c r="D2039" s="17" t="s">
        <v>3019</v>
      </c>
      <c r="E2039" s="21" t="s">
        <v>6</v>
      </c>
      <c r="F2039" s="21" t="s">
        <v>21</v>
      </c>
      <c r="G2039" s="21" t="s">
        <v>2389</v>
      </c>
      <c r="H2039" s="21" t="s">
        <v>1315</v>
      </c>
      <c r="I2039" s="17"/>
      <c r="J2039" s="17"/>
      <c r="K2039" s="18" t="str">
        <f>IF(INV.Tournant!$I2039=INV.Tournant!$E2039,"Quantité OK",IF(INV.Tournant!$I2039&lt;INV.Tournant!$E2039,"Ecart positif","Ecart négatif"))&amp;" "&amp;IF(INV.Tournant!$C2039=INV.Tournant!$J2039,"","- Article déclassé")</f>
        <v>Ecart positif - Article déclassé</v>
      </c>
    </row>
    <row r="2040" spans="1:11" x14ac:dyDescent="0.2">
      <c r="A2040" s="20" t="s">
        <v>2386</v>
      </c>
      <c r="B2040" s="21" t="s">
        <v>6</v>
      </c>
      <c r="C2040" s="17" t="s">
        <v>2434</v>
      </c>
      <c r="D2040" s="17" t="s">
        <v>3020</v>
      </c>
      <c r="E2040" s="21" t="s">
        <v>250</v>
      </c>
      <c r="F2040" s="21" t="s">
        <v>2</v>
      </c>
      <c r="G2040" s="21" t="s">
        <v>2389</v>
      </c>
      <c r="H2040" s="21" t="s">
        <v>458</v>
      </c>
      <c r="I2040" s="17"/>
      <c r="J2040" s="17"/>
      <c r="K2040" s="18" t="str">
        <f>IF(INV.Tournant!$I2040=INV.Tournant!$E2040,"Quantité OK",IF(INV.Tournant!$I2040&lt;INV.Tournant!$E2040,"Ecart positif","Ecart négatif"))&amp;" "&amp;IF(INV.Tournant!$C2040=INV.Tournant!$J2040,"","- Article déclassé")</f>
        <v>Ecart positif - Article déclassé</v>
      </c>
    </row>
    <row r="2041" spans="1:11" x14ac:dyDescent="0.2">
      <c r="A2041" s="20" t="s">
        <v>2386</v>
      </c>
      <c r="B2041" s="21" t="s">
        <v>6</v>
      </c>
      <c r="C2041" s="17" t="s">
        <v>2413</v>
      </c>
      <c r="D2041" s="17" t="s">
        <v>3021</v>
      </c>
      <c r="E2041" s="21" t="s">
        <v>229</v>
      </c>
      <c r="F2041" s="21" t="s">
        <v>9</v>
      </c>
      <c r="G2041" s="21" t="s">
        <v>2389</v>
      </c>
      <c r="H2041" s="21" t="s">
        <v>1261</v>
      </c>
      <c r="I2041" s="17"/>
      <c r="J2041" s="17"/>
      <c r="K2041" s="18" t="str">
        <f>IF(INV.Tournant!$I2041=INV.Tournant!$E2041,"Quantité OK",IF(INV.Tournant!$I2041&lt;INV.Tournant!$E2041,"Ecart positif","Ecart négatif"))&amp;" "&amp;IF(INV.Tournant!$C2041=INV.Tournant!$J2041,"","- Article déclassé")</f>
        <v>Ecart positif - Article déclassé</v>
      </c>
    </row>
    <row r="2042" spans="1:11" x14ac:dyDescent="0.2">
      <c r="A2042" s="20" t="s">
        <v>2386</v>
      </c>
      <c r="B2042" s="21" t="s">
        <v>6</v>
      </c>
      <c r="C2042" s="17" t="s">
        <v>2556</v>
      </c>
      <c r="D2042" s="17" t="s">
        <v>3022</v>
      </c>
      <c r="E2042" s="21" t="s">
        <v>108</v>
      </c>
      <c r="F2042" s="21" t="s">
        <v>21</v>
      </c>
      <c r="G2042" s="21" t="s">
        <v>2389</v>
      </c>
      <c r="H2042" s="21" t="s">
        <v>1339</v>
      </c>
      <c r="I2042" s="17"/>
      <c r="J2042" s="17"/>
      <c r="K2042" s="18" t="str">
        <f>IF(INV.Tournant!$I2042=INV.Tournant!$E2042,"Quantité OK",IF(INV.Tournant!$I2042&lt;INV.Tournant!$E2042,"Ecart positif","Ecart négatif"))&amp;" "&amp;IF(INV.Tournant!$C2042=INV.Tournant!$J2042,"","- Article déclassé")</f>
        <v>Ecart positif - Article déclassé</v>
      </c>
    </row>
    <row r="2043" spans="1:11" x14ac:dyDescent="0.2">
      <c r="A2043" s="20" t="s">
        <v>2386</v>
      </c>
      <c r="B2043" s="21" t="s">
        <v>6</v>
      </c>
      <c r="C2043" s="17" t="s">
        <v>2591</v>
      </c>
      <c r="D2043" s="17" t="s">
        <v>3023</v>
      </c>
      <c r="E2043" s="21" t="s">
        <v>229</v>
      </c>
      <c r="F2043" s="21" t="s">
        <v>9</v>
      </c>
      <c r="G2043" s="21" t="s">
        <v>2389</v>
      </c>
      <c r="H2043" s="21" t="s">
        <v>2405</v>
      </c>
      <c r="I2043" s="17"/>
      <c r="J2043" s="17"/>
      <c r="K2043" s="18" t="str">
        <f>IF(INV.Tournant!$I2043=INV.Tournant!$E2043,"Quantité OK",IF(INV.Tournant!$I2043&lt;INV.Tournant!$E2043,"Ecart positif","Ecart négatif"))&amp;" "&amp;IF(INV.Tournant!$C2043=INV.Tournant!$J2043,"","- Article déclassé")</f>
        <v>Ecart positif - Article déclassé</v>
      </c>
    </row>
    <row r="2044" spans="1:11" x14ac:dyDescent="0.2">
      <c r="A2044" s="20" t="s">
        <v>2386</v>
      </c>
      <c r="B2044" s="21" t="s">
        <v>6</v>
      </c>
      <c r="C2044" s="17" t="s">
        <v>2631</v>
      </c>
      <c r="D2044" s="17" t="s">
        <v>3024</v>
      </c>
      <c r="E2044" s="21" t="s">
        <v>6</v>
      </c>
      <c r="F2044" s="21" t="s">
        <v>21</v>
      </c>
      <c r="G2044" s="21" t="s">
        <v>2389</v>
      </c>
      <c r="H2044" s="21" t="s">
        <v>1401</v>
      </c>
      <c r="I2044" s="17"/>
      <c r="J2044" s="17"/>
      <c r="K2044" s="18" t="str">
        <f>IF(INV.Tournant!$I2044=INV.Tournant!$E2044,"Quantité OK",IF(INV.Tournant!$I2044&lt;INV.Tournant!$E2044,"Ecart positif","Ecart négatif"))&amp;" "&amp;IF(INV.Tournant!$C2044=INV.Tournant!$J2044,"","- Article déclassé")</f>
        <v>Ecart positif - Article déclassé</v>
      </c>
    </row>
    <row r="2045" spans="1:11" x14ac:dyDescent="0.2">
      <c r="A2045" s="20" t="s">
        <v>2386</v>
      </c>
      <c r="B2045" s="21" t="s">
        <v>6</v>
      </c>
      <c r="C2045" s="17" t="s">
        <v>2434</v>
      </c>
      <c r="D2045" s="17" t="s">
        <v>3025</v>
      </c>
      <c r="E2045" s="21" t="s">
        <v>14</v>
      </c>
      <c r="F2045" s="21" t="s">
        <v>2</v>
      </c>
      <c r="G2045" s="21" t="s">
        <v>2389</v>
      </c>
      <c r="H2045" s="21" t="s">
        <v>157</v>
      </c>
      <c r="I2045" s="17"/>
      <c r="J2045" s="17"/>
      <c r="K2045" s="18" t="str">
        <f>IF(INV.Tournant!$I2045=INV.Tournant!$E2045,"Quantité OK",IF(INV.Tournant!$I2045&lt;INV.Tournant!$E2045,"Ecart positif","Ecart négatif"))&amp;" "&amp;IF(INV.Tournant!$C2045=INV.Tournant!$J2045,"","- Article déclassé")</f>
        <v>Ecart positif - Article déclassé</v>
      </c>
    </row>
    <row r="2046" spans="1:11" x14ac:dyDescent="0.2">
      <c r="A2046" s="20" t="s">
        <v>2386</v>
      </c>
      <c r="B2046" s="21" t="s">
        <v>6</v>
      </c>
      <c r="C2046" s="17" t="s">
        <v>2582</v>
      </c>
      <c r="D2046" s="17" t="s">
        <v>3026</v>
      </c>
      <c r="E2046" s="21" t="s">
        <v>14</v>
      </c>
      <c r="F2046" s="21" t="s">
        <v>2</v>
      </c>
      <c r="G2046" s="21" t="s">
        <v>2389</v>
      </c>
      <c r="H2046" s="21" t="s">
        <v>2074</v>
      </c>
      <c r="I2046" s="17"/>
      <c r="J2046" s="17"/>
      <c r="K2046" s="18" t="str">
        <f>IF(INV.Tournant!$I2046=INV.Tournant!$E2046,"Quantité OK",IF(INV.Tournant!$I2046&lt;INV.Tournant!$E2046,"Ecart positif","Ecart négatif"))&amp;" "&amp;IF(INV.Tournant!$C2046=INV.Tournant!$J2046,"","- Article déclassé")</f>
        <v>Ecart positif - Article déclassé</v>
      </c>
    </row>
    <row r="2047" spans="1:11" x14ac:dyDescent="0.2">
      <c r="A2047" s="20" t="s">
        <v>2386</v>
      </c>
      <c r="B2047" s="21" t="s">
        <v>6</v>
      </c>
      <c r="C2047" s="17" t="s">
        <v>2548</v>
      </c>
      <c r="D2047" s="17" t="s">
        <v>3027</v>
      </c>
      <c r="E2047" s="21" t="s">
        <v>3</v>
      </c>
      <c r="F2047" s="21" t="s">
        <v>9</v>
      </c>
      <c r="G2047" s="21" t="s">
        <v>2389</v>
      </c>
      <c r="H2047" s="21" t="s">
        <v>2215</v>
      </c>
      <c r="I2047" s="17"/>
      <c r="J2047" s="17"/>
      <c r="K2047" s="18" t="str">
        <f>IF(INV.Tournant!$I2047=INV.Tournant!$E2047,"Quantité OK",IF(INV.Tournant!$I2047&lt;INV.Tournant!$E2047,"Ecart positif","Ecart négatif"))&amp;" "&amp;IF(INV.Tournant!$C2047=INV.Tournant!$J2047,"","- Article déclassé")</f>
        <v>Ecart positif - Article déclassé</v>
      </c>
    </row>
    <row r="2048" spans="1:11" x14ac:dyDescent="0.2">
      <c r="A2048" s="20" t="s">
        <v>2386</v>
      </c>
      <c r="B2048" s="21" t="s">
        <v>6</v>
      </c>
      <c r="C2048" s="17" t="s">
        <v>2548</v>
      </c>
      <c r="D2048" s="17" t="s">
        <v>3028</v>
      </c>
      <c r="E2048" s="21" t="s">
        <v>14</v>
      </c>
      <c r="F2048" s="21" t="s">
        <v>9</v>
      </c>
      <c r="G2048" s="21" t="s">
        <v>2389</v>
      </c>
      <c r="H2048" s="21" t="s">
        <v>2222</v>
      </c>
      <c r="I2048" s="17"/>
      <c r="J2048" s="17"/>
      <c r="K2048" s="18" t="str">
        <f>IF(INV.Tournant!$I2048=INV.Tournant!$E2048,"Quantité OK",IF(INV.Tournant!$I2048&lt;INV.Tournant!$E2048,"Ecart positif","Ecart négatif"))&amp;" "&amp;IF(INV.Tournant!$C2048=INV.Tournant!$J2048,"","- Article déclassé")</f>
        <v>Ecart positif - Article déclassé</v>
      </c>
    </row>
    <row r="2049" spans="1:11" x14ac:dyDescent="0.2">
      <c r="A2049" s="20" t="s">
        <v>2386</v>
      </c>
      <c r="B2049" s="21" t="s">
        <v>6</v>
      </c>
      <c r="C2049" s="17" t="s">
        <v>2643</v>
      </c>
      <c r="D2049" s="17" t="s">
        <v>3029</v>
      </c>
      <c r="E2049" s="21" t="s">
        <v>108</v>
      </c>
      <c r="F2049" s="21" t="s">
        <v>2</v>
      </c>
      <c r="G2049" s="21" t="s">
        <v>2389</v>
      </c>
      <c r="H2049" s="21" t="s">
        <v>1498</v>
      </c>
      <c r="I2049" s="17"/>
      <c r="J2049" s="17"/>
      <c r="K2049" s="18" t="str">
        <f>IF(INV.Tournant!$I2049=INV.Tournant!$E2049,"Quantité OK",IF(INV.Tournant!$I2049&lt;INV.Tournant!$E2049,"Ecart positif","Ecart négatif"))&amp;" "&amp;IF(INV.Tournant!$C2049=INV.Tournant!$J2049,"","- Article déclassé")</f>
        <v>Ecart positif - Article déclassé</v>
      </c>
    </row>
    <row r="2050" spans="1:11" x14ac:dyDescent="0.2">
      <c r="A2050" s="20" t="s">
        <v>2386</v>
      </c>
      <c r="B2050" s="21" t="s">
        <v>6</v>
      </c>
      <c r="C2050" s="17" t="s">
        <v>2438</v>
      </c>
      <c r="D2050" s="17" t="s">
        <v>3030</v>
      </c>
      <c r="E2050" s="21" t="s">
        <v>14</v>
      </c>
      <c r="F2050" s="21" t="s">
        <v>2</v>
      </c>
      <c r="G2050" s="21" t="s">
        <v>2389</v>
      </c>
      <c r="H2050" s="21" t="s">
        <v>728</v>
      </c>
      <c r="I2050" s="17"/>
      <c r="J2050" s="17"/>
      <c r="K2050" s="18" t="str">
        <f>IF(INV.Tournant!$I2050=INV.Tournant!$E2050,"Quantité OK",IF(INV.Tournant!$I2050&lt;INV.Tournant!$E2050,"Ecart positif","Ecart négatif"))&amp;" "&amp;IF(INV.Tournant!$C2050=INV.Tournant!$J2050,"","- Article déclassé")</f>
        <v>Ecart positif - Article déclassé</v>
      </c>
    </row>
    <row r="2051" spans="1:11" x14ac:dyDescent="0.2">
      <c r="A2051" s="20" t="s">
        <v>2386</v>
      </c>
      <c r="B2051" s="21" t="s">
        <v>6</v>
      </c>
      <c r="C2051" s="17" t="s">
        <v>2491</v>
      </c>
      <c r="D2051" s="17" t="s">
        <v>3031</v>
      </c>
      <c r="E2051" s="21" t="s">
        <v>3</v>
      </c>
      <c r="F2051" s="21" t="s">
        <v>21</v>
      </c>
      <c r="G2051" s="21" t="s">
        <v>2389</v>
      </c>
      <c r="H2051" s="21" t="s">
        <v>1201</v>
      </c>
      <c r="I2051" s="17"/>
      <c r="J2051" s="17"/>
      <c r="K2051" s="18" t="str">
        <f>IF(INV.Tournant!$I2051=INV.Tournant!$E2051,"Quantité OK",IF(INV.Tournant!$I2051&lt;INV.Tournant!$E2051,"Ecart positif","Ecart négatif"))&amp;" "&amp;IF(INV.Tournant!$C2051=INV.Tournant!$J2051,"","- Article déclassé")</f>
        <v>Ecart positif - Article déclassé</v>
      </c>
    </row>
    <row r="2052" spans="1:11" x14ac:dyDescent="0.2">
      <c r="A2052" s="20" t="s">
        <v>2386</v>
      </c>
      <c r="B2052" s="21" t="s">
        <v>6</v>
      </c>
      <c r="C2052" s="17" t="s">
        <v>2508</v>
      </c>
      <c r="D2052" s="17" t="s">
        <v>3032</v>
      </c>
      <c r="E2052" s="21" t="s">
        <v>3</v>
      </c>
      <c r="F2052" s="21" t="s">
        <v>9</v>
      </c>
      <c r="G2052" s="21" t="s">
        <v>2389</v>
      </c>
      <c r="H2052" s="21" t="s">
        <v>182</v>
      </c>
      <c r="I2052" s="17"/>
      <c r="J2052" s="17"/>
      <c r="K2052" s="18" t="str">
        <f>IF(INV.Tournant!$I2052=INV.Tournant!$E2052,"Quantité OK",IF(INV.Tournant!$I2052&lt;INV.Tournant!$E2052,"Ecart positif","Ecart négatif"))&amp;" "&amp;IF(INV.Tournant!$C2052=INV.Tournant!$J2052,"","- Article déclassé")</f>
        <v>Ecart positif - Article déclassé</v>
      </c>
    </row>
    <row r="2053" spans="1:11" x14ac:dyDescent="0.2">
      <c r="A2053" s="20" t="s">
        <v>2386</v>
      </c>
      <c r="B2053" s="21" t="s">
        <v>6</v>
      </c>
      <c r="C2053" s="17" t="s">
        <v>2508</v>
      </c>
      <c r="D2053" s="17" t="s">
        <v>3033</v>
      </c>
      <c r="E2053" s="21" t="s">
        <v>14</v>
      </c>
      <c r="F2053" s="21" t="s">
        <v>9</v>
      </c>
      <c r="G2053" s="21" t="s">
        <v>2389</v>
      </c>
      <c r="H2053" s="21" t="s">
        <v>182</v>
      </c>
      <c r="I2053" s="17"/>
      <c r="J2053" s="17"/>
      <c r="K2053" s="18" t="str">
        <f>IF(INV.Tournant!$I2053=INV.Tournant!$E2053,"Quantité OK",IF(INV.Tournant!$I2053&lt;INV.Tournant!$E2053,"Ecart positif","Ecart négatif"))&amp;" "&amp;IF(INV.Tournant!$C2053=INV.Tournant!$J2053,"","- Article déclassé")</f>
        <v>Ecart positif - Article déclassé</v>
      </c>
    </row>
    <row r="2054" spans="1:11" x14ac:dyDescent="0.2">
      <c r="A2054" s="20" t="s">
        <v>2386</v>
      </c>
      <c r="B2054" s="21" t="s">
        <v>6</v>
      </c>
      <c r="C2054" s="17" t="s">
        <v>2449</v>
      </c>
      <c r="D2054" s="17" t="s">
        <v>3034</v>
      </c>
      <c r="E2054" s="21" t="s">
        <v>3</v>
      </c>
      <c r="F2054" s="21" t="s">
        <v>2</v>
      </c>
      <c r="G2054" s="21" t="s">
        <v>2389</v>
      </c>
      <c r="H2054" s="21" t="s">
        <v>753</v>
      </c>
      <c r="I2054" s="17"/>
      <c r="J2054" s="17"/>
      <c r="K2054" s="18" t="str">
        <f>IF(INV.Tournant!$I2054=INV.Tournant!$E2054,"Quantité OK",IF(INV.Tournant!$I2054&lt;INV.Tournant!$E2054,"Ecart positif","Ecart négatif"))&amp;" "&amp;IF(INV.Tournant!$C2054=INV.Tournant!$J2054,"","- Article déclassé")</f>
        <v>Ecart positif - Article déclassé</v>
      </c>
    </row>
    <row r="2055" spans="1:11" x14ac:dyDescent="0.2">
      <c r="A2055" s="20" t="s">
        <v>2386</v>
      </c>
      <c r="B2055" s="21" t="s">
        <v>6</v>
      </c>
      <c r="C2055" s="17" t="s">
        <v>2451</v>
      </c>
      <c r="D2055" s="17" t="s">
        <v>3035</v>
      </c>
      <c r="E2055" s="21" t="s">
        <v>14</v>
      </c>
      <c r="F2055" s="21" t="s">
        <v>21</v>
      </c>
      <c r="G2055" s="21" t="s">
        <v>2389</v>
      </c>
      <c r="H2055" s="21" t="s">
        <v>205</v>
      </c>
      <c r="I2055" s="17"/>
      <c r="J2055" s="17"/>
      <c r="K2055" s="18" t="str">
        <f>IF(INV.Tournant!$I2055=INV.Tournant!$E2055,"Quantité OK",IF(INV.Tournant!$I2055&lt;INV.Tournant!$E2055,"Ecart positif","Ecart négatif"))&amp;" "&amp;IF(INV.Tournant!$C2055=INV.Tournant!$J2055,"","- Article déclassé")</f>
        <v>Ecart positif - Article déclassé</v>
      </c>
    </row>
    <row r="2056" spans="1:11" x14ac:dyDescent="0.2">
      <c r="A2056" s="20" t="s">
        <v>2386</v>
      </c>
      <c r="B2056" s="21" t="s">
        <v>6</v>
      </c>
      <c r="C2056" s="17" t="s">
        <v>2624</v>
      </c>
      <c r="D2056" s="17" t="s">
        <v>3036</v>
      </c>
      <c r="E2056" s="21" t="s">
        <v>229</v>
      </c>
      <c r="F2056" s="21" t="s">
        <v>2</v>
      </c>
      <c r="G2056" s="21" t="s">
        <v>2389</v>
      </c>
      <c r="H2056" s="21" t="s">
        <v>495</v>
      </c>
      <c r="I2056" s="17"/>
      <c r="J2056" s="17"/>
      <c r="K2056" s="18" t="str">
        <f>IF(INV.Tournant!$I2056=INV.Tournant!$E2056,"Quantité OK",IF(INV.Tournant!$I2056&lt;INV.Tournant!$E2056,"Ecart positif","Ecart négatif"))&amp;" "&amp;IF(INV.Tournant!$C2056=INV.Tournant!$J2056,"","- Article déclassé")</f>
        <v>Ecart positif - Article déclassé</v>
      </c>
    </row>
    <row r="2057" spans="1:11" x14ac:dyDescent="0.2">
      <c r="A2057" s="20" t="s">
        <v>2386</v>
      </c>
      <c r="B2057" s="21" t="s">
        <v>6</v>
      </c>
      <c r="C2057" s="17" t="s">
        <v>2424</v>
      </c>
      <c r="D2057" s="17" t="s">
        <v>3037</v>
      </c>
      <c r="E2057" s="21" t="s">
        <v>6</v>
      </c>
      <c r="F2057" s="21" t="s">
        <v>21</v>
      </c>
      <c r="G2057" s="21" t="s">
        <v>2389</v>
      </c>
      <c r="H2057" s="21" t="s">
        <v>2234</v>
      </c>
      <c r="I2057" s="17"/>
      <c r="J2057" s="17"/>
      <c r="K2057" s="18" t="str">
        <f>IF(INV.Tournant!$I2057=INV.Tournant!$E2057,"Quantité OK",IF(INV.Tournant!$I2057&lt;INV.Tournant!$E2057,"Ecart positif","Ecart négatif"))&amp;" "&amp;IF(INV.Tournant!$C2057=INV.Tournant!$J2057,"","- Article déclassé")</f>
        <v>Ecart positif - Article déclassé</v>
      </c>
    </row>
    <row r="2058" spans="1:11" x14ac:dyDescent="0.2">
      <c r="A2058" s="20" t="s">
        <v>2386</v>
      </c>
      <c r="B2058" s="21" t="s">
        <v>6</v>
      </c>
      <c r="C2058" s="17" t="s">
        <v>2428</v>
      </c>
      <c r="D2058" s="17" t="s">
        <v>3038</v>
      </c>
      <c r="E2058" s="21" t="s">
        <v>3</v>
      </c>
      <c r="F2058" s="21" t="s">
        <v>9</v>
      </c>
      <c r="G2058" s="21" t="s">
        <v>2389</v>
      </c>
      <c r="H2058" s="21" t="s">
        <v>1055</v>
      </c>
      <c r="I2058" s="17"/>
      <c r="J2058" s="17"/>
      <c r="K2058" s="18" t="str">
        <f>IF(INV.Tournant!$I2058=INV.Tournant!$E2058,"Quantité OK",IF(INV.Tournant!$I2058&lt;INV.Tournant!$E2058,"Ecart positif","Ecart négatif"))&amp;" "&amp;IF(INV.Tournant!$C2058=INV.Tournant!$J2058,"","- Article déclassé")</f>
        <v>Ecart positif - Article déclassé</v>
      </c>
    </row>
    <row r="2059" spans="1:11" x14ac:dyDescent="0.2">
      <c r="A2059" s="20" t="s">
        <v>2386</v>
      </c>
      <c r="B2059" s="21" t="s">
        <v>6</v>
      </c>
      <c r="C2059" s="17" t="s">
        <v>2819</v>
      </c>
      <c r="D2059" s="17" t="s">
        <v>3039</v>
      </c>
      <c r="E2059" s="21" t="s">
        <v>3</v>
      </c>
      <c r="F2059" s="21" t="s">
        <v>2</v>
      </c>
      <c r="G2059" s="21" t="s">
        <v>2389</v>
      </c>
      <c r="H2059" s="21" t="s">
        <v>995</v>
      </c>
      <c r="I2059" s="17"/>
      <c r="J2059" s="17"/>
      <c r="K2059" s="18" t="str">
        <f>IF(INV.Tournant!$I2059=INV.Tournant!$E2059,"Quantité OK",IF(INV.Tournant!$I2059&lt;INV.Tournant!$E2059,"Ecart positif","Ecart négatif"))&amp;" "&amp;IF(INV.Tournant!$C2059=INV.Tournant!$J2059,"","- Article déclassé")</f>
        <v>Ecart positif - Article déclassé</v>
      </c>
    </row>
    <row r="2060" spans="1:11" x14ac:dyDescent="0.2">
      <c r="A2060" s="20" t="s">
        <v>2386</v>
      </c>
      <c r="B2060" s="21" t="s">
        <v>6</v>
      </c>
      <c r="C2060" s="17" t="s">
        <v>2686</v>
      </c>
      <c r="D2060" s="17" t="s">
        <v>3040</v>
      </c>
      <c r="E2060" s="21" t="s">
        <v>3</v>
      </c>
      <c r="F2060" s="21" t="s">
        <v>2</v>
      </c>
      <c r="G2060" s="21" t="s">
        <v>2389</v>
      </c>
      <c r="H2060" s="21" t="s">
        <v>1919</v>
      </c>
      <c r="I2060" s="17"/>
      <c r="J2060" s="17"/>
      <c r="K2060" s="18" t="str">
        <f>IF(INV.Tournant!$I2060=INV.Tournant!$E2060,"Quantité OK",IF(INV.Tournant!$I2060&lt;INV.Tournant!$E2060,"Ecart positif","Ecart négatif"))&amp;" "&amp;IF(INV.Tournant!$C2060=INV.Tournant!$J2060,"","- Article déclassé")</f>
        <v>Ecart positif - Article déclassé</v>
      </c>
    </row>
    <row r="2061" spans="1:11" x14ac:dyDescent="0.2">
      <c r="A2061" s="20" t="s">
        <v>2386</v>
      </c>
      <c r="B2061" s="21" t="s">
        <v>6</v>
      </c>
      <c r="C2061" s="17" t="s">
        <v>2631</v>
      </c>
      <c r="D2061" s="17" t="s">
        <v>3041</v>
      </c>
      <c r="E2061" s="21"/>
      <c r="F2061" s="21" t="s">
        <v>141</v>
      </c>
      <c r="G2061" s="21"/>
      <c r="H2061" s="21" t="s">
        <v>257</v>
      </c>
      <c r="I2061" s="17"/>
      <c r="J2061" s="17"/>
      <c r="K2061" s="18" t="str">
        <f>IF(INV.Tournant!$I2061=INV.Tournant!$E2061,"Quantité OK",IF(INV.Tournant!$I2061&lt;INV.Tournant!$E2061,"Ecart positif","Ecart négatif"))&amp;" "&amp;IF(INV.Tournant!$C2061=INV.Tournant!$J2061,"","- Article déclassé")</f>
        <v>Quantité OK - Article déclassé</v>
      </c>
    </row>
    <row r="2062" spans="1:11" x14ac:dyDescent="0.2">
      <c r="A2062" s="20" t="s">
        <v>2386</v>
      </c>
      <c r="B2062" s="21" t="s">
        <v>6</v>
      </c>
      <c r="C2062" s="17" t="s">
        <v>2631</v>
      </c>
      <c r="D2062" s="17" t="s">
        <v>3042</v>
      </c>
      <c r="E2062" s="21" t="s">
        <v>229</v>
      </c>
      <c r="F2062" s="21" t="s">
        <v>21</v>
      </c>
      <c r="G2062" s="21" t="s">
        <v>2389</v>
      </c>
      <c r="H2062" s="21" t="s">
        <v>1137</v>
      </c>
      <c r="I2062" s="17"/>
      <c r="J2062" s="17"/>
      <c r="K2062" s="18" t="str">
        <f>IF(INV.Tournant!$I2062=INV.Tournant!$E2062,"Quantité OK",IF(INV.Tournant!$I2062&lt;INV.Tournant!$E2062,"Ecart positif","Ecart négatif"))&amp;" "&amp;IF(INV.Tournant!$C2062=INV.Tournant!$J2062,"","- Article déclassé")</f>
        <v>Ecart positif - Article déclassé</v>
      </c>
    </row>
    <row r="2063" spans="1:11" x14ac:dyDescent="0.2">
      <c r="A2063" s="20" t="s">
        <v>2386</v>
      </c>
      <c r="B2063" s="21" t="s">
        <v>6</v>
      </c>
      <c r="C2063" s="17" t="s">
        <v>2401</v>
      </c>
      <c r="D2063" s="17" t="s">
        <v>3043</v>
      </c>
      <c r="E2063" s="21" t="s">
        <v>421</v>
      </c>
      <c r="F2063" s="21" t="s">
        <v>21</v>
      </c>
      <c r="G2063" s="21" t="s">
        <v>2389</v>
      </c>
      <c r="H2063" s="21" t="s">
        <v>525</v>
      </c>
      <c r="I2063" s="17"/>
      <c r="J2063" s="17"/>
      <c r="K2063" s="18" t="str">
        <f>IF(INV.Tournant!$I2063=INV.Tournant!$E2063,"Quantité OK",IF(INV.Tournant!$I2063&lt;INV.Tournant!$E2063,"Ecart positif","Ecart négatif"))&amp;" "&amp;IF(INV.Tournant!$C2063=INV.Tournant!$J2063,"","- Article déclassé")</f>
        <v>Ecart positif - Article déclassé</v>
      </c>
    </row>
    <row r="2064" spans="1:11" x14ac:dyDescent="0.2">
      <c r="A2064" s="20" t="s">
        <v>2386</v>
      </c>
      <c r="B2064" s="21" t="s">
        <v>6</v>
      </c>
      <c r="C2064" s="17" t="s">
        <v>2582</v>
      </c>
      <c r="D2064" s="17" t="s">
        <v>3044</v>
      </c>
      <c r="E2064" s="21" t="s">
        <v>212</v>
      </c>
      <c r="F2064" s="21" t="s">
        <v>2</v>
      </c>
      <c r="G2064" s="21" t="s">
        <v>2389</v>
      </c>
      <c r="H2064" s="21" t="s">
        <v>581</v>
      </c>
      <c r="I2064" s="17"/>
      <c r="J2064" s="17"/>
      <c r="K2064" s="18" t="str">
        <f>IF(INV.Tournant!$I2064=INV.Tournant!$E2064,"Quantité OK",IF(INV.Tournant!$I2064&lt;INV.Tournant!$E2064,"Ecart positif","Ecart négatif"))&amp;" "&amp;IF(INV.Tournant!$C2064=INV.Tournant!$J2064,"","- Article déclassé")</f>
        <v>Ecart positif - Article déclassé</v>
      </c>
    </row>
    <row r="2065" spans="1:11" x14ac:dyDescent="0.2">
      <c r="A2065" s="20" t="s">
        <v>2386</v>
      </c>
      <c r="B2065" s="21" t="s">
        <v>6</v>
      </c>
      <c r="C2065" s="17" t="s">
        <v>2719</v>
      </c>
      <c r="D2065" s="17" t="s">
        <v>3045</v>
      </c>
      <c r="E2065" s="21" t="s">
        <v>2544</v>
      </c>
      <c r="F2065" s="21" t="s">
        <v>9</v>
      </c>
      <c r="G2065" s="21" t="s">
        <v>2389</v>
      </c>
      <c r="H2065" s="21" t="s">
        <v>657</v>
      </c>
      <c r="I2065" s="17"/>
      <c r="J2065" s="17"/>
      <c r="K2065" s="18" t="str">
        <f>IF(INV.Tournant!$I2065=INV.Tournant!$E2065,"Quantité OK",IF(INV.Tournant!$I2065&lt;INV.Tournant!$E2065,"Ecart positif","Ecart négatif"))&amp;" "&amp;IF(INV.Tournant!$C2065=INV.Tournant!$J2065,"","- Article déclassé")</f>
        <v>Ecart positif - Article déclassé</v>
      </c>
    </row>
    <row r="2066" spans="1:11" x14ac:dyDescent="0.2">
      <c r="A2066" s="20" t="s">
        <v>2386</v>
      </c>
      <c r="B2066" s="21" t="s">
        <v>6</v>
      </c>
      <c r="C2066" s="17" t="s">
        <v>2582</v>
      </c>
      <c r="D2066" s="17" t="s">
        <v>3046</v>
      </c>
      <c r="E2066" s="21" t="s">
        <v>14</v>
      </c>
      <c r="F2066" s="21" t="s">
        <v>2</v>
      </c>
      <c r="G2066" s="21" t="s">
        <v>2389</v>
      </c>
      <c r="H2066" s="21" t="s">
        <v>1055</v>
      </c>
      <c r="I2066" s="17"/>
      <c r="J2066" s="17"/>
      <c r="K2066" s="18" t="str">
        <f>IF(INV.Tournant!$I2066=INV.Tournant!$E2066,"Quantité OK",IF(INV.Tournant!$I2066&lt;INV.Tournant!$E2066,"Ecart positif","Ecart négatif"))&amp;" "&amp;IF(INV.Tournant!$C2066=INV.Tournant!$J2066,"","- Article déclassé")</f>
        <v>Ecart positif - Article déclassé</v>
      </c>
    </row>
    <row r="2067" spans="1:11" x14ac:dyDescent="0.2">
      <c r="A2067" s="20" t="s">
        <v>2386</v>
      </c>
      <c r="B2067" s="21" t="s">
        <v>6</v>
      </c>
      <c r="C2067" s="17" t="s">
        <v>2515</v>
      </c>
      <c r="D2067" s="17" t="s">
        <v>2958</v>
      </c>
      <c r="E2067" s="21" t="s">
        <v>6</v>
      </c>
      <c r="F2067" s="21" t="s">
        <v>9</v>
      </c>
      <c r="G2067" s="21" t="s">
        <v>2389</v>
      </c>
      <c r="H2067" s="21" t="s">
        <v>602</v>
      </c>
      <c r="I2067" s="17"/>
      <c r="J2067" s="17"/>
      <c r="K2067" s="18" t="str">
        <f>IF(INV.Tournant!$I2067=INV.Tournant!$E2067,"Quantité OK",IF(INV.Tournant!$I2067&lt;INV.Tournant!$E2067,"Ecart positif","Ecart négatif"))&amp;" "&amp;IF(INV.Tournant!$C2067=INV.Tournant!$J2067,"","- Article déclassé")</f>
        <v>Ecart positif - Article déclassé</v>
      </c>
    </row>
    <row r="2068" spans="1:11" x14ac:dyDescent="0.2">
      <c r="A2068" s="20" t="s">
        <v>2386</v>
      </c>
      <c r="B2068" s="21" t="s">
        <v>6</v>
      </c>
      <c r="C2068" s="17" t="s">
        <v>2523</v>
      </c>
      <c r="D2068" s="17" t="s">
        <v>3047</v>
      </c>
      <c r="E2068" s="21" t="s">
        <v>14</v>
      </c>
      <c r="F2068" s="21" t="s">
        <v>21</v>
      </c>
      <c r="G2068" s="21" t="s">
        <v>2389</v>
      </c>
      <c r="H2068" s="21" t="s">
        <v>995</v>
      </c>
      <c r="I2068" s="17"/>
      <c r="J2068" s="17"/>
      <c r="K2068" s="18" t="str">
        <f>IF(INV.Tournant!$I2068=INV.Tournant!$E2068,"Quantité OK",IF(INV.Tournant!$I2068&lt;INV.Tournant!$E2068,"Ecart positif","Ecart négatif"))&amp;" "&amp;IF(INV.Tournant!$C2068=INV.Tournant!$J2068,"","- Article déclassé")</f>
        <v>Ecart positif - Article déclassé</v>
      </c>
    </row>
    <row r="2069" spans="1:11" x14ac:dyDescent="0.2">
      <c r="A2069" s="20" t="s">
        <v>2386</v>
      </c>
      <c r="B2069" s="21" t="s">
        <v>6</v>
      </c>
      <c r="C2069" s="17" t="s">
        <v>2428</v>
      </c>
      <c r="D2069" s="17" t="s">
        <v>2805</v>
      </c>
      <c r="E2069" s="21" t="s">
        <v>141</v>
      </c>
      <c r="F2069" s="21" t="s">
        <v>9</v>
      </c>
      <c r="G2069" s="21" t="s">
        <v>2389</v>
      </c>
      <c r="H2069" s="21" t="s">
        <v>246</v>
      </c>
      <c r="I2069" s="17"/>
      <c r="J2069" s="17"/>
      <c r="K2069" s="18" t="str">
        <f>IF(INV.Tournant!$I2069=INV.Tournant!$E2069,"Quantité OK",IF(INV.Tournant!$I2069&lt;INV.Tournant!$E2069,"Ecart positif","Ecart négatif"))&amp;" "&amp;IF(INV.Tournant!$C2069=INV.Tournant!$J2069,"","- Article déclassé")</f>
        <v>Ecart positif - Article déclassé</v>
      </c>
    </row>
    <row r="2070" spans="1:11" x14ac:dyDescent="0.2">
      <c r="A2070" s="20" t="s">
        <v>2386</v>
      </c>
      <c r="B2070" s="21" t="s">
        <v>6</v>
      </c>
      <c r="C2070" s="17" t="s">
        <v>2478</v>
      </c>
      <c r="D2070" s="17" t="s">
        <v>3048</v>
      </c>
      <c r="E2070" s="21" t="s">
        <v>6</v>
      </c>
      <c r="F2070" s="21" t="s">
        <v>9</v>
      </c>
      <c r="G2070" s="21" t="s">
        <v>2389</v>
      </c>
      <c r="H2070" s="21" t="s">
        <v>2432</v>
      </c>
      <c r="I2070" s="17"/>
      <c r="J2070" s="17"/>
      <c r="K2070" s="18" t="str">
        <f>IF(INV.Tournant!$I2070=INV.Tournant!$E2070,"Quantité OK",IF(INV.Tournant!$I2070&lt;INV.Tournant!$E2070,"Ecart positif","Ecart négatif"))&amp;" "&amp;IF(INV.Tournant!$C2070=INV.Tournant!$J2070,"","- Article déclassé")</f>
        <v>Ecart positif - Article déclassé</v>
      </c>
    </row>
    <row r="2071" spans="1:11" x14ac:dyDescent="0.2">
      <c r="A2071" s="20" t="s">
        <v>2386</v>
      </c>
      <c r="B2071" s="21" t="s">
        <v>6</v>
      </c>
      <c r="C2071" s="17" t="s">
        <v>2430</v>
      </c>
      <c r="D2071" s="17" t="s">
        <v>3049</v>
      </c>
      <c r="E2071" s="21" t="s">
        <v>3</v>
      </c>
      <c r="F2071" s="21" t="s">
        <v>2</v>
      </c>
      <c r="G2071" s="21" t="s">
        <v>2389</v>
      </c>
      <c r="H2071" s="21" t="s">
        <v>240</v>
      </c>
      <c r="I2071" s="17"/>
      <c r="J2071" s="17"/>
      <c r="K2071" s="18" t="str">
        <f>IF(INV.Tournant!$I2071=INV.Tournant!$E2071,"Quantité OK",IF(INV.Tournant!$I2071&lt;INV.Tournant!$E2071,"Ecart positif","Ecart négatif"))&amp;" "&amp;IF(INV.Tournant!$C2071=INV.Tournant!$J2071,"","- Article déclassé")</f>
        <v>Ecart positif - Article déclassé</v>
      </c>
    </row>
    <row r="2072" spans="1:11" x14ac:dyDescent="0.2">
      <c r="A2072" s="20" t="s">
        <v>2386</v>
      </c>
      <c r="B2072" s="21" t="s">
        <v>6</v>
      </c>
      <c r="C2072" s="17" t="s">
        <v>2430</v>
      </c>
      <c r="D2072" s="17" t="s">
        <v>3050</v>
      </c>
      <c r="E2072" s="21" t="s">
        <v>3051</v>
      </c>
      <c r="F2072" s="21" t="s">
        <v>2</v>
      </c>
      <c r="G2072" s="21" t="s">
        <v>2389</v>
      </c>
      <c r="H2072" s="21" t="s">
        <v>238</v>
      </c>
      <c r="I2072" s="17"/>
      <c r="J2072" s="17"/>
      <c r="K2072" s="18" t="str">
        <f>IF(INV.Tournant!$I2072=INV.Tournant!$E2072,"Quantité OK",IF(INV.Tournant!$I2072&lt;INV.Tournant!$E2072,"Ecart positif","Ecart négatif"))&amp;" "&amp;IF(INV.Tournant!$C2072=INV.Tournant!$J2072,"","- Article déclassé")</f>
        <v>Ecart positif - Article déclassé</v>
      </c>
    </row>
    <row r="2073" spans="1:11" x14ac:dyDescent="0.2">
      <c r="A2073" s="20" t="s">
        <v>2386</v>
      </c>
      <c r="B2073" s="21" t="s">
        <v>6</v>
      </c>
      <c r="C2073" s="17" t="s">
        <v>2946</v>
      </c>
      <c r="D2073" s="17" t="s">
        <v>3052</v>
      </c>
      <c r="E2073" s="21" t="s">
        <v>6</v>
      </c>
      <c r="F2073" s="21" t="s">
        <v>2</v>
      </c>
      <c r="G2073" s="21" t="s">
        <v>2389</v>
      </c>
      <c r="H2073" s="21" t="s">
        <v>260</v>
      </c>
      <c r="I2073" s="17"/>
      <c r="J2073" s="17"/>
      <c r="K2073" s="18" t="str">
        <f>IF(INV.Tournant!$I2073=INV.Tournant!$E2073,"Quantité OK",IF(INV.Tournant!$I2073&lt;INV.Tournant!$E2073,"Ecart positif","Ecart négatif"))&amp;" "&amp;IF(INV.Tournant!$C2073=INV.Tournant!$J2073,"","- Article déclassé")</f>
        <v>Ecart positif - Article déclassé</v>
      </c>
    </row>
    <row r="2074" spans="1:11" x14ac:dyDescent="0.2">
      <c r="A2074" s="20" t="s">
        <v>2386</v>
      </c>
      <c r="B2074" s="21" t="s">
        <v>6</v>
      </c>
      <c r="C2074" s="17" t="s">
        <v>2640</v>
      </c>
      <c r="D2074" s="17" t="s">
        <v>1915</v>
      </c>
      <c r="E2074" s="21" t="s">
        <v>767</v>
      </c>
      <c r="F2074" s="21" t="s">
        <v>21</v>
      </c>
      <c r="G2074" s="21" t="s">
        <v>2389</v>
      </c>
      <c r="H2074" s="21" t="s">
        <v>643</v>
      </c>
      <c r="I2074" s="17"/>
      <c r="J2074" s="17"/>
      <c r="K2074" s="18" t="str">
        <f>IF(INV.Tournant!$I2074=INV.Tournant!$E2074,"Quantité OK",IF(INV.Tournant!$I2074&lt;INV.Tournant!$E2074,"Ecart positif","Ecart négatif"))&amp;" "&amp;IF(INV.Tournant!$C2074=INV.Tournant!$J2074,"","- Article déclassé")</f>
        <v>Ecart positif - Article déclassé</v>
      </c>
    </row>
    <row r="2075" spans="1:11" x14ac:dyDescent="0.2">
      <c r="A2075" s="20" t="s">
        <v>2386</v>
      </c>
      <c r="B2075" s="21" t="s">
        <v>6</v>
      </c>
      <c r="C2075" s="17" t="s">
        <v>2401</v>
      </c>
      <c r="D2075" s="17" t="s">
        <v>3053</v>
      </c>
      <c r="E2075" s="21" t="s">
        <v>3</v>
      </c>
      <c r="F2075" s="21" t="s">
        <v>21</v>
      </c>
      <c r="G2075" s="21" t="s">
        <v>2389</v>
      </c>
      <c r="H2075" s="21" t="s">
        <v>176</v>
      </c>
      <c r="I2075" s="17"/>
      <c r="J2075" s="17"/>
      <c r="K2075" s="18" t="str">
        <f>IF(INV.Tournant!$I2075=INV.Tournant!$E2075,"Quantité OK",IF(INV.Tournant!$I2075&lt;INV.Tournant!$E2075,"Ecart positif","Ecart négatif"))&amp;" "&amp;IF(INV.Tournant!$C2075=INV.Tournant!$J2075,"","- Article déclassé")</f>
        <v>Ecart positif - Article déclassé</v>
      </c>
    </row>
    <row r="2076" spans="1:11" x14ac:dyDescent="0.2">
      <c r="A2076" s="20" t="s">
        <v>2386</v>
      </c>
      <c r="B2076" s="21" t="s">
        <v>6</v>
      </c>
      <c r="C2076" s="17" t="s">
        <v>2857</v>
      </c>
      <c r="D2076" s="17" t="s">
        <v>3054</v>
      </c>
      <c r="E2076" s="21" t="s">
        <v>767</v>
      </c>
      <c r="F2076" s="21" t="s">
        <v>2</v>
      </c>
      <c r="G2076" s="21" t="s">
        <v>2389</v>
      </c>
      <c r="H2076" s="21" t="s">
        <v>559</v>
      </c>
      <c r="I2076" s="17"/>
      <c r="J2076" s="17"/>
      <c r="K2076" s="18" t="str">
        <f>IF(INV.Tournant!$I2076=INV.Tournant!$E2076,"Quantité OK",IF(INV.Tournant!$I2076&lt;INV.Tournant!$E2076,"Ecart positif","Ecart négatif"))&amp;" "&amp;IF(INV.Tournant!$C2076=INV.Tournant!$J2076,"","- Article déclassé")</f>
        <v>Ecart positif - Article déclassé</v>
      </c>
    </row>
    <row r="2077" spans="1:11" x14ac:dyDescent="0.2">
      <c r="A2077" s="20" t="s">
        <v>2386</v>
      </c>
      <c r="B2077" s="21" t="s">
        <v>6</v>
      </c>
      <c r="C2077" s="17" t="s">
        <v>2528</v>
      </c>
      <c r="D2077" s="17" t="s">
        <v>3055</v>
      </c>
      <c r="E2077" s="21" t="s">
        <v>6</v>
      </c>
      <c r="F2077" s="21" t="s">
        <v>21</v>
      </c>
      <c r="G2077" s="21" t="s">
        <v>2389</v>
      </c>
      <c r="H2077" s="21" t="s">
        <v>273</v>
      </c>
      <c r="I2077" s="17"/>
      <c r="J2077" s="17"/>
      <c r="K2077" s="18" t="str">
        <f>IF(INV.Tournant!$I2077=INV.Tournant!$E2077,"Quantité OK",IF(INV.Tournant!$I2077&lt;INV.Tournant!$E2077,"Ecart positif","Ecart négatif"))&amp;" "&amp;IF(INV.Tournant!$C2077=INV.Tournant!$J2077,"","- Article déclassé")</f>
        <v>Ecart positif - Article déclassé</v>
      </c>
    </row>
    <row r="2078" spans="1:11" x14ac:dyDescent="0.2">
      <c r="A2078" s="20" t="s">
        <v>2386</v>
      </c>
      <c r="B2078" s="21" t="s">
        <v>6</v>
      </c>
      <c r="C2078" s="17" t="s">
        <v>2780</v>
      </c>
      <c r="D2078" s="17" t="s">
        <v>3056</v>
      </c>
      <c r="E2078" s="21" t="s">
        <v>14</v>
      </c>
      <c r="F2078" s="21" t="s">
        <v>21</v>
      </c>
      <c r="G2078" s="21" t="s">
        <v>2389</v>
      </c>
      <c r="H2078" s="21" t="s">
        <v>1650</v>
      </c>
      <c r="I2078" s="17"/>
      <c r="J2078" s="17"/>
      <c r="K2078" s="18" t="str">
        <f>IF(INV.Tournant!$I2078=INV.Tournant!$E2078,"Quantité OK",IF(INV.Tournant!$I2078&lt;INV.Tournant!$E2078,"Ecart positif","Ecart négatif"))&amp;" "&amp;IF(INV.Tournant!$C2078=INV.Tournant!$J2078,"","- Article déclassé")</f>
        <v>Ecart positif - Article déclassé</v>
      </c>
    </row>
    <row r="2079" spans="1:11" x14ac:dyDescent="0.2">
      <c r="A2079" s="20" t="s">
        <v>2386</v>
      </c>
      <c r="B2079" s="21" t="s">
        <v>6</v>
      </c>
      <c r="C2079" s="17" t="s">
        <v>2545</v>
      </c>
      <c r="D2079" s="17" t="s">
        <v>2571</v>
      </c>
      <c r="E2079" s="21" t="s">
        <v>6</v>
      </c>
      <c r="F2079" s="21" t="s">
        <v>21</v>
      </c>
      <c r="G2079" s="21" t="s">
        <v>2389</v>
      </c>
      <c r="H2079" s="21" t="s">
        <v>1422</v>
      </c>
      <c r="I2079" s="17"/>
      <c r="J2079" s="17"/>
      <c r="K2079" s="18" t="str">
        <f>IF(INV.Tournant!$I2079=INV.Tournant!$E2079,"Quantité OK",IF(INV.Tournant!$I2079&lt;INV.Tournant!$E2079,"Ecart positif","Ecart négatif"))&amp;" "&amp;IF(INV.Tournant!$C2079=INV.Tournant!$J2079,"","- Article déclassé")</f>
        <v>Ecart positif - Article déclassé</v>
      </c>
    </row>
    <row r="2080" spans="1:11" x14ac:dyDescent="0.2">
      <c r="A2080" s="20" t="s">
        <v>2386</v>
      </c>
      <c r="B2080" s="21" t="s">
        <v>6</v>
      </c>
      <c r="C2080" s="17" t="s">
        <v>2603</v>
      </c>
      <c r="D2080" s="17" t="s">
        <v>2899</v>
      </c>
      <c r="E2080" s="21" t="s">
        <v>6</v>
      </c>
      <c r="F2080" s="21" t="s">
        <v>2</v>
      </c>
      <c r="G2080" s="21" t="s">
        <v>2389</v>
      </c>
      <c r="H2080" s="21" t="s">
        <v>833</v>
      </c>
      <c r="I2080" s="17"/>
      <c r="J2080" s="17"/>
      <c r="K2080" s="18" t="str">
        <f>IF(INV.Tournant!$I2080=INV.Tournant!$E2080,"Quantité OK",IF(INV.Tournant!$I2080&lt;INV.Tournant!$E2080,"Ecart positif","Ecart négatif"))&amp;" "&amp;IF(INV.Tournant!$C2080=INV.Tournant!$J2080,"","- Article déclassé")</f>
        <v>Ecart positif - Article déclassé</v>
      </c>
    </row>
    <row r="2081" spans="1:11" x14ac:dyDescent="0.2">
      <c r="A2081" s="20" t="s">
        <v>2386</v>
      </c>
      <c r="B2081" s="21" t="s">
        <v>6</v>
      </c>
      <c r="C2081" s="17" t="s">
        <v>2436</v>
      </c>
      <c r="D2081" s="17" t="s">
        <v>3057</v>
      </c>
      <c r="E2081" s="21" t="s">
        <v>108</v>
      </c>
      <c r="F2081" s="21" t="s">
        <v>9</v>
      </c>
      <c r="G2081" s="21" t="s">
        <v>2389</v>
      </c>
      <c r="H2081" s="21" t="s">
        <v>891</v>
      </c>
      <c r="I2081" s="17"/>
      <c r="J2081" s="17"/>
      <c r="K2081" s="18" t="str">
        <f>IF(INV.Tournant!$I2081=INV.Tournant!$E2081,"Quantité OK",IF(INV.Tournant!$I2081&lt;INV.Tournant!$E2081,"Ecart positif","Ecart négatif"))&amp;" "&amp;IF(INV.Tournant!$C2081=INV.Tournant!$J2081,"","- Article déclassé")</f>
        <v>Ecart positif - Article déclassé</v>
      </c>
    </row>
    <row r="2082" spans="1:11" x14ac:dyDescent="0.2">
      <c r="A2082" s="20" t="s">
        <v>2386</v>
      </c>
      <c r="B2082" s="21" t="s">
        <v>6</v>
      </c>
      <c r="C2082" s="17" t="s">
        <v>2434</v>
      </c>
      <c r="D2082" s="17" t="s">
        <v>3058</v>
      </c>
      <c r="E2082" s="21" t="s">
        <v>250</v>
      </c>
      <c r="F2082" s="21" t="s">
        <v>2</v>
      </c>
      <c r="G2082" s="21" t="s">
        <v>2389</v>
      </c>
      <c r="H2082" s="21" t="s">
        <v>157</v>
      </c>
      <c r="I2082" s="17"/>
      <c r="J2082" s="17"/>
      <c r="K2082" s="18" t="str">
        <f>IF(INV.Tournant!$I2082=INV.Tournant!$E2082,"Quantité OK",IF(INV.Tournant!$I2082&lt;INV.Tournant!$E2082,"Ecart positif","Ecart négatif"))&amp;" "&amp;IF(INV.Tournant!$C2082=INV.Tournant!$J2082,"","- Article déclassé")</f>
        <v>Ecart positif - Article déclassé</v>
      </c>
    </row>
    <row r="2083" spans="1:11" x14ac:dyDescent="0.2">
      <c r="A2083" s="20" t="s">
        <v>2386</v>
      </c>
      <c r="B2083" s="21" t="s">
        <v>6</v>
      </c>
      <c r="C2083" s="17" t="s">
        <v>2489</v>
      </c>
      <c r="D2083" s="17" t="s">
        <v>3059</v>
      </c>
      <c r="E2083" s="21" t="s">
        <v>108</v>
      </c>
      <c r="F2083" s="21" t="s">
        <v>9</v>
      </c>
      <c r="G2083" s="21" t="s">
        <v>2389</v>
      </c>
      <c r="H2083" s="21" t="s">
        <v>3060</v>
      </c>
      <c r="I2083" s="17"/>
      <c r="J2083" s="17"/>
      <c r="K2083" s="18" t="str">
        <f>IF(INV.Tournant!$I2083=INV.Tournant!$E2083,"Quantité OK",IF(INV.Tournant!$I2083&lt;INV.Tournant!$E2083,"Ecart positif","Ecart négatif"))&amp;" "&amp;IF(INV.Tournant!$C2083=INV.Tournant!$J2083,"","- Article déclassé")</f>
        <v>Ecart positif - Article déclassé</v>
      </c>
    </row>
    <row r="2084" spans="1:11" x14ac:dyDescent="0.2">
      <c r="A2084" s="20" t="s">
        <v>2386</v>
      </c>
      <c r="B2084" s="21" t="s">
        <v>6</v>
      </c>
      <c r="C2084" s="17" t="s">
        <v>2517</v>
      </c>
      <c r="D2084" s="17" t="s">
        <v>2471</v>
      </c>
      <c r="E2084" s="21" t="s">
        <v>6</v>
      </c>
      <c r="F2084" s="21" t="s">
        <v>9</v>
      </c>
      <c r="G2084" s="21" t="s">
        <v>2389</v>
      </c>
      <c r="H2084" s="21" t="s">
        <v>689</v>
      </c>
      <c r="I2084" s="17"/>
      <c r="J2084" s="17"/>
      <c r="K2084" s="18" t="str">
        <f>IF(INV.Tournant!$I2084=INV.Tournant!$E2084,"Quantité OK",IF(INV.Tournant!$I2084&lt;INV.Tournant!$E2084,"Ecart positif","Ecart négatif"))&amp;" "&amp;IF(INV.Tournant!$C2084=INV.Tournant!$J2084,"","- Article déclassé")</f>
        <v>Ecart positif - Article déclassé</v>
      </c>
    </row>
    <row r="2085" spans="1:11" x14ac:dyDescent="0.2">
      <c r="A2085" s="20" t="s">
        <v>2386</v>
      </c>
      <c r="B2085" s="21" t="s">
        <v>6</v>
      </c>
      <c r="C2085" s="17" t="s">
        <v>2409</v>
      </c>
      <c r="D2085" s="17" t="s">
        <v>2914</v>
      </c>
      <c r="E2085" s="21" t="s">
        <v>250</v>
      </c>
      <c r="F2085" s="21" t="s">
        <v>9</v>
      </c>
      <c r="G2085" s="21" t="s">
        <v>2389</v>
      </c>
      <c r="H2085" s="21" t="s">
        <v>689</v>
      </c>
      <c r="I2085" s="17"/>
      <c r="J2085" s="17"/>
      <c r="K2085" s="18" t="str">
        <f>IF(INV.Tournant!$I2085=INV.Tournant!$E2085,"Quantité OK",IF(INV.Tournant!$I2085&lt;INV.Tournant!$E2085,"Ecart positif","Ecart négatif"))&amp;" "&amp;IF(INV.Tournant!$C2085=INV.Tournant!$J2085,"","- Article déclassé")</f>
        <v>Ecart positif - Article déclassé</v>
      </c>
    </row>
    <row r="2086" spans="1:11" x14ac:dyDescent="0.2">
      <c r="A2086" s="20" t="s">
        <v>2386</v>
      </c>
      <c r="B2086" s="21" t="s">
        <v>6</v>
      </c>
      <c r="C2086" s="17" t="s">
        <v>3061</v>
      </c>
      <c r="D2086" s="17" t="s">
        <v>2519</v>
      </c>
      <c r="E2086" s="21" t="s">
        <v>912</v>
      </c>
      <c r="F2086" s="21" t="s">
        <v>21</v>
      </c>
      <c r="G2086" s="21" t="s">
        <v>2392</v>
      </c>
      <c r="H2086" s="21" t="s">
        <v>3062</v>
      </c>
      <c r="I2086" s="17"/>
      <c r="J2086" s="17"/>
      <c r="K2086" s="18" t="str">
        <f>IF(INV.Tournant!$I2086=INV.Tournant!$E2086,"Quantité OK",IF(INV.Tournant!$I2086&lt;INV.Tournant!$E2086,"Ecart positif","Ecart négatif"))&amp;" "&amp;IF(INV.Tournant!$C2086=INV.Tournant!$J2086,"","- Article déclassé")</f>
        <v>Ecart positif - Article déclassé</v>
      </c>
    </row>
    <row r="2087" spans="1:11" x14ac:dyDescent="0.2">
      <c r="A2087" s="20" t="s">
        <v>2386</v>
      </c>
      <c r="B2087" s="21" t="s">
        <v>6</v>
      </c>
      <c r="C2087" s="17" t="s">
        <v>3063</v>
      </c>
      <c r="D2087" s="17" t="s">
        <v>2520</v>
      </c>
      <c r="E2087" s="21" t="s">
        <v>3064</v>
      </c>
      <c r="F2087" s="21" t="s">
        <v>21</v>
      </c>
      <c r="G2087" s="21" t="s">
        <v>2392</v>
      </c>
      <c r="H2087" s="21" t="s">
        <v>2477</v>
      </c>
      <c r="I2087" s="17"/>
      <c r="J2087" s="17"/>
      <c r="K2087" s="18" t="str">
        <f>IF(INV.Tournant!$I2087=INV.Tournant!$E2087,"Quantité OK",IF(INV.Tournant!$I2087&lt;INV.Tournant!$E2087,"Ecart positif","Ecart négatif"))&amp;" "&amp;IF(INV.Tournant!$C2087=INV.Tournant!$J2087,"","- Article déclassé")</f>
        <v>Ecart positif - Article déclassé</v>
      </c>
    </row>
    <row r="2088" spans="1:11" x14ac:dyDescent="0.2">
      <c r="A2088" s="20" t="s">
        <v>2386</v>
      </c>
      <c r="B2088" s="21" t="s">
        <v>6</v>
      </c>
      <c r="C2088" s="17" t="s">
        <v>3065</v>
      </c>
      <c r="D2088" s="17" t="s">
        <v>3066</v>
      </c>
      <c r="E2088" s="21" t="s">
        <v>6</v>
      </c>
      <c r="F2088" s="21" t="s">
        <v>21</v>
      </c>
      <c r="G2088" s="21" t="s">
        <v>2392</v>
      </c>
      <c r="H2088" s="21" t="s">
        <v>1107</v>
      </c>
      <c r="I2088" s="17"/>
      <c r="J2088" s="17"/>
      <c r="K2088" s="18" t="str">
        <f>IF(INV.Tournant!$I2088=INV.Tournant!$E2088,"Quantité OK",IF(INV.Tournant!$I2088&lt;INV.Tournant!$E2088,"Ecart positif","Ecart négatif"))&amp;" "&amp;IF(INV.Tournant!$C2088=INV.Tournant!$J2088,"","- Article déclassé")</f>
        <v>Ecart positif - Article déclassé</v>
      </c>
    </row>
    <row r="2089" spans="1:11" x14ac:dyDescent="0.2">
      <c r="A2089" s="20" t="s">
        <v>2386</v>
      </c>
      <c r="B2089" s="21" t="s">
        <v>6</v>
      </c>
      <c r="C2089" s="17" t="s">
        <v>3067</v>
      </c>
      <c r="D2089" s="17" t="s">
        <v>130</v>
      </c>
      <c r="E2089" s="21" t="s">
        <v>14</v>
      </c>
      <c r="F2089" s="21" t="s">
        <v>21</v>
      </c>
      <c r="G2089" s="21" t="s">
        <v>2392</v>
      </c>
      <c r="H2089" s="21" t="s">
        <v>1081</v>
      </c>
      <c r="I2089" s="17"/>
      <c r="J2089" s="17"/>
      <c r="K2089" s="18" t="str">
        <f>IF(INV.Tournant!$I2089=INV.Tournant!$E2089,"Quantité OK",IF(INV.Tournant!$I2089&lt;INV.Tournant!$E2089,"Ecart positif","Ecart négatif"))&amp;" "&amp;IF(INV.Tournant!$C2089=INV.Tournant!$J2089,"","- Article déclassé")</f>
        <v>Ecart positif - Article déclassé</v>
      </c>
    </row>
    <row r="2090" spans="1:11" x14ac:dyDescent="0.2">
      <c r="A2090" s="20" t="s">
        <v>2386</v>
      </c>
      <c r="B2090" s="21" t="s">
        <v>6</v>
      </c>
      <c r="C2090" s="17" t="s">
        <v>3063</v>
      </c>
      <c r="D2090" s="17" t="s">
        <v>3068</v>
      </c>
      <c r="E2090" s="21" t="s">
        <v>141</v>
      </c>
      <c r="F2090" s="21" t="s">
        <v>21</v>
      </c>
      <c r="G2090" s="21" t="s">
        <v>2392</v>
      </c>
      <c r="H2090" s="21" t="s">
        <v>1199</v>
      </c>
      <c r="I2090" s="17"/>
      <c r="J2090" s="17"/>
      <c r="K2090" s="18" t="str">
        <f>IF(INV.Tournant!$I2090=INV.Tournant!$E2090,"Quantité OK",IF(INV.Tournant!$I2090&lt;INV.Tournant!$E2090,"Ecart positif","Ecart négatif"))&amp;" "&amp;IF(INV.Tournant!$C2090=INV.Tournant!$J2090,"","- Article déclassé")</f>
        <v>Ecart positif - Article déclassé</v>
      </c>
    </row>
    <row r="2091" spans="1:11" x14ac:dyDescent="0.2">
      <c r="A2091" s="20" t="s">
        <v>2386</v>
      </c>
      <c r="B2091" s="21" t="s">
        <v>6</v>
      </c>
      <c r="C2091" s="17" t="s">
        <v>3069</v>
      </c>
      <c r="D2091" s="17" t="s">
        <v>3068</v>
      </c>
      <c r="E2091" s="21" t="s">
        <v>3</v>
      </c>
      <c r="F2091" s="21" t="s">
        <v>21</v>
      </c>
      <c r="G2091" s="21" t="s">
        <v>2392</v>
      </c>
      <c r="H2091" s="21" t="s">
        <v>1826</v>
      </c>
      <c r="I2091" s="17"/>
      <c r="J2091" s="17"/>
      <c r="K2091" s="18" t="str">
        <f>IF(INV.Tournant!$I2091=INV.Tournant!$E2091,"Quantité OK",IF(INV.Tournant!$I2091&lt;INV.Tournant!$E2091,"Ecart positif","Ecart négatif"))&amp;" "&amp;IF(INV.Tournant!$C2091=INV.Tournant!$J2091,"","- Article déclassé")</f>
        <v>Ecart positif - Article déclassé</v>
      </c>
    </row>
    <row r="2092" spans="1:11" x14ac:dyDescent="0.2">
      <c r="A2092" s="20" t="s">
        <v>3070</v>
      </c>
      <c r="B2092" s="21" t="s">
        <v>6</v>
      </c>
      <c r="C2092" s="17" t="s">
        <v>3071</v>
      </c>
      <c r="D2092" s="17" t="s">
        <v>3072</v>
      </c>
      <c r="E2092" s="21" t="s">
        <v>6</v>
      </c>
      <c r="F2092" s="21" t="s">
        <v>21</v>
      </c>
      <c r="G2092" s="21" t="s">
        <v>3073</v>
      </c>
      <c r="H2092" s="21" t="s">
        <v>110</v>
      </c>
      <c r="I2092" s="17"/>
      <c r="J2092" s="17"/>
      <c r="K2092" s="18" t="str">
        <f>IF(INV.Tournant!$I2092=INV.Tournant!$E2092,"Quantité OK",IF(INV.Tournant!$I2092&lt;INV.Tournant!$E2092,"Ecart positif","Ecart négatif"))&amp;" "&amp;IF(INV.Tournant!$C2092=INV.Tournant!$J2092,"","- Article déclassé")</f>
        <v>Ecart positif - Article déclassé</v>
      </c>
    </row>
    <row r="2093" spans="1:11" x14ac:dyDescent="0.2">
      <c r="A2093" s="20" t="s">
        <v>3070</v>
      </c>
      <c r="B2093" s="21" t="s">
        <v>6</v>
      </c>
      <c r="C2093" s="17" t="s">
        <v>3074</v>
      </c>
      <c r="D2093" s="17" t="s">
        <v>3075</v>
      </c>
      <c r="E2093" s="21" t="s">
        <v>6</v>
      </c>
      <c r="F2093" s="21" t="s">
        <v>2</v>
      </c>
      <c r="G2093" s="21" t="s">
        <v>3073</v>
      </c>
      <c r="H2093" s="21" t="s">
        <v>555</v>
      </c>
      <c r="I2093" s="17"/>
      <c r="J2093" s="17"/>
      <c r="K2093" s="18" t="str">
        <f>IF(INV.Tournant!$I2093=INV.Tournant!$E2093,"Quantité OK",IF(INV.Tournant!$I2093&lt;INV.Tournant!$E2093,"Ecart positif","Ecart négatif"))&amp;" "&amp;IF(INV.Tournant!$C2093=INV.Tournant!$J2093,"","- Article déclassé")</f>
        <v>Ecart positif - Article déclassé</v>
      </c>
    </row>
    <row r="2094" spans="1:11" x14ac:dyDescent="0.2">
      <c r="A2094" s="20" t="s">
        <v>3070</v>
      </c>
      <c r="B2094" s="21" t="s">
        <v>6</v>
      </c>
      <c r="C2094" s="17" t="s">
        <v>3076</v>
      </c>
      <c r="D2094" s="17" t="s">
        <v>3077</v>
      </c>
      <c r="E2094" s="21" t="s">
        <v>6</v>
      </c>
      <c r="F2094" s="21" t="s">
        <v>21</v>
      </c>
      <c r="G2094" s="21" t="s">
        <v>3073</v>
      </c>
      <c r="H2094" s="21" t="s">
        <v>1347</v>
      </c>
      <c r="I2094" s="17"/>
      <c r="J2094" s="17"/>
      <c r="K2094" s="18" t="str">
        <f>IF(INV.Tournant!$I2094=INV.Tournant!$E2094,"Quantité OK",IF(INV.Tournant!$I2094&lt;INV.Tournant!$E2094,"Ecart positif","Ecart négatif"))&amp;" "&amp;IF(INV.Tournant!$C2094=INV.Tournant!$J2094,"","- Article déclassé")</f>
        <v>Ecart positif - Article déclassé</v>
      </c>
    </row>
    <row r="2095" spans="1:11" x14ac:dyDescent="0.2">
      <c r="A2095" s="20" t="s">
        <v>3070</v>
      </c>
      <c r="B2095" s="21" t="s">
        <v>6</v>
      </c>
      <c r="C2095" s="17" t="s">
        <v>3074</v>
      </c>
      <c r="D2095" s="17" t="s">
        <v>3078</v>
      </c>
      <c r="E2095" s="21" t="s">
        <v>6</v>
      </c>
      <c r="F2095" s="21" t="s">
        <v>2</v>
      </c>
      <c r="G2095" s="21" t="s">
        <v>3073</v>
      </c>
      <c r="H2095" s="21" t="s">
        <v>191</v>
      </c>
      <c r="I2095" s="17"/>
      <c r="J2095" s="17"/>
      <c r="K2095" s="18" t="str">
        <f>IF(INV.Tournant!$I2095=INV.Tournant!$E2095,"Quantité OK",IF(INV.Tournant!$I2095&lt;INV.Tournant!$E2095,"Ecart positif","Ecart négatif"))&amp;" "&amp;IF(INV.Tournant!$C2095=INV.Tournant!$J2095,"","- Article déclassé")</f>
        <v>Ecart positif - Article déclassé</v>
      </c>
    </row>
    <row r="2096" spans="1:11" x14ac:dyDescent="0.2">
      <c r="A2096" s="20" t="s">
        <v>3070</v>
      </c>
      <c r="B2096" s="21" t="s">
        <v>6</v>
      </c>
      <c r="C2096" s="17" t="s">
        <v>3079</v>
      </c>
      <c r="D2096" s="17" t="s">
        <v>3080</v>
      </c>
      <c r="E2096" s="21" t="s">
        <v>141</v>
      </c>
      <c r="F2096" s="21" t="s">
        <v>2</v>
      </c>
      <c r="G2096" s="21" t="s">
        <v>3073</v>
      </c>
      <c r="H2096" s="21" t="s">
        <v>194</v>
      </c>
      <c r="I2096" s="17"/>
      <c r="J2096" s="17"/>
      <c r="K2096" s="18" t="str">
        <f>IF(INV.Tournant!$I2096=INV.Tournant!$E2096,"Quantité OK",IF(INV.Tournant!$I2096&lt;INV.Tournant!$E2096,"Ecart positif","Ecart négatif"))&amp;" "&amp;IF(INV.Tournant!$C2096=INV.Tournant!$J2096,"","- Article déclassé")</f>
        <v>Ecart positif - Article déclassé</v>
      </c>
    </row>
    <row r="2097" spans="1:11" x14ac:dyDescent="0.2">
      <c r="A2097" s="20" t="s">
        <v>3070</v>
      </c>
      <c r="B2097" s="21" t="s">
        <v>6</v>
      </c>
      <c r="C2097" s="17" t="s">
        <v>3081</v>
      </c>
      <c r="D2097" s="17" t="s">
        <v>3082</v>
      </c>
      <c r="E2097" s="21" t="s">
        <v>6</v>
      </c>
      <c r="F2097" s="21" t="s">
        <v>9</v>
      </c>
      <c r="G2097" s="21" t="s">
        <v>3073</v>
      </c>
      <c r="H2097" s="21" t="s">
        <v>2059</v>
      </c>
      <c r="I2097" s="17"/>
      <c r="J2097" s="17"/>
      <c r="K2097" s="18" t="str">
        <f>IF(INV.Tournant!$I2097=INV.Tournant!$E2097,"Quantité OK",IF(INV.Tournant!$I2097&lt;INV.Tournant!$E2097,"Ecart positif","Ecart négatif"))&amp;" "&amp;IF(INV.Tournant!$C2097=INV.Tournant!$J2097,"","- Article déclassé")</f>
        <v>Ecart positif - Article déclassé</v>
      </c>
    </row>
    <row r="2098" spans="1:11" x14ac:dyDescent="0.2">
      <c r="A2098" s="20" t="s">
        <v>3070</v>
      </c>
      <c r="B2098" s="21" t="s">
        <v>6</v>
      </c>
      <c r="C2098" s="17" t="s">
        <v>3074</v>
      </c>
      <c r="D2098" s="17" t="s">
        <v>3083</v>
      </c>
      <c r="E2098" s="21" t="s">
        <v>6</v>
      </c>
      <c r="F2098" s="21" t="s">
        <v>2</v>
      </c>
      <c r="G2098" s="21" t="s">
        <v>3073</v>
      </c>
      <c r="H2098" s="21" t="s">
        <v>191</v>
      </c>
      <c r="I2098" s="17"/>
      <c r="J2098" s="17"/>
      <c r="K2098" s="18" t="str">
        <f>IF(INV.Tournant!$I2098=INV.Tournant!$E2098,"Quantité OK",IF(INV.Tournant!$I2098&lt;INV.Tournant!$E2098,"Ecart positif","Ecart négatif"))&amp;" "&amp;IF(INV.Tournant!$C2098=INV.Tournant!$J2098,"","- Article déclassé")</f>
        <v>Ecart positif - Article déclassé</v>
      </c>
    </row>
    <row r="2099" spans="1:11" x14ac:dyDescent="0.2">
      <c r="A2099" s="20" t="s">
        <v>3070</v>
      </c>
      <c r="B2099" s="21" t="s">
        <v>6</v>
      </c>
      <c r="C2099" s="17" t="s">
        <v>3084</v>
      </c>
      <c r="D2099" s="17" t="s">
        <v>3085</v>
      </c>
      <c r="E2099" s="21"/>
      <c r="F2099" s="21" t="s">
        <v>141</v>
      </c>
      <c r="G2099" s="21"/>
      <c r="H2099" s="21" t="s">
        <v>257</v>
      </c>
      <c r="I2099" s="17"/>
      <c r="J2099" s="17"/>
      <c r="K2099" s="18" t="str">
        <f>IF(INV.Tournant!$I2099=INV.Tournant!$E2099,"Quantité OK",IF(INV.Tournant!$I2099&lt;INV.Tournant!$E2099,"Ecart positif","Ecart négatif"))&amp;" "&amp;IF(INV.Tournant!$C2099=INV.Tournant!$J2099,"","- Article déclassé")</f>
        <v>Quantité OK - Article déclassé</v>
      </c>
    </row>
    <row r="2100" spans="1:11" x14ac:dyDescent="0.2">
      <c r="A2100" s="20" t="s">
        <v>3070</v>
      </c>
      <c r="B2100" s="21" t="s">
        <v>6</v>
      </c>
      <c r="C2100" s="17" t="s">
        <v>3086</v>
      </c>
      <c r="D2100" s="17" t="s">
        <v>3087</v>
      </c>
      <c r="E2100" s="21" t="s">
        <v>6</v>
      </c>
      <c r="F2100" s="21" t="s">
        <v>2</v>
      </c>
      <c r="G2100" s="21" t="s">
        <v>3073</v>
      </c>
      <c r="H2100" s="21" t="s">
        <v>390</v>
      </c>
      <c r="I2100" s="17"/>
      <c r="J2100" s="17"/>
      <c r="K2100" s="18" t="str">
        <f>IF(INV.Tournant!$I2100=INV.Tournant!$E2100,"Quantité OK",IF(INV.Tournant!$I2100&lt;INV.Tournant!$E2100,"Ecart positif","Ecart négatif"))&amp;" "&amp;IF(INV.Tournant!$C2100=INV.Tournant!$J2100,"","- Article déclassé")</f>
        <v>Ecart positif - Article déclassé</v>
      </c>
    </row>
    <row r="2101" spans="1:11" x14ac:dyDescent="0.2">
      <c r="A2101" s="20" t="s">
        <v>3070</v>
      </c>
      <c r="B2101" s="21" t="s">
        <v>6</v>
      </c>
      <c r="C2101" s="17" t="s">
        <v>3076</v>
      </c>
      <c r="D2101" s="17" t="s">
        <v>3088</v>
      </c>
      <c r="E2101" s="21" t="s">
        <v>3</v>
      </c>
      <c r="F2101" s="21" t="s">
        <v>21</v>
      </c>
      <c r="G2101" s="21" t="s">
        <v>3073</v>
      </c>
      <c r="H2101" s="21" t="s">
        <v>385</v>
      </c>
      <c r="I2101" s="17"/>
      <c r="J2101" s="17"/>
      <c r="K2101" s="18" t="str">
        <f>IF(INV.Tournant!$I2101=INV.Tournant!$E2101,"Quantité OK",IF(INV.Tournant!$I2101&lt;INV.Tournant!$E2101,"Ecart positif","Ecart négatif"))&amp;" "&amp;IF(INV.Tournant!$C2101=INV.Tournant!$J2101,"","- Article déclassé")</f>
        <v>Ecart positif - Article déclassé</v>
      </c>
    </row>
    <row r="2102" spans="1:11" x14ac:dyDescent="0.2">
      <c r="A2102" s="20" t="s">
        <v>3070</v>
      </c>
      <c r="B2102" s="21" t="s">
        <v>6</v>
      </c>
      <c r="C2102" s="17" t="s">
        <v>3089</v>
      </c>
      <c r="D2102" s="17" t="s">
        <v>3090</v>
      </c>
      <c r="E2102" s="21" t="s">
        <v>6</v>
      </c>
      <c r="F2102" s="21" t="s">
        <v>9</v>
      </c>
      <c r="G2102" s="21" t="s">
        <v>3073</v>
      </c>
      <c r="H2102" s="21" t="s">
        <v>110</v>
      </c>
      <c r="I2102" s="17"/>
      <c r="J2102" s="17"/>
      <c r="K2102" s="18" t="str">
        <f>IF(INV.Tournant!$I2102=INV.Tournant!$E2102,"Quantité OK",IF(INV.Tournant!$I2102&lt;INV.Tournant!$E2102,"Ecart positif","Ecart négatif"))&amp;" "&amp;IF(INV.Tournant!$C2102=INV.Tournant!$J2102,"","- Article déclassé")</f>
        <v>Ecart positif - Article déclassé</v>
      </c>
    </row>
    <row r="2103" spans="1:11" x14ac:dyDescent="0.2">
      <c r="A2103" s="20" t="s">
        <v>3070</v>
      </c>
      <c r="B2103" s="21" t="s">
        <v>6</v>
      </c>
      <c r="C2103" s="17" t="s">
        <v>3091</v>
      </c>
      <c r="D2103" s="17" t="s">
        <v>3092</v>
      </c>
      <c r="E2103" s="21"/>
      <c r="F2103" s="21" t="s">
        <v>141</v>
      </c>
      <c r="G2103" s="21"/>
      <c r="H2103" s="21" t="s">
        <v>257</v>
      </c>
      <c r="I2103" s="17"/>
      <c r="J2103" s="17"/>
      <c r="K2103" s="18" t="str">
        <f>IF(INV.Tournant!$I2103=INV.Tournant!$E2103,"Quantité OK",IF(INV.Tournant!$I2103&lt;INV.Tournant!$E2103,"Ecart positif","Ecart négatif"))&amp;" "&amp;IF(INV.Tournant!$C2103=INV.Tournant!$J2103,"","- Article déclassé")</f>
        <v>Quantité OK - Article déclassé</v>
      </c>
    </row>
    <row r="2104" spans="1:11" x14ac:dyDescent="0.2">
      <c r="A2104" s="20" t="s">
        <v>3070</v>
      </c>
      <c r="B2104" s="21" t="s">
        <v>6</v>
      </c>
      <c r="C2104" s="17" t="s">
        <v>3093</v>
      </c>
      <c r="D2104" s="17" t="s">
        <v>3094</v>
      </c>
      <c r="E2104" s="21" t="s">
        <v>6</v>
      </c>
      <c r="F2104" s="21" t="s">
        <v>21</v>
      </c>
      <c r="G2104" s="21" t="s">
        <v>3073</v>
      </c>
      <c r="H2104" s="21" t="s">
        <v>572</v>
      </c>
      <c r="I2104" s="17"/>
      <c r="J2104" s="17"/>
      <c r="K2104" s="18" t="str">
        <f>IF(INV.Tournant!$I2104=INV.Tournant!$E2104,"Quantité OK",IF(INV.Tournant!$I2104&lt;INV.Tournant!$E2104,"Ecart positif","Ecart négatif"))&amp;" "&amp;IF(INV.Tournant!$C2104=INV.Tournant!$J2104,"","- Article déclassé")</f>
        <v>Ecart positif - Article déclassé</v>
      </c>
    </row>
    <row r="2105" spans="1:11" x14ac:dyDescent="0.2">
      <c r="A2105" s="20" t="s">
        <v>3070</v>
      </c>
      <c r="B2105" s="21" t="s">
        <v>6</v>
      </c>
      <c r="C2105" s="17" t="s">
        <v>3095</v>
      </c>
      <c r="D2105" s="17" t="s">
        <v>3096</v>
      </c>
      <c r="E2105" s="21" t="s">
        <v>108</v>
      </c>
      <c r="F2105" s="21" t="s">
        <v>2</v>
      </c>
      <c r="G2105" s="21" t="s">
        <v>3073</v>
      </c>
      <c r="H2105" s="21" t="s">
        <v>2294</v>
      </c>
      <c r="I2105" s="17"/>
      <c r="J2105" s="17"/>
      <c r="K2105" s="18" t="str">
        <f>IF(INV.Tournant!$I2105=INV.Tournant!$E2105,"Quantité OK",IF(INV.Tournant!$I2105&lt;INV.Tournant!$E2105,"Ecart positif","Ecart négatif"))&amp;" "&amp;IF(INV.Tournant!$C2105=INV.Tournant!$J2105,"","- Article déclassé")</f>
        <v>Ecart positif - Article déclassé</v>
      </c>
    </row>
    <row r="2106" spans="1:11" x14ac:dyDescent="0.2">
      <c r="A2106" s="20" t="s">
        <v>3070</v>
      </c>
      <c r="B2106" s="21" t="s">
        <v>6</v>
      </c>
      <c r="C2106" s="17" t="s">
        <v>3097</v>
      </c>
      <c r="D2106" s="17" t="s">
        <v>3098</v>
      </c>
      <c r="E2106" s="21" t="s">
        <v>6</v>
      </c>
      <c r="F2106" s="21" t="s">
        <v>9</v>
      </c>
      <c r="G2106" s="21" t="s">
        <v>3073</v>
      </c>
      <c r="H2106" s="21" t="s">
        <v>808</v>
      </c>
      <c r="I2106" s="17"/>
      <c r="J2106" s="17"/>
      <c r="K2106" s="18" t="str">
        <f>IF(INV.Tournant!$I2106=INV.Tournant!$E2106,"Quantité OK",IF(INV.Tournant!$I2106&lt;INV.Tournant!$E2106,"Ecart positif","Ecart négatif"))&amp;" "&amp;IF(INV.Tournant!$C2106=INV.Tournant!$J2106,"","- Article déclassé")</f>
        <v>Ecart positif - Article déclassé</v>
      </c>
    </row>
    <row r="2107" spans="1:11" x14ac:dyDescent="0.2">
      <c r="A2107" s="20" t="s">
        <v>3070</v>
      </c>
      <c r="B2107" s="21" t="s">
        <v>6</v>
      </c>
      <c r="C2107" s="17" t="s">
        <v>3099</v>
      </c>
      <c r="D2107" s="17" t="s">
        <v>3100</v>
      </c>
      <c r="E2107" s="21" t="s">
        <v>6</v>
      </c>
      <c r="F2107" s="21" t="s">
        <v>9</v>
      </c>
      <c r="G2107" s="21" t="s">
        <v>3101</v>
      </c>
      <c r="H2107" s="21" t="s">
        <v>1614</v>
      </c>
      <c r="I2107" s="17"/>
      <c r="J2107" s="17"/>
      <c r="K2107" s="18" t="str">
        <f>IF(INV.Tournant!$I2107=INV.Tournant!$E2107,"Quantité OK",IF(INV.Tournant!$I2107&lt;INV.Tournant!$E2107,"Ecart positif","Ecart négatif"))&amp;" "&amp;IF(INV.Tournant!$C2107=INV.Tournant!$J2107,"","- Article déclassé")</f>
        <v>Ecart positif - Article déclassé</v>
      </c>
    </row>
    <row r="2108" spans="1:11" x14ac:dyDescent="0.2">
      <c r="A2108" s="20" t="s">
        <v>3070</v>
      </c>
      <c r="B2108" s="21" t="s">
        <v>6</v>
      </c>
      <c r="C2108" s="17" t="s">
        <v>3102</v>
      </c>
      <c r="D2108" s="17" t="s">
        <v>3103</v>
      </c>
      <c r="E2108" s="21" t="s">
        <v>6</v>
      </c>
      <c r="F2108" s="21" t="s">
        <v>21</v>
      </c>
      <c r="G2108" s="21" t="s">
        <v>3073</v>
      </c>
      <c r="H2108" s="21" t="s">
        <v>101</v>
      </c>
      <c r="I2108" s="17"/>
      <c r="J2108" s="17"/>
      <c r="K2108" s="18" t="str">
        <f>IF(INV.Tournant!$I2108=INV.Tournant!$E2108,"Quantité OK",IF(INV.Tournant!$I2108&lt;INV.Tournant!$E2108,"Ecart positif","Ecart négatif"))&amp;" "&amp;IF(INV.Tournant!$C2108=INV.Tournant!$J2108,"","- Article déclassé")</f>
        <v>Ecart positif - Article déclassé</v>
      </c>
    </row>
    <row r="2109" spans="1:11" x14ac:dyDescent="0.2">
      <c r="A2109" s="20" t="s">
        <v>3070</v>
      </c>
      <c r="B2109" s="21" t="s">
        <v>6</v>
      </c>
      <c r="C2109" s="17" t="s">
        <v>3102</v>
      </c>
      <c r="D2109" s="17" t="s">
        <v>3104</v>
      </c>
      <c r="E2109" s="21"/>
      <c r="F2109" s="21" t="s">
        <v>141</v>
      </c>
      <c r="G2109" s="21"/>
      <c r="H2109" s="21" t="s">
        <v>257</v>
      </c>
      <c r="I2109" s="17"/>
      <c r="J2109" s="17"/>
      <c r="K2109" s="18" t="str">
        <f>IF(INV.Tournant!$I2109=INV.Tournant!$E2109,"Quantité OK",IF(INV.Tournant!$I2109&lt;INV.Tournant!$E2109,"Ecart positif","Ecart négatif"))&amp;" "&amp;IF(INV.Tournant!$C2109=INV.Tournant!$J2109,"","- Article déclassé")</f>
        <v>Quantité OK - Article déclassé</v>
      </c>
    </row>
    <row r="2110" spans="1:11" x14ac:dyDescent="0.2">
      <c r="A2110" s="20" t="s">
        <v>3070</v>
      </c>
      <c r="B2110" s="21" t="s">
        <v>6</v>
      </c>
      <c r="C2110" s="17" t="s">
        <v>3105</v>
      </c>
      <c r="D2110" s="17" t="s">
        <v>3106</v>
      </c>
      <c r="E2110" s="21" t="s">
        <v>3</v>
      </c>
      <c r="F2110" s="21" t="s">
        <v>2</v>
      </c>
      <c r="G2110" s="21" t="s">
        <v>3073</v>
      </c>
      <c r="H2110" s="21" t="s">
        <v>685</v>
      </c>
      <c r="I2110" s="17"/>
      <c r="J2110" s="17"/>
      <c r="K2110" s="18" t="str">
        <f>IF(INV.Tournant!$I2110=INV.Tournant!$E2110,"Quantité OK",IF(INV.Tournant!$I2110&lt;INV.Tournant!$E2110,"Ecart positif","Ecart négatif"))&amp;" "&amp;IF(INV.Tournant!$C2110=INV.Tournant!$J2110,"","- Article déclassé")</f>
        <v>Ecart positif - Article déclassé</v>
      </c>
    </row>
    <row r="2111" spans="1:11" x14ac:dyDescent="0.2">
      <c r="A2111" s="20" t="s">
        <v>3070</v>
      </c>
      <c r="B2111" s="21" t="s">
        <v>6</v>
      </c>
      <c r="C2111" s="17" t="s">
        <v>3107</v>
      </c>
      <c r="D2111" s="17" t="s">
        <v>3108</v>
      </c>
      <c r="E2111" s="21" t="s">
        <v>6</v>
      </c>
      <c r="F2111" s="21" t="s">
        <v>9</v>
      </c>
      <c r="G2111" s="21" t="s">
        <v>3073</v>
      </c>
      <c r="H2111" s="21" t="s">
        <v>293</v>
      </c>
      <c r="I2111" s="17"/>
      <c r="J2111" s="17"/>
      <c r="K2111" s="18" t="str">
        <f>IF(INV.Tournant!$I2111=INV.Tournant!$E2111,"Quantité OK",IF(INV.Tournant!$I2111&lt;INV.Tournant!$E2111,"Ecart positif","Ecart négatif"))&amp;" "&amp;IF(INV.Tournant!$C2111=INV.Tournant!$J2111,"","- Article déclassé")</f>
        <v>Ecart positif - Article déclassé</v>
      </c>
    </row>
    <row r="2112" spans="1:11" x14ac:dyDescent="0.2">
      <c r="A2112" s="20" t="s">
        <v>3070</v>
      </c>
      <c r="B2112" s="21" t="s">
        <v>6</v>
      </c>
      <c r="C2112" s="17" t="s">
        <v>3109</v>
      </c>
      <c r="D2112" s="17" t="s">
        <v>3110</v>
      </c>
      <c r="E2112" s="21" t="s">
        <v>3</v>
      </c>
      <c r="F2112" s="21" t="s">
        <v>9</v>
      </c>
      <c r="G2112" s="21" t="s">
        <v>3073</v>
      </c>
      <c r="H2112" s="21" t="s">
        <v>3111</v>
      </c>
      <c r="I2112" s="17"/>
      <c r="J2112" s="17"/>
      <c r="K2112" s="18" t="str">
        <f>IF(INV.Tournant!$I2112=INV.Tournant!$E2112,"Quantité OK",IF(INV.Tournant!$I2112&lt;INV.Tournant!$E2112,"Ecart positif","Ecart négatif"))&amp;" "&amp;IF(INV.Tournant!$C2112=INV.Tournant!$J2112,"","- Article déclassé")</f>
        <v>Ecart positif - Article déclassé</v>
      </c>
    </row>
    <row r="2113" spans="1:11" x14ac:dyDescent="0.2">
      <c r="A2113" s="20" t="s">
        <v>3070</v>
      </c>
      <c r="B2113" s="21" t="s">
        <v>6</v>
      </c>
      <c r="C2113" s="17" t="s">
        <v>3112</v>
      </c>
      <c r="D2113" s="17" t="s">
        <v>3113</v>
      </c>
      <c r="E2113" s="21" t="s">
        <v>6</v>
      </c>
      <c r="F2113" s="21" t="s">
        <v>21</v>
      </c>
      <c r="G2113" s="21" t="s">
        <v>3073</v>
      </c>
      <c r="H2113" s="21" t="s">
        <v>430</v>
      </c>
      <c r="I2113" s="17"/>
      <c r="J2113" s="17"/>
      <c r="K2113" s="18" t="str">
        <f>IF(INV.Tournant!$I2113=INV.Tournant!$E2113,"Quantité OK",IF(INV.Tournant!$I2113&lt;INV.Tournant!$E2113,"Ecart positif","Ecart négatif"))&amp;" "&amp;IF(INV.Tournant!$C2113=INV.Tournant!$J2113,"","- Article déclassé")</f>
        <v>Ecart positif - Article déclassé</v>
      </c>
    </row>
    <row r="2114" spans="1:11" x14ac:dyDescent="0.2">
      <c r="A2114" s="20" t="s">
        <v>3070</v>
      </c>
      <c r="B2114" s="21" t="s">
        <v>6</v>
      </c>
      <c r="C2114" s="17" t="s">
        <v>3114</v>
      </c>
      <c r="D2114" s="17" t="s">
        <v>3115</v>
      </c>
      <c r="E2114" s="21" t="s">
        <v>108</v>
      </c>
      <c r="F2114" s="21" t="s">
        <v>2</v>
      </c>
      <c r="G2114" s="21" t="s">
        <v>3073</v>
      </c>
      <c r="H2114" s="21" t="s">
        <v>442</v>
      </c>
      <c r="I2114" s="17"/>
      <c r="J2114" s="17"/>
      <c r="K2114" s="18" t="str">
        <f>IF(INV.Tournant!$I2114=INV.Tournant!$E2114,"Quantité OK",IF(INV.Tournant!$I2114&lt;INV.Tournant!$E2114,"Ecart positif","Ecart négatif"))&amp;" "&amp;IF(INV.Tournant!$C2114=INV.Tournant!$J2114,"","- Article déclassé")</f>
        <v>Ecart positif - Article déclassé</v>
      </c>
    </row>
    <row r="2115" spans="1:11" x14ac:dyDescent="0.2">
      <c r="A2115" s="20" t="s">
        <v>3070</v>
      </c>
      <c r="B2115" s="21" t="s">
        <v>6</v>
      </c>
      <c r="C2115" s="17" t="s">
        <v>3114</v>
      </c>
      <c r="D2115" s="17" t="s">
        <v>3116</v>
      </c>
      <c r="E2115" s="21" t="s">
        <v>6</v>
      </c>
      <c r="F2115" s="21" t="s">
        <v>2</v>
      </c>
      <c r="G2115" s="21" t="s">
        <v>3073</v>
      </c>
      <c r="H2115" s="21" t="s">
        <v>853</v>
      </c>
      <c r="I2115" s="17"/>
      <c r="J2115" s="17"/>
      <c r="K2115" s="18" t="str">
        <f>IF(INV.Tournant!$I2115=INV.Tournant!$E2115,"Quantité OK",IF(INV.Tournant!$I2115&lt;INV.Tournant!$E2115,"Ecart positif","Ecart négatif"))&amp;" "&amp;IF(INV.Tournant!$C2115=INV.Tournant!$J2115,"","- Article déclassé")</f>
        <v>Ecart positif - Article déclassé</v>
      </c>
    </row>
    <row r="2116" spans="1:11" x14ac:dyDescent="0.2">
      <c r="A2116" s="20" t="s">
        <v>3070</v>
      </c>
      <c r="B2116" s="21" t="s">
        <v>6</v>
      </c>
      <c r="C2116" s="17" t="s">
        <v>3117</v>
      </c>
      <c r="D2116" s="17" t="s">
        <v>3118</v>
      </c>
      <c r="E2116" s="21" t="s">
        <v>6</v>
      </c>
      <c r="F2116" s="21" t="s">
        <v>9</v>
      </c>
      <c r="G2116" s="21" t="s">
        <v>3101</v>
      </c>
      <c r="H2116" s="21" t="s">
        <v>669</v>
      </c>
      <c r="I2116" s="17"/>
      <c r="J2116" s="17"/>
      <c r="K2116" s="18" t="str">
        <f>IF(INV.Tournant!$I2116=INV.Tournant!$E2116,"Quantité OK",IF(INV.Tournant!$I2116&lt;INV.Tournant!$E2116,"Ecart positif","Ecart négatif"))&amp;" "&amp;IF(INV.Tournant!$C2116=INV.Tournant!$J2116,"","- Article déclassé")</f>
        <v>Ecart positif - Article déclassé</v>
      </c>
    </row>
    <row r="2117" spans="1:11" x14ac:dyDescent="0.2">
      <c r="A2117" s="20" t="s">
        <v>3070</v>
      </c>
      <c r="B2117" s="21" t="s">
        <v>6</v>
      </c>
      <c r="C2117" s="17" t="s">
        <v>3079</v>
      </c>
      <c r="D2117" s="17" t="s">
        <v>3119</v>
      </c>
      <c r="E2117" s="21" t="s">
        <v>61</v>
      </c>
      <c r="F2117" s="21" t="s">
        <v>2</v>
      </c>
      <c r="G2117" s="21" t="s">
        <v>3073</v>
      </c>
      <c r="H2117" s="21" t="s">
        <v>196</v>
      </c>
      <c r="I2117" s="17"/>
      <c r="J2117" s="17"/>
      <c r="K2117" s="18" t="str">
        <f>IF(INV.Tournant!$I2117=INV.Tournant!$E2117,"Quantité OK",IF(INV.Tournant!$I2117&lt;INV.Tournant!$E2117,"Ecart positif","Ecart négatif"))&amp;" "&amp;IF(INV.Tournant!$C2117=INV.Tournant!$J2117,"","- Article déclassé")</f>
        <v>Ecart positif - Article déclassé</v>
      </c>
    </row>
    <row r="2118" spans="1:11" x14ac:dyDescent="0.2">
      <c r="A2118" s="20" t="s">
        <v>3070</v>
      </c>
      <c r="B2118" s="21" t="s">
        <v>6</v>
      </c>
      <c r="C2118" s="17" t="s">
        <v>3081</v>
      </c>
      <c r="D2118" s="17" t="s">
        <v>3120</v>
      </c>
      <c r="E2118" s="21" t="s">
        <v>229</v>
      </c>
      <c r="F2118" s="21" t="s">
        <v>9</v>
      </c>
      <c r="G2118" s="21" t="s">
        <v>3073</v>
      </c>
      <c r="H2118" s="21" t="s">
        <v>2059</v>
      </c>
      <c r="I2118" s="17"/>
      <c r="J2118" s="17"/>
      <c r="K2118" s="18" t="str">
        <f>IF(INV.Tournant!$I2118=INV.Tournant!$E2118,"Quantité OK",IF(INV.Tournant!$I2118&lt;INV.Tournant!$E2118,"Ecart positif","Ecart négatif"))&amp;" "&amp;IF(INV.Tournant!$C2118=INV.Tournant!$J2118,"","- Article déclassé")</f>
        <v>Ecart positif - Article déclassé</v>
      </c>
    </row>
    <row r="2119" spans="1:11" x14ac:dyDescent="0.2">
      <c r="A2119" s="20" t="s">
        <v>3070</v>
      </c>
      <c r="B2119" s="21" t="s">
        <v>6</v>
      </c>
      <c r="C2119" s="17" t="s">
        <v>3121</v>
      </c>
      <c r="D2119" s="17" t="s">
        <v>3122</v>
      </c>
      <c r="E2119" s="21" t="s">
        <v>108</v>
      </c>
      <c r="F2119" s="21" t="s">
        <v>2</v>
      </c>
      <c r="G2119" s="21" t="s">
        <v>3101</v>
      </c>
      <c r="H2119" s="21" t="s">
        <v>448</v>
      </c>
      <c r="I2119" s="17"/>
      <c r="J2119" s="17"/>
      <c r="K2119" s="18" t="str">
        <f>IF(INV.Tournant!$I2119=INV.Tournant!$E2119,"Quantité OK",IF(INV.Tournant!$I2119&lt;INV.Tournant!$E2119,"Ecart positif","Ecart négatif"))&amp;" "&amp;IF(INV.Tournant!$C2119=INV.Tournant!$J2119,"","- Article déclassé")</f>
        <v>Ecart positif - Article déclassé</v>
      </c>
    </row>
    <row r="2120" spans="1:11" x14ac:dyDescent="0.2">
      <c r="A2120" s="20" t="s">
        <v>3070</v>
      </c>
      <c r="B2120" s="21" t="s">
        <v>6</v>
      </c>
      <c r="C2120" s="17" t="s">
        <v>3123</v>
      </c>
      <c r="D2120" s="17" t="s">
        <v>3124</v>
      </c>
      <c r="E2120" s="21" t="s">
        <v>3</v>
      </c>
      <c r="F2120" s="21" t="s">
        <v>9</v>
      </c>
      <c r="G2120" s="21" t="s">
        <v>3073</v>
      </c>
      <c r="H2120" s="21" t="s">
        <v>520</v>
      </c>
      <c r="I2120" s="17"/>
      <c r="J2120" s="17"/>
      <c r="K2120" s="18" t="str">
        <f>IF(INV.Tournant!$I2120=INV.Tournant!$E2120,"Quantité OK",IF(INV.Tournant!$I2120&lt;INV.Tournant!$E2120,"Ecart positif","Ecart négatif"))&amp;" "&amp;IF(INV.Tournant!$C2120=INV.Tournant!$J2120,"","- Article déclassé")</f>
        <v>Ecart positif - Article déclassé</v>
      </c>
    </row>
    <row r="2121" spans="1:11" x14ac:dyDescent="0.2">
      <c r="A2121" s="20" t="s">
        <v>3070</v>
      </c>
      <c r="B2121" s="21" t="s">
        <v>6</v>
      </c>
      <c r="C2121" s="17" t="s">
        <v>3125</v>
      </c>
      <c r="D2121" s="17" t="s">
        <v>3126</v>
      </c>
      <c r="E2121" s="21" t="s">
        <v>6</v>
      </c>
      <c r="F2121" s="21" t="s">
        <v>21</v>
      </c>
      <c r="G2121" s="21" t="s">
        <v>3073</v>
      </c>
      <c r="H2121" s="21" t="s">
        <v>104</v>
      </c>
      <c r="I2121" s="17"/>
      <c r="J2121" s="17"/>
      <c r="K2121" s="18" t="str">
        <f>IF(INV.Tournant!$I2121=INV.Tournant!$E2121,"Quantité OK",IF(INV.Tournant!$I2121&lt;INV.Tournant!$E2121,"Ecart positif","Ecart négatif"))&amp;" "&amp;IF(INV.Tournant!$C2121=INV.Tournant!$J2121,"","- Article déclassé")</f>
        <v>Ecart positif - Article déclassé</v>
      </c>
    </row>
    <row r="2122" spans="1:11" x14ac:dyDescent="0.2">
      <c r="A2122" s="20" t="s">
        <v>3070</v>
      </c>
      <c r="B2122" s="21" t="s">
        <v>6</v>
      </c>
      <c r="C2122" s="17" t="s">
        <v>3125</v>
      </c>
      <c r="D2122" s="17" t="s">
        <v>3127</v>
      </c>
      <c r="E2122" s="21" t="s">
        <v>108</v>
      </c>
      <c r="F2122" s="21" t="s">
        <v>21</v>
      </c>
      <c r="G2122" s="21" t="s">
        <v>3073</v>
      </c>
      <c r="H2122" s="21" t="s">
        <v>107</v>
      </c>
      <c r="I2122" s="17"/>
      <c r="J2122" s="17"/>
      <c r="K2122" s="18" t="str">
        <f>IF(INV.Tournant!$I2122=INV.Tournant!$E2122,"Quantité OK",IF(INV.Tournant!$I2122&lt;INV.Tournant!$E2122,"Ecart positif","Ecart négatif"))&amp;" "&amp;IF(INV.Tournant!$C2122=INV.Tournant!$J2122,"","- Article déclassé")</f>
        <v>Ecart positif - Article déclassé</v>
      </c>
    </row>
    <row r="2123" spans="1:11" x14ac:dyDescent="0.2">
      <c r="A2123" s="20" t="s">
        <v>3070</v>
      </c>
      <c r="B2123" s="21" t="s">
        <v>6</v>
      </c>
      <c r="C2123" s="17" t="s">
        <v>3128</v>
      </c>
      <c r="D2123" s="17" t="s">
        <v>3129</v>
      </c>
      <c r="E2123" s="21" t="s">
        <v>6</v>
      </c>
      <c r="F2123" s="21" t="s">
        <v>21</v>
      </c>
      <c r="G2123" s="21" t="s">
        <v>3073</v>
      </c>
      <c r="H2123" s="21" t="s">
        <v>3130</v>
      </c>
      <c r="I2123" s="17"/>
      <c r="J2123" s="17"/>
      <c r="K2123" s="18" t="str">
        <f>IF(INV.Tournant!$I2123=INV.Tournant!$E2123,"Quantité OK",IF(INV.Tournant!$I2123&lt;INV.Tournant!$E2123,"Ecart positif","Ecart négatif"))&amp;" "&amp;IF(INV.Tournant!$C2123=INV.Tournant!$J2123,"","- Article déclassé")</f>
        <v>Ecart positif - Article déclassé</v>
      </c>
    </row>
    <row r="2124" spans="1:11" x14ac:dyDescent="0.2">
      <c r="A2124" s="20" t="s">
        <v>3070</v>
      </c>
      <c r="B2124" s="21" t="s">
        <v>6</v>
      </c>
      <c r="C2124" s="17" t="s">
        <v>3131</v>
      </c>
      <c r="D2124" s="17" t="s">
        <v>3132</v>
      </c>
      <c r="E2124" s="21"/>
      <c r="F2124" s="21" t="s">
        <v>141</v>
      </c>
      <c r="G2124" s="21"/>
      <c r="H2124" s="21" t="s">
        <v>257</v>
      </c>
      <c r="I2124" s="17"/>
      <c r="J2124" s="17"/>
      <c r="K2124" s="18" t="str">
        <f>IF(INV.Tournant!$I2124=INV.Tournant!$E2124,"Quantité OK",IF(INV.Tournant!$I2124&lt;INV.Tournant!$E2124,"Ecart positif","Ecart négatif"))&amp;" "&amp;IF(INV.Tournant!$C2124=INV.Tournant!$J2124,"","- Article déclassé")</f>
        <v>Quantité OK - Article déclassé</v>
      </c>
    </row>
    <row r="2125" spans="1:11" x14ac:dyDescent="0.2">
      <c r="A2125" s="20" t="s">
        <v>3070</v>
      </c>
      <c r="B2125" s="21" t="s">
        <v>6</v>
      </c>
      <c r="C2125" s="17" t="s">
        <v>3076</v>
      </c>
      <c r="D2125" s="17" t="s">
        <v>3133</v>
      </c>
      <c r="E2125" s="21" t="s">
        <v>108</v>
      </c>
      <c r="F2125" s="21" t="s">
        <v>21</v>
      </c>
      <c r="G2125" s="21" t="s">
        <v>3073</v>
      </c>
      <c r="H2125" s="21" t="s">
        <v>399</v>
      </c>
      <c r="I2125" s="17"/>
      <c r="J2125" s="17"/>
      <c r="K2125" s="18" t="str">
        <f>IF(INV.Tournant!$I2125=INV.Tournant!$E2125,"Quantité OK",IF(INV.Tournant!$I2125&lt;INV.Tournant!$E2125,"Ecart positif","Ecart négatif"))&amp;" "&amp;IF(INV.Tournant!$C2125=INV.Tournant!$J2125,"","- Article déclassé")</f>
        <v>Ecart positif - Article déclassé</v>
      </c>
    </row>
    <row r="2126" spans="1:11" x14ac:dyDescent="0.2">
      <c r="A2126" s="20" t="s">
        <v>3070</v>
      </c>
      <c r="B2126" s="21" t="s">
        <v>6</v>
      </c>
      <c r="C2126" s="17" t="s">
        <v>3134</v>
      </c>
      <c r="D2126" s="17" t="s">
        <v>3135</v>
      </c>
      <c r="E2126" s="21" t="s">
        <v>3</v>
      </c>
      <c r="F2126" s="21" t="s">
        <v>9</v>
      </c>
      <c r="G2126" s="21" t="s">
        <v>3073</v>
      </c>
      <c r="H2126" s="21" t="s">
        <v>995</v>
      </c>
      <c r="I2126" s="17"/>
      <c r="J2126" s="17"/>
      <c r="K2126" s="18" t="str">
        <f>IF(INV.Tournant!$I2126=INV.Tournant!$E2126,"Quantité OK",IF(INV.Tournant!$I2126&lt;INV.Tournant!$E2126,"Ecart positif","Ecart négatif"))&amp;" "&amp;IF(INV.Tournant!$C2126=INV.Tournant!$J2126,"","- Article déclassé")</f>
        <v>Ecart positif - Article déclassé</v>
      </c>
    </row>
    <row r="2127" spans="1:11" x14ac:dyDescent="0.2">
      <c r="A2127" s="20" t="s">
        <v>3070</v>
      </c>
      <c r="B2127" s="21" t="s">
        <v>6</v>
      </c>
      <c r="C2127" s="17" t="s">
        <v>3136</v>
      </c>
      <c r="D2127" s="17" t="s">
        <v>3137</v>
      </c>
      <c r="E2127" s="21" t="s">
        <v>6</v>
      </c>
      <c r="F2127" s="21" t="s">
        <v>9</v>
      </c>
      <c r="G2127" s="21" t="s">
        <v>3101</v>
      </c>
      <c r="H2127" s="21" t="s">
        <v>1454</v>
      </c>
      <c r="I2127" s="17"/>
      <c r="J2127" s="17"/>
      <c r="K2127" s="18" t="str">
        <f>IF(INV.Tournant!$I2127=INV.Tournant!$E2127,"Quantité OK",IF(INV.Tournant!$I2127&lt;INV.Tournant!$E2127,"Ecart positif","Ecart négatif"))&amp;" "&amp;IF(INV.Tournant!$C2127=INV.Tournant!$J2127,"","- Article déclassé")</f>
        <v>Ecart positif - Article déclassé</v>
      </c>
    </row>
    <row r="2128" spans="1:11" x14ac:dyDescent="0.2">
      <c r="A2128" s="20" t="s">
        <v>3070</v>
      </c>
      <c r="B2128" s="21" t="s">
        <v>6</v>
      </c>
      <c r="C2128" s="17" t="s">
        <v>3089</v>
      </c>
      <c r="D2128" s="17" t="s">
        <v>3138</v>
      </c>
      <c r="E2128" s="21"/>
      <c r="F2128" s="21" t="s">
        <v>141</v>
      </c>
      <c r="G2128" s="21"/>
      <c r="H2128" s="21" t="s">
        <v>257</v>
      </c>
      <c r="I2128" s="17"/>
      <c r="J2128" s="17"/>
      <c r="K2128" s="18" t="str">
        <f>IF(INV.Tournant!$I2128=INV.Tournant!$E2128,"Quantité OK",IF(INV.Tournant!$I2128&lt;INV.Tournant!$E2128,"Ecart positif","Ecart négatif"))&amp;" "&amp;IF(INV.Tournant!$C2128=INV.Tournant!$J2128,"","- Article déclassé")</f>
        <v>Quantité OK - Article déclassé</v>
      </c>
    </row>
    <row r="2129" spans="1:11" x14ac:dyDescent="0.2">
      <c r="A2129" s="20" t="s">
        <v>3070</v>
      </c>
      <c r="B2129" s="21" t="s">
        <v>6</v>
      </c>
      <c r="C2129" s="17" t="s">
        <v>3079</v>
      </c>
      <c r="D2129" s="17" t="s">
        <v>3139</v>
      </c>
      <c r="E2129" s="21" t="s">
        <v>6</v>
      </c>
      <c r="F2129" s="21" t="s">
        <v>2</v>
      </c>
      <c r="G2129" s="21" t="s">
        <v>3073</v>
      </c>
      <c r="H2129" s="21" t="s">
        <v>3140</v>
      </c>
      <c r="I2129" s="17"/>
      <c r="J2129" s="17"/>
      <c r="K2129" s="18" t="str">
        <f>IF(INV.Tournant!$I2129=INV.Tournant!$E2129,"Quantité OK",IF(INV.Tournant!$I2129&lt;INV.Tournant!$E2129,"Ecart positif","Ecart négatif"))&amp;" "&amp;IF(INV.Tournant!$C2129=INV.Tournant!$J2129,"","- Article déclassé")</f>
        <v>Ecart positif - Article déclassé</v>
      </c>
    </row>
    <row r="2130" spans="1:11" x14ac:dyDescent="0.2">
      <c r="A2130" s="20" t="s">
        <v>3070</v>
      </c>
      <c r="B2130" s="21" t="s">
        <v>6</v>
      </c>
      <c r="C2130" s="17" t="s">
        <v>3141</v>
      </c>
      <c r="D2130" s="17" t="s">
        <v>3142</v>
      </c>
      <c r="E2130" s="21" t="s">
        <v>6</v>
      </c>
      <c r="F2130" s="21" t="s">
        <v>2</v>
      </c>
      <c r="G2130" s="21" t="s">
        <v>3073</v>
      </c>
      <c r="H2130" s="21" t="s">
        <v>3143</v>
      </c>
      <c r="I2130" s="17"/>
      <c r="J2130" s="17"/>
      <c r="K2130" s="18" t="str">
        <f>IF(INV.Tournant!$I2130=INV.Tournant!$E2130,"Quantité OK",IF(INV.Tournant!$I2130&lt;INV.Tournant!$E2130,"Ecart positif","Ecart négatif"))&amp;" "&amp;IF(INV.Tournant!$C2130=INV.Tournant!$J2130,"","- Article déclassé")</f>
        <v>Ecart positif - Article déclassé</v>
      </c>
    </row>
    <row r="2131" spans="1:11" x14ac:dyDescent="0.2">
      <c r="A2131" s="20" t="s">
        <v>3070</v>
      </c>
      <c r="B2131" s="21" t="s">
        <v>6</v>
      </c>
      <c r="C2131" s="17" t="s">
        <v>3144</v>
      </c>
      <c r="D2131" s="17" t="s">
        <v>3145</v>
      </c>
      <c r="E2131" s="21" t="s">
        <v>6</v>
      </c>
      <c r="F2131" s="21" t="s">
        <v>9</v>
      </c>
      <c r="G2131" s="21" t="s">
        <v>3073</v>
      </c>
      <c r="H2131" s="21" t="s">
        <v>894</v>
      </c>
      <c r="I2131" s="17"/>
      <c r="J2131" s="17"/>
      <c r="K2131" s="18" t="str">
        <f>IF(INV.Tournant!$I2131=INV.Tournant!$E2131,"Quantité OK",IF(INV.Tournant!$I2131&lt;INV.Tournant!$E2131,"Ecart positif","Ecart négatif"))&amp;" "&amp;IF(INV.Tournant!$C2131=INV.Tournant!$J2131,"","- Article déclassé")</f>
        <v>Ecart positif - Article déclassé</v>
      </c>
    </row>
    <row r="2132" spans="1:11" x14ac:dyDescent="0.2">
      <c r="A2132" s="20" t="s">
        <v>3070</v>
      </c>
      <c r="B2132" s="21" t="s">
        <v>6</v>
      </c>
      <c r="C2132" s="17" t="s">
        <v>3146</v>
      </c>
      <c r="D2132" s="17" t="s">
        <v>3147</v>
      </c>
      <c r="E2132" s="21"/>
      <c r="F2132" s="21" t="s">
        <v>141</v>
      </c>
      <c r="G2132" s="21"/>
      <c r="H2132" s="21" t="s">
        <v>257</v>
      </c>
      <c r="I2132" s="17"/>
      <c r="J2132" s="17"/>
      <c r="K2132" s="18" t="str">
        <f>IF(INV.Tournant!$I2132=INV.Tournant!$E2132,"Quantité OK",IF(INV.Tournant!$I2132&lt;INV.Tournant!$E2132,"Ecart positif","Ecart négatif"))&amp;" "&amp;IF(INV.Tournant!$C2132=INV.Tournant!$J2132,"","- Article déclassé")</f>
        <v>Quantité OK - Article déclassé</v>
      </c>
    </row>
    <row r="2133" spans="1:11" x14ac:dyDescent="0.2">
      <c r="A2133" s="20" t="s">
        <v>3070</v>
      </c>
      <c r="B2133" s="21" t="s">
        <v>6</v>
      </c>
      <c r="C2133" s="17" t="s">
        <v>3148</v>
      </c>
      <c r="D2133" s="17" t="s">
        <v>3149</v>
      </c>
      <c r="E2133" s="21" t="s">
        <v>6</v>
      </c>
      <c r="F2133" s="21" t="s">
        <v>21</v>
      </c>
      <c r="G2133" s="21" t="s">
        <v>3073</v>
      </c>
      <c r="H2133" s="21" t="s">
        <v>3150</v>
      </c>
      <c r="I2133" s="17"/>
      <c r="J2133" s="17"/>
      <c r="K2133" s="18" t="str">
        <f>IF(INV.Tournant!$I2133=INV.Tournant!$E2133,"Quantité OK",IF(INV.Tournant!$I2133&lt;INV.Tournant!$E2133,"Ecart positif","Ecart négatif"))&amp;" "&amp;IF(INV.Tournant!$C2133=INV.Tournant!$J2133,"","- Article déclassé")</f>
        <v>Ecart positif - Article déclassé</v>
      </c>
    </row>
    <row r="2134" spans="1:11" x14ac:dyDescent="0.2">
      <c r="A2134" s="20" t="s">
        <v>3070</v>
      </c>
      <c r="B2134" s="21" t="s">
        <v>6</v>
      </c>
      <c r="C2134" s="17" t="s">
        <v>3123</v>
      </c>
      <c r="D2134" s="17" t="s">
        <v>3151</v>
      </c>
      <c r="E2134" s="21" t="s">
        <v>6</v>
      </c>
      <c r="F2134" s="21" t="s">
        <v>9</v>
      </c>
      <c r="G2134" s="21" t="s">
        <v>3073</v>
      </c>
      <c r="H2134" s="21" t="s">
        <v>543</v>
      </c>
      <c r="I2134" s="17"/>
      <c r="J2134" s="17"/>
      <c r="K2134" s="18" t="str">
        <f>IF(INV.Tournant!$I2134=INV.Tournant!$E2134,"Quantité OK",IF(INV.Tournant!$I2134&lt;INV.Tournant!$E2134,"Ecart positif","Ecart négatif"))&amp;" "&amp;IF(INV.Tournant!$C2134=INV.Tournant!$J2134,"","- Article déclassé")</f>
        <v>Ecart positif - Article déclassé</v>
      </c>
    </row>
    <row r="2135" spans="1:11" x14ac:dyDescent="0.2">
      <c r="A2135" s="20" t="s">
        <v>3070</v>
      </c>
      <c r="B2135" s="21" t="s">
        <v>6</v>
      </c>
      <c r="C2135" s="17" t="s">
        <v>3081</v>
      </c>
      <c r="D2135" s="17" t="s">
        <v>3152</v>
      </c>
      <c r="E2135" s="21" t="s">
        <v>3</v>
      </c>
      <c r="F2135" s="21" t="s">
        <v>9</v>
      </c>
      <c r="G2135" s="21" t="s">
        <v>3073</v>
      </c>
      <c r="H2135" s="21" t="s">
        <v>2062</v>
      </c>
      <c r="I2135" s="17"/>
      <c r="J2135" s="17"/>
      <c r="K2135" s="18" t="str">
        <f>IF(INV.Tournant!$I2135=INV.Tournant!$E2135,"Quantité OK",IF(INV.Tournant!$I2135&lt;INV.Tournant!$E2135,"Ecart positif","Ecart négatif"))&amp;" "&amp;IF(INV.Tournant!$C2135=INV.Tournant!$J2135,"","- Article déclassé")</f>
        <v>Ecart positif - Article déclassé</v>
      </c>
    </row>
    <row r="2136" spans="1:11" x14ac:dyDescent="0.2">
      <c r="A2136" s="20" t="s">
        <v>3070</v>
      </c>
      <c r="B2136" s="21" t="s">
        <v>6</v>
      </c>
      <c r="C2136" s="17" t="s">
        <v>3095</v>
      </c>
      <c r="D2136" s="17" t="s">
        <v>3153</v>
      </c>
      <c r="E2136" s="21" t="s">
        <v>108</v>
      </c>
      <c r="F2136" s="21" t="s">
        <v>2</v>
      </c>
      <c r="G2136" s="21" t="s">
        <v>3073</v>
      </c>
      <c r="H2136" s="21" t="s">
        <v>199</v>
      </c>
      <c r="I2136" s="17"/>
      <c r="J2136" s="17"/>
      <c r="K2136" s="18" t="str">
        <f>IF(INV.Tournant!$I2136=INV.Tournant!$E2136,"Quantité OK",IF(INV.Tournant!$I2136&lt;INV.Tournant!$E2136,"Ecart positif","Ecart négatif"))&amp;" "&amp;IF(INV.Tournant!$C2136=INV.Tournant!$J2136,"","- Article déclassé")</f>
        <v>Ecart positif - Article déclassé</v>
      </c>
    </row>
    <row r="2137" spans="1:11" x14ac:dyDescent="0.2">
      <c r="A2137" s="20" t="s">
        <v>3070</v>
      </c>
      <c r="B2137" s="21" t="s">
        <v>6</v>
      </c>
      <c r="C2137" s="17" t="s">
        <v>3154</v>
      </c>
      <c r="D2137" s="17" t="s">
        <v>3155</v>
      </c>
      <c r="E2137" s="21"/>
      <c r="F2137" s="21" t="s">
        <v>141</v>
      </c>
      <c r="G2137" s="21"/>
      <c r="H2137" s="21" t="s">
        <v>257</v>
      </c>
      <c r="I2137" s="17"/>
      <c r="J2137" s="17"/>
      <c r="K2137" s="18" t="str">
        <f>IF(INV.Tournant!$I2137=INV.Tournant!$E2137,"Quantité OK",IF(INV.Tournant!$I2137&lt;INV.Tournant!$E2137,"Ecart positif","Ecart négatif"))&amp;" "&amp;IF(INV.Tournant!$C2137=INV.Tournant!$J2137,"","- Article déclassé")</f>
        <v>Quantité OK - Article déclassé</v>
      </c>
    </row>
    <row r="2138" spans="1:11" x14ac:dyDescent="0.2">
      <c r="A2138" s="20" t="s">
        <v>3070</v>
      </c>
      <c r="B2138" s="21" t="s">
        <v>6</v>
      </c>
      <c r="C2138" s="17" t="s">
        <v>3156</v>
      </c>
      <c r="D2138" s="17" t="s">
        <v>3157</v>
      </c>
      <c r="E2138" s="21"/>
      <c r="F2138" s="21" t="s">
        <v>141</v>
      </c>
      <c r="G2138" s="21"/>
      <c r="H2138" s="21" t="s">
        <v>257</v>
      </c>
      <c r="I2138" s="17"/>
      <c r="J2138" s="17"/>
      <c r="K2138" s="18" t="str">
        <f>IF(INV.Tournant!$I2138=INV.Tournant!$E2138,"Quantité OK",IF(INV.Tournant!$I2138&lt;INV.Tournant!$E2138,"Ecart positif","Ecart négatif"))&amp;" "&amp;IF(INV.Tournant!$C2138=INV.Tournant!$J2138,"","- Article déclassé")</f>
        <v>Quantité OK - Article déclassé</v>
      </c>
    </row>
    <row r="2139" spans="1:11" x14ac:dyDescent="0.2">
      <c r="A2139" s="20" t="s">
        <v>3070</v>
      </c>
      <c r="B2139" s="21" t="s">
        <v>6</v>
      </c>
      <c r="C2139" s="17" t="s">
        <v>3158</v>
      </c>
      <c r="D2139" s="17" t="s">
        <v>3159</v>
      </c>
      <c r="E2139" s="21" t="s">
        <v>14</v>
      </c>
      <c r="F2139" s="21" t="s">
        <v>9</v>
      </c>
      <c r="G2139" s="21" t="s">
        <v>3073</v>
      </c>
      <c r="H2139" s="21" t="s">
        <v>581</v>
      </c>
      <c r="I2139" s="17"/>
      <c r="J2139" s="17"/>
      <c r="K2139" s="18" t="str">
        <f>IF(INV.Tournant!$I2139=INV.Tournant!$E2139,"Quantité OK",IF(INV.Tournant!$I2139&lt;INV.Tournant!$E2139,"Ecart positif","Ecart négatif"))&amp;" "&amp;IF(INV.Tournant!$C2139=INV.Tournant!$J2139,"","- Article déclassé")</f>
        <v>Ecart positif - Article déclassé</v>
      </c>
    </row>
    <row r="2140" spans="1:11" x14ac:dyDescent="0.2">
      <c r="A2140" s="20" t="s">
        <v>3070</v>
      </c>
      <c r="B2140" s="21" t="s">
        <v>6</v>
      </c>
      <c r="C2140" s="17" t="s">
        <v>3160</v>
      </c>
      <c r="D2140" s="17" t="s">
        <v>3161</v>
      </c>
      <c r="E2140" s="21"/>
      <c r="F2140" s="21" t="s">
        <v>141</v>
      </c>
      <c r="G2140" s="21"/>
      <c r="H2140" s="21" t="s">
        <v>257</v>
      </c>
      <c r="I2140" s="17"/>
      <c r="J2140" s="17"/>
      <c r="K2140" s="18" t="str">
        <f>IF(INV.Tournant!$I2140=INV.Tournant!$E2140,"Quantité OK",IF(INV.Tournant!$I2140&lt;INV.Tournant!$E2140,"Ecart positif","Ecart négatif"))&amp;" "&amp;IF(INV.Tournant!$C2140=INV.Tournant!$J2140,"","- Article déclassé")</f>
        <v>Quantité OK - Article déclassé</v>
      </c>
    </row>
    <row r="2141" spans="1:11" x14ac:dyDescent="0.2">
      <c r="A2141" s="20" t="s">
        <v>3070</v>
      </c>
      <c r="B2141" s="21" t="s">
        <v>6</v>
      </c>
      <c r="C2141" s="17" t="s">
        <v>3162</v>
      </c>
      <c r="D2141" s="17" t="s">
        <v>3163</v>
      </c>
      <c r="E2141" s="21" t="s">
        <v>108</v>
      </c>
      <c r="F2141" s="21" t="s">
        <v>21</v>
      </c>
      <c r="G2141" s="21" t="s">
        <v>3073</v>
      </c>
      <c r="H2141" s="21" t="s">
        <v>1169</v>
      </c>
      <c r="I2141" s="17"/>
      <c r="J2141" s="17"/>
      <c r="K2141" s="18" t="str">
        <f>IF(INV.Tournant!$I2141=INV.Tournant!$E2141,"Quantité OK",IF(INV.Tournant!$I2141&lt;INV.Tournant!$E2141,"Ecart positif","Ecart négatif"))&amp;" "&amp;IF(INV.Tournant!$C2141=INV.Tournant!$J2141,"","- Article déclassé")</f>
        <v>Ecart positif - Article déclassé</v>
      </c>
    </row>
    <row r="2142" spans="1:11" x14ac:dyDescent="0.2">
      <c r="A2142" s="20" t="s">
        <v>3070</v>
      </c>
      <c r="B2142" s="21" t="s">
        <v>6</v>
      </c>
      <c r="C2142" s="17" t="s">
        <v>3164</v>
      </c>
      <c r="D2142" s="17" t="s">
        <v>3165</v>
      </c>
      <c r="E2142" s="21"/>
      <c r="F2142" s="21" t="s">
        <v>141</v>
      </c>
      <c r="G2142" s="21"/>
      <c r="H2142" s="21" t="s">
        <v>257</v>
      </c>
      <c r="I2142" s="17"/>
      <c r="J2142" s="17"/>
      <c r="K2142" s="18" t="str">
        <f>IF(INV.Tournant!$I2142=INV.Tournant!$E2142,"Quantité OK",IF(INV.Tournant!$I2142&lt;INV.Tournant!$E2142,"Ecart positif","Ecart négatif"))&amp;" "&amp;IF(INV.Tournant!$C2142=INV.Tournant!$J2142,"","- Article déclassé")</f>
        <v>Quantité OK - Article déclassé</v>
      </c>
    </row>
    <row r="2143" spans="1:11" x14ac:dyDescent="0.2">
      <c r="A2143" s="20" t="s">
        <v>3070</v>
      </c>
      <c r="B2143" s="21" t="s">
        <v>6</v>
      </c>
      <c r="C2143" s="17" t="s">
        <v>3076</v>
      </c>
      <c r="D2143" s="17" t="s">
        <v>3166</v>
      </c>
      <c r="E2143" s="21" t="s">
        <v>3</v>
      </c>
      <c r="F2143" s="21" t="s">
        <v>21</v>
      </c>
      <c r="G2143" s="21" t="s">
        <v>3073</v>
      </c>
      <c r="H2143" s="21" t="s">
        <v>385</v>
      </c>
      <c r="I2143" s="17"/>
      <c r="J2143" s="17"/>
      <c r="K2143" s="18" t="str">
        <f>IF(INV.Tournant!$I2143=INV.Tournant!$E2143,"Quantité OK",IF(INV.Tournant!$I2143&lt;INV.Tournant!$E2143,"Ecart positif","Ecart négatif"))&amp;" "&amp;IF(INV.Tournant!$C2143=INV.Tournant!$J2143,"","- Article déclassé")</f>
        <v>Ecart positif - Article déclassé</v>
      </c>
    </row>
    <row r="2144" spans="1:11" x14ac:dyDescent="0.2">
      <c r="A2144" s="20" t="s">
        <v>3070</v>
      </c>
      <c r="B2144" s="21" t="s">
        <v>6</v>
      </c>
      <c r="C2144" s="17" t="s">
        <v>3167</v>
      </c>
      <c r="D2144" s="17" t="s">
        <v>3168</v>
      </c>
      <c r="E2144" s="21" t="s">
        <v>3</v>
      </c>
      <c r="F2144" s="21" t="s">
        <v>9</v>
      </c>
      <c r="G2144" s="21" t="s">
        <v>3073</v>
      </c>
      <c r="H2144" s="21" t="s">
        <v>1663</v>
      </c>
      <c r="I2144" s="17"/>
      <c r="J2144" s="17"/>
      <c r="K2144" s="18" t="str">
        <f>IF(INV.Tournant!$I2144=INV.Tournant!$E2144,"Quantité OK",IF(INV.Tournant!$I2144&lt;INV.Tournant!$E2144,"Ecart positif","Ecart négatif"))&amp;" "&amp;IF(INV.Tournant!$C2144=INV.Tournant!$J2144,"","- Article déclassé")</f>
        <v>Ecart positif - Article déclassé</v>
      </c>
    </row>
    <row r="2145" spans="1:11" x14ac:dyDescent="0.2">
      <c r="A2145" s="20" t="s">
        <v>3070</v>
      </c>
      <c r="B2145" s="21" t="s">
        <v>6</v>
      </c>
      <c r="C2145" s="17" t="s">
        <v>3071</v>
      </c>
      <c r="D2145" s="17" t="s">
        <v>3169</v>
      </c>
      <c r="E2145" s="21" t="s">
        <v>6</v>
      </c>
      <c r="F2145" s="21" t="s">
        <v>21</v>
      </c>
      <c r="G2145" s="21" t="s">
        <v>3073</v>
      </c>
      <c r="H2145" s="21" t="s">
        <v>460</v>
      </c>
      <c r="I2145" s="17"/>
      <c r="J2145" s="17"/>
      <c r="K2145" s="18" t="str">
        <f>IF(INV.Tournant!$I2145=INV.Tournant!$E2145,"Quantité OK",IF(INV.Tournant!$I2145&lt;INV.Tournant!$E2145,"Ecart positif","Ecart négatif"))&amp;" "&amp;IF(INV.Tournant!$C2145=INV.Tournant!$J2145,"","- Article déclassé")</f>
        <v>Ecart positif - Article déclassé</v>
      </c>
    </row>
    <row r="2146" spans="1:11" x14ac:dyDescent="0.2">
      <c r="A2146" s="20" t="s">
        <v>3070</v>
      </c>
      <c r="B2146" s="21" t="s">
        <v>6</v>
      </c>
      <c r="C2146" s="17" t="s">
        <v>3170</v>
      </c>
      <c r="D2146" s="17" t="s">
        <v>3171</v>
      </c>
      <c r="E2146" s="21" t="s">
        <v>6</v>
      </c>
      <c r="F2146" s="21" t="s">
        <v>21</v>
      </c>
      <c r="G2146" s="21" t="s">
        <v>3073</v>
      </c>
      <c r="H2146" s="21" t="s">
        <v>2551</v>
      </c>
      <c r="I2146" s="17"/>
      <c r="J2146" s="17"/>
      <c r="K2146" s="18" t="str">
        <f>IF(INV.Tournant!$I2146=INV.Tournant!$E2146,"Quantité OK",IF(INV.Tournant!$I2146&lt;INV.Tournant!$E2146,"Ecart positif","Ecart négatif"))&amp;" "&amp;IF(INV.Tournant!$C2146=INV.Tournant!$J2146,"","- Article déclassé")</f>
        <v>Ecart positif - Article déclassé</v>
      </c>
    </row>
    <row r="2147" spans="1:11" x14ac:dyDescent="0.2">
      <c r="A2147" s="20" t="s">
        <v>3070</v>
      </c>
      <c r="B2147" s="21" t="s">
        <v>6</v>
      </c>
      <c r="C2147" s="17" t="s">
        <v>3172</v>
      </c>
      <c r="D2147" s="17" t="s">
        <v>3173</v>
      </c>
      <c r="E2147" s="21" t="s">
        <v>6</v>
      </c>
      <c r="F2147" s="21" t="s">
        <v>2</v>
      </c>
      <c r="G2147" s="21" t="s">
        <v>3073</v>
      </c>
      <c r="H2147" s="21" t="s">
        <v>1101</v>
      </c>
      <c r="I2147" s="17"/>
      <c r="J2147" s="17"/>
      <c r="K2147" s="18" t="str">
        <f>IF(INV.Tournant!$I2147=INV.Tournant!$E2147,"Quantité OK",IF(INV.Tournant!$I2147&lt;INV.Tournant!$E2147,"Ecart positif","Ecart négatif"))&amp;" "&amp;IF(INV.Tournant!$C2147=INV.Tournant!$J2147,"","- Article déclassé")</f>
        <v>Ecart positif - Article déclassé</v>
      </c>
    </row>
    <row r="2148" spans="1:11" x14ac:dyDescent="0.2">
      <c r="A2148" s="20" t="s">
        <v>3070</v>
      </c>
      <c r="B2148" s="21" t="s">
        <v>6</v>
      </c>
      <c r="C2148" s="17" t="s">
        <v>3174</v>
      </c>
      <c r="D2148" s="17" t="s">
        <v>3175</v>
      </c>
      <c r="E2148" s="21" t="s">
        <v>3</v>
      </c>
      <c r="F2148" s="21" t="s">
        <v>2</v>
      </c>
      <c r="G2148" s="21" t="s">
        <v>3073</v>
      </c>
      <c r="H2148" s="21" t="s">
        <v>1798</v>
      </c>
      <c r="I2148" s="17"/>
      <c r="J2148" s="17"/>
      <c r="K2148" s="18" t="str">
        <f>IF(INV.Tournant!$I2148=INV.Tournant!$E2148,"Quantité OK",IF(INV.Tournant!$I2148&lt;INV.Tournant!$E2148,"Ecart positif","Ecart négatif"))&amp;" "&amp;IF(INV.Tournant!$C2148=INV.Tournant!$J2148,"","- Article déclassé")</f>
        <v>Ecart positif - Article déclassé</v>
      </c>
    </row>
    <row r="2149" spans="1:11" x14ac:dyDescent="0.2">
      <c r="A2149" s="20" t="s">
        <v>3070</v>
      </c>
      <c r="B2149" s="21" t="s">
        <v>6</v>
      </c>
      <c r="C2149" s="17" t="s">
        <v>3176</v>
      </c>
      <c r="D2149" s="17" t="s">
        <v>3177</v>
      </c>
      <c r="E2149" s="21" t="s">
        <v>3</v>
      </c>
      <c r="F2149" s="21" t="s">
        <v>21</v>
      </c>
      <c r="G2149" s="21" t="s">
        <v>3073</v>
      </c>
      <c r="H2149" s="21" t="s">
        <v>520</v>
      </c>
      <c r="I2149" s="17"/>
      <c r="J2149" s="17"/>
      <c r="K2149" s="18" t="str">
        <f>IF(INV.Tournant!$I2149=INV.Tournant!$E2149,"Quantité OK",IF(INV.Tournant!$I2149&lt;INV.Tournant!$E2149,"Ecart positif","Ecart négatif"))&amp;" "&amp;IF(INV.Tournant!$C2149=INV.Tournant!$J2149,"","- Article déclassé")</f>
        <v>Ecart positif - Article déclassé</v>
      </c>
    </row>
    <row r="2150" spans="1:11" x14ac:dyDescent="0.2">
      <c r="A2150" s="20" t="s">
        <v>3070</v>
      </c>
      <c r="B2150" s="21" t="s">
        <v>6</v>
      </c>
      <c r="C2150" s="17" t="s">
        <v>3178</v>
      </c>
      <c r="D2150" s="17" t="s">
        <v>3179</v>
      </c>
      <c r="E2150" s="21" t="s">
        <v>6</v>
      </c>
      <c r="F2150" s="21" t="s">
        <v>2</v>
      </c>
      <c r="G2150" s="21" t="s">
        <v>3073</v>
      </c>
      <c r="H2150" s="21" t="s">
        <v>454</v>
      </c>
      <c r="I2150" s="17"/>
      <c r="J2150" s="17"/>
      <c r="K2150" s="18" t="str">
        <f>IF(INV.Tournant!$I2150=INV.Tournant!$E2150,"Quantité OK",IF(INV.Tournant!$I2150&lt;INV.Tournant!$E2150,"Ecart positif","Ecart négatif"))&amp;" "&amp;IF(INV.Tournant!$C2150=INV.Tournant!$J2150,"","- Article déclassé")</f>
        <v>Ecart positif - Article déclassé</v>
      </c>
    </row>
    <row r="2151" spans="1:11" x14ac:dyDescent="0.2">
      <c r="A2151" s="20" t="s">
        <v>3070</v>
      </c>
      <c r="B2151" s="21" t="s">
        <v>6</v>
      </c>
      <c r="C2151" s="17" t="s">
        <v>3180</v>
      </c>
      <c r="D2151" s="17" t="s">
        <v>3181</v>
      </c>
      <c r="E2151" s="21"/>
      <c r="F2151" s="21" t="s">
        <v>141</v>
      </c>
      <c r="G2151" s="21"/>
      <c r="H2151" s="21" t="s">
        <v>257</v>
      </c>
      <c r="I2151" s="17"/>
      <c r="J2151" s="17"/>
      <c r="K2151" s="18" t="str">
        <f>IF(INV.Tournant!$I2151=INV.Tournant!$E2151,"Quantité OK",IF(INV.Tournant!$I2151&lt;INV.Tournant!$E2151,"Ecart positif","Ecart négatif"))&amp;" "&amp;IF(INV.Tournant!$C2151=INV.Tournant!$J2151,"","- Article déclassé")</f>
        <v>Quantité OK - Article déclassé</v>
      </c>
    </row>
    <row r="2152" spans="1:11" x14ac:dyDescent="0.2">
      <c r="A2152" s="20" t="s">
        <v>3070</v>
      </c>
      <c r="B2152" s="21" t="s">
        <v>6</v>
      </c>
      <c r="C2152" s="17" t="s">
        <v>3182</v>
      </c>
      <c r="D2152" s="17" t="s">
        <v>3183</v>
      </c>
      <c r="E2152" s="21"/>
      <c r="F2152" s="21" t="s">
        <v>141</v>
      </c>
      <c r="G2152" s="21"/>
      <c r="H2152" s="21" t="s">
        <v>257</v>
      </c>
      <c r="I2152" s="17"/>
      <c r="J2152" s="17"/>
      <c r="K2152" s="18" t="str">
        <f>IF(INV.Tournant!$I2152=INV.Tournant!$E2152,"Quantité OK",IF(INV.Tournant!$I2152&lt;INV.Tournant!$E2152,"Ecart positif","Ecart négatif"))&amp;" "&amp;IF(INV.Tournant!$C2152=INV.Tournant!$J2152,"","- Article déclassé")</f>
        <v>Quantité OK - Article déclassé</v>
      </c>
    </row>
    <row r="2153" spans="1:11" x14ac:dyDescent="0.2">
      <c r="A2153" s="20" t="s">
        <v>3070</v>
      </c>
      <c r="B2153" s="21" t="s">
        <v>6</v>
      </c>
      <c r="C2153" s="17" t="s">
        <v>3184</v>
      </c>
      <c r="D2153" s="17" t="s">
        <v>3185</v>
      </c>
      <c r="E2153" s="21" t="s">
        <v>6</v>
      </c>
      <c r="F2153" s="21" t="s">
        <v>9</v>
      </c>
      <c r="G2153" s="21" t="s">
        <v>3073</v>
      </c>
      <c r="H2153" s="21" t="s">
        <v>296</v>
      </c>
      <c r="I2153" s="17"/>
      <c r="J2153" s="17"/>
      <c r="K2153" s="18" t="str">
        <f>IF(INV.Tournant!$I2153=INV.Tournant!$E2153,"Quantité OK",IF(INV.Tournant!$I2153&lt;INV.Tournant!$E2153,"Ecart positif","Ecart négatif"))&amp;" "&amp;IF(INV.Tournant!$C2153=INV.Tournant!$J2153,"","- Article déclassé")</f>
        <v>Ecart positif - Article déclassé</v>
      </c>
    </row>
    <row r="2154" spans="1:11" x14ac:dyDescent="0.2">
      <c r="A2154" s="20" t="s">
        <v>3070</v>
      </c>
      <c r="B2154" s="21" t="s">
        <v>6</v>
      </c>
      <c r="C2154" s="17" t="s">
        <v>3186</v>
      </c>
      <c r="D2154" s="17" t="s">
        <v>3187</v>
      </c>
      <c r="E2154" s="21" t="s">
        <v>3</v>
      </c>
      <c r="F2154" s="21" t="s">
        <v>9</v>
      </c>
      <c r="G2154" s="21" t="s">
        <v>3073</v>
      </c>
      <c r="H2154" s="21" t="s">
        <v>3188</v>
      </c>
      <c r="I2154" s="17"/>
      <c r="J2154" s="17"/>
      <c r="K2154" s="18" t="str">
        <f>IF(INV.Tournant!$I2154=INV.Tournant!$E2154,"Quantité OK",IF(INV.Tournant!$I2154&lt;INV.Tournant!$E2154,"Ecart positif","Ecart négatif"))&amp;" "&amp;IF(INV.Tournant!$C2154=INV.Tournant!$J2154,"","- Article déclassé")</f>
        <v>Ecart positif - Article déclassé</v>
      </c>
    </row>
    <row r="2155" spans="1:11" x14ac:dyDescent="0.2">
      <c r="A2155" s="20" t="s">
        <v>3070</v>
      </c>
      <c r="B2155" s="21" t="s">
        <v>6</v>
      </c>
      <c r="C2155" s="17" t="s">
        <v>3189</v>
      </c>
      <c r="D2155" s="17" t="s">
        <v>3190</v>
      </c>
      <c r="E2155" s="21" t="s">
        <v>6</v>
      </c>
      <c r="F2155" s="21" t="s">
        <v>9</v>
      </c>
      <c r="G2155" s="21" t="s">
        <v>3073</v>
      </c>
      <c r="H2155" s="21" t="s">
        <v>3191</v>
      </c>
      <c r="I2155" s="17"/>
      <c r="J2155" s="17"/>
      <c r="K2155" s="18" t="str">
        <f>IF(INV.Tournant!$I2155=INV.Tournant!$E2155,"Quantité OK",IF(INV.Tournant!$I2155&lt;INV.Tournant!$E2155,"Ecart positif","Ecart négatif"))&amp;" "&amp;IF(INV.Tournant!$C2155=INV.Tournant!$J2155,"","- Article déclassé")</f>
        <v>Ecart positif - Article déclassé</v>
      </c>
    </row>
    <row r="2156" spans="1:11" x14ac:dyDescent="0.2">
      <c r="A2156" s="20" t="s">
        <v>3070</v>
      </c>
      <c r="B2156" s="21" t="s">
        <v>6</v>
      </c>
      <c r="C2156" s="17" t="s">
        <v>3189</v>
      </c>
      <c r="D2156" s="17" t="s">
        <v>3192</v>
      </c>
      <c r="E2156" s="21" t="s">
        <v>6</v>
      </c>
      <c r="F2156" s="21" t="s">
        <v>9</v>
      </c>
      <c r="G2156" s="21" t="s">
        <v>3073</v>
      </c>
      <c r="H2156" s="21" t="s">
        <v>323</v>
      </c>
      <c r="I2156" s="17"/>
      <c r="J2156" s="17"/>
      <c r="K2156" s="18" t="str">
        <f>IF(INV.Tournant!$I2156=INV.Tournant!$E2156,"Quantité OK",IF(INV.Tournant!$I2156&lt;INV.Tournant!$E2156,"Ecart positif","Ecart négatif"))&amp;" "&amp;IF(INV.Tournant!$C2156=INV.Tournant!$J2156,"","- Article déclassé")</f>
        <v>Ecart positif - Article déclassé</v>
      </c>
    </row>
    <row r="2157" spans="1:11" x14ac:dyDescent="0.2">
      <c r="A2157" s="20" t="s">
        <v>3070</v>
      </c>
      <c r="B2157" s="21" t="s">
        <v>6</v>
      </c>
      <c r="C2157" s="17" t="s">
        <v>3193</v>
      </c>
      <c r="D2157" s="17" t="s">
        <v>3194</v>
      </c>
      <c r="E2157" s="21"/>
      <c r="F2157" s="21" t="s">
        <v>141</v>
      </c>
      <c r="G2157" s="21"/>
      <c r="H2157" s="21" t="s">
        <v>257</v>
      </c>
      <c r="I2157" s="17"/>
      <c r="J2157" s="17"/>
      <c r="K2157" s="18" t="str">
        <f>IF(INV.Tournant!$I2157=INV.Tournant!$E2157,"Quantité OK",IF(INV.Tournant!$I2157&lt;INV.Tournant!$E2157,"Ecart positif","Ecart négatif"))&amp;" "&amp;IF(INV.Tournant!$C2157=INV.Tournant!$J2157,"","- Article déclassé")</f>
        <v>Quantité OK - Article déclassé</v>
      </c>
    </row>
    <row r="2158" spans="1:11" x14ac:dyDescent="0.2">
      <c r="A2158" s="20" t="s">
        <v>3070</v>
      </c>
      <c r="B2158" s="21" t="s">
        <v>6</v>
      </c>
      <c r="C2158" s="17" t="s">
        <v>3156</v>
      </c>
      <c r="D2158" s="17" t="s">
        <v>3195</v>
      </c>
      <c r="E2158" s="21" t="s">
        <v>108</v>
      </c>
      <c r="F2158" s="21" t="s">
        <v>2</v>
      </c>
      <c r="G2158" s="21" t="s">
        <v>3101</v>
      </c>
      <c r="H2158" s="21" t="s">
        <v>381</v>
      </c>
      <c r="I2158" s="17"/>
      <c r="J2158" s="17"/>
      <c r="K2158" s="18" t="str">
        <f>IF(INV.Tournant!$I2158=INV.Tournant!$E2158,"Quantité OK",IF(INV.Tournant!$I2158&lt;INV.Tournant!$E2158,"Ecart positif","Ecart négatif"))&amp;" "&amp;IF(INV.Tournant!$C2158=INV.Tournant!$J2158,"","- Article déclassé")</f>
        <v>Ecart positif - Article déclassé</v>
      </c>
    </row>
    <row r="2159" spans="1:11" x14ac:dyDescent="0.2">
      <c r="A2159" s="20" t="s">
        <v>3070</v>
      </c>
      <c r="B2159" s="21" t="s">
        <v>6</v>
      </c>
      <c r="C2159" s="17" t="s">
        <v>3079</v>
      </c>
      <c r="D2159" s="17" t="s">
        <v>3196</v>
      </c>
      <c r="E2159" s="21" t="s">
        <v>3</v>
      </c>
      <c r="F2159" s="21" t="s">
        <v>2</v>
      </c>
      <c r="G2159" s="21" t="s">
        <v>3073</v>
      </c>
      <c r="H2159" s="21" t="s">
        <v>3140</v>
      </c>
      <c r="I2159" s="17"/>
      <c r="J2159" s="17"/>
      <c r="K2159" s="18" t="str">
        <f>IF(INV.Tournant!$I2159=INV.Tournant!$E2159,"Quantité OK",IF(INV.Tournant!$I2159&lt;INV.Tournant!$E2159,"Ecart positif","Ecart négatif"))&amp;" "&amp;IF(INV.Tournant!$C2159=INV.Tournant!$J2159,"","- Article déclassé")</f>
        <v>Ecart positif - Article déclassé</v>
      </c>
    </row>
    <row r="2160" spans="1:11" x14ac:dyDescent="0.2">
      <c r="A2160" s="20" t="s">
        <v>3070</v>
      </c>
      <c r="B2160" s="21" t="s">
        <v>6</v>
      </c>
      <c r="C2160" s="17" t="s">
        <v>3197</v>
      </c>
      <c r="D2160" s="17" t="s">
        <v>3198</v>
      </c>
      <c r="E2160" s="21" t="s">
        <v>3</v>
      </c>
      <c r="F2160" s="21" t="s">
        <v>2</v>
      </c>
      <c r="G2160" s="21" t="s">
        <v>3073</v>
      </c>
      <c r="H2160" s="21" t="s">
        <v>500</v>
      </c>
      <c r="I2160" s="17"/>
      <c r="J2160" s="17"/>
      <c r="K2160" s="18" t="str">
        <f>IF(INV.Tournant!$I2160=INV.Tournant!$E2160,"Quantité OK",IF(INV.Tournant!$I2160&lt;INV.Tournant!$E2160,"Ecart positif","Ecart négatif"))&amp;" "&amp;IF(INV.Tournant!$C2160=INV.Tournant!$J2160,"","- Article déclassé")</f>
        <v>Ecart positif - Article déclassé</v>
      </c>
    </row>
    <row r="2161" spans="1:11" x14ac:dyDescent="0.2">
      <c r="A2161" s="20" t="s">
        <v>3070</v>
      </c>
      <c r="B2161" s="21" t="s">
        <v>6</v>
      </c>
      <c r="C2161" s="17" t="s">
        <v>3199</v>
      </c>
      <c r="D2161" s="17" t="s">
        <v>3200</v>
      </c>
      <c r="E2161" s="21" t="s">
        <v>6</v>
      </c>
      <c r="F2161" s="21" t="s">
        <v>2</v>
      </c>
      <c r="G2161" s="21" t="s">
        <v>3073</v>
      </c>
      <c r="H2161" s="21" t="s">
        <v>643</v>
      </c>
      <c r="I2161" s="17"/>
      <c r="J2161" s="17"/>
      <c r="K2161" s="18" t="str">
        <f>IF(INV.Tournant!$I2161=INV.Tournant!$E2161,"Quantité OK",IF(INV.Tournant!$I2161&lt;INV.Tournant!$E2161,"Ecart positif","Ecart négatif"))&amp;" "&amp;IF(INV.Tournant!$C2161=INV.Tournant!$J2161,"","- Article déclassé")</f>
        <v>Ecart positif - Article déclassé</v>
      </c>
    </row>
    <row r="2162" spans="1:11" x14ac:dyDescent="0.2">
      <c r="A2162" s="20" t="s">
        <v>3070</v>
      </c>
      <c r="B2162" s="21" t="s">
        <v>6</v>
      </c>
      <c r="C2162" s="17" t="s">
        <v>3102</v>
      </c>
      <c r="D2162" s="17" t="s">
        <v>3201</v>
      </c>
      <c r="E2162" s="21"/>
      <c r="F2162" s="21" t="s">
        <v>141</v>
      </c>
      <c r="G2162" s="21"/>
      <c r="H2162" s="21" t="s">
        <v>257</v>
      </c>
      <c r="I2162" s="17"/>
      <c r="J2162" s="17"/>
      <c r="K2162" s="18" t="str">
        <f>IF(INV.Tournant!$I2162=INV.Tournant!$E2162,"Quantité OK",IF(INV.Tournant!$I2162&lt;INV.Tournant!$E2162,"Ecart positif","Ecart négatif"))&amp;" "&amp;IF(INV.Tournant!$C2162=INV.Tournant!$J2162,"","- Article déclassé")</f>
        <v>Quantité OK - Article déclassé</v>
      </c>
    </row>
    <row r="2163" spans="1:11" x14ac:dyDescent="0.2">
      <c r="A2163" s="20" t="s">
        <v>3070</v>
      </c>
      <c r="B2163" s="21" t="s">
        <v>6</v>
      </c>
      <c r="C2163" s="17" t="s">
        <v>3202</v>
      </c>
      <c r="D2163" s="17" t="s">
        <v>3203</v>
      </c>
      <c r="E2163" s="21" t="s">
        <v>6</v>
      </c>
      <c r="F2163" s="21" t="s">
        <v>2</v>
      </c>
      <c r="G2163" s="21" t="s">
        <v>3101</v>
      </c>
      <c r="H2163" s="21" t="s">
        <v>13</v>
      </c>
      <c r="I2163" s="17"/>
      <c r="J2163" s="17"/>
      <c r="K2163" s="18" t="str">
        <f>IF(INV.Tournant!$I2163=INV.Tournant!$E2163,"Quantité OK",IF(INV.Tournant!$I2163&lt;INV.Tournant!$E2163,"Ecart positif","Ecart négatif"))&amp;" "&amp;IF(INV.Tournant!$C2163=INV.Tournant!$J2163,"","- Article déclassé")</f>
        <v>Ecart positif - Article déclassé</v>
      </c>
    </row>
    <row r="2164" spans="1:11" x14ac:dyDescent="0.2">
      <c r="A2164" s="20" t="s">
        <v>3070</v>
      </c>
      <c r="B2164" s="21" t="s">
        <v>6</v>
      </c>
      <c r="C2164" s="17" t="s">
        <v>3160</v>
      </c>
      <c r="D2164" s="17" t="s">
        <v>3204</v>
      </c>
      <c r="E2164" s="21" t="s">
        <v>3</v>
      </c>
      <c r="F2164" s="21" t="s">
        <v>9</v>
      </c>
      <c r="G2164" s="21" t="s">
        <v>3073</v>
      </c>
      <c r="H2164" s="21" t="s">
        <v>561</v>
      </c>
      <c r="I2164" s="17"/>
      <c r="J2164" s="17"/>
      <c r="K2164" s="18" t="str">
        <f>IF(INV.Tournant!$I2164=INV.Tournant!$E2164,"Quantité OK",IF(INV.Tournant!$I2164&lt;INV.Tournant!$E2164,"Ecart positif","Ecart négatif"))&amp;" "&amp;IF(INV.Tournant!$C2164=INV.Tournant!$J2164,"","- Article déclassé")</f>
        <v>Ecart positif - Article déclassé</v>
      </c>
    </row>
    <row r="2165" spans="1:11" x14ac:dyDescent="0.2">
      <c r="A2165" s="20" t="s">
        <v>3070</v>
      </c>
      <c r="B2165" s="21" t="s">
        <v>6</v>
      </c>
      <c r="C2165" s="17" t="s">
        <v>3205</v>
      </c>
      <c r="D2165" s="17" t="s">
        <v>3206</v>
      </c>
      <c r="E2165" s="21" t="s">
        <v>3</v>
      </c>
      <c r="F2165" s="21" t="s">
        <v>2</v>
      </c>
      <c r="G2165" s="21" t="s">
        <v>3073</v>
      </c>
      <c r="H2165" s="21" t="s">
        <v>1145</v>
      </c>
      <c r="I2165" s="17"/>
      <c r="J2165" s="17"/>
      <c r="K2165" s="18" t="str">
        <f>IF(INV.Tournant!$I2165=INV.Tournant!$E2165,"Quantité OK",IF(INV.Tournant!$I2165&lt;INV.Tournant!$E2165,"Ecart positif","Ecart négatif"))&amp;" "&amp;IF(INV.Tournant!$C2165=INV.Tournant!$J2165,"","- Article déclassé")</f>
        <v>Ecart positif - Article déclassé</v>
      </c>
    </row>
    <row r="2166" spans="1:11" x14ac:dyDescent="0.2">
      <c r="A2166" s="20" t="s">
        <v>3070</v>
      </c>
      <c r="B2166" s="21" t="s">
        <v>6</v>
      </c>
      <c r="C2166" s="17" t="s">
        <v>3141</v>
      </c>
      <c r="D2166" s="17" t="s">
        <v>3207</v>
      </c>
      <c r="E2166" s="21" t="s">
        <v>6</v>
      </c>
      <c r="F2166" s="21" t="s">
        <v>2</v>
      </c>
      <c r="G2166" s="21" t="s">
        <v>3073</v>
      </c>
      <c r="H2166" s="21" t="s">
        <v>3143</v>
      </c>
      <c r="I2166" s="17"/>
      <c r="J2166" s="17"/>
      <c r="K2166" s="18" t="str">
        <f>IF(INV.Tournant!$I2166=INV.Tournant!$E2166,"Quantité OK",IF(INV.Tournant!$I2166&lt;INV.Tournant!$E2166,"Ecart positif","Ecart négatif"))&amp;" "&amp;IF(INV.Tournant!$C2166=INV.Tournant!$J2166,"","- Article déclassé")</f>
        <v>Ecart positif - Article déclassé</v>
      </c>
    </row>
    <row r="2167" spans="1:11" x14ac:dyDescent="0.2">
      <c r="A2167" s="20" t="s">
        <v>3070</v>
      </c>
      <c r="B2167" s="21" t="s">
        <v>6</v>
      </c>
      <c r="C2167" s="17" t="s">
        <v>3205</v>
      </c>
      <c r="D2167" s="17" t="s">
        <v>3208</v>
      </c>
      <c r="E2167" s="21" t="s">
        <v>6</v>
      </c>
      <c r="F2167" s="21" t="s">
        <v>2</v>
      </c>
      <c r="G2167" s="21" t="s">
        <v>3073</v>
      </c>
      <c r="H2167" s="21" t="s">
        <v>1145</v>
      </c>
      <c r="I2167" s="17"/>
      <c r="J2167" s="17"/>
      <c r="K2167" s="18" t="str">
        <f>IF(INV.Tournant!$I2167=INV.Tournant!$E2167,"Quantité OK",IF(INV.Tournant!$I2167&lt;INV.Tournant!$E2167,"Ecart positif","Ecart négatif"))&amp;" "&amp;IF(INV.Tournant!$C2167=INV.Tournant!$J2167,"","- Article déclassé")</f>
        <v>Ecart positif - Article déclassé</v>
      </c>
    </row>
    <row r="2168" spans="1:11" x14ac:dyDescent="0.2">
      <c r="A2168" s="20" t="s">
        <v>3070</v>
      </c>
      <c r="B2168" s="21" t="s">
        <v>6</v>
      </c>
      <c r="C2168" s="17" t="s">
        <v>3209</v>
      </c>
      <c r="D2168" s="17" t="s">
        <v>3210</v>
      </c>
      <c r="E2168" s="21" t="s">
        <v>6</v>
      </c>
      <c r="F2168" s="21" t="s">
        <v>9</v>
      </c>
      <c r="G2168" s="21" t="s">
        <v>3101</v>
      </c>
      <c r="H2168" s="21" t="s">
        <v>39</v>
      </c>
      <c r="I2168" s="17"/>
      <c r="J2168" s="17"/>
      <c r="K2168" s="18" t="str">
        <f>IF(INV.Tournant!$I2168=INV.Tournant!$E2168,"Quantité OK",IF(INV.Tournant!$I2168&lt;INV.Tournant!$E2168,"Ecart positif","Ecart négatif"))&amp;" "&amp;IF(INV.Tournant!$C2168=INV.Tournant!$J2168,"","- Article déclassé")</f>
        <v>Ecart positif - Article déclassé</v>
      </c>
    </row>
    <row r="2169" spans="1:11" x14ac:dyDescent="0.2">
      <c r="A2169" s="20" t="s">
        <v>3070</v>
      </c>
      <c r="B2169" s="21" t="s">
        <v>6</v>
      </c>
      <c r="C2169" s="17" t="s">
        <v>3125</v>
      </c>
      <c r="D2169" s="17" t="s">
        <v>3211</v>
      </c>
      <c r="E2169" s="21" t="s">
        <v>6</v>
      </c>
      <c r="F2169" s="21" t="s">
        <v>21</v>
      </c>
      <c r="G2169" s="21" t="s">
        <v>3073</v>
      </c>
      <c r="H2169" s="21" t="s">
        <v>104</v>
      </c>
      <c r="I2169" s="17"/>
      <c r="J2169" s="17"/>
      <c r="K2169" s="18" t="str">
        <f>IF(INV.Tournant!$I2169=INV.Tournant!$E2169,"Quantité OK",IF(INV.Tournant!$I2169&lt;INV.Tournant!$E2169,"Ecart positif","Ecart négatif"))&amp;" "&amp;IF(INV.Tournant!$C2169=INV.Tournant!$J2169,"","- Article déclassé")</f>
        <v>Ecart positif - Article déclassé</v>
      </c>
    </row>
    <row r="2170" spans="1:11" x14ac:dyDescent="0.2">
      <c r="A2170" s="20" t="s">
        <v>3070</v>
      </c>
      <c r="B2170" s="21" t="s">
        <v>6</v>
      </c>
      <c r="C2170" s="17" t="s">
        <v>3212</v>
      </c>
      <c r="D2170" s="17" t="s">
        <v>3213</v>
      </c>
      <c r="E2170" s="21" t="s">
        <v>14</v>
      </c>
      <c r="F2170" s="21" t="s">
        <v>21</v>
      </c>
      <c r="G2170" s="21" t="s">
        <v>3073</v>
      </c>
      <c r="H2170" s="21" t="s">
        <v>1894</v>
      </c>
      <c r="I2170" s="17"/>
      <c r="J2170" s="17"/>
      <c r="K2170" s="18" t="str">
        <f>IF(INV.Tournant!$I2170=INV.Tournant!$E2170,"Quantité OK",IF(INV.Tournant!$I2170&lt;INV.Tournant!$E2170,"Ecart positif","Ecart négatif"))&amp;" "&amp;IF(INV.Tournant!$C2170=INV.Tournant!$J2170,"","- Article déclassé")</f>
        <v>Ecart positif - Article déclassé</v>
      </c>
    </row>
    <row r="2171" spans="1:11" x14ac:dyDescent="0.2">
      <c r="A2171" s="20" t="s">
        <v>3070</v>
      </c>
      <c r="B2171" s="21" t="s">
        <v>6</v>
      </c>
      <c r="C2171" s="17" t="s">
        <v>3174</v>
      </c>
      <c r="D2171" s="17" t="s">
        <v>3214</v>
      </c>
      <c r="E2171" s="21" t="s">
        <v>3</v>
      </c>
      <c r="F2171" s="21" t="s">
        <v>2</v>
      </c>
      <c r="G2171" s="21" t="s">
        <v>3073</v>
      </c>
      <c r="H2171" s="21" t="s">
        <v>1757</v>
      </c>
      <c r="I2171" s="17"/>
      <c r="J2171" s="17"/>
      <c r="K2171" s="18" t="str">
        <f>IF(INV.Tournant!$I2171=INV.Tournant!$E2171,"Quantité OK",IF(INV.Tournant!$I2171&lt;INV.Tournant!$E2171,"Ecart positif","Ecart négatif"))&amp;" "&amp;IF(INV.Tournant!$C2171=INV.Tournant!$J2171,"","- Article déclassé")</f>
        <v>Ecart positif - Article déclassé</v>
      </c>
    </row>
    <row r="2172" spans="1:11" x14ac:dyDescent="0.2">
      <c r="A2172" s="20" t="s">
        <v>3070</v>
      </c>
      <c r="B2172" s="21" t="s">
        <v>6</v>
      </c>
      <c r="C2172" s="17" t="s">
        <v>3189</v>
      </c>
      <c r="D2172" s="17" t="s">
        <v>3215</v>
      </c>
      <c r="E2172" s="21" t="s">
        <v>3</v>
      </c>
      <c r="F2172" s="21" t="s">
        <v>9</v>
      </c>
      <c r="G2172" s="21" t="s">
        <v>3073</v>
      </c>
      <c r="H2172" s="21" t="s">
        <v>3191</v>
      </c>
      <c r="I2172" s="17"/>
      <c r="J2172" s="17"/>
      <c r="K2172" s="18" t="str">
        <f>IF(INV.Tournant!$I2172=INV.Tournant!$E2172,"Quantité OK",IF(INV.Tournant!$I2172&lt;INV.Tournant!$E2172,"Ecart positif","Ecart négatif"))&amp;" "&amp;IF(INV.Tournant!$C2172=INV.Tournant!$J2172,"","- Article déclassé")</f>
        <v>Ecart positif - Article déclassé</v>
      </c>
    </row>
    <row r="2173" spans="1:11" x14ac:dyDescent="0.2">
      <c r="A2173" s="20" t="s">
        <v>3070</v>
      </c>
      <c r="B2173" s="21" t="s">
        <v>6</v>
      </c>
      <c r="C2173" s="17" t="s">
        <v>3079</v>
      </c>
      <c r="D2173" s="17" t="s">
        <v>3216</v>
      </c>
      <c r="E2173" s="21" t="s">
        <v>3</v>
      </c>
      <c r="F2173" s="21" t="s">
        <v>2</v>
      </c>
      <c r="G2173" s="21" t="s">
        <v>3073</v>
      </c>
      <c r="H2173" s="21" t="s">
        <v>722</v>
      </c>
      <c r="I2173" s="17"/>
      <c r="J2173" s="17"/>
      <c r="K2173" s="18" t="str">
        <f>IF(INV.Tournant!$I2173=INV.Tournant!$E2173,"Quantité OK",IF(INV.Tournant!$I2173&lt;INV.Tournant!$E2173,"Ecart positif","Ecart négatif"))&amp;" "&amp;IF(INV.Tournant!$C2173=INV.Tournant!$J2173,"","- Article déclassé")</f>
        <v>Ecart positif - Article déclassé</v>
      </c>
    </row>
    <row r="2174" spans="1:11" x14ac:dyDescent="0.2">
      <c r="A2174" s="20" t="s">
        <v>3070</v>
      </c>
      <c r="B2174" s="21" t="s">
        <v>6</v>
      </c>
      <c r="C2174" s="17" t="s">
        <v>3164</v>
      </c>
      <c r="D2174" s="17" t="s">
        <v>3217</v>
      </c>
      <c r="E2174" s="21"/>
      <c r="F2174" s="21" t="s">
        <v>141</v>
      </c>
      <c r="G2174" s="21"/>
      <c r="H2174" s="21" t="s">
        <v>257</v>
      </c>
      <c r="I2174" s="17"/>
      <c r="J2174" s="17"/>
      <c r="K2174" s="18" t="str">
        <f>IF(INV.Tournant!$I2174=INV.Tournant!$E2174,"Quantité OK",IF(INV.Tournant!$I2174&lt;INV.Tournant!$E2174,"Ecart positif","Ecart négatif"))&amp;" "&amp;IF(INV.Tournant!$C2174=INV.Tournant!$J2174,"","- Article déclassé")</f>
        <v>Quantité OK - Article déclassé</v>
      </c>
    </row>
    <row r="2175" spans="1:11" x14ac:dyDescent="0.2">
      <c r="A2175" s="20" t="s">
        <v>3070</v>
      </c>
      <c r="B2175" s="21" t="s">
        <v>6</v>
      </c>
      <c r="C2175" s="17" t="s">
        <v>3218</v>
      </c>
      <c r="D2175" s="17" t="s">
        <v>3219</v>
      </c>
      <c r="E2175" s="21" t="s">
        <v>6</v>
      </c>
      <c r="F2175" s="21" t="s">
        <v>21</v>
      </c>
      <c r="G2175" s="21" t="s">
        <v>3073</v>
      </c>
      <c r="H2175" s="21" t="s">
        <v>3220</v>
      </c>
      <c r="I2175" s="17"/>
      <c r="J2175" s="17"/>
      <c r="K2175" s="18" t="str">
        <f>IF(INV.Tournant!$I2175=INV.Tournant!$E2175,"Quantité OK",IF(INV.Tournant!$I2175&lt;INV.Tournant!$E2175,"Ecart positif","Ecart négatif"))&amp;" "&amp;IF(INV.Tournant!$C2175=INV.Tournant!$J2175,"","- Article déclassé")</f>
        <v>Ecart positif - Article déclassé</v>
      </c>
    </row>
    <row r="2176" spans="1:11" x14ac:dyDescent="0.2">
      <c r="A2176" s="20" t="s">
        <v>3070</v>
      </c>
      <c r="B2176" s="21" t="s">
        <v>6</v>
      </c>
      <c r="C2176" s="17" t="s">
        <v>3221</v>
      </c>
      <c r="D2176" s="17" t="s">
        <v>3222</v>
      </c>
      <c r="E2176" s="21"/>
      <c r="F2176" s="21" t="s">
        <v>141</v>
      </c>
      <c r="G2176" s="21"/>
      <c r="H2176" s="21" t="s">
        <v>257</v>
      </c>
      <c r="I2176" s="17"/>
      <c r="J2176" s="17"/>
      <c r="K2176" s="18" t="str">
        <f>IF(INV.Tournant!$I2176=INV.Tournant!$E2176,"Quantité OK",IF(INV.Tournant!$I2176&lt;INV.Tournant!$E2176,"Ecart positif","Ecart négatif"))&amp;" "&amp;IF(INV.Tournant!$C2176=INV.Tournant!$J2176,"","- Article déclassé")</f>
        <v>Quantité OK - Article déclassé</v>
      </c>
    </row>
    <row r="2177" spans="1:11" x14ac:dyDescent="0.2">
      <c r="A2177" s="20" t="s">
        <v>3070</v>
      </c>
      <c r="B2177" s="21" t="s">
        <v>6</v>
      </c>
      <c r="C2177" s="17" t="s">
        <v>3107</v>
      </c>
      <c r="D2177" s="17" t="s">
        <v>3223</v>
      </c>
      <c r="E2177" s="21" t="s">
        <v>6</v>
      </c>
      <c r="F2177" s="21" t="s">
        <v>9</v>
      </c>
      <c r="G2177" s="21" t="s">
        <v>3073</v>
      </c>
      <c r="H2177" s="21" t="s">
        <v>314</v>
      </c>
      <c r="I2177" s="17"/>
      <c r="J2177" s="17"/>
      <c r="K2177" s="18" t="str">
        <f>IF(INV.Tournant!$I2177=INV.Tournant!$E2177,"Quantité OK",IF(INV.Tournant!$I2177&lt;INV.Tournant!$E2177,"Ecart positif","Ecart négatif"))&amp;" "&amp;IF(INV.Tournant!$C2177=INV.Tournant!$J2177,"","- Article déclassé")</f>
        <v>Ecart positif - Article déclassé</v>
      </c>
    </row>
    <row r="2178" spans="1:11" x14ac:dyDescent="0.2">
      <c r="A2178" s="20" t="s">
        <v>3070</v>
      </c>
      <c r="B2178" s="21" t="s">
        <v>6</v>
      </c>
      <c r="C2178" s="17" t="s">
        <v>3224</v>
      </c>
      <c r="D2178" s="17" t="s">
        <v>3225</v>
      </c>
      <c r="E2178" s="21" t="s">
        <v>6</v>
      </c>
      <c r="F2178" s="21" t="s">
        <v>2</v>
      </c>
      <c r="G2178" s="21" t="s">
        <v>3101</v>
      </c>
      <c r="H2178" s="21" t="s">
        <v>410</v>
      </c>
      <c r="I2178" s="17"/>
      <c r="J2178" s="17"/>
      <c r="K2178" s="18" t="str">
        <f>IF(INV.Tournant!$I2178=INV.Tournant!$E2178,"Quantité OK",IF(INV.Tournant!$I2178&lt;INV.Tournant!$E2178,"Ecart positif","Ecart négatif"))&amp;" "&amp;IF(INV.Tournant!$C2178=INV.Tournant!$J2178,"","- Article déclassé")</f>
        <v>Ecart positif - Article déclassé</v>
      </c>
    </row>
    <row r="2179" spans="1:11" x14ac:dyDescent="0.2">
      <c r="A2179" s="20" t="s">
        <v>3070</v>
      </c>
      <c r="B2179" s="21" t="s">
        <v>6</v>
      </c>
      <c r="C2179" s="17" t="s">
        <v>3226</v>
      </c>
      <c r="D2179" s="17" t="s">
        <v>3227</v>
      </c>
      <c r="E2179" s="21"/>
      <c r="F2179" s="21" t="s">
        <v>141</v>
      </c>
      <c r="G2179" s="21"/>
      <c r="H2179" s="21" t="s">
        <v>257</v>
      </c>
      <c r="I2179" s="17"/>
      <c r="J2179" s="17"/>
      <c r="K2179" s="18" t="str">
        <f>IF(INV.Tournant!$I2179=INV.Tournant!$E2179,"Quantité OK",IF(INV.Tournant!$I2179&lt;INV.Tournant!$E2179,"Ecart positif","Ecart négatif"))&amp;" "&amp;IF(INV.Tournant!$C2179=INV.Tournant!$J2179,"","- Article déclassé")</f>
        <v>Quantité OK - Article déclassé</v>
      </c>
    </row>
    <row r="2180" spans="1:11" x14ac:dyDescent="0.2">
      <c r="A2180" s="20" t="s">
        <v>3070</v>
      </c>
      <c r="B2180" s="21" t="s">
        <v>6</v>
      </c>
      <c r="C2180" s="17" t="s">
        <v>3228</v>
      </c>
      <c r="D2180" s="17" t="s">
        <v>3229</v>
      </c>
      <c r="E2180" s="21" t="s">
        <v>3</v>
      </c>
      <c r="F2180" s="21" t="s">
        <v>9</v>
      </c>
      <c r="G2180" s="21" t="s">
        <v>3073</v>
      </c>
      <c r="H2180" s="21" t="s">
        <v>2225</v>
      </c>
      <c r="I2180" s="17"/>
      <c r="J2180" s="17"/>
      <c r="K2180" s="18" t="str">
        <f>IF(INV.Tournant!$I2180=INV.Tournant!$E2180,"Quantité OK",IF(INV.Tournant!$I2180&lt;INV.Tournant!$E2180,"Ecart positif","Ecart négatif"))&amp;" "&amp;IF(INV.Tournant!$C2180=INV.Tournant!$J2180,"","- Article déclassé")</f>
        <v>Ecart positif - Article déclassé</v>
      </c>
    </row>
    <row r="2181" spans="1:11" x14ac:dyDescent="0.2">
      <c r="A2181" s="20" t="s">
        <v>3070</v>
      </c>
      <c r="B2181" s="21" t="s">
        <v>6</v>
      </c>
      <c r="C2181" s="17" t="s">
        <v>3099</v>
      </c>
      <c r="D2181" s="17" t="s">
        <v>3230</v>
      </c>
      <c r="E2181" s="21" t="s">
        <v>6</v>
      </c>
      <c r="F2181" s="21" t="s">
        <v>9</v>
      </c>
      <c r="G2181" s="21" t="s">
        <v>3101</v>
      </c>
      <c r="H2181" s="21" t="s">
        <v>138</v>
      </c>
      <c r="I2181" s="17"/>
      <c r="J2181" s="17"/>
      <c r="K2181" s="18" t="str">
        <f>IF(INV.Tournant!$I2181=INV.Tournant!$E2181,"Quantité OK",IF(INV.Tournant!$I2181&lt;INV.Tournant!$E2181,"Ecart positif","Ecart négatif"))&amp;" "&amp;IF(INV.Tournant!$C2181=INV.Tournant!$J2181,"","- Article déclassé")</f>
        <v>Ecart positif - Article déclassé</v>
      </c>
    </row>
    <row r="2182" spans="1:11" x14ac:dyDescent="0.2">
      <c r="A2182" s="20" t="s">
        <v>3070</v>
      </c>
      <c r="B2182" s="21" t="s">
        <v>6</v>
      </c>
      <c r="C2182" s="17" t="s">
        <v>3128</v>
      </c>
      <c r="D2182" s="17" t="s">
        <v>3231</v>
      </c>
      <c r="E2182" s="21" t="s">
        <v>6</v>
      </c>
      <c r="F2182" s="21" t="s">
        <v>21</v>
      </c>
      <c r="G2182" s="21" t="s">
        <v>3073</v>
      </c>
      <c r="H2182" s="21" t="s">
        <v>3130</v>
      </c>
      <c r="I2182" s="17"/>
      <c r="J2182" s="17"/>
      <c r="K2182" s="18" t="str">
        <f>IF(INV.Tournant!$I2182=INV.Tournant!$E2182,"Quantité OK",IF(INV.Tournant!$I2182&lt;INV.Tournant!$E2182,"Ecart positif","Ecart négatif"))&amp;" "&amp;IF(INV.Tournant!$C2182=INV.Tournant!$J2182,"","- Article déclassé")</f>
        <v>Ecart positif - Article déclassé</v>
      </c>
    </row>
    <row r="2183" spans="1:11" x14ac:dyDescent="0.2">
      <c r="A2183" s="20" t="s">
        <v>3070</v>
      </c>
      <c r="B2183" s="21" t="s">
        <v>6</v>
      </c>
      <c r="C2183" s="17" t="s">
        <v>3079</v>
      </c>
      <c r="D2183" s="17" t="s">
        <v>3232</v>
      </c>
      <c r="E2183" s="21" t="s">
        <v>108</v>
      </c>
      <c r="F2183" s="21" t="s">
        <v>2</v>
      </c>
      <c r="G2183" s="21" t="s">
        <v>3073</v>
      </c>
      <c r="H2183" s="21" t="s">
        <v>196</v>
      </c>
      <c r="I2183" s="17"/>
      <c r="J2183" s="17"/>
      <c r="K2183" s="18" t="str">
        <f>IF(INV.Tournant!$I2183=INV.Tournant!$E2183,"Quantité OK",IF(INV.Tournant!$I2183&lt;INV.Tournant!$E2183,"Ecart positif","Ecart négatif"))&amp;" "&amp;IF(INV.Tournant!$C2183=INV.Tournant!$J2183,"","- Article déclassé")</f>
        <v>Ecart positif - Article déclassé</v>
      </c>
    </row>
    <row r="2184" spans="1:11" x14ac:dyDescent="0.2">
      <c r="A2184" s="20" t="s">
        <v>3070</v>
      </c>
      <c r="B2184" s="21" t="s">
        <v>6</v>
      </c>
      <c r="C2184" s="17" t="s">
        <v>3180</v>
      </c>
      <c r="D2184" s="17" t="s">
        <v>3233</v>
      </c>
      <c r="E2184" s="21" t="s">
        <v>6</v>
      </c>
      <c r="F2184" s="21" t="s">
        <v>2</v>
      </c>
      <c r="G2184" s="21" t="s">
        <v>3073</v>
      </c>
      <c r="H2184" s="21" t="s">
        <v>1757</v>
      </c>
      <c r="I2184" s="17"/>
      <c r="J2184" s="17"/>
      <c r="K2184" s="18" t="str">
        <f>IF(INV.Tournant!$I2184=INV.Tournant!$E2184,"Quantité OK",IF(INV.Tournant!$I2184&lt;INV.Tournant!$E2184,"Ecart positif","Ecart négatif"))&amp;" "&amp;IF(INV.Tournant!$C2184=INV.Tournant!$J2184,"","- Article déclassé")</f>
        <v>Ecart positif - Article déclassé</v>
      </c>
    </row>
    <row r="2185" spans="1:11" x14ac:dyDescent="0.2">
      <c r="A2185" s="20" t="s">
        <v>3070</v>
      </c>
      <c r="B2185" s="21" t="s">
        <v>6</v>
      </c>
      <c r="C2185" s="17" t="s">
        <v>3234</v>
      </c>
      <c r="D2185" s="17" t="s">
        <v>3235</v>
      </c>
      <c r="E2185" s="21"/>
      <c r="F2185" s="21" t="s">
        <v>141</v>
      </c>
      <c r="G2185" s="21"/>
      <c r="H2185" s="21" t="s">
        <v>257</v>
      </c>
      <c r="I2185" s="17"/>
      <c r="J2185" s="17"/>
      <c r="K2185" s="18" t="str">
        <f>IF(INV.Tournant!$I2185=INV.Tournant!$E2185,"Quantité OK",IF(INV.Tournant!$I2185&lt;INV.Tournant!$E2185,"Ecart positif","Ecart négatif"))&amp;" "&amp;IF(INV.Tournant!$C2185=INV.Tournant!$J2185,"","- Article déclassé")</f>
        <v>Quantité OK - Article déclassé</v>
      </c>
    </row>
    <row r="2186" spans="1:11" x14ac:dyDescent="0.2">
      <c r="A2186" s="20" t="s">
        <v>3070</v>
      </c>
      <c r="B2186" s="21" t="s">
        <v>6</v>
      </c>
      <c r="C2186" s="17" t="s">
        <v>3170</v>
      </c>
      <c r="D2186" s="17" t="s">
        <v>3236</v>
      </c>
      <c r="E2186" s="21" t="s">
        <v>6</v>
      </c>
      <c r="F2186" s="21" t="s">
        <v>21</v>
      </c>
      <c r="G2186" s="21" t="s">
        <v>3073</v>
      </c>
      <c r="H2186" s="21" t="s">
        <v>132</v>
      </c>
      <c r="I2186" s="17"/>
      <c r="J2186" s="17"/>
      <c r="K2186" s="18" t="str">
        <f>IF(INV.Tournant!$I2186=INV.Tournant!$E2186,"Quantité OK",IF(INV.Tournant!$I2186&lt;INV.Tournant!$E2186,"Ecart positif","Ecart négatif"))&amp;" "&amp;IF(INV.Tournant!$C2186=INV.Tournant!$J2186,"","- Article déclassé")</f>
        <v>Ecart positif - Article déclassé</v>
      </c>
    </row>
    <row r="2187" spans="1:11" x14ac:dyDescent="0.2">
      <c r="A2187" s="20" t="s">
        <v>3070</v>
      </c>
      <c r="B2187" s="21" t="s">
        <v>6</v>
      </c>
      <c r="C2187" s="17" t="s">
        <v>3114</v>
      </c>
      <c r="D2187" s="17" t="s">
        <v>3237</v>
      </c>
      <c r="E2187" s="21" t="s">
        <v>6</v>
      </c>
      <c r="F2187" s="21" t="s">
        <v>2</v>
      </c>
      <c r="G2187" s="21" t="s">
        <v>3073</v>
      </c>
      <c r="H2187" s="21" t="s">
        <v>96</v>
      </c>
      <c r="I2187" s="17"/>
      <c r="J2187" s="17"/>
      <c r="K2187" s="18" t="str">
        <f>IF(INV.Tournant!$I2187=INV.Tournant!$E2187,"Quantité OK",IF(INV.Tournant!$I2187&lt;INV.Tournant!$E2187,"Ecart positif","Ecart négatif"))&amp;" "&amp;IF(INV.Tournant!$C2187=INV.Tournant!$J2187,"","- Article déclassé")</f>
        <v>Ecart positif - Article déclassé</v>
      </c>
    </row>
    <row r="2188" spans="1:11" x14ac:dyDescent="0.2">
      <c r="A2188" s="20" t="s">
        <v>3070</v>
      </c>
      <c r="B2188" s="21" t="s">
        <v>6</v>
      </c>
      <c r="C2188" s="17" t="s">
        <v>3160</v>
      </c>
      <c r="D2188" s="17" t="s">
        <v>3238</v>
      </c>
      <c r="E2188" s="21" t="s">
        <v>6</v>
      </c>
      <c r="F2188" s="21" t="s">
        <v>9</v>
      </c>
      <c r="G2188" s="21" t="s">
        <v>3073</v>
      </c>
      <c r="H2188" s="21" t="s">
        <v>439</v>
      </c>
      <c r="I2188" s="17"/>
      <c r="J2188" s="17"/>
      <c r="K2188" s="18" t="str">
        <f>IF(INV.Tournant!$I2188=INV.Tournant!$E2188,"Quantité OK",IF(INV.Tournant!$I2188&lt;INV.Tournant!$E2188,"Ecart positif","Ecart négatif"))&amp;" "&amp;IF(INV.Tournant!$C2188=INV.Tournant!$J2188,"","- Article déclassé")</f>
        <v>Ecart positif - Article déclassé</v>
      </c>
    </row>
    <row r="2189" spans="1:11" x14ac:dyDescent="0.2">
      <c r="A2189" s="20" t="s">
        <v>3070</v>
      </c>
      <c r="B2189" s="21" t="s">
        <v>6</v>
      </c>
      <c r="C2189" s="17" t="s">
        <v>3074</v>
      </c>
      <c r="D2189" s="17" t="s">
        <v>3239</v>
      </c>
      <c r="E2189" s="21" t="s">
        <v>3</v>
      </c>
      <c r="F2189" s="21" t="s">
        <v>2</v>
      </c>
      <c r="G2189" s="21" t="s">
        <v>3073</v>
      </c>
      <c r="H2189" s="21" t="s">
        <v>191</v>
      </c>
      <c r="I2189" s="17"/>
      <c r="J2189" s="17"/>
      <c r="K2189" s="18" t="str">
        <f>IF(INV.Tournant!$I2189=INV.Tournant!$E2189,"Quantité OK",IF(INV.Tournant!$I2189&lt;INV.Tournant!$E2189,"Ecart positif","Ecart négatif"))&amp;" "&amp;IF(INV.Tournant!$C2189=INV.Tournant!$J2189,"","- Article déclassé")</f>
        <v>Ecart positif - Article déclassé</v>
      </c>
    </row>
    <row r="2190" spans="1:11" x14ac:dyDescent="0.2">
      <c r="A2190" s="20" t="s">
        <v>3070</v>
      </c>
      <c r="B2190" s="21" t="s">
        <v>6</v>
      </c>
      <c r="C2190" s="17" t="s">
        <v>3141</v>
      </c>
      <c r="D2190" s="17" t="s">
        <v>3240</v>
      </c>
      <c r="E2190" s="21" t="s">
        <v>6</v>
      </c>
      <c r="F2190" s="21" t="s">
        <v>2</v>
      </c>
      <c r="G2190" s="21" t="s">
        <v>3073</v>
      </c>
      <c r="H2190" s="21" t="s">
        <v>3241</v>
      </c>
      <c r="I2190" s="17"/>
      <c r="J2190" s="17"/>
      <c r="K2190" s="18" t="str">
        <f>IF(INV.Tournant!$I2190=INV.Tournant!$E2190,"Quantité OK",IF(INV.Tournant!$I2190&lt;INV.Tournant!$E2190,"Ecart positif","Ecart négatif"))&amp;" "&amp;IF(INV.Tournant!$C2190=INV.Tournant!$J2190,"","- Article déclassé")</f>
        <v>Ecart positif - Article déclassé</v>
      </c>
    </row>
    <row r="2191" spans="1:11" x14ac:dyDescent="0.2">
      <c r="A2191" s="20" t="s">
        <v>3070</v>
      </c>
      <c r="B2191" s="21" t="s">
        <v>6</v>
      </c>
      <c r="C2191" s="17" t="s">
        <v>3141</v>
      </c>
      <c r="D2191" s="17" t="s">
        <v>3242</v>
      </c>
      <c r="E2191" s="21" t="s">
        <v>6</v>
      </c>
      <c r="F2191" s="21" t="s">
        <v>2</v>
      </c>
      <c r="G2191" s="21" t="s">
        <v>3073</v>
      </c>
      <c r="H2191" s="21" t="s">
        <v>442</v>
      </c>
      <c r="I2191" s="17"/>
      <c r="J2191" s="17"/>
      <c r="K2191" s="18" t="str">
        <f>IF(INV.Tournant!$I2191=INV.Tournant!$E2191,"Quantité OK",IF(INV.Tournant!$I2191&lt;INV.Tournant!$E2191,"Ecart positif","Ecart négatif"))&amp;" "&amp;IF(INV.Tournant!$C2191=INV.Tournant!$J2191,"","- Article déclassé")</f>
        <v>Ecart positif - Article déclassé</v>
      </c>
    </row>
    <row r="2192" spans="1:11" x14ac:dyDescent="0.2">
      <c r="A2192" s="20" t="s">
        <v>3070</v>
      </c>
      <c r="B2192" s="21" t="s">
        <v>6</v>
      </c>
      <c r="C2192" s="17" t="s">
        <v>3243</v>
      </c>
      <c r="D2192" s="17" t="s">
        <v>3244</v>
      </c>
      <c r="E2192" s="21" t="s">
        <v>6</v>
      </c>
      <c r="F2192" s="21" t="s">
        <v>21</v>
      </c>
      <c r="G2192" s="21" t="s">
        <v>3073</v>
      </c>
      <c r="H2192" s="21" t="s">
        <v>3245</v>
      </c>
      <c r="I2192" s="17"/>
      <c r="J2192" s="17"/>
      <c r="K2192" s="18" t="str">
        <f>IF(INV.Tournant!$I2192=INV.Tournant!$E2192,"Quantité OK",IF(INV.Tournant!$I2192&lt;INV.Tournant!$E2192,"Ecart positif","Ecart négatif"))&amp;" "&amp;IF(INV.Tournant!$C2192=INV.Tournant!$J2192,"","- Article déclassé")</f>
        <v>Ecart positif - Article déclassé</v>
      </c>
    </row>
    <row r="2193" spans="1:11" x14ac:dyDescent="0.2">
      <c r="A2193" s="20" t="s">
        <v>3070</v>
      </c>
      <c r="B2193" s="21" t="s">
        <v>6</v>
      </c>
      <c r="C2193" s="17" t="s">
        <v>3099</v>
      </c>
      <c r="D2193" s="17" t="s">
        <v>3246</v>
      </c>
      <c r="E2193" s="21" t="s">
        <v>3</v>
      </c>
      <c r="F2193" s="21" t="s">
        <v>9</v>
      </c>
      <c r="G2193" s="21" t="s">
        <v>3101</v>
      </c>
      <c r="H2193" s="21" t="s">
        <v>1614</v>
      </c>
      <c r="I2193" s="17"/>
      <c r="J2193" s="17"/>
      <c r="K2193" s="18" t="str">
        <f>IF(INV.Tournant!$I2193=INV.Tournant!$E2193,"Quantité OK",IF(INV.Tournant!$I2193&lt;INV.Tournant!$E2193,"Ecart positif","Ecart négatif"))&amp;" "&amp;IF(INV.Tournant!$C2193=INV.Tournant!$J2193,"","- Article déclassé")</f>
        <v>Ecart positif - Article déclassé</v>
      </c>
    </row>
    <row r="2194" spans="1:11" x14ac:dyDescent="0.2">
      <c r="A2194" s="20" t="s">
        <v>3070</v>
      </c>
      <c r="B2194" s="21" t="s">
        <v>6</v>
      </c>
      <c r="C2194" s="17" t="s">
        <v>3247</v>
      </c>
      <c r="D2194" s="17" t="s">
        <v>3248</v>
      </c>
      <c r="E2194" s="21"/>
      <c r="F2194" s="21" t="s">
        <v>141</v>
      </c>
      <c r="G2194" s="21"/>
      <c r="H2194" s="21" t="s">
        <v>257</v>
      </c>
      <c r="I2194" s="17"/>
      <c r="J2194" s="17"/>
      <c r="K2194" s="18" t="str">
        <f>IF(INV.Tournant!$I2194=INV.Tournant!$E2194,"Quantité OK",IF(INV.Tournant!$I2194&lt;INV.Tournant!$E2194,"Ecart positif","Ecart négatif"))&amp;" "&amp;IF(INV.Tournant!$C2194=INV.Tournant!$J2194,"","- Article déclassé")</f>
        <v>Quantité OK - Article déclassé</v>
      </c>
    </row>
    <row r="2195" spans="1:11" x14ac:dyDescent="0.2">
      <c r="A2195" s="20" t="s">
        <v>3070</v>
      </c>
      <c r="B2195" s="21" t="s">
        <v>6</v>
      </c>
      <c r="C2195" s="17" t="s">
        <v>3193</v>
      </c>
      <c r="D2195" s="17" t="s">
        <v>3249</v>
      </c>
      <c r="E2195" s="21" t="s">
        <v>3</v>
      </c>
      <c r="F2195" s="21" t="s">
        <v>21</v>
      </c>
      <c r="G2195" s="21" t="s">
        <v>3073</v>
      </c>
      <c r="H2195" s="21" t="s">
        <v>1011</v>
      </c>
      <c r="I2195" s="17"/>
      <c r="J2195" s="17"/>
      <c r="K2195" s="18" t="str">
        <f>IF(INV.Tournant!$I2195=INV.Tournant!$E2195,"Quantité OK",IF(INV.Tournant!$I2195&lt;INV.Tournant!$E2195,"Ecart positif","Ecart négatif"))&amp;" "&amp;IF(INV.Tournant!$C2195=INV.Tournant!$J2195,"","- Article déclassé")</f>
        <v>Ecart positif - Article déclassé</v>
      </c>
    </row>
    <row r="2196" spans="1:11" x14ac:dyDescent="0.2">
      <c r="A2196" s="20" t="s">
        <v>3070</v>
      </c>
      <c r="B2196" s="21" t="s">
        <v>6</v>
      </c>
      <c r="C2196" s="17" t="s">
        <v>3167</v>
      </c>
      <c r="D2196" s="17" t="s">
        <v>3250</v>
      </c>
      <c r="E2196" s="21" t="s">
        <v>3</v>
      </c>
      <c r="F2196" s="21" t="s">
        <v>9</v>
      </c>
      <c r="G2196" s="21" t="s">
        <v>3073</v>
      </c>
      <c r="H2196" s="21" t="s">
        <v>1663</v>
      </c>
      <c r="I2196" s="17"/>
      <c r="J2196" s="17"/>
      <c r="K2196" s="18" t="str">
        <f>IF(INV.Tournant!$I2196=INV.Tournant!$E2196,"Quantité OK",IF(INV.Tournant!$I2196&lt;INV.Tournant!$E2196,"Ecart positif","Ecart négatif"))&amp;" "&amp;IF(INV.Tournant!$C2196=INV.Tournant!$J2196,"","- Article déclassé")</f>
        <v>Ecart positif - Article déclassé</v>
      </c>
    </row>
    <row r="2197" spans="1:11" x14ac:dyDescent="0.2">
      <c r="A2197" s="20" t="s">
        <v>3070</v>
      </c>
      <c r="B2197" s="21" t="s">
        <v>6</v>
      </c>
      <c r="C2197" s="17" t="s">
        <v>3251</v>
      </c>
      <c r="D2197" s="17" t="s">
        <v>3252</v>
      </c>
      <c r="E2197" s="21"/>
      <c r="F2197" s="21" t="s">
        <v>141</v>
      </c>
      <c r="G2197" s="21"/>
      <c r="H2197" s="21" t="s">
        <v>257</v>
      </c>
      <c r="I2197" s="17"/>
      <c r="J2197" s="17"/>
      <c r="K2197" s="18" t="str">
        <f>IF(INV.Tournant!$I2197=INV.Tournant!$E2197,"Quantité OK",IF(INV.Tournant!$I2197&lt;INV.Tournant!$E2197,"Ecart positif","Ecart négatif"))&amp;" "&amp;IF(INV.Tournant!$C2197=INV.Tournant!$J2197,"","- Article déclassé")</f>
        <v>Quantité OK - Article déclassé</v>
      </c>
    </row>
    <row r="2198" spans="1:11" x14ac:dyDescent="0.2">
      <c r="A2198" s="20" t="s">
        <v>3070</v>
      </c>
      <c r="B2198" s="21" t="s">
        <v>6</v>
      </c>
      <c r="C2198" s="17" t="s">
        <v>3253</v>
      </c>
      <c r="D2198" s="17" t="s">
        <v>3254</v>
      </c>
      <c r="E2198" s="21" t="s">
        <v>6</v>
      </c>
      <c r="F2198" s="21" t="s">
        <v>2</v>
      </c>
      <c r="G2198" s="21" t="s">
        <v>3073</v>
      </c>
      <c r="H2198" s="21" t="s">
        <v>166</v>
      </c>
      <c r="I2198" s="17"/>
      <c r="J2198" s="17"/>
      <c r="K2198" s="18" t="str">
        <f>IF(INV.Tournant!$I2198=INV.Tournant!$E2198,"Quantité OK",IF(INV.Tournant!$I2198&lt;INV.Tournant!$E2198,"Ecart positif","Ecart négatif"))&amp;" "&amp;IF(INV.Tournant!$C2198=INV.Tournant!$J2198,"","- Article déclassé")</f>
        <v>Ecart positif - Article déclassé</v>
      </c>
    </row>
    <row r="2199" spans="1:11" x14ac:dyDescent="0.2">
      <c r="A2199" s="20" t="s">
        <v>3070</v>
      </c>
      <c r="B2199" s="21" t="s">
        <v>6</v>
      </c>
      <c r="C2199" s="17" t="s">
        <v>3178</v>
      </c>
      <c r="D2199" s="17" t="s">
        <v>3255</v>
      </c>
      <c r="E2199" s="21" t="s">
        <v>6</v>
      </c>
      <c r="F2199" s="21" t="s">
        <v>2</v>
      </c>
      <c r="G2199" s="21" t="s">
        <v>3073</v>
      </c>
      <c r="H2199" s="21" t="s">
        <v>454</v>
      </c>
      <c r="I2199" s="17"/>
      <c r="J2199" s="17"/>
      <c r="K2199" s="18" t="str">
        <f>IF(INV.Tournant!$I2199=INV.Tournant!$E2199,"Quantité OK",IF(INV.Tournant!$I2199&lt;INV.Tournant!$E2199,"Ecart positif","Ecart négatif"))&amp;" "&amp;IF(INV.Tournant!$C2199=INV.Tournant!$J2199,"","- Article déclassé")</f>
        <v>Ecart positif - Article déclassé</v>
      </c>
    </row>
    <row r="2200" spans="1:11" x14ac:dyDescent="0.2">
      <c r="A2200" s="20" t="s">
        <v>3070</v>
      </c>
      <c r="B2200" s="21" t="s">
        <v>6</v>
      </c>
      <c r="C2200" s="17" t="s">
        <v>3256</v>
      </c>
      <c r="D2200" s="17" t="s">
        <v>3257</v>
      </c>
      <c r="E2200" s="21"/>
      <c r="F2200" s="21" t="s">
        <v>141</v>
      </c>
      <c r="G2200" s="21"/>
      <c r="H2200" s="21" t="s">
        <v>257</v>
      </c>
      <c r="I2200" s="17"/>
      <c r="J2200" s="17"/>
      <c r="K2200" s="18" t="str">
        <f>IF(INV.Tournant!$I2200=INV.Tournant!$E2200,"Quantité OK",IF(INV.Tournant!$I2200&lt;INV.Tournant!$E2200,"Ecart positif","Ecart négatif"))&amp;" "&amp;IF(INV.Tournant!$C2200=INV.Tournant!$J2200,"","- Article déclassé")</f>
        <v>Quantité OK - Article déclassé</v>
      </c>
    </row>
    <row r="2201" spans="1:11" x14ac:dyDescent="0.2">
      <c r="A2201" s="20" t="s">
        <v>3070</v>
      </c>
      <c r="B2201" s="21" t="s">
        <v>6</v>
      </c>
      <c r="C2201" s="17" t="s">
        <v>3095</v>
      </c>
      <c r="D2201" s="17" t="s">
        <v>3258</v>
      </c>
      <c r="E2201" s="21" t="s">
        <v>6</v>
      </c>
      <c r="F2201" s="21" t="s">
        <v>2</v>
      </c>
      <c r="G2201" s="21" t="s">
        <v>3073</v>
      </c>
      <c r="H2201" s="21" t="s">
        <v>717</v>
      </c>
      <c r="I2201" s="17"/>
      <c r="J2201" s="17"/>
      <c r="K2201" s="18" t="str">
        <f>IF(INV.Tournant!$I2201=INV.Tournant!$E2201,"Quantité OK",IF(INV.Tournant!$I2201&lt;INV.Tournant!$E2201,"Ecart positif","Ecart négatif"))&amp;" "&amp;IF(INV.Tournant!$C2201=INV.Tournant!$J2201,"","- Article déclassé")</f>
        <v>Ecart positif - Article déclassé</v>
      </c>
    </row>
    <row r="2202" spans="1:11" x14ac:dyDescent="0.2">
      <c r="A2202" s="20" t="s">
        <v>3070</v>
      </c>
      <c r="B2202" s="21" t="s">
        <v>6</v>
      </c>
      <c r="C2202" s="17" t="s">
        <v>3160</v>
      </c>
      <c r="D2202" s="17" t="s">
        <v>3259</v>
      </c>
      <c r="E2202" s="21" t="s">
        <v>6</v>
      </c>
      <c r="F2202" s="21" t="s">
        <v>9</v>
      </c>
      <c r="G2202" s="21" t="s">
        <v>3073</v>
      </c>
      <c r="H2202" s="21" t="s">
        <v>246</v>
      </c>
      <c r="I2202" s="17"/>
      <c r="J2202" s="17"/>
      <c r="K2202" s="18" t="str">
        <f>IF(INV.Tournant!$I2202=INV.Tournant!$E2202,"Quantité OK",IF(INV.Tournant!$I2202&lt;INV.Tournant!$E2202,"Ecart positif","Ecart négatif"))&amp;" "&amp;IF(INV.Tournant!$C2202=INV.Tournant!$J2202,"","- Article déclassé")</f>
        <v>Ecart positif - Article déclassé</v>
      </c>
    </row>
    <row r="2203" spans="1:11" x14ac:dyDescent="0.2">
      <c r="A2203" s="20" t="s">
        <v>3070</v>
      </c>
      <c r="B2203" s="21" t="s">
        <v>6</v>
      </c>
      <c r="C2203" s="17" t="s">
        <v>3144</v>
      </c>
      <c r="D2203" s="17" t="s">
        <v>3260</v>
      </c>
      <c r="E2203" s="21"/>
      <c r="F2203" s="21" t="s">
        <v>141</v>
      </c>
      <c r="G2203" s="21"/>
      <c r="H2203" s="21" t="s">
        <v>257</v>
      </c>
      <c r="I2203" s="17"/>
      <c r="J2203" s="17"/>
      <c r="K2203" s="18" t="str">
        <f>IF(INV.Tournant!$I2203=INV.Tournant!$E2203,"Quantité OK",IF(INV.Tournant!$I2203&lt;INV.Tournant!$E2203,"Ecart positif","Ecart négatif"))&amp;" "&amp;IF(INV.Tournant!$C2203=INV.Tournant!$J2203,"","- Article déclassé")</f>
        <v>Quantité OK - Article déclassé</v>
      </c>
    </row>
    <row r="2204" spans="1:11" x14ac:dyDescent="0.2">
      <c r="A2204" s="20" t="s">
        <v>3070</v>
      </c>
      <c r="B2204" s="21" t="s">
        <v>6</v>
      </c>
      <c r="C2204" s="17" t="s">
        <v>3102</v>
      </c>
      <c r="D2204" s="17" t="s">
        <v>3261</v>
      </c>
      <c r="E2204" s="21" t="s">
        <v>6</v>
      </c>
      <c r="F2204" s="21" t="s">
        <v>21</v>
      </c>
      <c r="G2204" s="21" t="s">
        <v>3073</v>
      </c>
      <c r="H2204" s="21" t="s">
        <v>101</v>
      </c>
      <c r="I2204" s="17"/>
      <c r="J2204" s="17"/>
      <c r="K2204" s="18" t="str">
        <f>IF(INV.Tournant!$I2204=INV.Tournant!$E2204,"Quantité OK",IF(INV.Tournant!$I2204&lt;INV.Tournant!$E2204,"Ecart positif","Ecart négatif"))&amp;" "&amp;IF(INV.Tournant!$C2204=INV.Tournant!$J2204,"","- Article déclassé")</f>
        <v>Ecart positif - Article déclassé</v>
      </c>
    </row>
    <row r="2205" spans="1:11" x14ac:dyDescent="0.2">
      <c r="A2205" s="20" t="s">
        <v>3070</v>
      </c>
      <c r="B2205" s="21" t="s">
        <v>6</v>
      </c>
      <c r="C2205" s="17" t="s">
        <v>3234</v>
      </c>
      <c r="D2205" s="17" t="s">
        <v>3262</v>
      </c>
      <c r="E2205" s="21" t="s">
        <v>108</v>
      </c>
      <c r="F2205" s="21" t="s">
        <v>9</v>
      </c>
      <c r="G2205" s="21" t="s">
        <v>3101</v>
      </c>
      <c r="H2205" s="21" t="s">
        <v>669</v>
      </c>
      <c r="I2205" s="17"/>
      <c r="J2205" s="17"/>
      <c r="K2205" s="18" t="str">
        <f>IF(INV.Tournant!$I2205=INV.Tournant!$E2205,"Quantité OK",IF(INV.Tournant!$I2205&lt;INV.Tournant!$E2205,"Ecart positif","Ecart négatif"))&amp;" "&amp;IF(INV.Tournant!$C2205=INV.Tournant!$J2205,"","- Article déclassé")</f>
        <v>Ecart positif - Article déclassé</v>
      </c>
    </row>
    <row r="2206" spans="1:11" x14ac:dyDescent="0.2">
      <c r="A2206" s="20" t="s">
        <v>3070</v>
      </c>
      <c r="B2206" s="21" t="s">
        <v>6</v>
      </c>
      <c r="C2206" s="17" t="s">
        <v>3263</v>
      </c>
      <c r="D2206" s="17" t="s">
        <v>3264</v>
      </c>
      <c r="E2206" s="21" t="s">
        <v>108</v>
      </c>
      <c r="F2206" s="21" t="s">
        <v>21</v>
      </c>
      <c r="G2206" s="21" t="s">
        <v>3073</v>
      </c>
      <c r="H2206" s="21" t="s">
        <v>423</v>
      </c>
      <c r="I2206" s="17"/>
      <c r="J2206" s="17"/>
      <c r="K2206" s="18" t="str">
        <f>IF(INV.Tournant!$I2206=INV.Tournant!$E2206,"Quantité OK",IF(INV.Tournant!$I2206&lt;INV.Tournant!$E2206,"Ecart positif","Ecart négatif"))&amp;" "&amp;IF(INV.Tournant!$C2206=INV.Tournant!$J2206,"","- Article déclassé")</f>
        <v>Ecart positif - Article déclassé</v>
      </c>
    </row>
    <row r="2207" spans="1:11" x14ac:dyDescent="0.2">
      <c r="A2207" s="20" t="s">
        <v>3070</v>
      </c>
      <c r="B2207" s="21" t="s">
        <v>6</v>
      </c>
      <c r="C2207" s="17" t="s">
        <v>3265</v>
      </c>
      <c r="D2207" s="17" t="s">
        <v>3266</v>
      </c>
      <c r="E2207" s="21" t="s">
        <v>3</v>
      </c>
      <c r="F2207" s="21" t="s">
        <v>9</v>
      </c>
      <c r="G2207" s="21" t="s">
        <v>3101</v>
      </c>
      <c r="H2207" s="21" t="s">
        <v>891</v>
      </c>
      <c r="I2207" s="17"/>
      <c r="J2207" s="17"/>
      <c r="K2207" s="18" t="str">
        <f>IF(INV.Tournant!$I2207=INV.Tournant!$E2207,"Quantité OK",IF(INV.Tournant!$I2207&lt;INV.Tournant!$E2207,"Ecart positif","Ecart négatif"))&amp;" "&amp;IF(INV.Tournant!$C2207=INV.Tournant!$J2207,"","- Article déclassé")</f>
        <v>Ecart positif - Article déclassé</v>
      </c>
    </row>
    <row r="2208" spans="1:11" x14ac:dyDescent="0.2">
      <c r="A2208" s="20" t="s">
        <v>3070</v>
      </c>
      <c r="B2208" s="21" t="s">
        <v>6</v>
      </c>
      <c r="C2208" s="17" t="s">
        <v>3267</v>
      </c>
      <c r="D2208" s="17" t="s">
        <v>3268</v>
      </c>
      <c r="E2208" s="21"/>
      <c r="F2208" s="21" t="s">
        <v>141</v>
      </c>
      <c r="G2208" s="21"/>
      <c r="H2208" s="21" t="s">
        <v>257</v>
      </c>
      <c r="I2208" s="17"/>
      <c r="J2208" s="17"/>
      <c r="K2208" s="18" t="str">
        <f>IF(INV.Tournant!$I2208=INV.Tournant!$E2208,"Quantité OK",IF(INV.Tournant!$I2208&lt;INV.Tournant!$E2208,"Ecart positif","Ecart négatif"))&amp;" "&amp;IF(INV.Tournant!$C2208=INV.Tournant!$J2208,"","- Article déclassé")</f>
        <v>Quantité OK - Article déclassé</v>
      </c>
    </row>
    <row r="2209" spans="1:11" x14ac:dyDescent="0.2">
      <c r="A2209" s="20" t="s">
        <v>3070</v>
      </c>
      <c r="B2209" s="21" t="s">
        <v>6</v>
      </c>
      <c r="C2209" s="17" t="s">
        <v>3247</v>
      </c>
      <c r="D2209" s="17" t="s">
        <v>3269</v>
      </c>
      <c r="E2209" s="21" t="s">
        <v>6</v>
      </c>
      <c r="F2209" s="21" t="s">
        <v>21</v>
      </c>
      <c r="G2209" s="21" t="s">
        <v>3073</v>
      </c>
      <c r="H2209" s="21" t="s">
        <v>1897</v>
      </c>
      <c r="I2209" s="17"/>
      <c r="J2209" s="17"/>
      <c r="K2209" s="18" t="str">
        <f>IF(INV.Tournant!$I2209=INV.Tournant!$E2209,"Quantité OK",IF(INV.Tournant!$I2209&lt;INV.Tournant!$E2209,"Ecart positif","Ecart négatif"))&amp;" "&amp;IF(INV.Tournant!$C2209=INV.Tournant!$J2209,"","- Article déclassé")</f>
        <v>Ecart positif - Article déclassé</v>
      </c>
    </row>
    <row r="2210" spans="1:11" x14ac:dyDescent="0.2">
      <c r="A2210" s="20" t="s">
        <v>3070</v>
      </c>
      <c r="B2210" s="21" t="s">
        <v>6</v>
      </c>
      <c r="C2210" s="17" t="s">
        <v>3154</v>
      </c>
      <c r="D2210" s="17" t="s">
        <v>3270</v>
      </c>
      <c r="E2210" s="21" t="s">
        <v>6</v>
      </c>
      <c r="F2210" s="21" t="s">
        <v>21</v>
      </c>
      <c r="G2210" s="21" t="s">
        <v>3073</v>
      </c>
      <c r="H2210" s="21" t="s">
        <v>378</v>
      </c>
      <c r="I2210" s="17"/>
      <c r="J2210" s="17"/>
      <c r="K2210" s="18" t="str">
        <f>IF(INV.Tournant!$I2210=INV.Tournant!$E2210,"Quantité OK",IF(INV.Tournant!$I2210&lt;INV.Tournant!$E2210,"Ecart positif","Ecart négatif"))&amp;" "&amp;IF(INV.Tournant!$C2210=INV.Tournant!$J2210,"","- Article déclassé")</f>
        <v>Ecart positif - Article déclassé</v>
      </c>
    </row>
    <row r="2211" spans="1:11" x14ac:dyDescent="0.2">
      <c r="A2211" s="20" t="s">
        <v>3070</v>
      </c>
      <c r="B2211" s="21" t="s">
        <v>6</v>
      </c>
      <c r="C2211" s="17" t="s">
        <v>3144</v>
      </c>
      <c r="D2211" s="17" t="s">
        <v>3271</v>
      </c>
      <c r="E2211" s="21" t="s">
        <v>3</v>
      </c>
      <c r="F2211" s="21" t="s">
        <v>9</v>
      </c>
      <c r="G2211" s="21" t="s">
        <v>3073</v>
      </c>
      <c r="H2211" s="21" t="s">
        <v>520</v>
      </c>
      <c r="I2211" s="17"/>
      <c r="J2211" s="17"/>
      <c r="K2211" s="18" t="str">
        <f>IF(INV.Tournant!$I2211=INV.Tournant!$E2211,"Quantité OK",IF(INV.Tournant!$I2211&lt;INV.Tournant!$E2211,"Ecart positif","Ecart négatif"))&amp;" "&amp;IF(INV.Tournant!$C2211=INV.Tournant!$J2211,"","- Article déclassé")</f>
        <v>Ecart positif - Article déclassé</v>
      </c>
    </row>
    <row r="2212" spans="1:11" x14ac:dyDescent="0.2">
      <c r="A2212" s="20" t="s">
        <v>3070</v>
      </c>
      <c r="B2212" s="21" t="s">
        <v>6</v>
      </c>
      <c r="C2212" s="17" t="s">
        <v>3107</v>
      </c>
      <c r="D2212" s="17" t="s">
        <v>3272</v>
      </c>
      <c r="E2212" s="21" t="s">
        <v>6</v>
      </c>
      <c r="F2212" s="21" t="s">
        <v>9</v>
      </c>
      <c r="G2212" s="21" t="s">
        <v>3073</v>
      </c>
      <c r="H2212" s="21" t="s">
        <v>293</v>
      </c>
      <c r="I2212" s="17"/>
      <c r="J2212" s="17"/>
      <c r="K2212" s="18" t="str">
        <f>IF(INV.Tournant!$I2212=INV.Tournant!$E2212,"Quantité OK",IF(INV.Tournant!$I2212&lt;INV.Tournant!$E2212,"Ecart positif","Ecart négatif"))&amp;" "&amp;IF(INV.Tournant!$C2212=INV.Tournant!$J2212,"","- Article déclassé")</f>
        <v>Ecart positif - Article déclassé</v>
      </c>
    </row>
    <row r="2213" spans="1:11" x14ac:dyDescent="0.2">
      <c r="A2213" s="20" t="s">
        <v>3070</v>
      </c>
      <c r="B2213" s="21" t="s">
        <v>6</v>
      </c>
      <c r="C2213" s="17" t="s">
        <v>3209</v>
      </c>
      <c r="D2213" s="17" t="s">
        <v>3273</v>
      </c>
      <c r="E2213" s="21" t="s">
        <v>3</v>
      </c>
      <c r="F2213" s="21" t="s">
        <v>9</v>
      </c>
      <c r="G2213" s="21" t="s">
        <v>3101</v>
      </c>
      <c r="H2213" s="21" t="s">
        <v>39</v>
      </c>
      <c r="I2213" s="17"/>
      <c r="J2213" s="17"/>
      <c r="K2213" s="18" t="str">
        <f>IF(INV.Tournant!$I2213=INV.Tournant!$E2213,"Quantité OK",IF(INV.Tournant!$I2213&lt;INV.Tournant!$E2213,"Ecart positif","Ecart négatif"))&amp;" "&amp;IF(INV.Tournant!$C2213=INV.Tournant!$J2213,"","- Article déclassé")</f>
        <v>Ecart positif - Article déclassé</v>
      </c>
    </row>
    <row r="2214" spans="1:11" x14ac:dyDescent="0.2">
      <c r="A2214" s="20" t="s">
        <v>3070</v>
      </c>
      <c r="B2214" s="21" t="s">
        <v>6</v>
      </c>
      <c r="C2214" s="17" t="s">
        <v>3274</v>
      </c>
      <c r="D2214" s="17" t="s">
        <v>3275</v>
      </c>
      <c r="E2214" s="21" t="s">
        <v>3</v>
      </c>
      <c r="F2214" s="21" t="s">
        <v>9</v>
      </c>
      <c r="G2214" s="21" t="s">
        <v>3073</v>
      </c>
      <c r="H2214" s="21" t="s">
        <v>307</v>
      </c>
      <c r="I2214" s="17"/>
      <c r="J2214" s="17"/>
      <c r="K2214" s="18" t="str">
        <f>IF(INV.Tournant!$I2214=INV.Tournant!$E2214,"Quantité OK",IF(INV.Tournant!$I2214&lt;INV.Tournant!$E2214,"Ecart positif","Ecart négatif"))&amp;" "&amp;IF(INV.Tournant!$C2214=INV.Tournant!$J2214,"","- Article déclassé")</f>
        <v>Ecart positif - Article déclassé</v>
      </c>
    </row>
    <row r="2215" spans="1:11" x14ac:dyDescent="0.2">
      <c r="A2215" s="20" t="s">
        <v>3070</v>
      </c>
      <c r="B2215" s="21" t="s">
        <v>6</v>
      </c>
      <c r="C2215" s="17" t="s">
        <v>3276</v>
      </c>
      <c r="D2215" s="17" t="s">
        <v>3277</v>
      </c>
      <c r="E2215" s="21" t="s">
        <v>6</v>
      </c>
      <c r="F2215" s="21" t="s">
        <v>2</v>
      </c>
      <c r="G2215" s="21" t="s">
        <v>3073</v>
      </c>
      <c r="H2215" s="21" t="s">
        <v>458</v>
      </c>
      <c r="I2215" s="17"/>
      <c r="J2215" s="17"/>
      <c r="K2215" s="18" t="str">
        <f>IF(INV.Tournant!$I2215=INV.Tournant!$E2215,"Quantité OK",IF(INV.Tournant!$I2215&lt;INV.Tournant!$E2215,"Ecart positif","Ecart négatif"))&amp;" "&amp;IF(INV.Tournant!$C2215=INV.Tournant!$J2215,"","- Article déclassé")</f>
        <v>Ecart positif - Article déclassé</v>
      </c>
    </row>
    <row r="2216" spans="1:11" x14ac:dyDescent="0.2">
      <c r="A2216" s="20" t="s">
        <v>3070</v>
      </c>
      <c r="B2216" s="21" t="s">
        <v>6</v>
      </c>
      <c r="C2216" s="17" t="s">
        <v>3263</v>
      </c>
      <c r="D2216" s="17" t="s">
        <v>3278</v>
      </c>
      <c r="E2216" s="21" t="s">
        <v>6</v>
      </c>
      <c r="F2216" s="21" t="s">
        <v>21</v>
      </c>
      <c r="G2216" s="21" t="s">
        <v>3073</v>
      </c>
      <c r="H2216" s="21" t="s">
        <v>423</v>
      </c>
      <c r="I2216" s="17"/>
      <c r="J2216" s="17"/>
      <c r="K2216" s="18" t="str">
        <f>IF(INV.Tournant!$I2216=INV.Tournant!$E2216,"Quantité OK",IF(INV.Tournant!$I2216&lt;INV.Tournant!$E2216,"Ecart positif","Ecart négatif"))&amp;" "&amp;IF(INV.Tournant!$C2216=INV.Tournant!$J2216,"","- Article déclassé")</f>
        <v>Ecart positif - Article déclassé</v>
      </c>
    </row>
    <row r="2217" spans="1:11" x14ac:dyDescent="0.2">
      <c r="A2217" s="20" t="s">
        <v>3070</v>
      </c>
      <c r="B2217" s="21" t="s">
        <v>6</v>
      </c>
      <c r="C2217" s="17" t="s">
        <v>3279</v>
      </c>
      <c r="D2217" s="17" t="s">
        <v>3280</v>
      </c>
      <c r="E2217" s="21" t="s">
        <v>3</v>
      </c>
      <c r="F2217" s="21" t="s">
        <v>2</v>
      </c>
      <c r="G2217" s="21" t="s">
        <v>3073</v>
      </c>
      <c r="H2217" s="21" t="s">
        <v>1025</v>
      </c>
      <c r="I2217" s="17"/>
      <c r="J2217" s="17"/>
      <c r="K2217" s="18" t="str">
        <f>IF(INV.Tournant!$I2217=INV.Tournant!$E2217,"Quantité OK",IF(INV.Tournant!$I2217&lt;INV.Tournant!$E2217,"Ecart positif","Ecart négatif"))&amp;" "&amp;IF(INV.Tournant!$C2217=INV.Tournant!$J2217,"","- Article déclassé")</f>
        <v>Ecart positif - Article déclassé</v>
      </c>
    </row>
    <row r="2218" spans="1:11" x14ac:dyDescent="0.2">
      <c r="A2218" s="20" t="s">
        <v>3070</v>
      </c>
      <c r="B2218" s="21" t="s">
        <v>6</v>
      </c>
      <c r="C2218" s="17" t="s">
        <v>3076</v>
      </c>
      <c r="D2218" s="17" t="s">
        <v>3281</v>
      </c>
      <c r="E2218" s="21" t="s">
        <v>6</v>
      </c>
      <c r="F2218" s="21" t="s">
        <v>21</v>
      </c>
      <c r="G2218" s="21" t="s">
        <v>3073</v>
      </c>
      <c r="H2218" s="21" t="s">
        <v>146</v>
      </c>
      <c r="I2218" s="17"/>
      <c r="J2218" s="17"/>
      <c r="K2218" s="18" t="str">
        <f>IF(INV.Tournant!$I2218=INV.Tournant!$E2218,"Quantité OK",IF(INV.Tournant!$I2218&lt;INV.Tournant!$E2218,"Ecart positif","Ecart négatif"))&amp;" "&amp;IF(INV.Tournant!$C2218=INV.Tournant!$J2218,"","- Article déclassé")</f>
        <v>Ecart positif - Article déclassé</v>
      </c>
    </row>
    <row r="2219" spans="1:11" x14ac:dyDescent="0.2">
      <c r="A2219" s="20" t="s">
        <v>3070</v>
      </c>
      <c r="B2219" s="21" t="s">
        <v>6</v>
      </c>
      <c r="C2219" s="17" t="s">
        <v>3128</v>
      </c>
      <c r="D2219" s="17" t="s">
        <v>3282</v>
      </c>
      <c r="E2219" s="21" t="s">
        <v>3</v>
      </c>
      <c r="F2219" s="21" t="s">
        <v>21</v>
      </c>
      <c r="G2219" s="21" t="s">
        <v>3073</v>
      </c>
      <c r="H2219" s="21" t="s">
        <v>3283</v>
      </c>
      <c r="I2219" s="17"/>
      <c r="J2219" s="17"/>
      <c r="K2219" s="18" t="str">
        <f>IF(INV.Tournant!$I2219=INV.Tournant!$E2219,"Quantité OK",IF(INV.Tournant!$I2219&lt;INV.Tournant!$E2219,"Ecart positif","Ecart négatif"))&amp;" "&amp;IF(INV.Tournant!$C2219=INV.Tournant!$J2219,"","- Article déclassé")</f>
        <v>Ecart positif - Article déclassé</v>
      </c>
    </row>
    <row r="2220" spans="1:11" x14ac:dyDescent="0.2">
      <c r="A2220" s="20" t="s">
        <v>3070</v>
      </c>
      <c r="B2220" s="21" t="s">
        <v>6</v>
      </c>
      <c r="C2220" s="17" t="s">
        <v>3224</v>
      </c>
      <c r="D2220" s="17" t="s">
        <v>3284</v>
      </c>
      <c r="E2220" s="21" t="s">
        <v>229</v>
      </c>
      <c r="F2220" s="21" t="s">
        <v>2</v>
      </c>
      <c r="G2220" s="21" t="s">
        <v>3101</v>
      </c>
      <c r="H2220" s="21" t="s">
        <v>410</v>
      </c>
      <c r="I2220" s="17"/>
      <c r="J2220" s="17"/>
      <c r="K2220" s="18" t="str">
        <f>IF(INV.Tournant!$I2220=INV.Tournant!$E2220,"Quantité OK",IF(INV.Tournant!$I2220&lt;INV.Tournant!$E2220,"Ecart positif","Ecart négatif"))&amp;" "&amp;IF(INV.Tournant!$C2220=INV.Tournant!$J2220,"","- Article déclassé")</f>
        <v>Ecart positif - Article déclassé</v>
      </c>
    </row>
    <row r="2221" spans="1:11" x14ac:dyDescent="0.2">
      <c r="A2221" s="20" t="s">
        <v>3070</v>
      </c>
      <c r="B2221" s="21" t="s">
        <v>6</v>
      </c>
      <c r="C2221" s="17" t="s">
        <v>3141</v>
      </c>
      <c r="D2221" s="17" t="s">
        <v>3285</v>
      </c>
      <c r="E2221" s="21"/>
      <c r="F2221" s="21" t="s">
        <v>141</v>
      </c>
      <c r="G2221" s="21"/>
      <c r="H2221" s="21" t="s">
        <v>257</v>
      </c>
      <c r="I2221" s="17"/>
      <c r="J2221" s="17"/>
      <c r="K2221" s="18" t="str">
        <f>IF(INV.Tournant!$I2221=INV.Tournant!$E2221,"Quantité OK",IF(INV.Tournant!$I2221&lt;INV.Tournant!$E2221,"Ecart positif","Ecart négatif"))&amp;" "&amp;IF(INV.Tournant!$C2221=INV.Tournant!$J2221,"","- Article déclassé")</f>
        <v>Quantité OK - Article déclassé</v>
      </c>
    </row>
    <row r="2222" spans="1:11" x14ac:dyDescent="0.2">
      <c r="A2222" s="20" t="s">
        <v>3070</v>
      </c>
      <c r="B2222" s="21" t="s">
        <v>6</v>
      </c>
      <c r="C2222" s="17" t="s">
        <v>3186</v>
      </c>
      <c r="D2222" s="17" t="s">
        <v>3286</v>
      </c>
      <c r="E2222" s="21" t="s">
        <v>3</v>
      </c>
      <c r="F2222" s="21" t="s">
        <v>9</v>
      </c>
      <c r="G2222" s="21" t="s">
        <v>3073</v>
      </c>
      <c r="H2222" s="21" t="s">
        <v>3188</v>
      </c>
      <c r="I2222" s="17"/>
      <c r="J2222" s="17"/>
      <c r="K2222" s="18" t="str">
        <f>IF(INV.Tournant!$I2222=INV.Tournant!$E2222,"Quantité OK",IF(INV.Tournant!$I2222&lt;INV.Tournant!$E2222,"Ecart positif","Ecart négatif"))&amp;" "&amp;IF(INV.Tournant!$C2222=INV.Tournant!$J2222,"","- Article déclassé")</f>
        <v>Ecart positif - Article déclassé</v>
      </c>
    </row>
    <row r="2223" spans="1:11" x14ac:dyDescent="0.2">
      <c r="A2223" s="20" t="s">
        <v>3070</v>
      </c>
      <c r="B2223" s="21" t="s">
        <v>6</v>
      </c>
      <c r="C2223" s="17" t="s">
        <v>3287</v>
      </c>
      <c r="D2223" s="17" t="s">
        <v>3288</v>
      </c>
      <c r="E2223" s="21" t="s">
        <v>3</v>
      </c>
      <c r="F2223" s="21" t="s">
        <v>21</v>
      </c>
      <c r="G2223" s="21" t="s">
        <v>3073</v>
      </c>
      <c r="H2223" s="21" t="s">
        <v>413</v>
      </c>
      <c r="I2223" s="17"/>
      <c r="J2223" s="17"/>
      <c r="K2223" s="18" t="str">
        <f>IF(INV.Tournant!$I2223=INV.Tournant!$E2223,"Quantité OK",IF(INV.Tournant!$I2223&lt;INV.Tournant!$E2223,"Ecart positif","Ecart négatif"))&amp;" "&amp;IF(INV.Tournant!$C2223=INV.Tournant!$J2223,"","- Article déclassé")</f>
        <v>Ecart positif - Article déclassé</v>
      </c>
    </row>
    <row r="2224" spans="1:11" x14ac:dyDescent="0.2">
      <c r="A2224" s="20" t="s">
        <v>3070</v>
      </c>
      <c r="B2224" s="21" t="s">
        <v>6</v>
      </c>
      <c r="C2224" s="17" t="s">
        <v>3123</v>
      </c>
      <c r="D2224" s="17" t="s">
        <v>3289</v>
      </c>
      <c r="E2224" s="21" t="s">
        <v>3</v>
      </c>
      <c r="F2224" s="21" t="s">
        <v>9</v>
      </c>
      <c r="G2224" s="21" t="s">
        <v>3073</v>
      </c>
      <c r="H2224" s="21" t="s">
        <v>98</v>
      </c>
      <c r="I2224" s="17"/>
      <c r="J2224" s="17"/>
      <c r="K2224" s="18" t="str">
        <f>IF(INV.Tournant!$I2224=INV.Tournant!$E2224,"Quantité OK",IF(INV.Tournant!$I2224&lt;INV.Tournant!$E2224,"Ecart positif","Ecart négatif"))&amp;" "&amp;IF(INV.Tournant!$C2224=INV.Tournant!$J2224,"","- Article déclassé")</f>
        <v>Ecart positif - Article déclassé</v>
      </c>
    </row>
    <row r="2225" spans="1:11" x14ac:dyDescent="0.2">
      <c r="A2225" s="20" t="s">
        <v>3070</v>
      </c>
      <c r="B2225" s="21" t="s">
        <v>6</v>
      </c>
      <c r="C2225" s="17" t="s">
        <v>3086</v>
      </c>
      <c r="D2225" s="17" t="s">
        <v>3290</v>
      </c>
      <c r="E2225" s="21" t="s">
        <v>6</v>
      </c>
      <c r="F2225" s="21" t="s">
        <v>2</v>
      </c>
      <c r="G2225" s="21" t="s">
        <v>3073</v>
      </c>
      <c r="H2225" s="21" t="s">
        <v>390</v>
      </c>
      <c r="I2225" s="17"/>
      <c r="J2225" s="17"/>
      <c r="K2225" s="18" t="str">
        <f>IF(INV.Tournant!$I2225=INV.Tournant!$E2225,"Quantité OK",IF(INV.Tournant!$I2225&lt;INV.Tournant!$E2225,"Ecart positif","Ecart négatif"))&amp;" "&amp;IF(INV.Tournant!$C2225=INV.Tournant!$J2225,"","- Article déclassé")</f>
        <v>Ecart positif - Article déclassé</v>
      </c>
    </row>
    <row r="2226" spans="1:11" x14ac:dyDescent="0.2">
      <c r="A2226" s="20" t="s">
        <v>3070</v>
      </c>
      <c r="B2226" s="21" t="s">
        <v>6</v>
      </c>
      <c r="C2226" s="17" t="s">
        <v>3154</v>
      </c>
      <c r="D2226" s="17" t="s">
        <v>3291</v>
      </c>
      <c r="E2226" s="21" t="s">
        <v>6</v>
      </c>
      <c r="F2226" s="21" t="s">
        <v>21</v>
      </c>
      <c r="G2226" s="21" t="s">
        <v>3073</v>
      </c>
      <c r="H2226" s="21" t="s">
        <v>1347</v>
      </c>
      <c r="I2226" s="17"/>
      <c r="J2226" s="17"/>
      <c r="K2226" s="18" t="str">
        <f>IF(INV.Tournant!$I2226=INV.Tournant!$E2226,"Quantité OK",IF(INV.Tournant!$I2226&lt;INV.Tournant!$E2226,"Ecart positif","Ecart négatif"))&amp;" "&amp;IF(INV.Tournant!$C2226=INV.Tournant!$J2226,"","- Article déclassé")</f>
        <v>Ecart positif - Article déclassé</v>
      </c>
    </row>
    <row r="2227" spans="1:11" x14ac:dyDescent="0.2">
      <c r="A2227" s="20" t="s">
        <v>3070</v>
      </c>
      <c r="B2227" s="21" t="s">
        <v>6</v>
      </c>
      <c r="C2227" s="17" t="s">
        <v>3160</v>
      </c>
      <c r="D2227" s="17" t="s">
        <v>3292</v>
      </c>
      <c r="E2227" s="21" t="s">
        <v>3</v>
      </c>
      <c r="F2227" s="21" t="s">
        <v>9</v>
      </c>
      <c r="G2227" s="21" t="s">
        <v>3073</v>
      </c>
      <c r="H2227" s="21" t="s">
        <v>561</v>
      </c>
      <c r="I2227" s="17"/>
      <c r="J2227" s="17"/>
      <c r="K2227" s="18" t="str">
        <f>IF(INV.Tournant!$I2227=INV.Tournant!$E2227,"Quantité OK",IF(INV.Tournant!$I2227&lt;INV.Tournant!$E2227,"Ecart positif","Ecart négatif"))&amp;" "&amp;IF(INV.Tournant!$C2227=INV.Tournant!$J2227,"","- Article déclassé")</f>
        <v>Ecart positif - Article déclassé</v>
      </c>
    </row>
    <row r="2228" spans="1:11" x14ac:dyDescent="0.2">
      <c r="A2228" s="20" t="s">
        <v>3070</v>
      </c>
      <c r="B2228" s="21" t="s">
        <v>6</v>
      </c>
      <c r="C2228" s="17" t="s">
        <v>3184</v>
      </c>
      <c r="D2228" s="17" t="s">
        <v>3293</v>
      </c>
      <c r="E2228" s="21" t="s">
        <v>6</v>
      </c>
      <c r="F2228" s="21" t="s">
        <v>9</v>
      </c>
      <c r="G2228" s="21" t="s">
        <v>3073</v>
      </c>
      <c r="H2228" s="21" t="s">
        <v>3188</v>
      </c>
      <c r="I2228" s="17"/>
      <c r="J2228" s="17"/>
      <c r="K2228" s="18" t="str">
        <f>IF(INV.Tournant!$I2228=INV.Tournant!$E2228,"Quantité OK",IF(INV.Tournant!$I2228&lt;INV.Tournant!$E2228,"Ecart positif","Ecart négatif"))&amp;" "&amp;IF(INV.Tournant!$C2228=INV.Tournant!$J2228,"","- Article déclassé")</f>
        <v>Ecart positif - Article déclassé</v>
      </c>
    </row>
    <row r="2229" spans="1:11" x14ac:dyDescent="0.2">
      <c r="A2229" s="20" t="s">
        <v>3070</v>
      </c>
      <c r="B2229" s="21" t="s">
        <v>6</v>
      </c>
      <c r="C2229" s="17" t="s">
        <v>3294</v>
      </c>
      <c r="D2229" s="17" t="s">
        <v>3295</v>
      </c>
      <c r="E2229" s="21" t="s">
        <v>3</v>
      </c>
      <c r="F2229" s="21" t="s">
        <v>21</v>
      </c>
      <c r="G2229" s="21" t="s">
        <v>3073</v>
      </c>
      <c r="H2229" s="21" t="s">
        <v>1021</v>
      </c>
      <c r="I2229" s="17"/>
      <c r="J2229" s="17"/>
      <c r="K2229" s="18" t="str">
        <f>IF(INV.Tournant!$I2229=INV.Tournant!$E2229,"Quantité OK",IF(INV.Tournant!$I2229&lt;INV.Tournant!$E2229,"Ecart positif","Ecart négatif"))&amp;" "&amp;IF(INV.Tournant!$C2229=INV.Tournant!$J2229,"","- Article déclassé")</f>
        <v>Ecart positif - Article déclassé</v>
      </c>
    </row>
    <row r="2230" spans="1:11" x14ac:dyDescent="0.2">
      <c r="A2230" s="20" t="s">
        <v>3070</v>
      </c>
      <c r="B2230" s="21" t="s">
        <v>6</v>
      </c>
      <c r="C2230" s="17" t="s">
        <v>3296</v>
      </c>
      <c r="D2230" s="17" t="s">
        <v>3297</v>
      </c>
      <c r="E2230" s="21" t="s">
        <v>108</v>
      </c>
      <c r="F2230" s="21" t="s">
        <v>2</v>
      </c>
      <c r="G2230" s="21" t="s">
        <v>3073</v>
      </c>
      <c r="H2230" s="21" t="s">
        <v>1028</v>
      </c>
      <c r="I2230" s="17"/>
      <c r="J2230" s="17"/>
      <c r="K2230" s="18" t="str">
        <f>IF(INV.Tournant!$I2230=INV.Tournant!$E2230,"Quantité OK",IF(INV.Tournant!$I2230&lt;INV.Tournant!$E2230,"Ecart positif","Ecart négatif"))&amp;" "&amp;IF(INV.Tournant!$C2230=INV.Tournant!$J2230,"","- Article déclassé")</f>
        <v>Ecart positif - Article déclassé</v>
      </c>
    </row>
    <row r="2231" spans="1:11" x14ac:dyDescent="0.2">
      <c r="A2231" s="20" t="s">
        <v>3070</v>
      </c>
      <c r="B2231" s="21" t="s">
        <v>6</v>
      </c>
      <c r="C2231" s="17" t="s">
        <v>3298</v>
      </c>
      <c r="D2231" s="17" t="s">
        <v>3299</v>
      </c>
      <c r="E2231" s="21" t="s">
        <v>6</v>
      </c>
      <c r="F2231" s="21" t="s">
        <v>21</v>
      </c>
      <c r="G2231" s="21" t="s">
        <v>3073</v>
      </c>
      <c r="H2231" s="21" t="s">
        <v>1066</v>
      </c>
      <c r="I2231" s="17"/>
      <c r="J2231" s="17"/>
      <c r="K2231" s="18" t="str">
        <f>IF(INV.Tournant!$I2231=INV.Tournant!$E2231,"Quantité OK",IF(INV.Tournant!$I2231&lt;INV.Tournant!$E2231,"Ecart positif","Ecart négatif"))&amp;" "&amp;IF(INV.Tournant!$C2231=INV.Tournant!$J2231,"","- Article déclassé")</f>
        <v>Ecart positif - Article déclassé</v>
      </c>
    </row>
    <row r="2232" spans="1:11" x14ac:dyDescent="0.2">
      <c r="A2232" s="20" t="s">
        <v>3070</v>
      </c>
      <c r="B2232" s="21" t="s">
        <v>6</v>
      </c>
      <c r="C2232" s="17" t="s">
        <v>3202</v>
      </c>
      <c r="D2232" s="17" t="s">
        <v>3300</v>
      </c>
      <c r="E2232" s="21" t="s">
        <v>6</v>
      </c>
      <c r="F2232" s="21" t="s">
        <v>2</v>
      </c>
      <c r="G2232" s="21" t="s">
        <v>3101</v>
      </c>
      <c r="H2232" s="21" t="s">
        <v>13</v>
      </c>
      <c r="I2232" s="17"/>
      <c r="J2232" s="17"/>
      <c r="K2232" s="18" t="str">
        <f>IF(INV.Tournant!$I2232=INV.Tournant!$E2232,"Quantité OK",IF(INV.Tournant!$I2232&lt;INV.Tournant!$E2232,"Ecart positif","Ecart négatif"))&amp;" "&amp;IF(INV.Tournant!$C2232=INV.Tournant!$J2232,"","- Article déclassé")</f>
        <v>Ecart positif - Article déclassé</v>
      </c>
    </row>
    <row r="2233" spans="1:11" x14ac:dyDescent="0.2">
      <c r="A2233" s="20" t="s">
        <v>3070</v>
      </c>
      <c r="B2233" s="21" t="s">
        <v>6</v>
      </c>
      <c r="C2233" s="17" t="s">
        <v>3125</v>
      </c>
      <c r="D2233" s="17" t="s">
        <v>3301</v>
      </c>
      <c r="E2233" s="21" t="s">
        <v>6</v>
      </c>
      <c r="F2233" s="21" t="s">
        <v>21</v>
      </c>
      <c r="G2233" s="21" t="s">
        <v>3073</v>
      </c>
      <c r="H2233" s="21" t="s">
        <v>842</v>
      </c>
      <c r="I2233" s="17"/>
      <c r="J2233" s="17"/>
      <c r="K2233" s="18" t="str">
        <f>IF(INV.Tournant!$I2233=INV.Tournant!$E2233,"Quantité OK",IF(INV.Tournant!$I2233&lt;INV.Tournant!$E2233,"Ecart positif","Ecart négatif"))&amp;" "&amp;IF(INV.Tournant!$C2233=INV.Tournant!$J2233,"","- Article déclassé")</f>
        <v>Ecart positif - Article déclassé</v>
      </c>
    </row>
    <row r="2234" spans="1:11" x14ac:dyDescent="0.2">
      <c r="A2234" s="20" t="s">
        <v>3070</v>
      </c>
      <c r="B2234" s="21" t="s">
        <v>6</v>
      </c>
      <c r="C2234" s="17" t="s">
        <v>3302</v>
      </c>
      <c r="D2234" s="17" t="s">
        <v>3303</v>
      </c>
      <c r="E2234" s="21" t="s">
        <v>3</v>
      </c>
      <c r="F2234" s="21" t="s">
        <v>21</v>
      </c>
      <c r="G2234" s="21" t="s">
        <v>3073</v>
      </c>
      <c r="H2234" s="21" t="s">
        <v>124</v>
      </c>
      <c r="I2234" s="17"/>
      <c r="J2234" s="17"/>
      <c r="K2234" s="18" t="str">
        <f>IF(INV.Tournant!$I2234=INV.Tournant!$E2234,"Quantité OK",IF(INV.Tournant!$I2234&lt;INV.Tournant!$E2234,"Ecart positif","Ecart négatif"))&amp;" "&amp;IF(INV.Tournant!$C2234=INV.Tournant!$J2234,"","- Article déclassé")</f>
        <v>Ecart positif - Article déclassé</v>
      </c>
    </row>
    <row r="2235" spans="1:11" x14ac:dyDescent="0.2">
      <c r="A2235" s="20" t="s">
        <v>3070</v>
      </c>
      <c r="B2235" s="21" t="s">
        <v>6</v>
      </c>
      <c r="C2235" s="17" t="s">
        <v>3276</v>
      </c>
      <c r="D2235" s="17" t="s">
        <v>3304</v>
      </c>
      <c r="E2235" s="21" t="s">
        <v>6</v>
      </c>
      <c r="F2235" s="21" t="s">
        <v>2</v>
      </c>
      <c r="G2235" s="21" t="s">
        <v>3073</v>
      </c>
      <c r="H2235" s="21" t="s">
        <v>160</v>
      </c>
      <c r="I2235" s="17"/>
      <c r="J2235" s="17"/>
      <c r="K2235" s="18" t="str">
        <f>IF(INV.Tournant!$I2235=INV.Tournant!$E2235,"Quantité OK",IF(INV.Tournant!$I2235&lt;INV.Tournant!$E2235,"Ecart positif","Ecart négatif"))&amp;" "&amp;IF(INV.Tournant!$C2235=INV.Tournant!$J2235,"","- Article déclassé")</f>
        <v>Ecart positif - Article déclassé</v>
      </c>
    </row>
    <row r="2236" spans="1:11" x14ac:dyDescent="0.2">
      <c r="A2236" s="20" t="s">
        <v>3070</v>
      </c>
      <c r="B2236" s="21" t="s">
        <v>6</v>
      </c>
      <c r="C2236" s="17" t="s">
        <v>3256</v>
      </c>
      <c r="D2236" s="17" t="s">
        <v>3305</v>
      </c>
      <c r="E2236" s="21"/>
      <c r="F2236" s="21" t="s">
        <v>141</v>
      </c>
      <c r="G2236" s="21"/>
      <c r="H2236" s="21" t="s">
        <v>257</v>
      </c>
      <c r="I2236" s="17"/>
      <c r="J2236" s="17"/>
      <c r="K2236" s="18" t="str">
        <f>IF(INV.Tournant!$I2236=INV.Tournant!$E2236,"Quantité OK",IF(INV.Tournant!$I2236&lt;INV.Tournant!$E2236,"Ecart positif","Ecart négatif"))&amp;" "&amp;IF(INV.Tournant!$C2236=INV.Tournant!$J2236,"","- Article déclassé")</f>
        <v>Quantité OK - Article déclassé</v>
      </c>
    </row>
    <row r="2237" spans="1:11" x14ac:dyDescent="0.2">
      <c r="A2237" s="20" t="s">
        <v>3070</v>
      </c>
      <c r="B2237" s="21" t="s">
        <v>6</v>
      </c>
      <c r="C2237" s="17" t="s">
        <v>3125</v>
      </c>
      <c r="D2237" s="17" t="s">
        <v>3306</v>
      </c>
      <c r="E2237" s="21" t="s">
        <v>6</v>
      </c>
      <c r="F2237" s="21" t="s">
        <v>21</v>
      </c>
      <c r="G2237" s="21" t="s">
        <v>3073</v>
      </c>
      <c r="H2237" s="21" t="s">
        <v>842</v>
      </c>
      <c r="I2237" s="17"/>
      <c r="J2237" s="17"/>
      <c r="K2237" s="18" t="str">
        <f>IF(INV.Tournant!$I2237=INV.Tournant!$E2237,"Quantité OK",IF(INV.Tournant!$I2237&lt;INV.Tournant!$E2237,"Ecart positif","Ecart négatif"))&amp;" "&amp;IF(INV.Tournant!$C2237=INV.Tournant!$J2237,"","- Article déclassé")</f>
        <v>Ecart positif - Article déclassé</v>
      </c>
    </row>
    <row r="2238" spans="1:11" x14ac:dyDescent="0.2">
      <c r="A2238" s="20" t="s">
        <v>3070</v>
      </c>
      <c r="B2238" s="21" t="s">
        <v>6</v>
      </c>
      <c r="C2238" s="17" t="s">
        <v>3302</v>
      </c>
      <c r="D2238" s="17" t="s">
        <v>3307</v>
      </c>
      <c r="E2238" s="21" t="s">
        <v>3</v>
      </c>
      <c r="F2238" s="21" t="s">
        <v>21</v>
      </c>
      <c r="G2238" s="21" t="s">
        <v>3073</v>
      </c>
      <c r="H2238" s="21" t="s">
        <v>786</v>
      </c>
      <c r="I2238" s="17"/>
      <c r="J2238" s="17"/>
      <c r="K2238" s="18" t="str">
        <f>IF(INV.Tournant!$I2238=INV.Tournant!$E2238,"Quantité OK",IF(INV.Tournant!$I2238&lt;INV.Tournant!$E2238,"Ecart positif","Ecart négatif"))&amp;" "&amp;IF(INV.Tournant!$C2238=INV.Tournant!$J2238,"","- Article déclassé")</f>
        <v>Ecart positif - Article déclassé</v>
      </c>
    </row>
    <row r="2239" spans="1:11" x14ac:dyDescent="0.2">
      <c r="A2239" s="20" t="s">
        <v>3070</v>
      </c>
      <c r="B2239" s="21" t="s">
        <v>6</v>
      </c>
      <c r="C2239" s="17" t="s">
        <v>3091</v>
      </c>
      <c r="D2239" s="17" t="s">
        <v>3308</v>
      </c>
      <c r="E2239" s="21"/>
      <c r="F2239" s="21" t="s">
        <v>141</v>
      </c>
      <c r="G2239" s="21"/>
      <c r="H2239" s="21" t="s">
        <v>257</v>
      </c>
      <c r="I2239" s="17"/>
      <c r="J2239" s="17"/>
      <c r="K2239" s="18" t="str">
        <f>IF(INV.Tournant!$I2239=INV.Tournant!$E2239,"Quantité OK",IF(INV.Tournant!$I2239&lt;INV.Tournant!$E2239,"Ecart positif","Ecart négatif"))&amp;" "&amp;IF(INV.Tournant!$C2239=INV.Tournant!$J2239,"","- Article déclassé")</f>
        <v>Quantité OK - Article déclassé</v>
      </c>
    </row>
    <row r="2240" spans="1:11" x14ac:dyDescent="0.2">
      <c r="A2240" s="20" t="s">
        <v>3070</v>
      </c>
      <c r="B2240" s="21" t="s">
        <v>6</v>
      </c>
      <c r="C2240" s="17" t="s">
        <v>3253</v>
      </c>
      <c r="D2240" s="17" t="s">
        <v>3309</v>
      </c>
      <c r="E2240" s="21" t="s">
        <v>6</v>
      </c>
      <c r="F2240" s="21" t="s">
        <v>2</v>
      </c>
      <c r="G2240" s="21" t="s">
        <v>3073</v>
      </c>
      <c r="H2240" s="21" t="s">
        <v>487</v>
      </c>
      <c r="I2240" s="17"/>
      <c r="J2240" s="17"/>
      <c r="K2240" s="18" t="str">
        <f>IF(INV.Tournant!$I2240=INV.Tournant!$E2240,"Quantité OK",IF(INV.Tournant!$I2240&lt;INV.Tournant!$E2240,"Ecart positif","Ecart négatif"))&amp;" "&amp;IF(INV.Tournant!$C2240=INV.Tournant!$J2240,"","- Article déclassé")</f>
        <v>Ecart positif - Article déclassé</v>
      </c>
    </row>
    <row r="2241" spans="1:11" x14ac:dyDescent="0.2">
      <c r="A2241" s="20" t="s">
        <v>3070</v>
      </c>
      <c r="B2241" s="21" t="s">
        <v>6</v>
      </c>
      <c r="C2241" s="17" t="s">
        <v>3154</v>
      </c>
      <c r="D2241" s="17" t="s">
        <v>3310</v>
      </c>
      <c r="E2241" s="21" t="s">
        <v>6</v>
      </c>
      <c r="F2241" s="21" t="s">
        <v>21</v>
      </c>
      <c r="G2241" s="21" t="s">
        <v>3073</v>
      </c>
      <c r="H2241" s="21" t="s">
        <v>378</v>
      </c>
      <c r="I2241" s="17"/>
      <c r="J2241" s="17"/>
      <c r="K2241" s="18" t="str">
        <f>IF(INV.Tournant!$I2241=INV.Tournant!$E2241,"Quantité OK",IF(INV.Tournant!$I2241&lt;INV.Tournant!$E2241,"Ecart positif","Ecart négatif"))&amp;" "&amp;IF(INV.Tournant!$C2241=INV.Tournant!$J2241,"","- Article déclassé")</f>
        <v>Ecart positif - Article déclassé</v>
      </c>
    </row>
    <row r="2242" spans="1:11" x14ac:dyDescent="0.2">
      <c r="A2242" s="20" t="s">
        <v>3070</v>
      </c>
      <c r="B2242" s="21" t="s">
        <v>6</v>
      </c>
      <c r="C2242" s="17" t="s">
        <v>3199</v>
      </c>
      <c r="D2242" s="17" t="s">
        <v>3311</v>
      </c>
      <c r="E2242" s="21" t="s">
        <v>6</v>
      </c>
      <c r="F2242" s="21" t="s">
        <v>2</v>
      </c>
      <c r="G2242" s="21" t="s">
        <v>3073</v>
      </c>
      <c r="H2242" s="21" t="s">
        <v>176</v>
      </c>
      <c r="I2242" s="17"/>
      <c r="J2242" s="17"/>
      <c r="K2242" s="18" t="str">
        <f>IF(INV.Tournant!$I2242=INV.Tournant!$E2242,"Quantité OK",IF(INV.Tournant!$I2242&lt;INV.Tournant!$E2242,"Ecart positif","Ecart négatif"))&amp;" "&amp;IF(INV.Tournant!$C2242=INV.Tournant!$J2242,"","- Article déclassé")</f>
        <v>Ecart positif - Article déclassé</v>
      </c>
    </row>
    <row r="2243" spans="1:11" x14ac:dyDescent="0.2">
      <c r="A2243" s="20" t="s">
        <v>3070</v>
      </c>
      <c r="B2243" s="21" t="s">
        <v>6</v>
      </c>
      <c r="C2243" s="17" t="s">
        <v>3095</v>
      </c>
      <c r="D2243" s="17" t="s">
        <v>3312</v>
      </c>
      <c r="E2243" s="21" t="s">
        <v>108</v>
      </c>
      <c r="F2243" s="21" t="s">
        <v>2</v>
      </c>
      <c r="G2243" s="21" t="s">
        <v>3073</v>
      </c>
      <c r="H2243" s="21" t="s">
        <v>717</v>
      </c>
      <c r="I2243" s="17"/>
      <c r="J2243" s="17"/>
      <c r="K2243" s="18" t="str">
        <f>IF(INV.Tournant!$I2243=INV.Tournant!$E2243,"Quantité OK",IF(INV.Tournant!$I2243&lt;INV.Tournant!$E2243,"Ecart positif","Ecart négatif"))&amp;" "&amp;IF(INV.Tournant!$C2243=INV.Tournant!$J2243,"","- Article déclassé")</f>
        <v>Ecart positif - Article déclassé</v>
      </c>
    </row>
    <row r="2244" spans="1:11" x14ac:dyDescent="0.2">
      <c r="A2244" s="20" t="s">
        <v>3070</v>
      </c>
      <c r="B2244" s="21" t="s">
        <v>6</v>
      </c>
      <c r="C2244" s="17" t="s">
        <v>3182</v>
      </c>
      <c r="D2244" s="17" t="s">
        <v>3313</v>
      </c>
      <c r="E2244" s="21" t="s">
        <v>6</v>
      </c>
      <c r="F2244" s="21" t="s">
        <v>9</v>
      </c>
      <c r="G2244" s="21" t="s">
        <v>3101</v>
      </c>
      <c r="H2244" s="21" t="s">
        <v>712</v>
      </c>
      <c r="I2244" s="17"/>
      <c r="J2244" s="17"/>
      <c r="K2244" s="18" t="str">
        <f>IF(INV.Tournant!$I2244=INV.Tournant!$E2244,"Quantité OK",IF(INV.Tournant!$I2244&lt;INV.Tournant!$E2244,"Ecart positif","Ecart négatif"))&amp;" "&amp;IF(INV.Tournant!$C2244=INV.Tournant!$J2244,"","- Article déclassé")</f>
        <v>Ecart positif - Article déclassé</v>
      </c>
    </row>
    <row r="2245" spans="1:11" x14ac:dyDescent="0.2">
      <c r="A2245" s="20" t="s">
        <v>3070</v>
      </c>
      <c r="B2245" s="21" t="s">
        <v>6</v>
      </c>
      <c r="C2245" s="17" t="s">
        <v>3134</v>
      </c>
      <c r="D2245" s="17" t="s">
        <v>3314</v>
      </c>
      <c r="E2245" s="21" t="s">
        <v>6</v>
      </c>
      <c r="F2245" s="21" t="s">
        <v>9</v>
      </c>
      <c r="G2245" s="21" t="s">
        <v>3073</v>
      </c>
      <c r="H2245" s="21" t="s">
        <v>995</v>
      </c>
      <c r="I2245" s="17"/>
      <c r="J2245" s="17"/>
      <c r="K2245" s="18" t="str">
        <f>IF(INV.Tournant!$I2245=INV.Tournant!$E2245,"Quantité OK",IF(INV.Tournant!$I2245&lt;INV.Tournant!$E2245,"Ecart positif","Ecart négatif"))&amp;" "&amp;IF(INV.Tournant!$C2245=INV.Tournant!$J2245,"","- Article déclassé")</f>
        <v>Ecart positif - Article déclassé</v>
      </c>
    </row>
    <row r="2246" spans="1:11" x14ac:dyDescent="0.2">
      <c r="A2246" s="20" t="s">
        <v>3070</v>
      </c>
      <c r="B2246" s="21" t="s">
        <v>6</v>
      </c>
      <c r="C2246" s="17" t="s">
        <v>3079</v>
      </c>
      <c r="D2246" s="17" t="s">
        <v>3315</v>
      </c>
      <c r="E2246" s="21" t="s">
        <v>3</v>
      </c>
      <c r="F2246" s="21" t="s">
        <v>2</v>
      </c>
      <c r="G2246" s="21" t="s">
        <v>3073</v>
      </c>
      <c r="H2246" s="21" t="s">
        <v>3140</v>
      </c>
      <c r="I2246" s="17"/>
      <c r="J2246" s="17"/>
      <c r="K2246" s="18" t="str">
        <f>IF(INV.Tournant!$I2246=INV.Tournant!$E2246,"Quantité OK",IF(INV.Tournant!$I2246&lt;INV.Tournant!$E2246,"Ecart positif","Ecart négatif"))&amp;" "&amp;IF(INV.Tournant!$C2246=INV.Tournant!$J2246,"","- Article déclassé")</f>
        <v>Ecart positif - Article déclassé</v>
      </c>
    </row>
    <row r="2247" spans="1:11" x14ac:dyDescent="0.2">
      <c r="A2247" s="20" t="s">
        <v>3070</v>
      </c>
      <c r="B2247" s="21" t="s">
        <v>6</v>
      </c>
      <c r="C2247" s="17" t="s">
        <v>3081</v>
      </c>
      <c r="D2247" s="17" t="s">
        <v>3316</v>
      </c>
      <c r="E2247" s="21" t="s">
        <v>3</v>
      </c>
      <c r="F2247" s="21" t="s">
        <v>9</v>
      </c>
      <c r="G2247" s="21" t="s">
        <v>3073</v>
      </c>
      <c r="H2247" s="21" t="s">
        <v>579</v>
      </c>
      <c r="I2247" s="17"/>
      <c r="J2247" s="17"/>
      <c r="K2247" s="18" t="str">
        <f>IF(INV.Tournant!$I2247=INV.Tournant!$E2247,"Quantité OK",IF(INV.Tournant!$I2247&lt;INV.Tournant!$E2247,"Ecart positif","Ecart négatif"))&amp;" "&amp;IF(INV.Tournant!$C2247=INV.Tournant!$J2247,"","- Article déclassé")</f>
        <v>Ecart positif - Article déclassé</v>
      </c>
    </row>
    <row r="2248" spans="1:11" x14ac:dyDescent="0.2">
      <c r="A2248" s="20" t="s">
        <v>3070</v>
      </c>
      <c r="B2248" s="21" t="s">
        <v>6</v>
      </c>
      <c r="C2248" s="17" t="s">
        <v>3199</v>
      </c>
      <c r="D2248" s="17" t="s">
        <v>3317</v>
      </c>
      <c r="E2248" s="21" t="s">
        <v>6</v>
      </c>
      <c r="F2248" s="21" t="s">
        <v>2</v>
      </c>
      <c r="G2248" s="21" t="s">
        <v>3073</v>
      </c>
      <c r="H2248" s="21" t="s">
        <v>2531</v>
      </c>
      <c r="I2248" s="17"/>
      <c r="J2248" s="17"/>
      <c r="K2248" s="18" t="str">
        <f>IF(INV.Tournant!$I2248=INV.Tournant!$E2248,"Quantité OK",IF(INV.Tournant!$I2248&lt;INV.Tournant!$E2248,"Ecart positif","Ecart négatif"))&amp;" "&amp;IF(INV.Tournant!$C2248=INV.Tournant!$J2248,"","- Article déclassé")</f>
        <v>Ecart positif - Article déclassé</v>
      </c>
    </row>
    <row r="2249" spans="1:11" x14ac:dyDescent="0.2">
      <c r="A2249" s="20" t="s">
        <v>3070</v>
      </c>
      <c r="B2249" s="21" t="s">
        <v>6</v>
      </c>
      <c r="C2249" s="17" t="s">
        <v>3199</v>
      </c>
      <c r="D2249" s="17" t="s">
        <v>3318</v>
      </c>
      <c r="E2249" s="21" t="s">
        <v>108</v>
      </c>
      <c r="F2249" s="21" t="s">
        <v>2</v>
      </c>
      <c r="G2249" s="21" t="s">
        <v>3073</v>
      </c>
      <c r="H2249" s="21" t="s">
        <v>179</v>
      </c>
      <c r="I2249" s="17"/>
      <c r="J2249" s="17"/>
      <c r="K2249" s="18" t="str">
        <f>IF(INV.Tournant!$I2249=INV.Tournant!$E2249,"Quantité OK",IF(INV.Tournant!$I2249&lt;INV.Tournant!$E2249,"Ecart positif","Ecart négatif"))&amp;" "&amp;IF(INV.Tournant!$C2249=INV.Tournant!$J2249,"","- Article déclassé")</f>
        <v>Ecart positif - Article déclassé</v>
      </c>
    </row>
    <row r="2250" spans="1:11" x14ac:dyDescent="0.2">
      <c r="A2250" s="20" t="s">
        <v>3070</v>
      </c>
      <c r="B2250" s="21" t="s">
        <v>6</v>
      </c>
      <c r="C2250" s="17" t="s">
        <v>3265</v>
      </c>
      <c r="D2250" s="17" t="s">
        <v>3319</v>
      </c>
      <c r="E2250" s="21" t="s">
        <v>6</v>
      </c>
      <c r="F2250" s="21" t="s">
        <v>9</v>
      </c>
      <c r="G2250" s="21" t="s">
        <v>3101</v>
      </c>
      <c r="H2250" s="21" t="s">
        <v>891</v>
      </c>
      <c r="I2250" s="17"/>
      <c r="J2250" s="17"/>
      <c r="K2250" s="18" t="str">
        <f>IF(INV.Tournant!$I2250=INV.Tournant!$E2250,"Quantité OK",IF(INV.Tournant!$I2250&lt;INV.Tournant!$E2250,"Ecart positif","Ecart négatif"))&amp;" "&amp;IF(INV.Tournant!$C2250=INV.Tournant!$J2250,"","- Article déclassé")</f>
        <v>Ecart positif - Article déclassé</v>
      </c>
    </row>
    <row r="2251" spans="1:11" x14ac:dyDescent="0.2">
      <c r="A2251" s="20" t="s">
        <v>3070</v>
      </c>
      <c r="B2251" s="21" t="s">
        <v>6</v>
      </c>
      <c r="C2251" s="17" t="s">
        <v>3174</v>
      </c>
      <c r="D2251" s="17" t="s">
        <v>3320</v>
      </c>
      <c r="E2251" s="21"/>
      <c r="F2251" s="21" t="s">
        <v>141</v>
      </c>
      <c r="G2251" s="21"/>
      <c r="H2251" s="21" t="s">
        <v>257</v>
      </c>
      <c r="I2251" s="17"/>
      <c r="J2251" s="17"/>
      <c r="K2251" s="18" t="str">
        <f>IF(INV.Tournant!$I2251=INV.Tournant!$E2251,"Quantité OK",IF(INV.Tournant!$I2251&lt;INV.Tournant!$E2251,"Ecart positif","Ecart négatif"))&amp;" "&amp;IF(INV.Tournant!$C2251=INV.Tournant!$J2251,"","- Article déclassé")</f>
        <v>Quantité OK - Article déclassé</v>
      </c>
    </row>
    <row r="2252" spans="1:11" x14ac:dyDescent="0.2">
      <c r="A2252" s="20" t="s">
        <v>3070</v>
      </c>
      <c r="B2252" s="21" t="s">
        <v>6</v>
      </c>
      <c r="C2252" s="17" t="s">
        <v>3081</v>
      </c>
      <c r="D2252" s="17" t="s">
        <v>3321</v>
      </c>
      <c r="E2252" s="21" t="s">
        <v>3</v>
      </c>
      <c r="F2252" s="21" t="s">
        <v>9</v>
      </c>
      <c r="G2252" s="21" t="s">
        <v>3073</v>
      </c>
      <c r="H2252" s="21" t="s">
        <v>2062</v>
      </c>
      <c r="I2252" s="17"/>
      <c r="J2252" s="17"/>
      <c r="K2252" s="18" t="str">
        <f>IF(INV.Tournant!$I2252=INV.Tournant!$E2252,"Quantité OK",IF(INV.Tournant!$I2252&lt;INV.Tournant!$E2252,"Ecart positif","Ecart négatif"))&amp;" "&amp;IF(INV.Tournant!$C2252=INV.Tournant!$J2252,"","- Article déclassé")</f>
        <v>Ecart positif - Article déclassé</v>
      </c>
    </row>
    <row r="2253" spans="1:11" x14ac:dyDescent="0.2">
      <c r="A2253" s="20" t="s">
        <v>3070</v>
      </c>
      <c r="B2253" s="21" t="s">
        <v>6</v>
      </c>
      <c r="C2253" s="17" t="s">
        <v>3117</v>
      </c>
      <c r="D2253" s="17" t="s">
        <v>3322</v>
      </c>
      <c r="E2253" s="21" t="s">
        <v>6</v>
      </c>
      <c r="F2253" s="21" t="s">
        <v>9</v>
      </c>
      <c r="G2253" s="21" t="s">
        <v>3101</v>
      </c>
      <c r="H2253" s="21" t="s">
        <v>30</v>
      </c>
      <c r="I2253" s="17"/>
      <c r="J2253" s="17"/>
      <c r="K2253" s="18" t="str">
        <f>IF(INV.Tournant!$I2253=INV.Tournant!$E2253,"Quantité OK",IF(INV.Tournant!$I2253&lt;INV.Tournant!$E2253,"Ecart positif","Ecart négatif"))&amp;" "&amp;IF(INV.Tournant!$C2253=INV.Tournant!$J2253,"","- Article déclassé")</f>
        <v>Ecart positif - Article déclassé</v>
      </c>
    </row>
    <row r="2254" spans="1:11" x14ac:dyDescent="0.2">
      <c r="A2254" s="20" t="s">
        <v>3070</v>
      </c>
      <c r="B2254" s="21" t="s">
        <v>6</v>
      </c>
      <c r="C2254" s="17" t="s">
        <v>3099</v>
      </c>
      <c r="D2254" s="17" t="s">
        <v>3323</v>
      </c>
      <c r="E2254" s="21"/>
      <c r="F2254" s="21" t="s">
        <v>141</v>
      </c>
      <c r="G2254" s="21"/>
      <c r="H2254" s="21" t="s">
        <v>257</v>
      </c>
      <c r="I2254" s="17"/>
      <c r="J2254" s="17"/>
      <c r="K2254" s="18" t="str">
        <f>IF(INV.Tournant!$I2254=INV.Tournant!$E2254,"Quantité OK",IF(INV.Tournant!$I2254&lt;INV.Tournant!$E2254,"Ecart positif","Ecart négatif"))&amp;" "&amp;IF(INV.Tournant!$C2254=INV.Tournant!$J2254,"","- Article déclassé")</f>
        <v>Quantité OK - Article déclassé</v>
      </c>
    </row>
    <row r="2255" spans="1:11" x14ac:dyDescent="0.2">
      <c r="A2255" s="20" t="s">
        <v>3070</v>
      </c>
      <c r="B2255" s="21" t="s">
        <v>6</v>
      </c>
      <c r="C2255" s="17" t="s">
        <v>3324</v>
      </c>
      <c r="D2255" s="17" t="s">
        <v>3325</v>
      </c>
      <c r="E2255" s="21" t="s">
        <v>229</v>
      </c>
      <c r="F2255" s="21" t="s">
        <v>2</v>
      </c>
      <c r="G2255" s="21" t="s">
        <v>3073</v>
      </c>
      <c r="H2255" s="21" t="s">
        <v>98</v>
      </c>
      <c r="I2255" s="17"/>
      <c r="J2255" s="17"/>
      <c r="K2255" s="18" t="str">
        <f>IF(INV.Tournant!$I2255=INV.Tournant!$E2255,"Quantité OK",IF(INV.Tournant!$I2255&lt;INV.Tournant!$E2255,"Ecart positif","Ecart négatif"))&amp;" "&amp;IF(INV.Tournant!$C2255=INV.Tournant!$J2255,"","- Article déclassé")</f>
        <v>Ecart positif - Article déclassé</v>
      </c>
    </row>
    <row r="2256" spans="1:11" x14ac:dyDescent="0.2">
      <c r="A2256" s="20" t="s">
        <v>3070</v>
      </c>
      <c r="B2256" s="21" t="s">
        <v>6</v>
      </c>
      <c r="C2256" s="17" t="s">
        <v>3131</v>
      </c>
      <c r="D2256" s="17" t="s">
        <v>3326</v>
      </c>
      <c r="E2256" s="21"/>
      <c r="F2256" s="21" t="s">
        <v>141</v>
      </c>
      <c r="G2256" s="21"/>
      <c r="H2256" s="21" t="s">
        <v>257</v>
      </c>
      <c r="I2256" s="17"/>
      <c r="J2256" s="17"/>
      <c r="K2256" s="18" t="str">
        <f>IF(INV.Tournant!$I2256=INV.Tournant!$E2256,"Quantité OK",IF(INV.Tournant!$I2256&lt;INV.Tournant!$E2256,"Ecart positif","Ecart négatif"))&amp;" "&amp;IF(INV.Tournant!$C2256=INV.Tournant!$J2256,"","- Article déclassé")</f>
        <v>Quantité OK - Article déclassé</v>
      </c>
    </row>
    <row r="2257" spans="1:11" x14ac:dyDescent="0.2">
      <c r="A2257" s="20" t="s">
        <v>3070</v>
      </c>
      <c r="B2257" s="21" t="s">
        <v>6</v>
      </c>
      <c r="C2257" s="17" t="s">
        <v>3097</v>
      </c>
      <c r="D2257" s="17" t="s">
        <v>3327</v>
      </c>
      <c r="E2257" s="21" t="s">
        <v>3</v>
      </c>
      <c r="F2257" s="21" t="s">
        <v>9</v>
      </c>
      <c r="G2257" s="21" t="s">
        <v>3073</v>
      </c>
      <c r="H2257" s="21" t="s">
        <v>2215</v>
      </c>
      <c r="I2257" s="17"/>
      <c r="J2257" s="17"/>
      <c r="K2257" s="18" t="str">
        <f>IF(INV.Tournant!$I2257=INV.Tournant!$E2257,"Quantité OK",IF(INV.Tournant!$I2257&lt;INV.Tournant!$E2257,"Ecart positif","Ecart négatif"))&amp;" "&amp;IF(INV.Tournant!$C2257=INV.Tournant!$J2257,"","- Article déclassé")</f>
        <v>Ecart positif - Article déclassé</v>
      </c>
    </row>
    <row r="2258" spans="1:11" x14ac:dyDescent="0.2">
      <c r="A2258" s="20" t="s">
        <v>3070</v>
      </c>
      <c r="B2258" s="21" t="s">
        <v>6</v>
      </c>
      <c r="C2258" s="17" t="s">
        <v>3197</v>
      </c>
      <c r="D2258" s="17" t="s">
        <v>3328</v>
      </c>
      <c r="E2258" s="21"/>
      <c r="F2258" s="21" t="s">
        <v>141</v>
      </c>
      <c r="G2258" s="21"/>
      <c r="H2258" s="21" t="s">
        <v>257</v>
      </c>
      <c r="I2258" s="17"/>
      <c r="J2258" s="17"/>
      <c r="K2258" s="18" t="str">
        <f>IF(INV.Tournant!$I2258=INV.Tournant!$E2258,"Quantité OK",IF(INV.Tournant!$I2258&lt;INV.Tournant!$E2258,"Ecart positif","Ecart négatif"))&amp;" "&amp;IF(INV.Tournant!$C2258=INV.Tournant!$J2258,"","- Article déclassé")</f>
        <v>Quantité OK - Article déclassé</v>
      </c>
    </row>
    <row r="2259" spans="1:11" x14ac:dyDescent="0.2">
      <c r="A2259" s="20" t="s">
        <v>3070</v>
      </c>
      <c r="B2259" s="21" t="s">
        <v>6</v>
      </c>
      <c r="C2259" s="17" t="s">
        <v>3274</v>
      </c>
      <c r="D2259" s="17" t="s">
        <v>3329</v>
      </c>
      <c r="E2259" s="21" t="s">
        <v>6</v>
      </c>
      <c r="F2259" s="21" t="s">
        <v>9</v>
      </c>
      <c r="G2259" s="21" t="s">
        <v>3073</v>
      </c>
      <c r="H2259" s="21" t="s">
        <v>307</v>
      </c>
      <c r="I2259" s="17"/>
      <c r="J2259" s="17"/>
      <c r="K2259" s="18" t="str">
        <f>IF(INV.Tournant!$I2259=INV.Tournant!$E2259,"Quantité OK",IF(INV.Tournant!$I2259&lt;INV.Tournant!$E2259,"Ecart positif","Ecart négatif"))&amp;" "&amp;IF(INV.Tournant!$C2259=INV.Tournant!$J2259,"","- Article déclassé")</f>
        <v>Ecart positif - Article déclassé</v>
      </c>
    </row>
    <row r="2260" spans="1:11" x14ac:dyDescent="0.2">
      <c r="A2260" s="20" t="s">
        <v>3070</v>
      </c>
      <c r="B2260" s="21" t="s">
        <v>6</v>
      </c>
      <c r="C2260" s="17" t="s">
        <v>3330</v>
      </c>
      <c r="D2260" s="17" t="s">
        <v>3331</v>
      </c>
      <c r="E2260" s="21" t="s">
        <v>6</v>
      </c>
      <c r="F2260" s="21" t="s">
        <v>21</v>
      </c>
      <c r="G2260" s="21" t="s">
        <v>3073</v>
      </c>
      <c r="H2260" s="21" t="s">
        <v>1011</v>
      </c>
      <c r="I2260" s="17"/>
      <c r="J2260" s="17"/>
      <c r="K2260" s="18" t="str">
        <f>IF(INV.Tournant!$I2260=INV.Tournant!$E2260,"Quantité OK",IF(INV.Tournant!$I2260&lt;INV.Tournant!$E2260,"Ecart positif","Ecart négatif"))&amp;" "&amp;IF(INV.Tournant!$C2260=INV.Tournant!$J2260,"","- Article déclassé")</f>
        <v>Ecart positif - Article déclassé</v>
      </c>
    </row>
    <row r="2261" spans="1:11" x14ac:dyDescent="0.2">
      <c r="A2261" s="20" t="s">
        <v>3070</v>
      </c>
      <c r="B2261" s="21" t="s">
        <v>6</v>
      </c>
      <c r="C2261" s="17" t="s">
        <v>3121</v>
      </c>
      <c r="D2261" s="17" t="s">
        <v>3332</v>
      </c>
      <c r="E2261" s="21" t="s">
        <v>45</v>
      </c>
      <c r="F2261" s="21" t="s">
        <v>2</v>
      </c>
      <c r="G2261" s="21" t="s">
        <v>3101</v>
      </c>
      <c r="H2261" s="21" t="s">
        <v>8</v>
      </c>
      <c r="I2261" s="17"/>
      <c r="J2261" s="17"/>
      <c r="K2261" s="18" t="str">
        <f>IF(INV.Tournant!$I2261=INV.Tournant!$E2261,"Quantité OK",IF(INV.Tournant!$I2261&lt;INV.Tournant!$E2261,"Ecart positif","Ecart négatif"))&amp;" "&amp;IF(INV.Tournant!$C2261=INV.Tournant!$J2261,"","- Article déclassé")</f>
        <v>Ecart positif - Article déclassé</v>
      </c>
    </row>
    <row r="2262" spans="1:11" x14ac:dyDescent="0.2">
      <c r="A2262" s="20" t="s">
        <v>3070</v>
      </c>
      <c r="B2262" s="21" t="s">
        <v>6</v>
      </c>
      <c r="C2262" s="17" t="s">
        <v>3193</v>
      </c>
      <c r="D2262" s="17" t="s">
        <v>3333</v>
      </c>
      <c r="E2262" s="21" t="s">
        <v>108</v>
      </c>
      <c r="F2262" s="21" t="s">
        <v>21</v>
      </c>
      <c r="G2262" s="21" t="s">
        <v>3073</v>
      </c>
      <c r="H2262" s="21" t="s">
        <v>1011</v>
      </c>
      <c r="I2262" s="17"/>
      <c r="J2262" s="17"/>
      <c r="K2262" s="18" t="str">
        <f>IF(INV.Tournant!$I2262=INV.Tournant!$E2262,"Quantité OK",IF(INV.Tournant!$I2262&lt;INV.Tournant!$E2262,"Ecart positif","Ecart négatif"))&amp;" "&amp;IF(INV.Tournant!$C2262=INV.Tournant!$J2262,"","- Article déclassé")</f>
        <v>Ecart positif - Article déclassé</v>
      </c>
    </row>
    <row r="2263" spans="1:11" x14ac:dyDescent="0.2">
      <c r="A2263" s="20" t="s">
        <v>3070</v>
      </c>
      <c r="B2263" s="21" t="s">
        <v>6</v>
      </c>
      <c r="C2263" s="17" t="s">
        <v>3334</v>
      </c>
      <c r="D2263" s="17" t="s">
        <v>3335</v>
      </c>
      <c r="E2263" s="21" t="s">
        <v>6</v>
      </c>
      <c r="F2263" s="21" t="s">
        <v>21</v>
      </c>
      <c r="G2263" s="21" t="s">
        <v>3073</v>
      </c>
      <c r="H2263" s="21" t="s">
        <v>3336</v>
      </c>
      <c r="I2263" s="17"/>
      <c r="J2263" s="17"/>
      <c r="K2263" s="18" t="str">
        <f>IF(INV.Tournant!$I2263=INV.Tournant!$E2263,"Quantité OK",IF(INV.Tournant!$I2263&lt;INV.Tournant!$E2263,"Ecart positif","Ecart négatif"))&amp;" "&amp;IF(INV.Tournant!$C2263=INV.Tournant!$J2263,"","- Article déclassé")</f>
        <v>Ecart positif - Article déclassé</v>
      </c>
    </row>
    <row r="2264" spans="1:11" x14ac:dyDescent="0.2">
      <c r="A2264" s="20" t="s">
        <v>3070</v>
      </c>
      <c r="B2264" s="21" t="s">
        <v>6</v>
      </c>
      <c r="C2264" s="17" t="s">
        <v>3330</v>
      </c>
      <c r="D2264" s="17" t="s">
        <v>3337</v>
      </c>
      <c r="E2264" s="21" t="s">
        <v>6</v>
      </c>
      <c r="F2264" s="21" t="s">
        <v>21</v>
      </c>
      <c r="G2264" s="21" t="s">
        <v>3073</v>
      </c>
      <c r="H2264" s="21" t="s">
        <v>1011</v>
      </c>
      <c r="I2264" s="17"/>
      <c r="J2264" s="17"/>
      <c r="K2264" s="18" t="str">
        <f>IF(INV.Tournant!$I2264=INV.Tournant!$E2264,"Quantité OK",IF(INV.Tournant!$I2264&lt;INV.Tournant!$E2264,"Ecart positif","Ecart négatif"))&amp;" "&amp;IF(INV.Tournant!$C2264=INV.Tournant!$J2264,"","- Article déclassé")</f>
        <v>Ecart positif - Article déclassé</v>
      </c>
    </row>
    <row r="2265" spans="1:11" x14ac:dyDescent="0.2">
      <c r="A2265" s="20" t="s">
        <v>3070</v>
      </c>
      <c r="B2265" s="21" t="s">
        <v>6</v>
      </c>
      <c r="C2265" s="17" t="s">
        <v>3338</v>
      </c>
      <c r="D2265" s="17" t="s">
        <v>3339</v>
      </c>
      <c r="E2265" s="21" t="s">
        <v>284</v>
      </c>
      <c r="F2265" s="21" t="s">
        <v>2</v>
      </c>
      <c r="G2265" s="21" t="s">
        <v>3073</v>
      </c>
      <c r="H2265" s="21" t="s">
        <v>1025</v>
      </c>
      <c r="I2265" s="17"/>
      <c r="J2265" s="17"/>
      <c r="K2265" s="18" t="str">
        <f>IF(INV.Tournant!$I2265=INV.Tournant!$E2265,"Quantité OK",IF(INV.Tournant!$I2265&lt;INV.Tournant!$E2265,"Ecart positif","Ecart négatif"))&amp;" "&amp;IF(INV.Tournant!$C2265=INV.Tournant!$J2265,"","- Article déclassé")</f>
        <v>Ecart positif - Article déclassé</v>
      </c>
    </row>
    <row r="2266" spans="1:11" x14ac:dyDescent="0.2">
      <c r="A2266" s="20" t="s">
        <v>3070</v>
      </c>
      <c r="B2266" s="21" t="s">
        <v>6</v>
      </c>
      <c r="C2266" s="17" t="s">
        <v>3136</v>
      </c>
      <c r="D2266" s="17" t="s">
        <v>3340</v>
      </c>
      <c r="E2266" s="21"/>
      <c r="F2266" s="21" t="s">
        <v>141</v>
      </c>
      <c r="G2266" s="21"/>
      <c r="H2266" s="21" t="s">
        <v>257</v>
      </c>
      <c r="I2266" s="17"/>
      <c r="J2266" s="17"/>
      <c r="K2266" s="18" t="str">
        <f>IF(INV.Tournant!$I2266=INV.Tournant!$E2266,"Quantité OK",IF(INV.Tournant!$I2266&lt;INV.Tournant!$E2266,"Ecart positif","Ecart négatif"))&amp;" "&amp;IF(INV.Tournant!$C2266=INV.Tournant!$J2266,"","- Article déclassé")</f>
        <v>Quantité OK - Article déclassé</v>
      </c>
    </row>
    <row r="2267" spans="1:11" x14ac:dyDescent="0.2">
      <c r="A2267" s="20" t="s">
        <v>3070</v>
      </c>
      <c r="B2267" s="21" t="s">
        <v>6</v>
      </c>
      <c r="C2267" s="17" t="s">
        <v>3086</v>
      </c>
      <c r="D2267" s="17" t="s">
        <v>3341</v>
      </c>
      <c r="E2267" s="21" t="s">
        <v>3</v>
      </c>
      <c r="F2267" s="21" t="s">
        <v>2</v>
      </c>
      <c r="G2267" s="21" t="s">
        <v>3073</v>
      </c>
      <c r="H2267" s="21" t="s">
        <v>202</v>
      </c>
      <c r="I2267" s="17"/>
      <c r="J2267" s="17"/>
      <c r="K2267" s="18" t="str">
        <f>IF(INV.Tournant!$I2267=INV.Tournant!$E2267,"Quantité OK",IF(INV.Tournant!$I2267&lt;INV.Tournant!$E2267,"Ecart positif","Ecart négatif"))&amp;" "&amp;IF(INV.Tournant!$C2267=INV.Tournant!$J2267,"","- Article déclassé")</f>
        <v>Ecart positif - Article déclassé</v>
      </c>
    </row>
    <row r="2268" spans="1:11" x14ac:dyDescent="0.2">
      <c r="A2268" s="20" t="s">
        <v>3070</v>
      </c>
      <c r="B2268" s="21" t="s">
        <v>6</v>
      </c>
      <c r="C2268" s="17" t="s">
        <v>3154</v>
      </c>
      <c r="D2268" s="17" t="s">
        <v>3342</v>
      </c>
      <c r="E2268" s="21" t="s">
        <v>229</v>
      </c>
      <c r="F2268" s="21" t="s">
        <v>21</v>
      </c>
      <c r="G2268" s="21" t="s">
        <v>3073</v>
      </c>
      <c r="H2268" s="21" t="s">
        <v>1347</v>
      </c>
      <c r="I2268" s="17"/>
      <c r="J2268" s="17"/>
      <c r="K2268" s="18" t="str">
        <f>IF(INV.Tournant!$I2268=INV.Tournant!$E2268,"Quantité OK",IF(INV.Tournant!$I2268&lt;INV.Tournant!$E2268,"Ecart positif","Ecart négatif"))&amp;" "&amp;IF(INV.Tournant!$C2268=INV.Tournant!$J2268,"","- Article déclassé")</f>
        <v>Ecart positif - Article déclassé</v>
      </c>
    </row>
    <row r="2269" spans="1:11" x14ac:dyDescent="0.2">
      <c r="A2269" s="20" t="s">
        <v>3070</v>
      </c>
      <c r="B2269" s="21" t="s">
        <v>6</v>
      </c>
      <c r="C2269" s="17" t="s">
        <v>3205</v>
      </c>
      <c r="D2269" s="17" t="s">
        <v>3343</v>
      </c>
      <c r="E2269" s="21" t="s">
        <v>6</v>
      </c>
      <c r="F2269" s="21" t="s">
        <v>2</v>
      </c>
      <c r="G2269" s="21" t="s">
        <v>3073</v>
      </c>
      <c r="H2269" s="21" t="s">
        <v>1145</v>
      </c>
      <c r="I2269" s="17"/>
      <c r="J2269" s="17"/>
      <c r="K2269" s="18" t="str">
        <f>IF(INV.Tournant!$I2269=INV.Tournant!$E2269,"Quantité OK",IF(INV.Tournant!$I2269&lt;INV.Tournant!$E2269,"Ecart positif","Ecart négatif"))&amp;" "&amp;IF(INV.Tournant!$C2269=INV.Tournant!$J2269,"","- Article déclassé")</f>
        <v>Ecart positif - Article déclassé</v>
      </c>
    </row>
    <row r="2270" spans="1:11" x14ac:dyDescent="0.2">
      <c r="A2270" s="20" t="s">
        <v>3070</v>
      </c>
      <c r="B2270" s="21" t="s">
        <v>6</v>
      </c>
      <c r="C2270" s="17" t="s">
        <v>3160</v>
      </c>
      <c r="D2270" s="17" t="s">
        <v>3344</v>
      </c>
      <c r="E2270" s="21" t="s">
        <v>3</v>
      </c>
      <c r="F2270" s="21" t="s">
        <v>9</v>
      </c>
      <c r="G2270" s="21" t="s">
        <v>3073</v>
      </c>
      <c r="H2270" s="21" t="s">
        <v>561</v>
      </c>
      <c r="I2270" s="17"/>
      <c r="J2270" s="17"/>
      <c r="K2270" s="18" t="str">
        <f>IF(INV.Tournant!$I2270=INV.Tournant!$E2270,"Quantité OK",IF(INV.Tournant!$I2270&lt;INV.Tournant!$E2270,"Ecart positif","Ecart négatif"))&amp;" "&amp;IF(INV.Tournant!$C2270=INV.Tournant!$J2270,"","- Article déclassé")</f>
        <v>Ecart positif - Article déclassé</v>
      </c>
    </row>
    <row r="2271" spans="1:11" x14ac:dyDescent="0.2">
      <c r="A2271" s="20" t="s">
        <v>3070</v>
      </c>
      <c r="B2271" s="21" t="s">
        <v>6</v>
      </c>
      <c r="C2271" s="17" t="s">
        <v>3112</v>
      </c>
      <c r="D2271" s="17" t="s">
        <v>3345</v>
      </c>
      <c r="E2271" s="21" t="s">
        <v>6</v>
      </c>
      <c r="F2271" s="21" t="s">
        <v>21</v>
      </c>
      <c r="G2271" s="21" t="s">
        <v>3073</v>
      </c>
      <c r="H2271" s="21" t="s">
        <v>430</v>
      </c>
      <c r="I2271" s="17"/>
      <c r="J2271" s="17"/>
      <c r="K2271" s="18" t="str">
        <f>IF(INV.Tournant!$I2271=INV.Tournant!$E2271,"Quantité OK",IF(INV.Tournant!$I2271&lt;INV.Tournant!$E2271,"Ecart positif","Ecart négatif"))&amp;" "&amp;IF(INV.Tournant!$C2271=INV.Tournant!$J2271,"","- Article déclassé")</f>
        <v>Ecart positif - Article déclassé</v>
      </c>
    </row>
    <row r="2272" spans="1:11" x14ac:dyDescent="0.2">
      <c r="A2272" s="20" t="s">
        <v>3070</v>
      </c>
      <c r="B2272" s="21" t="s">
        <v>6</v>
      </c>
      <c r="C2272" s="17" t="s">
        <v>3267</v>
      </c>
      <c r="D2272" s="17" t="s">
        <v>3346</v>
      </c>
      <c r="E2272" s="21" t="s">
        <v>6</v>
      </c>
      <c r="F2272" s="21" t="s">
        <v>9</v>
      </c>
      <c r="G2272" s="21" t="s">
        <v>3101</v>
      </c>
      <c r="H2272" s="21" t="s">
        <v>880</v>
      </c>
      <c r="I2272" s="17"/>
      <c r="J2272" s="17"/>
      <c r="K2272" s="18" t="str">
        <f>IF(INV.Tournant!$I2272=INV.Tournant!$E2272,"Quantité OK",IF(INV.Tournant!$I2272&lt;INV.Tournant!$E2272,"Ecart positif","Ecart négatif"))&amp;" "&amp;IF(INV.Tournant!$C2272=INV.Tournant!$J2272,"","- Article déclassé")</f>
        <v>Ecart positif - Article déclassé</v>
      </c>
    </row>
    <row r="2273" spans="1:11" x14ac:dyDescent="0.2">
      <c r="A2273" s="20" t="s">
        <v>3070</v>
      </c>
      <c r="B2273" s="21" t="s">
        <v>6</v>
      </c>
      <c r="C2273" s="17" t="s">
        <v>3148</v>
      </c>
      <c r="D2273" s="17" t="s">
        <v>3347</v>
      </c>
      <c r="E2273" s="21" t="s">
        <v>6</v>
      </c>
      <c r="F2273" s="21" t="s">
        <v>21</v>
      </c>
      <c r="G2273" s="21" t="s">
        <v>3073</v>
      </c>
      <c r="H2273" s="21" t="s">
        <v>689</v>
      </c>
      <c r="I2273" s="17"/>
      <c r="J2273" s="17"/>
      <c r="K2273" s="18" t="str">
        <f>IF(INV.Tournant!$I2273=INV.Tournant!$E2273,"Quantité OK",IF(INV.Tournant!$I2273&lt;INV.Tournant!$E2273,"Ecart positif","Ecart négatif"))&amp;" "&amp;IF(INV.Tournant!$C2273=INV.Tournant!$J2273,"","- Article déclassé")</f>
        <v>Ecart positif - Article déclassé</v>
      </c>
    </row>
    <row r="2274" spans="1:11" x14ac:dyDescent="0.2">
      <c r="A2274" s="20" t="s">
        <v>3070</v>
      </c>
      <c r="B2274" s="21" t="s">
        <v>6</v>
      </c>
      <c r="C2274" s="17" t="s">
        <v>3084</v>
      </c>
      <c r="D2274" s="17" t="s">
        <v>3348</v>
      </c>
      <c r="E2274" s="21"/>
      <c r="F2274" s="21" t="s">
        <v>141</v>
      </c>
      <c r="G2274" s="21"/>
      <c r="H2274" s="21" t="s">
        <v>257</v>
      </c>
      <c r="I2274" s="17"/>
      <c r="J2274" s="17"/>
      <c r="K2274" s="18" t="str">
        <f>IF(INV.Tournant!$I2274=INV.Tournant!$E2274,"Quantité OK",IF(INV.Tournant!$I2274&lt;INV.Tournant!$E2274,"Ecart positif","Ecart négatif"))&amp;" "&amp;IF(INV.Tournant!$C2274=INV.Tournant!$J2274,"","- Article déclassé")</f>
        <v>Quantité OK - Article déclassé</v>
      </c>
    </row>
    <row r="2275" spans="1:11" x14ac:dyDescent="0.2">
      <c r="A2275" s="20" t="s">
        <v>3070</v>
      </c>
      <c r="B2275" s="21" t="s">
        <v>6</v>
      </c>
      <c r="C2275" s="17" t="s">
        <v>3170</v>
      </c>
      <c r="D2275" s="17" t="s">
        <v>3349</v>
      </c>
      <c r="E2275" s="21" t="s">
        <v>3</v>
      </c>
      <c r="F2275" s="21" t="s">
        <v>21</v>
      </c>
      <c r="G2275" s="21" t="s">
        <v>3073</v>
      </c>
      <c r="H2275" s="21" t="s">
        <v>3350</v>
      </c>
      <c r="I2275" s="17"/>
      <c r="J2275" s="17"/>
      <c r="K2275" s="18" t="str">
        <f>IF(INV.Tournant!$I2275=INV.Tournant!$E2275,"Quantité OK",IF(INV.Tournant!$I2275&lt;INV.Tournant!$E2275,"Ecart positif","Ecart négatif"))&amp;" "&amp;IF(INV.Tournant!$C2275=INV.Tournant!$J2275,"","- Article déclassé")</f>
        <v>Ecart positif - Article déclassé</v>
      </c>
    </row>
    <row r="2276" spans="1:11" x14ac:dyDescent="0.2">
      <c r="A2276" s="20" t="s">
        <v>3070</v>
      </c>
      <c r="B2276" s="21" t="s">
        <v>6</v>
      </c>
      <c r="C2276" s="17" t="s">
        <v>3351</v>
      </c>
      <c r="D2276" s="17" t="s">
        <v>3352</v>
      </c>
      <c r="E2276" s="21"/>
      <c r="F2276" s="21" t="s">
        <v>141</v>
      </c>
      <c r="G2276" s="21"/>
      <c r="H2276" s="21" t="s">
        <v>257</v>
      </c>
      <c r="I2276" s="17"/>
      <c r="J2276" s="17"/>
      <c r="K2276" s="18" t="str">
        <f>IF(INV.Tournant!$I2276=INV.Tournant!$E2276,"Quantité OK",IF(INV.Tournant!$I2276&lt;INV.Tournant!$E2276,"Ecart positif","Ecart négatif"))&amp;" "&amp;IF(INV.Tournant!$C2276=INV.Tournant!$J2276,"","- Article déclassé")</f>
        <v>Quantité OK - Article déclassé</v>
      </c>
    </row>
    <row r="2277" spans="1:11" x14ac:dyDescent="0.2">
      <c r="A2277" s="20" t="s">
        <v>3070</v>
      </c>
      <c r="B2277" s="21" t="s">
        <v>6</v>
      </c>
      <c r="C2277" s="17" t="s">
        <v>3353</v>
      </c>
      <c r="D2277" s="17" t="s">
        <v>3354</v>
      </c>
      <c r="E2277" s="21"/>
      <c r="F2277" s="21" t="s">
        <v>141</v>
      </c>
      <c r="G2277" s="21"/>
      <c r="H2277" s="21" t="s">
        <v>257</v>
      </c>
      <c r="I2277" s="17"/>
      <c r="J2277" s="17"/>
      <c r="K2277" s="18" t="str">
        <f>IF(INV.Tournant!$I2277=INV.Tournant!$E2277,"Quantité OK",IF(INV.Tournant!$I2277&lt;INV.Tournant!$E2277,"Ecart positif","Ecart négatif"))&amp;" "&amp;IF(INV.Tournant!$C2277=INV.Tournant!$J2277,"","- Article déclassé")</f>
        <v>Quantité OK - Article déclassé</v>
      </c>
    </row>
    <row r="2278" spans="1:11" x14ac:dyDescent="0.2">
      <c r="A2278" s="20" t="s">
        <v>3070</v>
      </c>
      <c r="B2278" s="21" t="s">
        <v>6</v>
      </c>
      <c r="C2278" s="17" t="s">
        <v>3102</v>
      </c>
      <c r="D2278" s="17" t="s">
        <v>3355</v>
      </c>
      <c r="E2278" s="21" t="s">
        <v>108</v>
      </c>
      <c r="F2278" s="21" t="s">
        <v>21</v>
      </c>
      <c r="G2278" s="21" t="s">
        <v>3073</v>
      </c>
      <c r="H2278" s="21" t="s">
        <v>1177</v>
      </c>
      <c r="I2278" s="17"/>
      <c r="J2278" s="17"/>
      <c r="K2278" s="18" t="str">
        <f>IF(INV.Tournant!$I2278=INV.Tournant!$E2278,"Quantité OK",IF(INV.Tournant!$I2278&lt;INV.Tournant!$E2278,"Ecart positif","Ecart négatif"))&amp;" "&amp;IF(INV.Tournant!$C2278=INV.Tournant!$J2278,"","- Article déclassé")</f>
        <v>Ecart positif - Article déclassé</v>
      </c>
    </row>
    <row r="2279" spans="1:11" x14ac:dyDescent="0.2">
      <c r="A2279" s="20" t="s">
        <v>3070</v>
      </c>
      <c r="B2279" s="21" t="s">
        <v>6</v>
      </c>
      <c r="C2279" s="17" t="s">
        <v>3079</v>
      </c>
      <c r="D2279" s="17" t="s">
        <v>3356</v>
      </c>
      <c r="E2279" s="21" t="s">
        <v>6</v>
      </c>
      <c r="F2279" s="21" t="s">
        <v>2</v>
      </c>
      <c r="G2279" s="21" t="s">
        <v>3073</v>
      </c>
      <c r="H2279" s="21" t="s">
        <v>194</v>
      </c>
      <c r="I2279" s="17"/>
      <c r="J2279" s="17"/>
      <c r="K2279" s="18" t="str">
        <f>IF(INV.Tournant!$I2279=INV.Tournant!$E2279,"Quantité OK",IF(INV.Tournant!$I2279&lt;INV.Tournant!$E2279,"Ecart positif","Ecart négatif"))&amp;" "&amp;IF(INV.Tournant!$C2279=INV.Tournant!$J2279,"","- Article déclassé")</f>
        <v>Ecart positif - Article déclassé</v>
      </c>
    </row>
    <row r="2280" spans="1:11" x14ac:dyDescent="0.2">
      <c r="A2280" s="20" t="s">
        <v>3070</v>
      </c>
      <c r="B2280" s="21" t="s">
        <v>6</v>
      </c>
      <c r="C2280" s="17" t="s">
        <v>3102</v>
      </c>
      <c r="D2280" s="17" t="s">
        <v>3357</v>
      </c>
      <c r="E2280" s="21" t="s">
        <v>6</v>
      </c>
      <c r="F2280" s="21" t="s">
        <v>21</v>
      </c>
      <c r="G2280" s="21" t="s">
        <v>3073</v>
      </c>
      <c r="H2280" s="21" t="s">
        <v>1177</v>
      </c>
      <c r="I2280" s="17"/>
      <c r="J2280" s="17"/>
      <c r="K2280" s="18" t="str">
        <f>IF(INV.Tournant!$I2280=INV.Tournant!$E2280,"Quantité OK",IF(INV.Tournant!$I2280&lt;INV.Tournant!$E2280,"Ecart positif","Ecart négatif"))&amp;" "&amp;IF(INV.Tournant!$C2280=INV.Tournant!$J2280,"","- Article déclassé")</f>
        <v>Ecart positif - Article déclassé</v>
      </c>
    </row>
    <row r="2281" spans="1:11" x14ac:dyDescent="0.2">
      <c r="A2281" s="20" t="s">
        <v>3070</v>
      </c>
      <c r="B2281" s="21" t="s">
        <v>6</v>
      </c>
      <c r="C2281" s="17" t="s">
        <v>3298</v>
      </c>
      <c r="D2281" s="17" t="s">
        <v>3358</v>
      </c>
      <c r="E2281" s="21" t="s">
        <v>6</v>
      </c>
      <c r="F2281" s="21" t="s">
        <v>21</v>
      </c>
      <c r="G2281" s="21" t="s">
        <v>3073</v>
      </c>
      <c r="H2281" s="21" t="s">
        <v>1066</v>
      </c>
      <c r="I2281" s="17"/>
      <c r="J2281" s="17"/>
      <c r="K2281" s="18" t="str">
        <f>IF(INV.Tournant!$I2281=INV.Tournant!$E2281,"Quantité OK",IF(INV.Tournant!$I2281&lt;INV.Tournant!$E2281,"Ecart positif","Ecart négatif"))&amp;" "&amp;IF(INV.Tournant!$C2281=INV.Tournant!$J2281,"","- Article déclassé")</f>
        <v>Ecart positif - Article déclassé</v>
      </c>
    </row>
    <row r="2282" spans="1:11" x14ac:dyDescent="0.2">
      <c r="A2282" s="20" t="s">
        <v>3070</v>
      </c>
      <c r="B2282" s="21" t="s">
        <v>6</v>
      </c>
      <c r="C2282" s="17" t="s">
        <v>3253</v>
      </c>
      <c r="D2282" s="17" t="s">
        <v>3359</v>
      </c>
      <c r="E2282" s="21" t="s">
        <v>3</v>
      </c>
      <c r="F2282" s="21" t="s">
        <v>2</v>
      </c>
      <c r="G2282" s="21" t="s">
        <v>3073</v>
      </c>
      <c r="H2282" s="21" t="s">
        <v>1502</v>
      </c>
      <c r="I2282" s="17"/>
      <c r="J2282" s="17"/>
      <c r="K2282" s="18" t="str">
        <f>IF(INV.Tournant!$I2282=INV.Tournant!$E2282,"Quantité OK",IF(INV.Tournant!$I2282&lt;INV.Tournant!$E2282,"Ecart positif","Ecart négatif"))&amp;" "&amp;IF(INV.Tournant!$C2282=INV.Tournant!$J2282,"","- Article déclassé")</f>
        <v>Ecart positif - Article déclassé</v>
      </c>
    </row>
    <row r="2283" spans="1:11" x14ac:dyDescent="0.2">
      <c r="A2283" s="20" t="s">
        <v>3070</v>
      </c>
      <c r="B2283" s="21" t="s">
        <v>6</v>
      </c>
      <c r="C2283" s="17" t="s">
        <v>3182</v>
      </c>
      <c r="D2283" s="17" t="s">
        <v>3360</v>
      </c>
      <c r="E2283" s="21" t="s">
        <v>3</v>
      </c>
      <c r="F2283" s="21" t="s">
        <v>9</v>
      </c>
      <c r="G2283" s="21" t="s">
        <v>3101</v>
      </c>
      <c r="H2283" s="21" t="s">
        <v>829</v>
      </c>
      <c r="I2283" s="17"/>
      <c r="J2283" s="17"/>
      <c r="K2283" s="18" t="str">
        <f>IF(INV.Tournant!$I2283=INV.Tournant!$E2283,"Quantité OK",IF(INV.Tournant!$I2283&lt;INV.Tournant!$E2283,"Ecart positif","Ecart négatif"))&amp;" "&amp;IF(INV.Tournant!$C2283=INV.Tournant!$J2283,"","- Article déclassé")</f>
        <v>Ecart positif - Article déclassé</v>
      </c>
    </row>
    <row r="2284" spans="1:11" x14ac:dyDescent="0.2">
      <c r="A2284" s="20" t="s">
        <v>3070</v>
      </c>
      <c r="B2284" s="21" t="s">
        <v>6</v>
      </c>
      <c r="C2284" s="17" t="s">
        <v>3136</v>
      </c>
      <c r="D2284" s="17" t="s">
        <v>3361</v>
      </c>
      <c r="E2284" s="21" t="s">
        <v>3</v>
      </c>
      <c r="F2284" s="21" t="s">
        <v>9</v>
      </c>
      <c r="G2284" s="21" t="s">
        <v>3101</v>
      </c>
      <c r="H2284" s="21" t="s">
        <v>1307</v>
      </c>
      <c r="I2284" s="17"/>
      <c r="J2284" s="17"/>
      <c r="K2284" s="18" t="str">
        <f>IF(INV.Tournant!$I2284=INV.Tournant!$E2284,"Quantité OK",IF(INV.Tournant!$I2284&lt;INV.Tournant!$E2284,"Ecart positif","Ecart négatif"))&amp;" "&amp;IF(INV.Tournant!$C2284=INV.Tournant!$J2284,"","- Article déclassé")</f>
        <v>Ecart positif - Article déclassé</v>
      </c>
    </row>
    <row r="2285" spans="1:11" x14ac:dyDescent="0.2">
      <c r="A2285" s="20" t="s">
        <v>3070</v>
      </c>
      <c r="B2285" s="21" t="s">
        <v>6</v>
      </c>
      <c r="C2285" s="17" t="s">
        <v>3134</v>
      </c>
      <c r="D2285" s="17" t="s">
        <v>3362</v>
      </c>
      <c r="E2285" s="21" t="s">
        <v>6</v>
      </c>
      <c r="F2285" s="21" t="s">
        <v>9</v>
      </c>
      <c r="G2285" s="21" t="s">
        <v>3073</v>
      </c>
      <c r="H2285" s="21" t="s">
        <v>995</v>
      </c>
      <c r="I2285" s="17"/>
      <c r="J2285" s="17"/>
      <c r="K2285" s="18" t="str">
        <f>IF(INV.Tournant!$I2285=INV.Tournant!$E2285,"Quantité OK",IF(INV.Tournant!$I2285&lt;INV.Tournant!$E2285,"Ecart positif","Ecart négatif"))&amp;" "&amp;IF(INV.Tournant!$C2285=INV.Tournant!$J2285,"","- Article déclassé")</f>
        <v>Ecart positif - Article déclassé</v>
      </c>
    </row>
    <row r="2286" spans="1:11" x14ac:dyDescent="0.2">
      <c r="A2286" s="20" t="s">
        <v>3070</v>
      </c>
      <c r="B2286" s="21" t="s">
        <v>6</v>
      </c>
      <c r="C2286" s="17" t="s">
        <v>3324</v>
      </c>
      <c r="D2286" s="17" t="s">
        <v>3363</v>
      </c>
      <c r="E2286" s="21" t="s">
        <v>3</v>
      </c>
      <c r="F2286" s="21" t="s">
        <v>2</v>
      </c>
      <c r="G2286" s="21" t="s">
        <v>3073</v>
      </c>
      <c r="H2286" s="21" t="s">
        <v>98</v>
      </c>
      <c r="I2286" s="17"/>
      <c r="J2286" s="17"/>
      <c r="K2286" s="18" t="str">
        <f>IF(INV.Tournant!$I2286=INV.Tournant!$E2286,"Quantité OK",IF(INV.Tournant!$I2286&lt;INV.Tournant!$E2286,"Ecart positif","Ecart négatif"))&amp;" "&amp;IF(INV.Tournant!$C2286=INV.Tournant!$J2286,"","- Article déclassé")</f>
        <v>Ecart positif - Article déclassé</v>
      </c>
    </row>
    <row r="2287" spans="1:11" x14ac:dyDescent="0.2">
      <c r="A2287" s="20" t="s">
        <v>3070</v>
      </c>
      <c r="B2287" s="21" t="s">
        <v>6</v>
      </c>
      <c r="C2287" s="17" t="s">
        <v>3263</v>
      </c>
      <c r="D2287" s="17" t="s">
        <v>3364</v>
      </c>
      <c r="E2287" s="21" t="s">
        <v>3</v>
      </c>
      <c r="F2287" s="21" t="s">
        <v>21</v>
      </c>
      <c r="G2287" s="21" t="s">
        <v>3073</v>
      </c>
      <c r="H2287" s="21" t="s">
        <v>803</v>
      </c>
      <c r="I2287" s="17"/>
      <c r="J2287" s="17"/>
      <c r="K2287" s="18" t="str">
        <f>IF(INV.Tournant!$I2287=INV.Tournant!$E2287,"Quantité OK",IF(INV.Tournant!$I2287&lt;INV.Tournant!$E2287,"Ecart positif","Ecart négatif"))&amp;" "&amp;IF(INV.Tournant!$C2287=INV.Tournant!$J2287,"","- Article déclassé")</f>
        <v>Ecart positif - Article déclassé</v>
      </c>
    </row>
    <row r="2288" spans="1:11" x14ac:dyDescent="0.2">
      <c r="A2288" s="20" t="s">
        <v>3070</v>
      </c>
      <c r="B2288" s="21" t="s">
        <v>6</v>
      </c>
      <c r="C2288" s="17" t="s">
        <v>3199</v>
      </c>
      <c r="D2288" s="17" t="s">
        <v>3365</v>
      </c>
      <c r="E2288" s="21" t="s">
        <v>3</v>
      </c>
      <c r="F2288" s="21" t="s">
        <v>2</v>
      </c>
      <c r="G2288" s="21" t="s">
        <v>3073</v>
      </c>
      <c r="H2288" s="21" t="s">
        <v>2484</v>
      </c>
      <c r="I2288" s="17"/>
      <c r="J2288" s="17"/>
      <c r="K2288" s="18" t="str">
        <f>IF(INV.Tournant!$I2288=INV.Tournant!$E2288,"Quantité OK",IF(INV.Tournant!$I2288&lt;INV.Tournant!$E2288,"Ecart positif","Ecart négatif"))&amp;" "&amp;IF(INV.Tournant!$C2288=INV.Tournant!$J2288,"","- Article déclassé")</f>
        <v>Ecart positif - Article déclassé</v>
      </c>
    </row>
    <row r="2289" spans="1:11" x14ac:dyDescent="0.2">
      <c r="A2289" s="20" t="s">
        <v>3070</v>
      </c>
      <c r="B2289" s="21" t="s">
        <v>6</v>
      </c>
      <c r="C2289" s="17" t="s">
        <v>3076</v>
      </c>
      <c r="D2289" s="17" t="s">
        <v>3366</v>
      </c>
      <c r="E2289" s="21" t="s">
        <v>108</v>
      </c>
      <c r="F2289" s="21" t="s">
        <v>21</v>
      </c>
      <c r="G2289" s="21" t="s">
        <v>3073</v>
      </c>
      <c r="H2289" s="21" t="s">
        <v>682</v>
      </c>
      <c r="I2289" s="17"/>
      <c r="J2289" s="17"/>
      <c r="K2289" s="18" t="str">
        <f>IF(INV.Tournant!$I2289=INV.Tournant!$E2289,"Quantité OK",IF(INV.Tournant!$I2289&lt;INV.Tournant!$E2289,"Ecart positif","Ecart négatif"))&amp;" "&amp;IF(INV.Tournant!$C2289=INV.Tournant!$J2289,"","- Article déclassé")</f>
        <v>Ecart positif - Article déclassé</v>
      </c>
    </row>
    <row r="2290" spans="1:11" x14ac:dyDescent="0.2">
      <c r="A2290" s="20" t="s">
        <v>3070</v>
      </c>
      <c r="B2290" s="21" t="s">
        <v>6</v>
      </c>
      <c r="C2290" s="17" t="s">
        <v>3367</v>
      </c>
      <c r="D2290" s="17" t="s">
        <v>3368</v>
      </c>
      <c r="E2290" s="21" t="s">
        <v>65</v>
      </c>
      <c r="F2290" s="21" t="s">
        <v>9</v>
      </c>
      <c r="G2290" s="21" t="s">
        <v>3101</v>
      </c>
      <c r="H2290" s="21" t="s">
        <v>265</v>
      </c>
      <c r="I2290" s="17"/>
      <c r="J2290" s="17"/>
      <c r="K2290" s="18" t="str">
        <f>IF(INV.Tournant!$I2290=INV.Tournant!$E2290,"Quantité OK",IF(INV.Tournant!$I2290&lt;INV.Tournant!$E2290,"Ecart positif","Ecart négatif"))&amp;" "&amp;IF(INV.Tournant!$C2290=INV.Tournant!$J2290,"","- Article déclassé")</f>
        <v>Ecart positif - Article déclassé</v>
      </c>
    </row>
    <row r="2291" spans="1:11" x14ac:dyDescent="0.2">
      <c r="A2291" s="20" t="s">
        <v>3070</v>
      </c>
      <c r="B2291" s="21" t="s">
        <v>6</v>
      </c>
      <c r="C2291" s="17" t="s">
        <v>3156</v>
      </c>
      <c r="D2291" s="17" t="s">
        <v>3369</v>
      </c>
      <c r="E2291" s="21"/>
      <c r="F2291" s="21" t="s">
        <v>141</v>
      </c>
      <c r="G2291" s="21"/>
      <c r="H2291" s="21" t="s">
        <v>257</v>
      </c>
      <c r="I2291" s="17"/>
      <c r="J2291" s="17"/>
      <c r="K2291" s="18" t="str">
        <f>IF(INV.Tournant!$I2291=INV.Tournant!$E2291,"Quantité OK",IF(INV.Tournant!$I2291&lt;INV.Tournant!$E2291,"Ecart positif","Ecart négatif"))&amp;" "&amp;IF(INV.Tournant!$C2291=INV.Tournant!$J2291,"","- Article déclassé")</f>
        <v>Quantité OK - Article déclassé</v>
      </c>
    </row>
    <row r="2292" spans="1:11" x14ac:dyDescent="0.2">
      <c r="A2292" s="20" t="s">
        <v>3070</v>
      </c>
      <c r="B2292" s="21" t="s">
        <v>6</v>
      </c>
      <c r="C2292" s="17" t="s">
        <v>3095</v>
      </c>
      <c r="D2292" s="17" t="s">
        <v>3370</v>
      </c>
      <c r="E2292" s="21" t="s">
        <v>250</v>
      </c>
      <c r="F2292" s="21" t="s">
        <v>2</v>
      </c>
      <c r="G2292" s="21" t="s">
        <v>3073</v>
      </c>
      <c r="H2292" s="21" t="s">
        <v>2294</v>
      </c>
      <c r="I2292" s="17"/>
      <c r="J2292" s="17"/>
      <c r="K2292" s="18" t="str">
        <f>IF(INV.Tournant!$I2292=INV.Tournant!$E2292,"Quantité OK",IF(INV.Tournant!$I2292&lt;INV.Tournant!$E2292,"Ecart positif","Ecart négatif"))&amp;" "&amp;IF(INV.Tournant!$C2292=INV.Tournant!$J2292,"","- Article déclassé")</f>
        <v>Ecart positif - Article déclassé</v>
      </c>
    </row>
    <row r="2293" spans="1:11" x14ac:dyDescent="0.2">
      <c r="A2293" s="20" t="s">
        <v>3070</v>
      </c>
      <c r="B2293" s="21" t="s">
        <v>6</v>
      </c>
      <c r="C2293" s="17" t="s">
        <v>3176</v>
      </c>
      <c r="D2293" s="17" t="s">
        <v>3371</v>
      </c>
      <c r="E2293" s="21" t="s">
        <v>6</v>
      </c>
      <c r="F2293" s="21" t="s">
        <v>21</v>
      </c>
      <c r="G2293" s="21" t="s">
        <v>3073</v>
      </c>
      <c r="H2293" s="21" t="s">
        <v>445</v>
      </c>
      <c r="I2293" s="17"/>
      <c r="J2293" s="17"/>
      <c r="K2293" s="18" t="str">
        <f>IF(INV.Tournant!$I2293=INV.Tournant!$E2293,"Quantité OK",IF(INV.Tournant!$I2293&lt;INV.Tournant!$E2293,"Ecart positif","Ecart négatif"))&amp;" "&amp;IF(INV.Tournant!$C2293=INV.Tournant!$J2293,"","- Article déclassé")</f>
        <v>Ecart positif - Article déclassé</v>
      </c>
    </row>
    <row r="2294" spans="1:11" x14ac:dyDescent="0.2">
      <c r="A2294" s="20" t="s">
        <v>3070</v>
      </c>
      <c r="B2294" s="21" t="s">
        <v>6</v>
      </c>
      <c r="C2294" s="17" t="s">
        <v>3105</v>
      </c>
      <c r="D2294" s="17" t="s">
        <v>3372</v>
      </c>
      <c r="E2294" s="21" t="s">
        <v>6</v>
      </c>
      <c r="F2294" s="21" t="s">
        <v>2</v>
      </c>
      <c r="G2294" s="21" t="s">
        <v>3073</v>
      </c>
      <c r="H2294" s="21" t="s">
        <v>685</v>
      </c>
      <c r="I2294" s="17"/>
      <c r="J2294" s="17"/>
      <c r="K2294" s="18" t="str">
        <f>IF(INV.Tournant!$I2294=INV.Tournant!$E2294,"Quantité OK",IF(INV.Tournant!$I2294&lt;INV.Tournant!$E2294,"Ecart positif","Ecart négatif"))&amp;" "&amp;IF(INV.Tournant!$C2294=INV.Tournant!$J2294,"","- Article déclassé")</f>
        <v>Ecart positif - Article déclassé</v>
      </c>
    </row>
    <row r="2295" spans="1:11" x14ac:dyDescent="0.2">
      <c r="A2295" s="20" t="s">
        <v>3070</v>
      </c>
      <c r="B2295" s="21" t="s">
        <v>6</v>
      </c>
      <c r="C2295" s="17" t="s">
        <v>3158</v>
      </c>
      <c r="D2295" s="17" t="s">
        <v>3373</v>
      </c>
      <c r="E2295" s="21" t="s">
        <v>6</v>
      </c>
      <c r="F2295" s="21" t="s">
        <v>9</v>
      </c>
      <c r="G2295" s="21" t="s">
        <v>3073</v>
      </c>
      <c r="H2295" s="21" t="s">
        <v>581</v>
      </c>
      <c r="I2295" s="17"/>
      <c r="J2295" s="17"/>
      <c r="K2295" s="18" t="str">
        <f>IF(INV.Tournant!$I2295=INV.Tournant!$E2295,"Quantité OK",IF(INV.Tournant!$I2295&lt;INV.Tournant!$E2295,"Ecart positif","Ecart négatif"))&amp;" "&amp;IF(INV.Tournant!$C2295=INV.Tournant!$J2295,"","- Article déclassé")</f>
        <v>Ecart positif - Article déclassé</v>
      </c>
    </row>
    <row r="2296" spans="1:11" x14ac:dyDescent="0.2">
      <c r="A2296" s="20" t="s">
        <v>3070</v>
      </c>
      <c r="B2296" s="21" t="s">
        <v>6</v>
      </c>
      <c r="C2296" s="17" t="s">
        <v>3253</v>
      </c>
      <c r="D2296" s="17" t="s">
        <v>3374</v>
      </c>
      <c r="E2296" s="21" t="s">
        <v>6</v>
      </c>
      <c r="F2296" s="21" t="s">
        <v>2</v>
      </c>
      <c r="G2296" s="21" t="s">
        <v>3073</v>
      </c>
      <c r="H2296" s="21" t="s">
        <v>166</v>
      </c>
      <c r="I2296" s="17"/>
      <c r="J2296" s="17"/>
      <c r="K2296" s="18" t="str">
        <f>IF(INV.Tournant!$I2296=INV.Tournant!$E2296,"Quantité OK",IF(INV.Tournant!$I2296&lt;INV.Tournant!$E2296,"Ecart positif","Ecart négatif"))&amp;" "&amp;IF(INV.Tournant!$C2296=INV.Tournant!$J2296,"","- Article déclassé")</f>
        <v>Ecart positif - Article déclassé</v>
      </c>
    </row>
    <row r="2297" spans="1:11" x14ac:dyDescent="0.2">
      <c r="A2297" s="20" t="s">
        <v>3070</v>
      </c>
      <c r="B2297" s="21" t="s">
        <v>6</v>
      </c>
      <c r="C2297" s="17" t="s">
        <v>3197</v>
      </c>
      <c r="D2297" s="17" t="s">
        <v>3375</v>
      </c>
      <c r="E2297" s="21" t="s">
        <v>14</v>
      </c>
      <c r="F2297" s="21" t="s">
        <v>2</v>
      </c>
      <c r="G2297" s="21" t="s">
        <v>3073</v>
      </c>
      <c r="H2297" s="21" t="s">
        <v>500</v>
      </c>
      <c r="I2297" s="17"/>
      <c r="J2297" s="17"/>
      <c r="K2297" s="18" t="str">
        <f>IF(INV.Tournant!$I2297=INV.Tournant!$E2297,"Quantité OK",IF(INV.Tournant!$I2297&lt;INV.Tournant!$E2297,"Ecart positif","Ecart négatif"))&amp;" "&amp;IF(INV.Tournant!$C2297=INV.Tournant!$J2297,"","- Article déclassé")</f>
        <v>Ecart positif - Article déclassé</v>
      </c>
    </row>
    <row r="2298" spans="1:11" x14ac:dyDescent="0.2">
      <c r="A2298" s="20" t="s">
        <v>3070</v>
      </c>
      <c r="B2298" s="21" t="s">
        <v>6</v>
      </c>
      <c r="C2298" s="17" t="s">
        <v>3197</v>
      </c>
      <c r="D2298" s="17" t="s">
        <v>3376</v>
      </c>
      <c r="E2298" s="21"/>
      <c r="F2298" s="21" t="s">
        <v>141</v>
      </c>
      <c r="G2298" s="21"/>
      <c r="H2298" s="21" t="s">
        <v>257</v>
      </c>
      <c r="I2298" s="17"/>
      <c r="J2298" s="17"/>
      <c r="K2298" s="18" t="str">
        <f>IF(INV.Tournant!$I2298=INV.Tournant!$E2298,"Quantité OK",IF(INV.Tournant!$I2298&lt;INV.Tournant!$E2298,"Ecart positif","Ecart négatif"))&amp;" "&amp;IF(INV.Tournant!$C2298=INV.Tournant!$J2298,"","- Article déclassé")</f>
        <v>Quantité OK - Article déclassé</v>
      </c>
    </row>
    <row r="2299" spans="1:11" x14ac:dyDescent="0.2">
      <c r="A2299" s="20" t="s">
        <v>3070</v>
      </c>
      <c r="B2299" s="21" t="s">
        <v>6</v>
      </c>
      <c r="C2299" s="17" t="s">
        <v>3071</v>
      </c>
      <c r="D2299" s="17" t="s">
        <v>3377</v>
      </c>
      <c r="E2299" s="21" t="s">
        <v>6</v>
      </c>
      <c r="F2299" s="21" t="s">
        <v>21</v>
      </c>
      <c r="G2299" s="21" t="s">
        <v>3073</v>
      </c>
      <c r="H2299" s="21" t="s">
        <v>460</v>
      </c>
      <c r="I2299" s="17"/>
      <c r="J2299" s="17"/>
      <c r="K2299" s="18" t="str">
        <f>IF(INV.Tournant!$I2299=INV.Tournant!$E2299,"Quantité OK",IF(INV.Tournant!$I2299&lt;INV.Tournant!$E2299,"Ecart positif","Ecart négatif"))&amp;" "&amp;IF(INV.Tournant!$C2299=INV.Tournant!$J2299,"","- Article déclassé")</f>
        <v>Ecart positif - Article déclassé</v>
      </c>
    </row>
    <row r="2300" spans="1:11" x14ac:dyDescent="0.2">
      <c r="A2300" s="20" t="s">
        <v>3070</v>
      </c>
      <c r="B2300" s="21" t="s">
        <v>6</v>
      </c>
      <c r="C2300" s="17" t="s">
        <v>3182</v>
      </c>
      <c r="D2300" s="17" t="s">
        <v>3378</v>
      </c>
      <c r="E2300" s="21" t="s">
        <v>6</v>
      </c>
      <c r="F2300" s="21" t="s">
        <v>9</v>
      </c>
      <c r="G2300" s="21" t="s">
        <v>3101</v>
      </c>
      <c r="H2300" s="21" t="s">
        <v>712</v>
      </c>
      <c r="I2300" s="17"/>
      <c r="J2300" s="17"/>
      <c r="K2300" s="18" t="str">
        <f>IF(INV.Tournant!$I2300=INV.Tournant!$E2300,"Quantité OK",IF(INV.Tournant!$I2300&lt;INV.Tournant!$E2300,"Ecart positif","Ecart négatif"))&amp;" "&amp;IF(INV.Tournant!$C2300=INV.Tournant!$J2300,"","- Article déclassé")</f>
        <v>Ecart positif - Article déclassé</v>
      </c>
    </row>
    <row r="2301" spans="1:11" x14ac:dyDescent="0.2">
      <c r="A2301" s="20" t="s">
        <v>3070</v>
      </c>
      <c r="B2301" s="21" t="s">
        <v>6</v>
      </c>
      <c r="C2301" s="17" t="s">
        <v>3199</v>
      </c>
      <c r="D2301" s="17" t="s">
        <v>3379</v>
      </c>
      <c r="E2301" s="21" t="s">
        <v>6</v>
      </c>
      <c r="F2301" s="21" t="s">
        <v>2</v>
      </c>
      <c r="G2301" s="21" t="s">
        <v>3073</v>
      </c>
      <c r="H2301" s="21" t="s">
        <v>2978</v>
      </c>
      <c r="I2301" s="17"/>
      <c r="J2301" s="17"/>
      <c r="K2301" s="18" t="str">
        <f>IF(INV.Tournant!$I2301=INV.Tournant!$E2301,"Quantité OK",IF(INV.Tournant!$I2301&lt;INV.Tournant!$E2301,"Ecart positif","Ecart négatif"))&amp;" "&amp;IF(INV.Tournant!$C2301=INV.Tournant!$J2301,"","- Article déclassé")</f>
        <v>Ecart positif - Article déclassé</v>
      </c>
    </row>
    <row r="2302" spans="1:11" x14ac:dyDescent="0.2">
      <c r="A2302" s="20" t="s">
        <v>3070</v>
      </c>
      <c r="B2302" s="21" t="s">
        <v>6</v>
      </c>
      <c r="C2302" s="17" t="s">
        <v>3274</v>
      </c>
      <c r="D2302" s="17" t="s">
        <v>3380</v>
      </c>
      <c r="E2302" s="21" t="s">
        <v>6</v>
      </c>
      <c r="F2302" s="21" t="s">
        <v>9</v>
      </c>
      <c r="G2302" s="21" t="s">
        <v>3073</v>
      </c>
      <c r="H2302" s="21" t="s">
        <v>307</v>
      </c>
      <c r="I2302" s="17"/>
      <c r="J2302" s="17"/>
      <c r="K2302" s="18" t="str">
        <f>IF(INV.Tournant!$I2302=INV.Tournant!$E2302,"Quantité OK",IF(INV.Tournant!$I2302&lt;INV.Tournant!$E2302,"Ecart positif","Ecart négatif"))&amp;" "&amp;IF(INV.Tournant!$C2302=INV.Tournant!$J2302,"","- Article déclassé")</f>
        <v>Ecart positif - Article déclassé</v>
      </c>
    </row>
    <row r="2303" spans="1:11" x14ac:dyDescent="0.2">
      <c r="A2303" s="20" t="s">
        <v>3070</v>
      </c>
      <c r="B2303" s="21" t="s">
        <v>6</v>
      </c>
      <c r="C2303" s="17" t="s">
        <v>3105</v>
      </c>
      <c r="D2303" s="17" t="s">
        <v>3381</v>
      </c>
      <c r="E2303" s="21" t="s">
        <v>6</v>
      </c>
      <c r="F2303" s="21" t="s">
        <v>2</v>
      </c>
      <c r="G2303" s="21" t="s">
        <v>3073</v>
      </c>
      <c r="H2303" s="21" t="s">
        <v>172</v>
      </c>
      <c r="I2303" s="17"/>
      <c r="J2303" s="17"/>
      <c r="K2303" s="18" t="str">
        <f>IF(INV.Tournant!$I2303=INV.Tournant!$E2303,"Quantité OK",IF(INV.Tournant!$I2303&lt;INV.Tournant!$E2303,"Ecart positif","Ecart négatif"))&amp;" "&amp;IF(INV.Tournant!$C2303=INV.Tournant!$J2303,"","- Article déclassé")</f>
        <v>Ecart positif - Article déclassé</v>
      </c>
    </row>
    <row r="2304" spans="1:11" x14ac:dyDescent="0.2">
      <c r="A2304" s="20" t="s">
        <v>3070</v>
      </c>
      <c r="B2304" s="21" t="s">
        <v>6</v>
      </c>
      <c r="C2304" s="17" t="s">
        <v>3330</v>
      </c>
      <c r="D2304" s="17" t="s">
        <v>3382</v>
      </c>
      <c r="E2304" s="21" t="s">
        <v>3</v>
      </c>
      <c r="F2304" s="21" t="s">
        <v>21</v>
      </c>
      <c r="G2304" s="21" t="s">
        <v>3073</v>
      </c>
      <c r="H2304" s="21" t="s">
        <v>1894</v>
      </c>
      <c r="I2304" s="17"/>
      <c r="J2304" s="17"/>
      <c r="K2304" s="18" t="str">
        <f>IF(INV.Tournant!$I2304=INV.Tournant!$E2304,"Quantité OK",IF(INV.Tournant!$I2304&lt;INV.Tournant!$E2304,"Ecart positif","Ecart négatif"))&amp;" "&amp;IF(INV.Tournant!$C2304=INV.Tournant!$J2304,"","- Article déclassé")</f>
        <v>Ecart positif - Article déclassé</v>
      </c>
    </row>
    <row r="2305" spans="1:11" x14ac:dyDescent="0.2">
      <c r="A2305" s="20" t="s">
        <v>3070</v>
      </c>
      <c r="B2305" s="21" t="s">
        <v>6</v>
      </c>
      <c r="C2305" s="17" t="s">
        <v>3205</v>
      </c>
      <c r="D2305" s="17" t="s">
        <v>3383</v>
      </c>
      <c r="E2305" s="21" t="s">
        <v>3</v>
      </c>
      <c r="F2305" s="21" t="s">
        <v>2</v>
      </c>
      <c r="G2305" s="21" t="s">
        <v>3073</v>
      </c>
      <c r="H2305" s="21" t="s">
        <v>1173</v>
      </c>
      <c r="I2305" s="17"/>
      <c r="J2305" s="17"/>
      <c r="K2305" s="18" t="str">
        <f>IF(INV.Tournant!$I2305=INV.Tournant!$E2305,"Quantité OK",IF(INV.Tournant!$I2305&lt;INV.Tournant!$E2305,"Ecart positif","Ecart négatif"))&amp;" "&amp;IF(INV.Tournant!$C2305=INV.Tournant!$J2305,"","- Article déclassé")</f>
        <v>Ecart positif - Article déclassé</v>
      </c>
    </row>
    <row r="2306" spans="1:11" x14ac:dyDescent="0.2">
      <c r="A2306" s="20" t="s">
        <v>3070</v>
      </c>
      <c r="B2306" s="21" t="s">
        <v>6</v>
      </c>
      <c r="C2306" s="17" t="s">
        <v>3384</v>
      </c>
      <c r="D2306" s="17" t="s">
        <v>3385</v>
      </c>
      <c r="E2306" s="21" t="s">
        <v>6</v>
      </c>
      <c r="F2306" s="21" t="s">
        <v>2</v>
      </c>
      <c r="G2306" s="21" t="s">
        <v>3073</v>
      </c>
      <c r="H2306" s="21" t="s">
        <v>543</v>
      </c>
      <c r="I2306" s="17"/>
      <c r="J2306" s="17"/>
      <c r="K2306" s="18" t="str">
        <f>IF(INV.Tournant!$I2306=INV.Tournant!$E2306,"Quantité OK",IF(INV.Tournant!$I2306&lt;INV.Tournant!$E2306,"Ecart positif","Ecart négatif"))&amp;" "&amp;IF(INV.Tournant!$C2306=INV.Tournant!$J2306,"","- Article déclassé")</f>
        <v>Ecart positif - Article déclassé</v>
      </c>
    </row>
    <row r="2307" spans="1:11" x14ac:dyDescent="0.2">
      <c r="A2307" s="20" t="s">
        <v>3070</v>
      </c>
      <c r="B2307" s="21" t="s">
        <v>6</v>
      </c>
      <c r="C2307" s="17" t="s">
        <v>3097</v>
      </c>
      <c r="D2307" s="17" t="s">
        <v>3386</v>
      </c>
      <c r="E2307" s="21" t="s">
        <v>3</v>
      </c>
      <c r="F2307" s="21" t="s">
        <v>9</v>
      </c>
      <c r="G2307" s="21" t="s">
        <v>3073</v>
      </c>
      <c r="H2307" s="21" t="s">
        <v>2222</v>
      </c>
      <c r="I2307" s="17"/>
      <c r="J2307" s="17"/>
      <c r="K2307" s="18" t="str">
        <f>IF(INV.Tournant!$I2307=INV.Tournant!$E2307,"Quantité OK",IF(INV.Tournant!$I2307&lt;INV.Tournant!$E2307,"Ecart positif","Ecart négatif"))&amp;" "&amp;IF(INV.Tournant!$C2307=INV.Tournant!$J2307,"","- Article déclassé")</f>
        <v>Ecart positif - Article déclassé</v>
      </c>
    </row>
    <row r="2308" spans="1:11" x14ac:dyDescent="0.2">
      <c r="A2308" s="20" t="s">
        <v>3070</v>
      </c>
      <c r="B2308" s="21" t="s">
        <v>6</v>
      </c>
      <c r="C2308" s="17" t="s">
        <v>3170</v>
      </c>
      <c r="D2308" s="17" t="s">
        <v>3387</v>
      </c>
      <c r="E2308" s="21" t="s">
        <v>3</v>
      </c>
      <c r="F2308" s="21" t="s">
        <v>21</v>
      </c>
      <c r="G2308" s="21" t="s">
        <v>3073</v>
      </c>
      <c r="H2308" s="21" t="s">
        <v>132</v>
      </c>
      <c r="I2308" s="17"/>
      <c r="J2308" s="17"/>
      <c r="K2308" s="18" t="str">
        <f>IF(INV.Tournant!$I2308=INV.Tournant!$E2308,"Quantité OK",IF(INV.Tournant!$I2308&lt;INV.Tournant!$E2308,"Ecart positif","Ecart négatif"))&amp;" "&amp;IF(INV.Tournant!$C2308=INV.Tournant!$J2308,"","- Article déclassé")</f>
        <v>Ecart positif - Article déclassé</v>
      </c>
    </row>
    <row r="2309" spans="1:11" x14ac:dyDescent="0.2">
      <c r="A2309" s="20" t="s">
        <v>3070</v>
      </c>
      <c r="B2309" s="21" t="s">
        <v>6</v>
      </c>
      <c r="C2309" s="17" t="s">
        <v>3197</v>
      </c>
      <c r="D2309" s="17" t="s">
        <v>3388</v>
      </c>
      <c r="E2309" s="21" t="s">
        <v>3</v>
      </c>
      <c r="F2309" s="21" t="s">
        <v>2</v>
      </c>
      <c r="G2309" s="21" t="s">
        <v>3073</v>
      </c>
      <c r="H2309" s="21" t="s">
        <v>500</v>
      </c>
      <c r="I2309" s="17"/>
      <c r="J2309" s="17"/>
      <c r="K2309" s="18" t="str">
        <f>IF(INV.Tournant!$I2309=INV.Tournant!$E2309,"Quantité OK",IF(INV.Tournant!$I2309&lt;INV.Tournant!$E2309,"Ecart positif","Ecart négatif"))&amp;" "&amp;IF(INV.Tournant!$C2309=INV.Tournant!$J2309,"","- Article déclassé")</f>
        <v>Ecart positif - Article déclassé</v>
      </c>
    </row>
    <row r="2310" spans="1:11" x14ac:dyDescent="0.2">
      <c r="A2310" s="20" t="s">
        <v>3070</v>
      </c>
      <c r="B2310" s="21" t="s">
        <v>6</v>
      </c>
      <c r="C2310" s="17" t="s">
        <v>3095</v>
      </c>
      <c r="D2310" s="17" t="s">
        <v>3389</v>
      </c>
      <c r="E2310" s="21" t="s">
        <v>3</v>
      </c>
      <c r="F2310" s="21" t="s">
        <v>2</v>
      </c>
      <c r="G2310" s="21" t="s">
        <v>3073</v>
      </c>
      <c r="H2310" s="21" t="s">
        <v>199</v>
      </c>
      <c r="I2310" s="17"/>
      <c r="J2310" s="17"/>
      <c r="K2310" s="18" t="str">
        <f>IF(INV.Tournant!$I2310=INV.Tournant!$E2310,"Quantité OK",IF(INV.Tournant!$I2310&lt;INV.Tournant!$E2310,"Ecart positif","Ecart négatif"))&amp;" "&amp;IF(INV.Tournant!$C2310=INV.Tournant!$J2310,"","- Article déclassé")</f>
        <v>Ecart positif - Article déclassé</v>
      </c>
    </row>
    <row r="2311" spans="1:11" x14ac:dyDescent="0.2">
      <c r="A2311" s="20" t="s">
        <v>3070</v>
      </c>
      <c r="B2311" s="21" t="s">
        <v>6</v>
      </c>
      <c r="C2311" s="17" t="s">
        <v>3164</v>
      </c>
      <c r="D2311" s="17" t="s">
        <v>3390</v>
      </c>
      <c r="E2311" s="21"/>
      <c r="F2311" s="21" t="s">
        <v>141</v>
      </c>
      <c r="G2311" s="21"/>
      <c r="H2311" s="21" t="s">
        <v>257</v>
      </c>
      <c r="I2311" s="17"/>
      <c r="J2311" s="17"/>
      <c r="K2311" s="18" t="str">
        <f>IF(INV.Tournant!$I2311=INV.Tournant!$E2311,"Quantité OK",IF(INV.Tournant!$I2311&lt;INV.Tournant!$E2311,"Ecart positif","Ecart négatif"))&amp;" "&amp;IF(INV.Tournant!$C2311=INV.Tournant!$J2311,"","- Article déclassé")</f>
        <v>Quantité OK - Article déclassé</v>
      </c>
    </row>
    <row r="2312" spans="1:11" x14ac:dyDescent="0.2">
      <c r="A2312" s="20" t="s">
        <v>3070</v>
      </c>
      <c r="B2312" s="21" t="s">
        <v>6</v>
      </c>
      <c r="C2312" s="17" t="s">
        <v>3134</v>
      </c>
      <c r="D2312" s="17" t="s">
        <v>3391</v>
      </c>
      <c r="E2312" s="21" t="s">
        <v>6</v>
      </c>
      <c r="F2312" s="21" t="s">
        <v>9</v>
      </c>
      <c r="G2312" s="21" t="s">
        <v>3073</v>
      </c>
      <c r="H2312" s="21" t="s">
        <v>249</v>
      </c>
      <c r="I2312" s="17"/>
      <c r="J2312" s="17"/>
      <c r="K2312" s="18" t="str">
        <f>IF(INV.Tournant!$I2312=INV.Tournant!$E2312,"Quantité OK",IF(INV.Tournant!$I2312&lt;INV.Tournant!$E2312,"Ecart positif","Ecart négatif"))&amp;" "&amp;IF(INV.Tournant!$C2312=INV.Tournant!$J2312,"","- Article déclassé")</f>
        <v>Ecart positif - Article déclassé</v>
      </c>
    </row>
    <row r="2313" spans="1:11" x14ac:dyDescent="0.2">
      <c r="A2313" s="20" t="s">
        <v>3070</v>
      </c>
      <c r="B2313" s="21" t="s">
        <v>6</v>
      </c>
      <c r="C2313" s="17" t="s">
        <v>3091</v>
      </c>
      <c r="D2313" s="17" t="s">
        <v>3392</v>
      </c>
      <c r="E2313" s="21"/>
      <c r="F2313" s="21" t="s">
        <v>141</v>
      </c>
      <c r="G2313" s="21"/>
      <c r="H2313" s="21" t="s">
        <v>257</v>
      </c>
      <c r="I2313" s="17"/>
      <c r="J2313" s="17"/>
      <c r="K2313" s="18" t="str">
        <f>IF(INV.Tournant!$I2313=INV.Tournant!$E2313,"Quantité OK",IF(INV.Tournant!$I2313&lt;INV.Tournant!$E2313,"Ecart positif","Ecart négatif"))&amp;" "&amp;IF(INV.Tournant!$C2313=INV.Tournant!$J2313,"","- Article déclassé")</f>
        <v>Quantité OK - Article déclassé</v>
      </c>
    </row>
    <row r="2314" spans="1:11" x14ac:dyDescent="0.2">
      <c r="A2314" s="20" t="s">
        <v>3070</v>
      </c>
      <c r="B2314" s="21" t="s">
        <v>6</v>
      </c>
      <c r="C2314" s="17" t="s">
        <v>3209</v>
      </c>
      <c r="D2314" s="17" t="s">
        <v>3393</v>
      </c>
      <c r="E2314" s="21"/>
      <c r="F2314" s="21" t="s">
        <v>141</v>
      </c>
      <c r="G2314" s="21"/>
      <c r="H2314" s="21" t="s">
        <v>257</v>
      </c>
      <c r="I2314" s="17"/>
      <c r="J2314" s="17"/>
      <c r="K2314" s="18" t="str">
        <f>IF(INV.Tournant!$I2314=INV.Tournant!$E2314,"Quantité OK",IF(INV.Tournant!$I2314&lt;INV.Tournant!$E2314,"Ecart positif","Ecart négatif"))&amp;" "&amp;IF(INV.Tournant!$C2314=INV.Tournant!$J2314,"","- Article déclassé")</f>
        <v>Quantité OK - Article déclassé</v>
      </c>
    </row>
    <row r="2315" spans="1:11" x14ac:dyDescent="0.2">
      <c r="A2315" s="20" t="s">
        <v>3070</v>
      </c>
      <c r="B2315" s="21" t="s">
        <v>6</v>
      </c>
      <c r="C2315" s="17" t="s">
        <v>3123</v>
      </c>
      <c r="D2315" s="17" t="s">
        <v>3394</v>
      </c>
      <c r="E2315" s="21" t="s">
        <v>6</v>
      </c>
      <c r="F2315" s="21" t="s">
        <v>9</v>
      </c>
      <c r="G2315" s="21" t="s">
        <v>3073</v>
      </c>
      <c r="H2315" s="21" t="s">
        <v>1562</v>
      </c>
      <c r="I2315" s="17"/>
      <c r="J2315" s="17"/>
      <c r="K2315" s="18" t="str">
        <f>IF(INV.Tournant!$I2315=INV.Tournant!$E2315,"Quantité OK",IF(INV.Tournant!$I2315&lt;INV.Tournant!$E2315,"Ecart positif","Ecart négatif"))&amp;" "&amp;IF(INV.Tournant!$C2315=INV.Tournant!$J2315,"","- Article déclassé")</f>
        <v>Ecart positif - Article déclassé</v>
      </c>
    </row>
    <row r="2316" spans="1:11" x14ac:dyDescent="0.2">
      <c r="A2316" s="20" t="s">
        <v>3070</v>
      </c>
      <c r="B2316" s="21" t="s">
        <v>6</v>
      </c>
      <c r="C2316" s="17" t="s">
        <v>3253</v>
      </c>
      <c r="D2316" s="17" t="s">
        <v>3395</v>
      </c>
      <c r="E2316" s="21"/>
      <c r="F2316" s="21" t="s">
        <v>141</v>
      </c>
      <c r="G2316" s="21"/>
      <c r="H2316" s="21" t="s">
        <v>257</v>
      </c>
      <c r="I2316" s="17"/>
      <c r="J2316" s="17"/>
      <c r="K2316" s="18" t="str">
        <f>IF(INV.Tournant!$I2316=INV.Tournant!$E2316,"Quantité OK",IF(INV.Tournant!$I2316&lt;INV.Tournant!$E2316,"Ecart positif","Ecart négatif"))&amp;" "&amp;IF(INV.Tournant!$C2316=INV.Tournant!$J2316,"","- Article déclassé")</f>
        <v>Quantité OK - Article déclassé</v>
      </c>
    </row>
    <row r="2317" spans="1:11" x14ac:dyDescent="0.2">
      <c r="A2317" s="20" t="s">
        <v>3070</v>
      </c>
      <c r="B2317" s="21" t="s">
        <v>6</v>
      </c>
      <c r="C2317" s="17" t="s">
        <v>3253</v>
      </c>
      <c r="D2317" s="17" t="s">
        <v>3396</v>
      </c>
      <c r="E2317" s="21"/>
      <c r="F2317" s="21" t="s">
        <v>141</v>
      </c>
      <c r="G2317" s="21"/>
      <c r="H2317" s="21" t="s">
        <v>257</v>
      </c>
      <c r="I2317" s="17"/>
      <c r="J2317" s="17"/>
      <c r="K2317" s="18" t="str">
        <f>IF(INV.Tournant!$I2317=INV.Tournant!$E2317,"Quantité OK",IF(INV.Tournant!$I2317&lt;INV.Tournant!$E2317,"Ecart positif","Ecart négatif"))&amp;" "&amp;IF(INV.Tournant!$C2317=INV.Tournant!$J2317,"","- Article déclassé")</f>
        <v>Quantité OK - Article déclassé</v>
      </c>
    </row>
    <row r="2318" spans="1:11" x14ac:dyDescent="0.2">
      <c r="A2318" s="20" t="s">
        <v>3070</v>
      </c>
      <c r="B2318" s="21" t="s">
        <v>6</v>
      </c>
      <c r="C2318" s="17" t="s">
        <v>3334</v>
      </c>
      <c r="D2318" s="17" t="s">
        <v>3397</v>
      </c>
      <c r="E2318" s="21"/>
      <c r="F2318" s="21" t="s">
        <v>141</v>
      </c>
      <c r="G2318" s="21"/>
      <c r="H2318" s="21" t="s">
        <v>257</v>
      </c>
      <c r="I2318" s="17"/>
      <c r="J2318" s="17"/>
      <c r="K2318" s="18" t="str">
        <f>IF(INV.Tournant!$I2318=INV.Tournant!$E2318,"Quantité OK",IF(INV.Tournant!$I2318&lt;INV.Tournant!$E2318,"Ecart positif","Ecart négatif"))&amp;" "&amp;IF(INV.Tournant!$C2318=INV.Tournant!$J2318,"","- Article déclassé")</f>
        <v>Quantité OK - Article déclassé</v>
      </c>
    </row>
    <row r="2319" spans="1:11" x14ac:dyDescent="0.2">
      <c r="A2319" s="20" t="s">
        <v>3070</v>
      </c>
      <c r="B2319" s="21" t="s">
        <v>6</v>
      </c>
      <c r="C2319" s="17" t="s">
        <v>3146</v>
      </c>
      <c r="D2319" s="17" t="s">
        <v>3398</v>
      </c>
      <c r="E2319" s="21" t="s">
        <v>108</v>
      </c>
      <c r="F2319" s="21" t="s">
        <v>9</v>
      </c>
      <c r="G2319" s="21" t="s">
        <v>3073</v>
      </c>
      <c r="H2319" s="21" t="s">
        <v>460</v>
      </c>
      <c r="I2319" s="17"/>
      <c r="J2319" s="17"/>
      <c r="K2319" s="18" t="str">
        <f>IF(INV.Tournant!$I2319=INV.Tournant!$E2319,"Quantité OK",IF(INV.Tournant!$I2319&lt;INV.Tournant!$E2319,"Ecart positif","Ecart négatif"))&amp;" "&amp;IF(INV.Tournant!$C2319=INV.Tournant!$J2319,"","- Article déclassé")</f>
        <v>Ecart positif - Article déclassé</v>
      </c>
    </row>
    <row r="2320" spans="1:11" x14ac:dyDescent="0.2">
      <c r="A2320" s="20" t="s">
        <v>3070</v>
      </c>
      <c r="B2320" s="21" t="s">
        <v>6</v>
      </c>
      <c r="C2320" s="17" t="s">
        <v>3162</v>
      </c>
      <c r="D2320" s="17" t="s">
        <v>3399</v>
      </c>
      <c r="E2320" s="21" t="s">
        <v>6</v>
      </c>
      <c r="F2320" s="21" t="s">
        <v>21</v>
      </c>
      <c r="G2320" s="21" t="s">
        <v>3073</v>
      </c>
      <c r="H2320" s="21" t="s">
        <v>1169</v>
      </c>
      <c r="I2320" s="17"/>
      <c r="J2320" s="17"/>
      <c r="K2320" s="18" t="str">
        <f>IF(INV.Tournant!$I2320=INV.Tournant!$E2320,"Quantité OK",IF(INV.Tournant!$I2320&lt;INV.Tournant!$E2320,"Ecart positif","Ecart négatif"))&amp;" "&amp;IF(INV.Tournant!$C2320=INV.Tournant!$J2320,"","- Article déclassé")</f>
        <v>Ecart positif - Article déclassé</v>
      </c>
    </row>
    <row r="2321" spans="1:11" x14ac:dyDescent="0.2">
      <c r="A2321" s="20" t="s">
        <v>3070</v>
      </c>
      <c r="B2321" s="21" t="s">
        <v>6</v>
      </c>
      <c r="C2321" s="17" t="s">
        <v>3102</v>
      </c>
      <c r="D2321" s="17" t="s">
        <v>3400</v>
      </c>
      <c r="E2321" s="21"/>
      <c r="F2321" s="21" t="s">
        <v>141</v>
      </c>
      <c r="G2321" s="21"/>
      <c r="H2321" s="21" t="s">
        <v>257</v>
      </c>
      <c r="I2321" s="17"/>
      <c r="J2321" s="17"/>
      <c r="K2321" s="18" t="str">
        <f>IF(INV.Tournant!$I2321=INV.Tournant!$E2321,"Quantité OK",IF(INV.Tournant!$I2321&lt;INV.Tournant!$E2321,"Ecart positif","Ecart négatif"))&amp;" "&amp;IF(INV.Tournant!$C2321=INV.Tournant!$J2321,"","- Article déclassé")</f>
        <v>Quantité OK - Article déclassé</v>
      </c>
    </row>
    <row r="2322" spans="1:11" x14ac:dyDescent="0.2">
      <c r="A2322" s="20" t="s">
        <v>3070</v>
      </c>
      <c r="B2322" s="21" t="s">
        <v>6</v>
      </c>
      <c r="C2322" s="17" t="s">
        <v>3234</v>
      </c>
      <c r="D2322" s="17" t="s">
        <v>3401</v>
      </c>
      <c r="E2322" s="21" t="s">
        <v>61</v>
      </c>
      <c r="F2322" s="21" t="s">
        <v>9</v>
      </c>
      <c r="G2322" s="21" t="s">
        <v>3101</v>
      </c>
      <c r="H2322" s="21" t="s">
        <v>628</v>
      </c>
      <c r="I2322" s="17"/>
      <c r="J2322" s="17"/>
      <c r="K2322" s="18" t="str">
        <f>IF(INV.Tournant!$I2322=INV.Tournant!$E2322,"Quantité OK",IF(INV.Tournant!$I2322&lt;INV.Tournant!$E2322,"Ecart positif","Ecart négatif"))&amp;" "&amp;IF(INV.Tournant!$C2322=INV.Tournant!$J2322,"","- Article déclassé")</f>
        <v>Ecart positif - Article déclassé</v>
      </c>
    </row>
    <row r="2323" spans="1:11" x14ac:dyDescent="0.2">
      <c r="A2323" s="20" t="s">
        <v>3070</v>
      </c>
      <c r="B2323" s="21" t="s">
        <v>6</v>
      </c>
      <c r="C2323" s="17" t="s">
        <v>3253</v>
      </c>
      <c r="D2323" s="17" t="s">
        <v>3402</v>
      </c>
      <c r="E2323" s="21" t="s">
        <v>108</v>
      </c>
      <c r="F2323" s="21" t="s">
        <v>2</v>
      </c>
      <c r="G2323" s="21" t="s">
        <v>3073</v>
      </c>
      <c r="H2323" s="21" t="s">
        <v>1502</v>
      </c>
      <c r="I2323" s="17"/>
      <c r="J2323" s="17"/>
      <c r="K2323" s="18" t="str">
        <f>IF(INV.Tournant!$I2323=INV.Tournant!$E2323,"Quantité OK",IF(INV.Tournant!$I2323&lt;INV.Tournant!$E2323,"Ecart positif","Ecart négatif"))&amp;" "&amp;IF(INV.Tournant!$C2323=INV.Tournant!$J2323,"","- Article déclassé")</f>
        <v>Ecart positif - Article déclassé</v>
      </c>
    </row>
    <row r="2324" spans="1:11" x14ac:dyDescent="0.2">
      <c r="A2324" s="20" t="s">
        <v>3070</v>
      </c>
      <c r="B2324" s="21" t="s">
        <v>6</v>
      </c>
      <c r="C2324" s="17" t="s">
        <v>3205</v>
      </c>
      <c r="D2324" s="17" t="s">
        <v>3403</v>
      </c>
      <c r="E2324" s="21" t="s">
        <v>3</v>
      </c>
      <c r="F2324" s="21" t="s">
        <v>2</v>
      </c>
      <c r="G2324" s="21" t="s">
        <v>3073</v>
      </c>
      <c r="H2324" s="21" t="s">
        <v>1142</v>
      </c>
      <c r="I2324" s="17"/>
      <c r="J2324" s="17"/>
      <c r="K2324" s="18" t="str">
        <f>IF(INV.Tournant!$I2324=INV.Tournant!$E2324,"Quantité OK",IF(INV.Tournant!$I2324&lt;INV.Tournant!$E2324,"Ecart positif","Ecart négatif"))&amp;" "&amp;IF(INV.Tournant!$C2324=INV.Tournant!$J2324,"","- Article déclassé")</f>
        <v>Ecart positif - Article déclassé</v>
      </c>
    </row>
    <row r="2325" spans="1:11" x14ac:dyDescent="0.2">
      <c r="A2325" s="20" t="s">
        <v>3070</v>
      </c>
      <c r="B2325" s="21" t="s">
        <v>6</v>
      </c>
      <c r="C2325" s="17" t="s">
        <v>3243</v>
      </c>
      <c r="D2325" s="17" t="s">
        <v>3404</v>
      </c>
      <c r="E2325" s="21" t="s">
        <v>6</v>
      </c>
      <c r="F2325" s="21" t="s">
        <v>21</v>
      </c>
      <c r="G2325" s="21" t="s">
        <v>3073</v>
      </c>
      <c r="H2325" s="21" t="s">
        <v>3245</v>
      </c>
      <c r="I2325" s="17"/>
      <c r="J2325" s="17"/>
      <c r="K2325" s="18" t="str">
        <f>IF(INV.Tournant!$I2325=INV.Tournant!$E2325,"Quantité OK",IF(INV.Tournant!$I2325&lt;INV.Tournant!$E2325,"Ecart positif","Ecart négatif"))&amp;" "&amp;IF(INV.Tournant!$C2325=INV.Tournant!$J2325,"","- Article déclassé")</f>
        <v>Ecart positif - Article déclassé</v>
      </c>
    </row>
    <row r="2326" spans="1:11" x14ac:dyDescent="0.2">
      <c r="A2326" s="20" t="s">
        <v>3070</v>
      </c>
      <c r="B2326" s="21" t="s">
        <v>6</v>
      </c>
      <c r="C2326" s="17" t="s">
        <v>3199</v>
      </c>
      <c r="D2326" s="17" t="s">
        <v>3405</v>
      </c>
      <c r="E2326" s="21" t="s">
        <v>61</v>
      </c>
      <c r="F2326" s="21" t="s">
        <v>2</v>
      </c>
      <c r="G2326" s="21" t="s">
        <v>3073</v>
      </c>
      <c r="H2326" s="21" t="s">
        <v>176</v>
      </c>
      <c r="I2326" s="17"/>
      <c r="J2326" s="17"/>
      <c r="K2326" s="18" t="str">
        <f>IF(INV.Tournant!$I2326=INV.Tournant!$E2326,"Quantité OK",IF(INV.Tournant!$I2326&lt;INV.Tournant!$E2326,"Ecart positif","Ecart négatif"))&amp;" "&amp;IF(INV.Tournant!$C2326=INV.Tournant!$J2326,"","- Article déclassé")</f>
        <v>Ecart positif - Article déclassé</v>
      </c>
    </row>
    <row r="2327" spans="1:11" x14ac:dyDescent="0.2">
      <c r="A2327" s="20" t="s">
        <v>3070</v>
      </c>
      <c r="B2327" s="21" t="s">
        <v>6</v>
      </c>
      <c r="C2327" s="17" t="s">
        <v>3123</v>
      </c>
      <c r="D2327" s="17" t="s">
        <v>3406</v>
      </c>
      <c r="E2327" s="21" t="s">
        <v>3</v>
      </c>
      <c r="F2327" s="21" t="s">
        <v>9</v>
      </c>
      <c r="G2327" s="21" t="s">
        <v>3073</v>
      </c>
      <c r="H2327" s="21" t="s">
        <v>1562</v>
      </c>
      <c r="I2327" s="17"/>
      <c r="J2327" s="17"/>
      <c r="K2327" s="18" t="str">
        <f>IF(INV.Tournant!$I2327=INV.Tournant!$E2327,"Quantité OK",IF(INV.Tournant!$I2327&lt;INV.Tournant!$E2327,"Ecart positif","Ecart négatif"))&amp;" "&amp;IF(INV.Tournant!$C2327=INV.Tournant!$J2327,"","- Article déclassé")</f>
        <v>Ecart positif - Article déclassé</v>
      </c>
    </row>
    <row r="2328" spans="1:11" x14ac:dyDescent="0.2">
      <c r="A2328" s="20" t="s">
        <v>3070</v>
      </c>
      <c r="B2328" s="21" t="s">
        <v>6</v>
      </c>
      <c r="C2328" s="17" t="s">
        <v>3102</v>
      </c>
      <c r="D2328" s="17" t="s">
        <v>3407</v>
      </c>
      <c r="E2328" s="21" t="s">
        <v>3</v>
      </c>
      <c r="F2328" s="21" t="s">
        <v>21</v>
      </c>
      <c r="G2328" s="21" t="s">
        <v>3073</v>
      </c>
      <c r="H2328" s="21" t="s">
        <v>101</v>
      </c>
      <c r="I2328" s="17"/>
      <c r="J2328" s="17"/>
      <c r="K2328" s="18" t="str">
        <f>IF(INV.Tournant!$I2328=INV.Tournant!$E2328,"Quantité OK",IF(INV.Tournant!$I2328&lt;INV.Tournant!$E2328,"Ecart positif","Ecart négatif"))&amp;" "&amp;IF(INV.Tournant!$C2328=INV.Tournant!$J2328,"","- Article déclassé")</f>
        <v>Ecart positif - Article déclassé</v>
      </c>
    </row>
    <row r="2329" spans="1:11" x14ac:dyDescent="0.2">
      <c r="A2329" s="20" t="s">
        <v>3070</v>
      </c>
      <c r="B2329" s="21" t="s">
        <v>6</v>
      </c>
      <c r="C2329" s="17" t="s">
        <v>3274</v>
      </c>
      <c r="D2329" s="17" t="s">
        <v>3408</v>
      </c>
      <c r="E2329" s="21" t="s">
        <v>6</v>
      </c>
      <c r="F2329" s="21" t="s">
        <v>9</v>
      </c>
      <c r="G2329" s="21" t="s">
        <v>3073</v>
      </c>
      <c r="H2329" s="21" t="s">
        <v>307</v>
      </c>
      <c r="I2329" s="17"/>
      <c r="J2329" s="17"/>
      <c r="K2329" s="18" t="str">
        <f>IF(INV.Tournant!$I2329=INV.Tournant!$E2329,"Quantité OK",IF(INV.Tournant!$I2329&lt;INV.Tournant!$E2329,"Ecart positif","Ecart négatif"))&amp;" "&amp;IF(INV.Tournant!$C2329=INV.Tournant!$J2329,"","- Article déclassé")</f>
        <v>Ecart positif - Article déclassé</v>
      </c>
    </row>
    <row r="2330" spans="1:11" x14ac:dyDescent="0.2">
      <c r="A2330" s="20" t="s">
        <v>3070</v>
      </c>
      <c r="B2330" s="21" t="s">
        <v>6</v>
      </c>
      <c r="C2330" s="17" t="s">
        <v>3253</v>
      </c>
      <c r="D2330" s="17" t="s">
        <v>3409</v>
      </c>
      <c r="E2330" s="21" t="s">
        <v>6</v>
      </c>
      <c r="F2330" s="21" t="s">
        <v>2</v>
      </c>
      <c r="G2330" s="21" t="s">
        <v>3073</v>
      </c>
      <c r="H2330" s="21" t="s">
        <v>487</v>
      </c>
      <c r="I2330" s="17"/>
      <c r="J2330" s="17"/>
      <c r="K2330" s="18" t="str">
        <f>IF(INV.Tournant!$I2330=INV.Tournant!$E2330,"Quantité OK",IF(INV.Tournant!$I2330&lt;INV.Tournant!$E2330,"Ecart positif","Ecart négatif"))&amp;" "&amp;IF(INV.Tournant!$C2330=INV.Tournant!$J2330,"","- Article déclassé")</f>
        <v>Ecart positif - Article déclassé</v>
      </c>
    </row>
    <row r="2331" spans="1:11" x14ac:dyDescent="0.2">
      <c r="A2331" s="20" t="s">
        <v>3070</v>
      </c>
      <c r="B2331" s="21" t="s">
        <v>6</v>
      </c>
      <c r="C2331" s="17" t="s">
        <v>3263</v>
      </c>
      <c r="D2331" s="17" t="s">
        <v>3410</v>
      </c>
      <c r="E2331" s="21" t="s">
        <v>3</v>
      </c>
      <c r="F2331" s="21" t="s">
        <v>21</v>
      </c>
      <c r="G2331" s="21" t="s">
        <v>3073</v>
      </c>
      <c r="H2331" s="21" t="s">
        <v>803</v>
      </c>
      <c r="I2331" s="17"/>
      <c r="J2331" s="17"/>
      <c r="K2331" s="18" t="str">
        <f>IF(INV.Tournant!$I2331=INV.Tournant!$E2331,"Quantité OK",IF(INV.Tournant!$I2331&lt;INV.Tournant!$E2331,"Ecart positif","Ecart négatif"))&amp;" "&amp;IF(INV.Tournant!$C2331=INV.Tournant!$J2331,"","- Article déclassé")</f>
        <v>Ecart positif - Article déclassé</v>
      </c>
    </row>
    <row r="2332" spans="1:11" x14ac:dyDescent="0.2">
      <c r="A2332" s="20" t="s">
        <v>3070</v>
      </c>
      <c r="B2332" s="21" t="s">
        <v>6</v>
      </c>
      <c r="C2332" s="17" t="s">
        <v>3411</v>
      </c>
      <c r="D2332" s="17" t="s">
        <v>3412</v>
      </c>
      <c r="E2332" s="21" t="s">
        <v>6</v>
      </c>
      <c r="F2332" s="21" t="s">
        <v>9</v>
      </c>
      <c r="G2332" s="21" t="s">
        <v>3101</v>
      </c>
      <c r="H2332" s="21" t="s">
        <v>803</v>
      </c>
      <c r="I2332" s="17"/>
      <c r="J2332" s="17"/>
      <c r="K2332" s="18" t="str">
        <f>IF(INV.Tournant!$I2332=INV.Tournant!$E2332,"Quantité OK",IF(INV.Tournant!$I2332&lt;INV.Tournant!$E2332,"Ecart positif","Ecart négatif"))&amp;" "&amp;IF(INV.Tournant!$C2332=INV.Tournant!$J2332,"","- Article déclassé")</f>
        <v>Ecart positif - Article déclassé</v>
      </c>
    </row>
    <row r="2333" spans="1:11" x14ac:dyDescent="0.2">
      <c r="A2333" s="20" t="s">
        <v>3070</v>
      </c>
      <c r="B2333" s="21" t="s">
        <v>6</v>
      </c>
      <c r="C2333" s="17" t="s">
        <v>3413</v>
      </c>
      <c r="D2333" s="17" t="s">
        <v>3414</v>
      </c>
      <c r="E2333" s="21"/>
      <c r="F2333" s="21" t="s">
        <v>141</v>
      </c>
      <c r="G2333" s="21"/>
      <c r="H2333" s="21" t="s">
        <v>257</v>
      </c>
      <c r="I2333" s="17"/>
      <c r="J2333" s="17"/>
      <c r="K2333" s="18" t="str">
        <f>IF(INV.Tournant!$I2333=INV.Tournant!$E2333,"Quantité OK",IF(INV.Tournant!$I2333&lt;INV.Tournant!$E2333,"Ecart positif","Ecart négatif"))&amp;" "&amp;IF(INV.Tournant!$C2333=INV.Tournant!$J2333,"","- Article déclassé")</f>
        <v>Quantité OK - Article déclassé</v>
      </c>
    </row>
    <row r="2334" spans="1:11" x14ac:dyDescent="0.2">
      <c r="A2334" s="20" t="s">
        <v>3070</v>
      </c>
      <c r="B2334" s="21" t="s">
        <v>6</v>
      </c>
      <c r="C2334" s="17" t="s">
        <v>3109</v>
      </c>
      <c r="D2334" s="17" t="s">
        <v>3415</v>
      </c>
      <c r="E2334" s="21" t="s">
        <v>6</v>
      </c>
      <c r="F2334" s="21" t="s">
        <v>9</v>
      </c>
      <c r="G2334" s="21" t="s">
        <v>3073</v>
      </c>
      <c r="H2334" s="21" t="s">
        <v>3111</v>
      </c>
      <c r="I2334" s="17"/>
      <c r="J2334" s="17"/>
      <c r="K2334" s="18" t="str">
        <f>IF(INV.Tournant!$I2334=INV.Tournant!$E2334,"Quantité OK",IF(INV.Tournant!$I2334&lt;INV.Tournant!$E2334,"Ecart positif","Ecart négatif"))&amp;" "&amp;IF(INV.Tournant!$C2334=INV.Tournant!$J2334,"","- Article déclassé")</f>
        <v>Ecart positif - Article déclassé</v>
      </c>
    </row>
    <row r="2335" spans="1:11" x14ac:dyDescent="0.2">
      <c r="A2335" s="20" t="s">
        <v>3070</v>
      </c>
      <c r="B2335" s="21" t="s">
        <v>6</v>
      </c>
      <c r="C2335" s="17" t="s">
        <v>3276</v>
      </c>
      <c r="D2335" s="17" t="s">
        <v>3416</v>
      </c>
      <c r="E2335" s="21" t="s">
        <v>3</v>
      </c>
      <c r="F2335" s="21" t="s">
        <v>2</v>
      </c>
      <c r="G2335" s="21" t="s">
        <v>3073</v>
      </c>
      <c r="H2335" s="21" t="s">
        <v>458</v>
      </c>
      <c r="I2335" s="17"/>
      <c r="J2335" s="17"/>
      <c r="K2335" s="18" t="str">
        <f>IF(INV.Tournant!$I2335=INV.Tournant!$E2335,"Quantité OK",IF(INV.Tournant!$I2335&lt;INV.Tournant!$E2335,"Ecart positif","Ecart négatif"))&amp;" "&amp;IF(INV.Tournant!$C2335=INV.Tournant!$J2335,"","- Article déclassé")</f>
        <v>Ecart positif - Article déclassé</v>
      </c>
    </row>
    <row r="2336" spans="1:11" x14ac:dyDescent="0.2">
      <c r="A2336" s="20" t="s">
        <v>3070</v>
      </c>
      <c r="B2336" s="21" t="s">
        <v>6</v>
      </c>
      <c r="C2336" s="17" t="s">
        <v>3417</v>
      </c>
      <c r="D2336" s="17" t="s">
        <v>3418</v>
      </c>
      <c r="E2336" s="21"/>
      <c r="F2336" s="21" t="s">
        <v>141</v>
      </c>
      <c r="G2336" s="21"/>
      <c r="H2336" s="21" t="s">
        <v>257</v>
      </c>
      <c r="I2336" s="17"/>
      <c r="J2336" s="17"/>
      <c r="K2336" s="18" t="str">
        <f>IF(INV.Tournant!$I2336=INV.Tournant!$E2336,"Quantité OK",IF(INV.Tournant!$I2336&lt;INV.Tournant!$E2336,"Ecart positif","Ecart négatif"))&amp;" "&amp;IF(INV.Tournant!$C2336=INV.Tournant!$J2336,"","- Article déclassé")</f>
        <v>Quantité OK - Article déclassé</v>
      </c>
    </row>
    <row r="2337" spans="1:11" x14ac:dyDescent="0.2">
      <c r="A2337" s="20" t="s">
        <v>3070</v>
      </c>
      <c r="B2337" s="21" t="s">
        <v>6</v>
      </c>
      <c r="C2337" s="17" t="s">
        <v>3174</v>
      </c>
      <c r="D2337" s="17" t="s">
        <v>3419</v>
      </c>
      <c r="E2337" s="21" t="s">
        <v>6</v>
      </c>
      <c r="F2337" s="21" t="s">
        <v>2</v>
      </c>
      <c r="G2337" s="21" t="s">
        <v>3073</v>
      </c>
      <c r="H2337" s="21" t="s">
        <v>1760</v>
      </c>
      <c r="I2337" s="17"/>
      <c r="J2337" s="17"/>
      <c r="K2337" s="18" t="str">
        <f>IF(INV.Tournant!$I2337=INV.Tournant!$E2337,"Quantité OK",IF(INV.Tournant!$I2337&lt;INV.Tournant!$E2337,"Ecart positif","Ecart négatif"))&amp;" "&amp;IF(INV.Tournant!$C2337=INV.Tournant!$J2337,"","- Article déclassé")</f>
        <v>Ecart positif - Article déclassé</v>
      </c>
    </row>
    <row r="2338" spans="1:11" x14ac:dyDescent="0.2">
      <c r="A2338" s="20" t="s">
        <v>3070</v>
      </c>
      <c r="B2338" s="21" t="s">
        <v>6</v>
      </c>
      <c r="C2338" s="17" t="s">
        <v>3180</v>
      </c>
      <c r="D2338" s="17" t="s">
        <v>3420</v>
      </c>
      <c r="E2338" s="21" t="s">
        <v>6</v>
      </c>
      <c r="F2338" s="21" t="s">
        <v>2</v>
      </c>
      <c r="G2338" s="21" t="s">
        <v>3073</v>
      </c>
      <c r="H2338" s="21" t="s">
        <v>1237</v>
      </c>
      <c r="I2338" s="17"/>
      <c r="J2338" s="17"/>
      <c r="K2338" s="18" t="str">
        <f>IF(INV.Tournant!$I2338=INV.Tournant!$E2338,"Quantité OK",IF(INV.Tournant!$I2338&lt;INV.Tournant!$E2338,"Ecart positif","Ecart négatif"))&amp;" "&amp;IF(INV.Tournant!$C2338=INV.Tournant!$J2338,"","- Article déclassé")</f>
        <v>Ecart positif - Article déclassé</v>
      </c>
    </row>
    <row r="2339" spans="1:11" x14ac:dyDescent="0.2">
      <c r="A2339" s="20" t="s">
        <v>3070</v>
      </c>
      <c r="B2339" s="21" t="s">
        <v>6</v>
      </c>
      <c r="C2339" s="17" t="s">
        <v>3156</v>
      </c>
      <c r="D2339" s="17" t="s">
        <v>3421</v>
      </c>
      <c r="E2339" s="21" t="s">
        <v>6</v>
      </c>
      <c r="F2339" s="21" t="s">
        <v>2</v>
      </c>
      <c r="G2339" s="21" t="s">
        <v>3101</v>
      </c>
      <c r="H2339" s="21" t="s">
        <v>464</v>
      </c>
      <c r="I2339" s="17"/>
      <c r="J2339" s="17"/>
      <c r="K2339" s="18" t="str">
        <f>IF(INV.Tournant!$I2339=INV.Tournant!$E2339,"Quantité OK",IF(INV.Tournant!$I2339&lt;INV.Tournant!$E2339,"Ecart positif","Ecart négatif"))&amp;" "&amp;IF(INV.Tournant!$C2339=INV.Tournant!$J2339,"","- Article déclassé")</f>
        <v>Ecart positif - Article déclassé</v>
      </c>
    </row>
    <row r="2340" spans="1:11" x14ac:dyDescent="0.2">
      <c r="A2340" s="20" t="s">
        <v>3070</v>
      </c>
      <c r="B2340" s="21" t="s">
        <v>6</v>
      </c>
      <c r="C2340" s="17" t="s">
        <v>3353</v>
      </c>
      <c r="D2340" s="17" t="s">
        <v>3422</v>
      </c>
      <c r="E2340" s="21" t="s">
        <v>3</v>
      </c>
      <c r="F2340" s="21" t="s">
        <v>9</v>
      </c>
      <c r="G2340" s="21" t="s">
        <v>3101</v>
      </c>
      <c r="H2340" s="21" t="s">
        <v>36</v>
      </c>
      <c r="I2340" s="17"/>
      <c r="J2340" s="17"/>
      <c r="K2340" s="18" t="str">
        <f>IF(INV.Tournant!$I2340=INV.Tournant!$E2340,"Quantité OK",IF(INV.Tournant!$I2340&lt;INV.Tournant!$E2340,"Ecart positif","Ecart négatif"))&amp;" "&amp;IF(INV.Tournant!$C2340=INV.Tournant!$J2340,"","- Article déclassé")</f>
        <v>Ecart positif - Article déclassé</v>
      </c>
    </row>
    <row r="2341" spans="1:11" x14ac:dyDescent="0.2">
      <c r="A2341" s="20" t="s">
        <v>3070</v>
      </c>
      <c r="B2341" s="21" t="s">
        <v>6</v>
      </c>
      <c r="C2341" s="17" t="s">
        <v>3178</v>
      </c>
      <c r="D2341" s="17" t="s">
        <v>3423</v>
      </c>
      <c r="E2341" s="21" t="s">
        <v>3</v>
      </c>
      <c r="F2341" s="21" t="s">
        <v>2</v>
      </c>
      <c r="G2341" s="21" t="s">
        <v>3073</v>
      </c>
      <c r="H2341" s="21" t="s">
        <v>454</v>
      </c>
      <c r="I2341" s="17"/>
      <c r="J2341" s="17"/>
      <c r="K2341" s="18" t="str">
        <f>IF(INV.Tournant!$I2341=INV.Tournant!$E2341,"Quantité OK",IF(INV.Tournant!$I2341&lt;INV.Tournant!$E2341,"Ecart positif","Ecart négatif"))&amp;" "&amp;IF(INV.Tournant!$C2341=INV.Tournant!$J2341,"","- Article déclassé")</f>
        <v>Ecart positif - Article déclassé</v>
      </c>
    </row>
    <row r="2342" spans="1:11" x14ac:dyDescent="0.2">
      <c r="A2342" s="20" t="s">
        <v>3070</v>
      </c>
      <c r="B2342" s="21" t="s">
        <v>6</v>
      </c>
      <c r="C2342" s="17" t="s">
        <v>3144</v>
      </c>
      <c r="D2342" s="17" t="s">
        <v>3424</v>
      </c>
      <c r="E2342" s="21" t="s">
        <v>6</v>
      </c>
      <c r="F2342" s="21" t="s">
        <v>9</v>
      </c>
      <c r="G2342" s="21" t="s">
        <v>3073</v>
      </c>
      <c r="H2342" s="21" t="s">
        <v>894</v>
      </c>
      <c r="I2342" s="17"/>
      <c r="J2342" s="17"/>
      <c r="K2342" s="18" t="str">
        <f>IF(INV.Tournant!$I2342=INV.Tournant!$E2342,"Quantité OK",IF(INV.Tournant!$I2342&lt;INV.Tournant!$E2342,"Ecart positif","Ecart négatif"))&amp;" "&amp;IF(INV.Tournant!$C2342=INV.Tournant!$J2342,"","- Article déclassé")</f>
        <v>Ecart positif - Article déclassé</v>
      </c>
    </row>
    <row r="2343" spans="1:11" x14ac:dyDescent="0.2">
      <c r="A2343" s="20" t="s">
        <v>3070</v>
      </c>
      <c r="B2343" s="21" t="s">
        <v>6</v>
      </c>
      <c r="C2343" s="17" t="s">
        <v>3218</v>
      </c>
      <c r="D2343" s="17" t="s">
        <v>3425</v>
      </c>
      <c r="E2343" s="21" t="s">
        <v>10</v>
      </c>
      <c r="F2343" s="21" t="s">
        <v>21</v>
      </c>
      <c r="G2343" s="21" t="s">
        <v>3073</v>
      </c>
      <c r="H2343" s="21" t="s">
        <v>3426</v>
      </c>
      <c r="I2343" s="17"/>
      <c r="J2343" s="17"/>
      <c r="K2343" s="18" t="str">
        <f>IF(INV.Tournant!$I2343=INV.Tournant!$E2343,"Quantité OK",IF(INV.Tournant!$I2343&lt;INV.Tournant!$E2343,"Ecart positif","Ecart négatif"))&amp;" "&amp;IF(INV.Tournant!$C2343=INV.Tournant!$J2343,"","- Article déclassé")</f>
        <v>Ecart positif - Article déclassé</v>
      </c>
    </row>
    <row r="2344" spans="1:11" x14ac:dyDescent="0.2">
      <c r="A2344" s="20" t="s">
        <v>3070</v>
      </c>
      <c r="B2344" s="21" t="s">
        <v>6</v>
      </c>
      <c r="C2344" s="17" t="s">
        <v>3427</v>
      </c>
      <c r="D2344" s="17" t="s">
        <v>3428</v>
      </c>
      <c r="E2344" s="21" t="s">
        <v>6</v>
      </c>
      <c r="F2344" s="21" t="s">
        <v>2</v>
      </c>
      <c r="G2344" s="21" t="s">
        <v>3073</v>
      </c>
      <c r="H2344" s="21" t="s">
        <v>643</v>
      </c>
      <c r="I2344" s="17"/>
      <c r="J2344" s="17"/>
      <c r="K2344" s="18" t="str">
        <f>IF(INV.Tournant!$I2344=INV.Tournant!$E2344,"Quantité OK",IF(INV.Tournant!$I2344&lt;INV.Tournant!$E2344,"Ecart positif","Ecart négatif"))&amp;" "&amp;IF(INV.Tournant!$C2344=INV.Tournant!$J2344,"","- Article déclassé")</f>
        <v>Ecart positif - Article déclassé</v>
      </c>
    </row>
    <row r="2345" spans="1:11" x14ac:dyDescent="0.2">
      <c r="A2345" s="20" t="s">
        <v>3070</v>
      </c>
      <c r="B2345" s="21" t="s">
        <v>6</v>
      </c>
      <c r="C2345" s="17" t="s">
        <v>3076</v>
      </c>
      <c r="D2345" s="17" t="s">
        <v>3429</v>
      </c>
      <c r="E2345" s="21" t="s">
        <v>229</v>
      </c>
      <c r="F2345" s="21" t="s">
        <v>21</v>
      </c>
      <c r="G2345" s="21" t="s">
        <v>3073</v>
      </c>
      <c r="H2345" s="21" t="s">
        <v>600</v>
      </c>
      <c r="I2345" s="17"/>
      <c r="J2345" s="17"/>
      <c r="K2345" s="18" t="str">
        <f>IF(INV.Tournant!$I2345=INV.Tournant!$E2345,"Quantité OK",IF(INV.Tournant!$I2345&lt;INV.Tournant!$E2345,"Ecart positif","Ecart négatif"))&amp;" "&amp;IF(INV.Tournant!$C2345=INV.Tournant!$J2345,"","- Article déclassé")</f>
        <v>Ecart positif - Article déclassé</v>
      </c>
    </row>
    <row r="2346" spans="1:11" x14ac:dyDescent="0.2">
      <c r="A2346" s="20" t="s">
        <v>3070</v>
      </c>
      <c r="B2346" s="21" t="s">
        <v>6</v>
      </c>
      <c r="C2346" s="17" t="s">
        <v>3298</v>
      </c>
      <c r="D2346" s="17" t="s">
        <v>3430</v>
      </c>
      <c r="E2346" s="21" t="s">
        <v>108</v>
      </c>
      <c r="F2346" s="21" t="s">
        <v>21</v>
      </c>
      <c r="G2346" s="21" t="s">
        <v>3073</v>
      </c>
      <c r="H2346" s="21" t="s">
        <v>1169</v>
      </c>
      <c r="I2346" s="17"/>
      <c r="J2346" s="17"/>
      <c r="K2346" s="18" t="str">
        <f>IF(INV.Tournant!$I2346=INV.Tournant!$E2346,"Quantité OK",IF(INV.Tournant!$I2346&lt;INV.Tournant!$E2346,"Ecart positif","Ecart négatif"))&amp;" "&amp;IF(INV.Tournant!$C2346=INV.Tournant!$J2346,"","- Article déclassé")</f>
        <v>Ecart positif - Article déclassé</v>
      </c>
    </row>
    <row r="2347" spans="1:11" x14ac:dyDescent="0.2">
      <c r="A2347" s="20" t="s">
        <v>3070</v>
      </c>
      <c r="B2347" s="21" t="s">
        <v>6</v>
      </c>
      <c r="C2347" s="17" t="s">
        <v>3074</v>
      </c>
      <c r="D2347" s="17" t="s">
        <v>3431</v>
      </c>
      <c r="E2347" s="21" t="s">
        <v>61</v>
      </c>
      <c r="F2347" s="21" t="s">
        <v>2</v>
      </c>
      <c r="G2347" s="21" t="s">
        <v>3073</v>
      </c>
      <c r="H2347" s="21" t="s">
        <v>191</v>
      </c>
      <c r="I2347" s="17"/>
      <c r="J2347" s="17"/>
      <c r="K2347" s="18" t="str">
        <f>IF(INV.Tournant!$I2347=INV.Tournant!$E2347,"Quantité OK",IF(INV.Tournant!$I2347&lt;INV.Tournant!$E2347,"Ecart positif","Ecart négatif"))&amp;" "&amp;IF(INV.Tournant!$C2347=INV.Tournant!$J2347,"","- Article déclassé")</f>
        <v>Ecart positif - Article déclassé</v>
      </c>
    </row>
    <row r="2348" spans="1:11" x14ac:dyDescent="0.2">
      <c r="A2348" s="20" t="s">
        <v>3070</v>
      </c>
      <c r="B2348" s="21" t="s">
        <v>6</v>
      </c>
      <c r="C2348" s="17" t="s">
        <v>3413</v>
      </c>
      <c r="D2348" s="17" t="s">
        <v>3432</v>
      </c>
      <c r="E2348" s="21" t="s">
        <v>108</v>
      </c>
      <c r="F2348" s="21" t="s">
        <v>2</v>
      </c>
      <c r="G2348" s="21" t="s">
        <v>3073</v>
      </c>
      <c r="H2348" s="21" t="s">
        <v>1028</v>
      </c>
      <c r="I2348" s="17"/>
      <c r="J2348" s="17"/>
      <c r="K2348" s="18" t="str">
        <f>IF(INV.Tournant!$I2348=INV.Tournant!$E2348,"Quantité OK",IF(INV.Tournant!$I2348&lt;INV.Tournant!$E2348,"Ecart positif","Ecart négatif"))&amp;" "&amp;IF(INV.Tournant!$C2348=INV.Tournant!$J2348,"","- Article déclassé")</f>
        <v>Ecart positif - Article déclassé</v>
      </c>
    </row>
    <row r="2349" spans="1:11" x14ac:dyDescent="0.2">
      <c r="A2349" s="20" t="s">
        <v>3070</v>
      </c>
      <c r="B2349" s="21" t="s">
        <v>6</v>
      </c>
      <c r="C2349" s="17" t="s">
        <v>3086</v>
      </c>
      <c r="D2349" s="17" t="s">
        <v>3433</v>
      </c>
      <c r="E2349" s="21" t="s">
        <v>3</v>
      </c>
      <c r="F2349" s="21" t="s">
        <v>2</v>
      </c>
      <c r="G2349" s="21" t="s">
        <v>3073</v>
      </c>
      <c r="H2349" s="21" t="s">
        <v>2294</v>
      </c>
      <c r="I2349" s="17"/>
      <c r="J2349" s="17"/>
      <c r="K2349" s="18" t="str">
        <f>IF(INV.Tournant!$I2349=INV.Tournant!$E2349,"Quantité OK",IF(INV.Tournant!$I2349&lt;INV.Tournant!$E2349,"Ecart positif","Ecart négatif"))&amp;" "&amp;IF(INV.Tournant!$C2349=INV.Tournant!$J2349,"","- Article déclassé")</f>
        <v>Ecart positif - Article déclassé</v>
      </c>
    </row>
    <row r="2350" spans="1:11" x14ac:dyDescent="0.2">
      <c r="A2350" s="20" t="s">
        <v>3070</v>
      </c>
      <c r="B2350" s="21" t="s">
        <v>6</v>
      </c>
      <c r="C2350" s="17" t="s">
        <v>3427</v>
      </c>
      <c r="D2350" s="17" t="s">
        <v>3434</v>
      </c>
      <c r="E2350" s="21" t="s">
        <v>6</v>
      </c>
      <c r="F2350" s="21" t="s">
        <v>2</v>
      </c>
      <c r="G2350" s="21" t="s">
        <v>3073</v>
      </c>
      <c r="H2350" s="21" t="s">
        <v>425</v>
      </c>
      <c r="I2350" s="17"/>
      <c r="J2350" s="17"/>
      <c r="K2350" s="18" t="str">
        <f>IF(INV.Tournant!$I2350=INV.Tournant!$E2350,"Quantité OK",IF(INV.Tournant!$I2350&lt;INV.Tournant!$E2350,"Ecart positif","Ecart négatif"))&amp;" "&amp;IF(INV.Tournant!$C2350=INV.Tournant!$J2350,"","- Article déclassé")</f>
        <v>Ecart positif - Article déclassé</v>
      </c>
    </row>
    <row r="2351" spans="1:11" x14ac:dyDescent="0.2">
      <c r="A2351" s="20" t="s">
        <v>3070</v>
      </c>
      <c r="B2351" s="21" t="s">
        <v>6</v>
      </c>
      <c r="C2351" s="17" t="s">
        <v>3102</v>
      </c>
      <c r="D2351" s="17" t="s">
        <v>3435</v>
      </c>
      <c r="E2351" s="21" t="s">
        <v>14</v>
      </c>
      <c r="F2351" s="21" t="s">
        <v>21</v>
      </c>
      <c r="G2351" s="21" t="s">
        <v>3073</v>
      </c>
      <c r="H2351" s="21" t="s">
        <v>3436</v>
      </c>
      <c r="I2351" s="17"/>
      <c r="J2351" s="17"/>
      <c r="K2351" s="18" t="str">
        <f>IF(INV.Tournant!$I2351=INV.Tournant!$E2351,"Quantité OK",IF(INV.Tournant!$I2351&lt;INV.Tournant!$E2351,"Ecart positif","Ecart négatif"))&amp;" "&amp;IF(INV.Tournant!$C2351=INV.Tournant!$J2351,"","- Article déclassé")</f>
        <v>Ecart positif - Article déclassé</v>
      </c>
    </row>
    <row r="2352" spans="1:11" x14ac:dyDescent="0.2">
      <c r="A2352" s="20" t="s">
        <v>3070</v>
      </c>
      <c r="B2352" s="21" t="s">
        <v>6</v>
      </c>
      <c r="C2352" s="17" t="s">
        <v>3123</v>
      </c>
      <c r="D2352" s="17" t="s">
        <v>3437</v>
      </c>
      <c r="E2352" s="21" t="s">
        <v>108</v>
      </c>
      <c r="F2352" s="21" t="s">
        <v>9</v>
      </c>
      <c r="G2352" s="21" t="s">
        <v>3073</v>
      </c>
      <c r="H2352" s="21" t="s">
        <v>520</v>
      </c>
      <c r="I2352" s="17"/>
      <c r="J2352" s="17"/>
      <c r="K2352" s="18" t="str">
        <f>IF(INV.Tournant!$I2352=INV.Tournant!$E2352,"Quantité OK",IF(INV.Tournant!$I2352&lt;INV.Tournant!$E2352,"Ecart positif","Ecart négatif"))&amp;" "&amp;IF(INV.Tournant!$C2352=INV.Tournant!$J2352,"","- Article déclassé")</f>
        <v>Ecart positif - Article déclassé</v>
      </c>
    </row>
    <row r="2353" spans="1:11" x14ac:dyDescent="0.2">
      <c r="A2353" s="20" t="s">
        <v>3070</v>
      </c>
      <c r="B2353" s="21" t="s">
        <v>6</v>
      </c>
      <c r="C2353" s="17" t="s">
        <v>3114</v>
      </c>
      <c r="D2353" s="17" t="s">
        <v>3438</v>
      </c>
      <c r="E2353" s="21" t="s">
        <v>6</v>
      </c>
      <c r="F2353" s="21" t="s">
        <v>2</v>
      </c>
      <c r="G2353" s="21" t="s">
        <v>3073</v>
      </c>
      <c r="H2353" s="21" t="s">
        <v>3241</v>
      </c>
      <c r="I2353" s="17"/>
      <c r="J2353" s="17"/>
      <c r="K2353" s="18" t="str">
        <f>IF(INV.Tournant!$I2353=INV.Tournant!$E2353,"Quantité OK",IF(INV.Tournant!$I2353&lt;INV.Tournant!$E2353,"Ecart positif","Ecart négatif"))&amp;" "&amp;IF(INV.Tournant!$C2353=INV.Tournant!$J2353,"","- Article déclassé")</f>
        <v>Ecart positif - Article déclassé</v>
      </c>
    </row>
    <row r="2354" spans="1:11" x14ac:dyDescent="0.2">
      <c r="A2354" s="20" t="s">
        <v>3070</v>
      </c>
      <c r="B2354" s="21" t="s">
        <v>6</v>
      </c>
      <c r="C2354" s="17" t="s">
        <v>3093</v>
      </c>
      <c r="D2354" s="17" t="s">
        <v>3439</v>
      </c>
      <c r="E2354" s="21"/>
      <c r="F2354" s="21" t="s">
        <v>141</v>
      </c>
      <c r="G2354" s="21"/>
      <c r="H2354" s="21" t="s">
        <v>257</v>
      </c>
      <c r="I2354" s="17"/>
      <c r="J2354" s="17"/>
      <c r="K2354" s="18" t="str">
        <f>IF(INV.Tournant!$I2354=INV.Tournant!$E2354,"Quantité OK",IF(INV.Tournant!$I2354&lt;INV.Tournant!$E2354,"Ecart positif","Ecart négatif"))&amp;" "&amp;IF(INV.Tournant!$C2354=INV.Tournant!$J2354,"","- Article déclassé")</f>
        <v>Quantité OK - Article déclassé</v>
      </c>
    </row>
    <row r="2355" spans="1:11" x14ac:dyDescent="0.2">
      <c r="A2355" s="20" t="s">
        <v>3070</v>
      </c>
      <c r="B2355" s="21" t="s">
        <v>6</v>
      </c>
      <c r="C2355" s="17" t="s">
        <v>3123</v>
      </c>
      <c r="D2355" s="17" t="s">
        <v>3440</v>
      </c>
      <c r="E2355" s="21" t="s">
        <v>6</v>
      </c>
      <c r="F2355" s="21" t="s">
        <v>9</v>
      </c>
      <c r="G2355" s="21" t="s">
        <v>3073</v>
      </c>
      <c r="H2355" s="21" t="s">
        <v>543</v>
      </c>
      <c r="I2355" s="17"/>
      <c r="J2355" s="17"/>
      <c r="K2355" s="18" t="str">
        <f>IF(INV.Tournant!$I2355=INV.Tournant!$E2355,"Quantité OK",IF(INV.Tournant!$I2355&lt;INV.Tournant!$E2355,"Ecart positif","Ecart négatif"))&amp;" "&amp;IF(INV.Tournant!$C2355=INV.Tournant!$J2355,"","- Article déclassé")</f>
        <v>Ecart positif - Article déclassé</v>
      </c>
    </row>
    <row r="2356" spans="1:11" x14ac:dyDescent="0.2">
      <c r="A2356" s="20" t="s">
        <v>3070</v>
      </c>
      <c r="B2356" s="21" t="s">
        <v>6</v>
      </c>
      <c r="C2356" s="17" t="s">
        <v>3071</v>
      </c>
      <c r="D2356" s="17" t="s">
        <v>3441</v>
      </c>
      <c r="E2356" s="21" t="s">
        <v>6</v>
      </c>
      <c r="F2356" s="21" t="s">
        <v>21</v>
      </c>
      <c r="G2356" s="21" t="s">
        <v>3073</v>
      </c>
      <c r="H2356" s="21" t="s">
        <v>337</v>
      </c>
      <c r="I2356" s="17"/>
      <c r="J2356" s="17"/>
      <c r="K2356" s="18" t="str">
        <f>IF(INV.Tournant!$I2356=INV.Tournant!$E2356,"Quantité OK",IF(INV.Tournant!$I2356&lt;INV.Tournant!$E2356,"Ecart positif","Ecart négatif"))&amp;" "&amp;IF(INV.Tournant!$C2356=INV.Tournant!$J2356,"","- Article déclassé")</f>
        <v>Ecart positif - Article déclassé</v>
      </c>
    </row>
    <row r="2357" spans="1:11" x14ac:dyDescent="0.2">
      <c r="A2357" s="20" t="s">
        <v>3070</v>
      </c>
      <c r="B2357" s="21" t="s">
        <v>6</v>
      </c>
      <c r="C2357" s="17" t="s">
        <v>3121</v>
      </c>
      <c r="D2357" s="17" t="s">
        <v>3442</v>
      </c>
      <c r="E2357" s="21" t="s">
        <v>6</v>
      </c>
      <c r="F2357" s="21" t="s">
        <v>2</v>
      </c>
      <c r="G2357" s="21" t="s">
        <v>3101</v>
      </c>
      <c r="H2357" s="21" t="s">
        <v>286</v>
      </c>
      <c r="I2357" s="17"/>
      <c r="J2357" s="17"/>
      <c r="K2357" s="18" t="str">
        <f>IF(INV.Tournant!$I2357=INV.Tournant!$E2357,"Quantité OK",IF(INV.Tournant!$I2357&lt;INV.Tournant!$E2357,"Ecart positif","Ecart négatif"))&amp;" "&amp;IF(INV.Tournant!$C2357=INV.Tournant!$J2357,"","- Article déclassé")</f>
        <v>Ecart positif - Article déclassé</v>
      </c>
    </row>
    <row r="2358" spans="1:11" x14ac:dyDescent="0.2">
      <c r="A2358" s="20" t="s">
        <v>3070</v>
      </c>
      <c r="B2358" s="21" t="s">
        <v>6</v>
      </c>
      <c r="C2358" s="17" t="s">
        <v>3099</v>
      </c>
      <c r="D2358" s="17" t="s">
        <v>3443</v>
      </c>
      <c r="E2358" s="21" t="s">
        <v>6</v>
      </c>
      <c r="F2358" s="21" t="s">
        <v>9</v>
      </c>
      <c r="G2358" s="21" t="s">
        <v>3101</v>
      </c>
      <c r="H2358" s="21" t="s">
        <v>140</v>
      </c>
      <c r="I2358" s="17"/>
      <c r="J2358" s="17"/>
      <c r="K2358" s="18" t="str">
        <f>IF(INV.Tournant!$I2358=INV.Tournant!$E2358,"Quantité OK",IF(INV.Tournant!$I2358&lt;INV.Tournant!$E2358,"Ecart positif","Ecart négatif"))&amp;" "&amp;IF(INV.Tournant!$C2358=INV.Tournant!$J2358,"","- Article déclassé")</f>
        <v>Ecart positif - Article déclassé</v>
      </c>
    </row>
    <row r="2359" spans="1:11" x14ac:dyDescent="0.2">
      <c r="A2359" s="20" t="s">
        <v>3070</v>
      </c>
      <c r="B2359" s="21" t="s">
        <v>6</v>
      </c>
      <c r="C2359" s="17" t="s">
        <v>3267</v>
      </c>
      <c r="D2359" s="17" t="s">
        <v>3444</v>
      </c>
      <c r="E2359" s="21"/>
      <c r="F2359" s="21" t="s">
        <v>141</v>
      </c>
      <c r="G2359" s="21"/>
      <c r="H2359" s="21" t="s">
        <v>257</v>
      </c>
      <c r="I2359" s="17"/>
      <c r="J2359" s="17"/>
      <c r="K2359" s="18" t="str">
        <f>IF(INV.Tournant!$I2359=INV.Tournant!$E2359,"Quantité OK",IF(INV.Tournant!$I2359&lt;INV.Tournant!$E2359,"Ecart positif","Ecart négatif"))&amp;" "&amp;IF(INV.Tournant!$C2359=INV.Tournant!$J2359,"","- Article déclassé")</f>
        <v>Quantité OK - Article déclassé</v>
      </c>
    </row>
    <row r="2360" spans="1:11" x14ac:dyDescent="0.2">
      <c r="A2360" s="20" t="s">
        <v>3070</v>
      </c>
      <c r="B2360" s="21" t="s">
        <v>6</v>
      </c>
      <c r="C2360" s="17" t="s">
        <v>3263</v>
      </c>
      <c r="D2360" s="17" t="s">
        <v>3445</v>
      </c>
      <c r="E2360" s="21" t="s">
        <v>6</v>
      </c>
      <c r="F2360" s="21" t="s">
        <v>21</v>
      </c>
      <c r="G2360" s="21" t="s">
        <v>3073</v>
      </c>
      <c r="H2360" s="21" t="s">
        <v>423</v>
      </c>
      <c r="I2360" s="17"/>
      <c r="J2360" s="17"/>
      <c r="K2360" s="18" t="str">
        <f>IF(INV.Tournant!$I2360=INV.Tournant!$E2360,"Quantité OK",IF(INV.Tournant!$I2360&lt;INV.Tournant!$E2360,"Ecart positif","Ecart négatif"))&amp;" "&amp;IF(INV.Tournant!$C2360=INV.Tournant!$J2360,"","- Article déclassé")</f>
        <v>Ecart positif - Article déclassé</v>
      </c>
    </row>
    <row r="2361" spans="1:11" x14ac:dyDescent="0.2">
      <c r="A2361" s="20" t="s">
        <v>3070</v>
      </c>
      <c r="B2361" s="21" t="s">
        <v>6</v>
      </c>
      <c r="C2361" s="17" t="s">
        <v>3114</v>
      </c>
      <c r="D2361" s="17" t="s">
        <v>3446</v>
      </c>
      <c r="E2361" s="21" t="s">
        <v>6</v>
      </c>
      <c r="F2361" s="21" t="s">
        <v>2</v>
      </c>
      <c r="G2361" s="21" t="s">
        <v>3073</v>
      </c>
      <c r="H2361" s="21" t="s">
        <v>404</v>
      </c>
      <c r="I2361" s="17"/>
      <c r="J2361" s="17"/>
      <c r="K2361" s="18" t="str">
        <f>IF(INV.Tournant!$I2361=INV.Tournant!$E2361,"Quantité OK",IF(INV.Tournant!$I2361&lt;INV.Tournant!$E2361,"Ecart positif","Ecart négatif"))&amp;" "&amp;IF(INV.Tournant!$C2361=INV.Tournant!$J2361,"","- Article déclassé")</f>
        <v>Ecart positif - Article déclassé</v>
      </c>
    </row>
    <row r="2362" spans="1:11" x14ac:dyDescent="0.2">
      <c r="A2362" s="20" t="s">
        <v>3070</v>
      </c>
      <c r="B2362" s="21" t="s">
        <v>6</v>
      </c>
      <c r="C2362" s="17" t="s">
        <v>3114</v>
      </c>
      <c r="D2362" s="17" t="s">
        <v>3447</v>
      </c>
      <c r="E2362" s="21"/>
      <c r="F2362" s="21" t="s">
        <v>141</v>
      </c>
      <c r="G2362" s="21"/>
      <c r="H2362" s="21" t="s">
        <v>257</v>
      </c>
      <c r="I2362" s="17"/>
      <c r="J2362" s="17"/>
      <c r="K2362" s="18" t="str">
        <f>IF(INV.Tournant!$I2362=INV.Tournant!$E2362,"Quantité OK",IF(INV.Tournant!$I2362&lt;INV.Tournant!$E2362,"Ecart positif","Ecart négatif"))&amp;" "&amp;IF(INV.Tournant!$C2362=INV.Tournant!$J2362,"","- Article déclassé")</f>
        <v>Quantité OK - Article déclassé</v>
      </c>
    </row>
    <row r="2363" spans="1:11" x14ac:dyDescent="0.2">
      <c r="A2363" s="20" t="s">
        <v>3070</v>
      </c>
      <c r="B2363" s="21" t="s">
        <v>6</v>
      </c>
      <c r="C2363" s="17" t="s">
        <v>3144</v>
      </c>
      <c r="D2363" s="17" t="s">
        <v>3448</v>
      </c>
      <c r="E2363" s="21" t="s">
        <v>6</v>
      </c>
      <c r="F2363" s="21" t="s">
        <v>9</v>
      </c>
      <c r="G2363" s="21" t="s">
        <v>3073</v>
      </c>
      <c r="H2363" s="21" t="s">
        <v>1519</v>
      </c>
      <c r="I2363" s="17"/>
      <c r="J2363" s="17"/>
      <c r="K2363" s="18" t="str">
        <f>IF(INV.Tournant!$I2363=INV.Tournant!$E2363,"Quantité OK",IF(INV.Tournant!$I2363&lt;INV.Tournant!$E2363,"Ecart positif","Ecart négatif"))&amp;" "&amp;IF(INV.Tournant!$C2363=INV.Tournant!$J2363,"","- Article déclassé")</f>
        <v>Ecart positif - Article déclassé</v>
      </c>
    </row>
    <row r="2364" spans="1:11" x14ac:dyDescent="0.2">
      <c r="A2364" s="20" t="s">
        <v>3070</v>
      </c>
      <c r="B2364" s="21" t="s">
        <v>6</v>
      </c>
      <c r="C2364" s="17" t="s">
        <v>3334</v>
      </c>
      <c r="D2364" s="17" t="s">
        <v>3449</v>
      </c>
      <c r="E2364" s="21" t="s">
        <v>3</v>
      </c>
      <c r="F2364" s="21" t="s">
        <v>21</v>
      </c>
      <c r="G2364" s="21" t="s">
        <v>3073</v>
      </c>
      <c r="H2364" s="21" t="s">
        <v>3336</v>
      </c>
      <c r="I2364" s="17"/>
      <c r="J2364" s="17"/>
      <c r="K2364" s="18" t="str">
        <f>IF(INV.Tournant!$I2364=INV.Tournant!$E2364,"Quantité OK",IF(INV.Tournant!$I2364&lt;INV.Tournant!$E2364,"Ecart positif","Ecart négatif"))&amp;" "&amp;IF(INV.Tournant!$C2364=INV.Tournant!$J2364,"","- Article déclassé")</f>
        <v>Ecart positif - Article déclassé</v>
      </c>
    </row>
    <row r="2365" spans="1:11" x14ac:dyDescent="0.2">
      <c r="A2365" s="20" t="s">
        <v>3070</v>
      </c>
      <c r="B2365" s="21" t="s">
        <v>6</v>
      </c>
      <c r="C2365" s="17" t="s">
        <v>3107</v>
      </c>
      <c r="D2365" s="17" t="s">
        <v>3450</v>
      </c>
      <c r="E2365" s="21" t="s">
        <v>3</v>
      </c>
      <c r="F2365" s="21" t="s">
        <v>9</v>
      </c>
      <c r="G2365" s="21" t="s">
        <v>3073</v>
      </c>
      <c r="H2365" s="21" t="s">
        <v>2636</v>
      </c>
      <c r="I2365" s="17"/>
      <c r="J2365" s="17"/>
      <c r="K2365" s="18" t="str">
        <f>IF(INV.Tournant!$I2365=INV.Tournant!$E2365,"Quantité OK",IF(INV.Tournant!$I2365&lt;INV.Tournant!$E2365,"Ecart positif","Ecart négatif"))&amp;" "&amp;IF(INV.Tournant!$C2365=INV.Tournant!$J2365,"","- Article déclassé")</f>
        <v>Ecart positif - Article déclassé</v>
      </c>
    </row>
    <row r="2366" spans="1:11" x14ac:dyDescent="0.2">
      <c r="A2366" s="20" t="s">
        <v>3070</v>
      </c>
      <c r="B2366" s="21" t="s">
        <v>6</v>
      </c>
      <c r="C2366" s="17" t="s">
        <v>3205</v>
      </c>
      <c r="D2366" s="17" t="s">
        <v>3451</v>
      </c>
      <c r="E2366" s="21"/>
      <c r="F2366" s="21" t="s">
        <v>141</v>
      </c>
      <c r="G2366" s="21"/>
      <c r="H2366" s="21" t="s">
        <v>257</v>
      </c>
      <c r="I2366" s="17"/>
      <c r="J2366" s="17"/>
      <c r="K2366" s="18" t="str">
        <f>IF(INV.Tournant!$I2366=INV.Tournant!$E2366,"Quantité OK",IF(INV.Tournant!$I2366&lt;INV.Tournant!$E2366,"Ecart positif","Ecart négatif"))&amp;" "&amp;IF(INV.Tournant!$C2366=INV.Tournant!$J2366,"","- Article déclassé")</f>
        <v>Quantité OK - Article déclassé</v>
      </c>
    </row>
    <row r="2367" spans="1:11" x14ac:dyDescent="0.2">
      <c r="A2367" s="20" t="s">
        <v>3070</v>
      </c>
      <c r="B2367" s="21" t="s">
        <v>6</v>
      </c>
      <c r="C2367" s="17" t="s">
        <v>3452</v>
      </c>
      <c r="D2367" s="17" t="s">
        <v>3453</v>
      </c>
      <c r="E2367" s="21" t="s">
        <v>14</v>
      </c>
      <c r="F2367" s="21" t="s">
        <v>21</v>
      </c>
      <c r="G2367" s="21" t="s">
        <v>3073</v>
      </c>
      <c r="H2367" s="21" t="s">
        <v>1021</v>
      </c>
      <c r="I2367" s="17"/>
      <c r="J2367" s="17"/>
      <c r="K2367" s="18" t="str">
        <f>IF(INV.Tournant!$I2367=INV.Tournant!$E2367,"Quantité OK",IF(INV.Tournant!$I2367&lt;INV.Tournant!$E2367,"Ecart positif","Ecart négatif"))&amp;" "&amp;IF(INV.Tournant!$C2367=INV.Tournant!$J2367,"","- Article déclassé")</f>
        <v>Ecart positif - Article déclassé</v>
      </c>
    </row>
    <row r="2368" spans="1:11" x14ac:dyDescent="0.2">
      <c r="A2368" s="20" t="s">
        <v>3070</v>
      </c>
      <c r="B2368" s="21" t="s">
        <v>6</v>
      </c>
      <c r="C2368" s="17" t="s">
        <v>3334</v>
      </c>
      <c r="D2368" s="17" t="s">
        <v>3454</v>
      </c>
      <c r="E2368" s="21" t="s">
        <v>521</v>
      </c>
      <c r="F2368" s="21" t="s">
        <v>21</v>
      </c>
      <c r="G2368" s="21" t="s">
        <v>3073</v>
      </c>
      <c r="H2368" s="21" t="s">
        <v>1182</v>
      </c>
      <c r="I2368" s="17"/>
      <c r="J2368" s="17"/>
      <c r="K2368" s="18" t="str">
        <f>IF(INV.Tournant!$I2368=INV.Tournant!$E2368,"Quantité OK",IF(INV.Tournant!$I2368&lt;INV.Tournant!$E2368,"Ecart positif","Ecart négatif"))&amp;" "&amp;IF(INV.Tournant!$C2368=INV.Tournant!$J2368,"","- Article déclassé")</f>
        <v>Ecart positif - Article déclassé</v>
      </c>
    </row>
    <row r="2369" spans="1:11" x14ac:dyDescent="0.2">
      <c r="A2369" s="20" t="s">
        <v>3070</v>
      </c>
      <c r="B2369" s="21" t="s">
        <v>6</v>
      </c>
      <c r="C2369" s="17" t="s">
        <v>3279</v>
      </c>
      <c r="D2369" s="17" t="s">
        <v>3455</v>
      </c>
      <c r="E2369" s="21"/>
      <c r="F2369" s="21" t="s">
        <v>141</v>
      </c>
      <c r="G2369" s="21"/>
      <c r="H2369" s="21" t="s">
        <v>257</v>
      </c>
      <c r="I2369" s="17"/>
      <c r="J2369" s="17"/>
      <c r="K2369" s="18" t="str">
        <f>IF(INV.Tournant!$I2369=INV.Tournant!$E2369,"Quantité OK",IF(INV.Tournant!$I2369&lt;INV.Tournant!$E2369,"Ecart positif","Ecart négatif"))&amp;" "&amp;IF(INV.Tournant!$C2369=INV.Tournant!$J2369,"","- Article déclassé")</f>
        <v>Quantité OK - Article déclassé</v>
      </c>
    </row>
    <row r="2370" spans="1:11" x14ac:dyDescent="0.2">
      <c r="A2370" s="20" t="s">
        <v>3070</v>
      </c>
      <c r="B2370" s="21" t="s">
        <v>6</v>
      </c>
      <c r="C2370" s="17" t="s">
        <v>3197</v>
      </c>
      <c r="D2370" s="17" t="s">
        <v>3456</v>
      </c>
      <c r="E2370" s="21"/>
      <c r="F2370" s="21" t="s">
        <v>141</v>
      </c>
      <c r="G2370" s="21"/>
      <c r="H2370" s="21" t="s">
        <v>257</v>
      </c>
      <c r="I2370" s="17"/>
      <c r="J2370" s="17"/>
      <c r="K2370" s="18" t="str">
        <f>IF(INV.Tournant!$I2370=INV.Tournant!$E2370,"Quantité OK",IF(INV.Tournant!$I2370&lt;INV.Tournant!$E2370,"Ecart positif","Ecart négatif"))&amp;" "&amp;IF(INV.Tournant!$C2370=INV.Tournant!$J2370,"","- Article déclassé")</f>
        <v>Quantité OK - Article déclassé</v>
      </c>
    </row>
    <row r="2371" spans="1:11" x14ac:dyDescent="0.2">
      <c r="A2371" s="20" t="s">
        <v>3070</v>
      </c>
      <c r="B2371" s="21" t="s">
        <v>6</v>
      </c>
      <c r="C2371" s="17" t="s">
        <v>3097</v>
      </c>
      <c r="D2371" s="17" t="s">
        <v>3457</v>
      </c>
      <c r="E2371" s="21" t="s">
        <v>6</v>
      </c>
      <c r="F2371" s="21" t="s">
        <v>9</v>
      </c>
      <c r="G2371" s="21" t="s">
        <v>3073</v>
      </c>
      <c r="H2371" s="21" t="s">
        <v>808</v>
      </c>
      <c r="I2371" s="17"/>
      <c r="J2371" s="17"/>
      <c r="K2371" s="18" t="str">
        <f>IF(INV.Tournant!$I2371=INV.Tournant!$E2371,"Quantité OK",IF(INV.Tournant!$I2371&lt;INV.Tournant!$E2371,"Ecart positif","Ecart négatif"))&amp;" "&amp;IF(INV.Tournant!$C2371=INV.Tournant!$J2371,"","- Article déclassé")</f>
        <v>Ecart positif - Article déclassé</v>
      </c>
    </row>
    <row r="2372" spans="1:11" x14ac:dyDescent="0.2">
      <c r="A2372" s="20" t="s">
        <v>3070</v>
      </c>
      <c r="B2372" s="21" t="s">
        <v>6</v>
      </c>
      <c r="C2372" s="17" t="s">
        <v>3112</v>
      </c>
      <c r="D2372" s="17" t="s">
        <v>3458</v>
      </c>
      <c r="E2372" s="21" t="s">
        <v>6</v>
      </c>
      <c r="F2372" s="21" t="s">
        <v>21</v>
      </c>
      <c r="G2372" s="21" t="s">
        <v>3073</v>
      </c>
      <c r="H2372" s="21" t="s">
        <v>430</v>
      </c>
      <c r="I2372" s="17"/>
      <c r="J2372" s="17"/>
      <c r="K2372" s="18" t="str">
        <f>IF(INV.Tournant!$I2372=INV.Tournant!$E2372,"Quantité OK",IF(INV.Tournant!$I2372&lt;INV.Tournant!$E2372,"Ecart positif","Ecart négatif"))&amp;" "&amp;IF(INV.Tournant!$C2372=INV.Tournant!$J2372,"","- Article déclassé")</f>
        <v>Ecart positif - Article déclassé</v>
      </c>
    </row>
    <row r="2373" spans="1:11" x14ac:dyDescent="0.2">
      <c r="A2373" s="20" t="s">
        <v>3070</v>
      </c>
      <c r="B2373" s="21" t="s">
        <v>6</v>
      </c>
      <c r="C2373" s="17" t="s">
        <v>3184</v>
      </c>
      <c r="D2373" s="17" t="s">
        <v>3459</v>
      </c>
      <c r="E2373" s="21" t="s">
        <v>3</v>
      </c>
      <c r="F2373" s="21" t="s">
        <v>9</v>
      </c>
      <c r="G2373" s="21" t="s">
        <v>3073</v>
      </c>
      <c r="H2373" s="21" t="s">
        <v>296</v>
      </c>
      <c r="I2373" s="17"/>
      <c r="J2373" s="17"/>
      <c r="K2373" s="18" t="str">
        <f>IF(INV.Tournant!$I2373=INV.Tournant!$E2373,"Quantité OK",IF(INV.Tournant!$I2373&lt;INV.Tournant!$E2373,"Ecart positif","Ecart négatif"))&amp;" "&amp;IF(INV.Tournant!$C2373=INV.Tournant!$J2373,"","- Article déclassé")</f>
        <v>Ecart positif - Article déclassé</v>
      </c>
    </row>
    <row r="2374" spans="1:11" x14ac:dyDescent="0.2">
      <c r="A2374" s="20" t="s">
        <v>3070</v>
      </c>
      <c r="B2374" s="21" t="s">
        <v>6</v>
      </c>
      <c r="C2374" s="17" t="s">
        <v>3460</v>
      </c>
      <c r="D2374" s="17" t="s">
        <v>3461</v>
      </c>
      <c r="E2374" s="21" t="s">
        <v>3</v>
      </c>
      <c r="F2374" s="21" t="s">
        <v>2</v>
      </c>
      <c r="G2374" s="21" t="s">
        <v>3073</v>
      </c>
      <c r="H2374" s="21" t="s">
        <v>157</v>
      </c>
      <c r="I2374" s="17"/>
      <c r="J2374" s="17"/>
      <c r="K2374" s="18" t="str">
        <f>IF(INV.Tournant!$I2374=INV.Tournant!$E2374,"Quantité OK",IF(INV.Tournant!$I2374&lt;INV.Tournant!$E2374,"Ecart positif","Ecart négatif"))&amp;" "&amp;IF(INV.Tournant!$C2374=INV.Tournant!$J2374,"","- Article déclassé")</f>
        <v>Ecart positif - Article déclassé</v>
      </c>
    </row>
    <row r="2375" spans="1:11" x14ac:dyDescent="0.2">
      <c r="A2375" s="20" t="s">
        <v>3070</v>
      </c>
      <c r="B2375" s="21" t="s">
        <v>6</v>
      </c>
      <c r="C2375" s="17" t="s">
        <v>3125</v>
      </c>
      <c r="D2375" s="17" t="s">
        <v>3461</v>
      </c>
      <c r="E2375" s="21" t="s">
        <v>6</v>
      </c>
      <c r="F2375" s="21" t="s">
        <v>21</v>
      </c>
      <c r="G2375" s="21" t="s">
        <v>3073</v>
      </c>
      <c r="H2375" s="21" t="s">
        <v>460</v>
      </c>
      <c r="I2375" s="17"/>
      <c r="J2375" s="17"/>
      <c r="K2375" s="18" t="str">
        <f>IF(INV.Tournant!$I2375=INV.Tournant!$E2375,"Quantité OK",IF(INV.Tournant!$I2375&lt;INV.Tournant!$E2375,"Ecart positif","Ecart négatif"))&amp;" "&amp;IF(INV.Tournant!$C2375=INV.Tournant!$J2375,"","- Article déclassé")</f>
        <v>Ecart positif - Article déclassé</v>
      </c>
    </row>
    <row r="2376" spans="1:11" x14ac:dyDescent="0.2">
      <c r="A2376" s="20" t="s">
        <v>3070</v>
      </c>
      <c r="B2376" s="21" t="s">
        <v>6</v>
      </c>
      <c r="C2376" s="17" t="s">
        <v>3170</v>
      </c>
      <c r="D2376" s="17" t="s">
        <v>3462</v>
      </c>
      <c r="E2376" s="21" t="s">
        <v>6</v>
      </c>
      <c r="F2376" s="21" t="s">
        <v>21</v>
      </c>
      <c r="G2376" s="21" t="s">
        <v>3073</v>
      </c>
      <c r="H2376" s="21" t="s">
        <v>2551</v>
      </c>
      <c r="I2376" s="17"/>
      <c r="J2376" s="17"/>
      <c r="K2376" s="18" t="str">
        <f>IF(INV.Tournant!$I2376=INV.Tournant!$E2376,"Quantité OK",IF(INV.Tournant!$I2376&lt;INV.Tournant!$E2376,"Ecart positif","Ecart négatif"))&amp;" "&amp;IF(INV.Tournant!$C2376=INV.Tournant!$J2376,"","- Article déclassé")</f>
        <v>Ecart positif - Article déclassé</v>
      </c>
    </row>
    <row r="2377" spans="1:11" x14ac:dyDescent="0.2">
      <c r="A2377" s="20" t="s">
        <v>3070</v>
      </c>
      <c r="B2377" s="21" t="s">
        <v>6</v>
      </c>
      <c r="C2377" s="17" t="s">
        <v>3172</v>
      </c>
      <c r="D2377" s="17" t="s">
        <v>3463</v>
      </c>
      <c r="E2377" s="21" t="s">
        <v>45</v>
      </c>
      <c r="F2377" s="21" t="s">
        <v>2</v>
      </c>
      <c r="G2377" s="21" t="s">
        <v>3073</v>
      </c>
      <c r="H2377" s="21" t="s">
        <v>1199</v>
      </c>
      <c r="I2377" s="17"/>
      <c r="J2377" s="17"/>
      <c r="K2377" s="18" t="str">
        <f>IF(INV.Tournant!$I2377=INV.Tournant!$E2377,"Quantité OK",IF(INV.Tournant!$I2377&lt;INV.Tournant!$E2377,"Ecart positif","Ecart négatif"))&amp;" "&amp;IF(INV.Tournant!$C2377=INV.Tournant!$J2377,"","- Article déclassé")</f>
        <v>Ecart positif - Article déclassé</v>
      </c>
    </row>
    <row r="2378" spans="1:11" x14ac:dyDescent="0.2">
      <c r="A2378" s="20" t="s">
        <v>3070</v>
      </c>
      <c r="B2378" s="21" t="s">
        <v>6</v>
      </c>
      <c r="C2378" s="17" t="s">
        <v>3099</v>
      </c>
      <c r="D2378" s="17" t="s">
        <v>3464</v>
      </c>
      <c r="E2378" s="21" t="s">
        <v>14</v>
      </c>
      <c r="F2378" s="21" t="s">
        <v>9</v>
      </c>
      <c r="G2378" s="21" t="s">
        <v>3101</v>
      </c>
      <c r="H2378" s="21" t="s">
        <v>682</v>
      </c>
      <c r="I2378" s="17"/>
      <c r="J2378" s="17"/>
      <c r="K2378" s="18" t="str">
        <f>IF(INV.Tournant!$I2378=INV.Tournant!$E2378,"Quantité OK",IF(INV.Tournant!$I2378&lt;INV.Tournant!$E2378,"Ecart positif","Ecart négatif"))&amp;" "&amp;IF(INV.Tournant!$C2378=INV.Tournant!$J2378,"","- Article déclassé")</f>
        <v>Ecart positif - Article déclassé</v>
      </c>
    </row>
    <row r="2379" spans="1:11" x14ac:dyDescent="0.2">
      <c r="A2379" s="20" t="s">
        <v>3070</v>
      </c>
      <c r="B2379" s="21" t="s">
        <v>6</v>
      </c>
      <c r="C2379" s="17" t="s">
        <v>3228</v>
      </c>
      <c r="D2379" s="17" t="s">
        <v>3465</v>
      </c>
      <c r="E2379" s="21" t="s">
        <v>284</v>
      </c>
      <c r="F2379" s="21" t="s">
        <v>9</v>
      </c>
      <c r="G2379" s="21" t="s">
        <v>3073</v>
      </c>
      <c r="H2379" s="21" t="s">
        <v>242</v>
      </c>
      <c r="I2379" s="17"/>
      <c r="J2379" s="17"/>
      <c r="K2379" s="18" t="str">
        <f>IF(INV.Tournant!$I2379=INV.Tournant!$E2379,"Quantité OK",IF(INV.Tournant!$I2379&lt;INV.Tournant!$E2379,"Ecart positif","Ecart négatif"))&amp;" "&amp;IF(INV.Tournant!$C2379=INV.Tournant!$J2379,"","- Article déclassé")</f>
        <v>Ecart positif - Article déclassé</v>
      </c>
    </row>
    <row r="2380" spans="1:11" x14ac:dyDescent="0.2">
      <c r="A2380" s="20" t="s">
        <v>3070</v>
      </c>
      <c r="B2380" s="21" t="s">
        <v>6</v>
      </c>
      <c r="C2380" s="17" t="s">
        <v>3114</v>
      </c>
      <c r="D2380" s="17" t="s">
        <v>3466</v>
      </c>
      <c r="E2380" s="21" t="s">
        <v>212</v>
      </c>
      <c r="F2380" s="21" t="s">
        <v>2</v>
      </c>
      <c r="G2380" s="21" t="s">
        <v>3073</v>
      </c>
      <c r="H2380" s="21" t="s">
        <v>937</v>
      </c>
      <c r="I2380" s="17"/>
      <c r="J2380" s="17"/>
      <c r="K2380" s="18" t="str">
        <f>IF(INV.Tournant!$I2380=INV.Tournant!$E2380,"Quantité OK",IF(INV.Tournant!$I2380&lt;INV.Tournant!$E2380,"Ecart positif","Ecart négatif"))&amp;" "&amp;IF(INV.Tournant!$C2380=INV.Tournant!$J2380,"","- Article déclassé")</f>
        <v>Ecart positif - Article déclassé</v>
      </c>
    </row>
    <row r="2381" spans="1:11" x14ac:dyDescent="0.2">
      <c r="A2381" s="20" t="s">
        <v>3070</v>
      </c>
      <c r="B2381" s="21" t="s">
        <v>6</v>
      </c>
      <c r="C2381" s="17" t="s">
        <v>3172</v>
      </c>
      <c r="D2381" s="17" t="s">
        <v>3467</v>
      </c>
      <c r="E2381" s="21" t="s">
        <v>6</v>
      </c>
      <c r="F2381" s="21" t="s">
        <v>2</v>
      </c>
      <c r="G2381" s="21" t="s">
        <v>3073</v>
      </c>
      <c r="H2381" s="21" t="s">
        <v>1253</v>
      </c>
      <c r="I2381" s="17"/>
      <c r="J2381" s="17"/>
      <c r="K2381" s="18" t="str">
        <f>IF(INV.Tournant!$I2381=INV.Tournant!$E2381,"Quantité OK",IF(INV.Tournant!$I2381&lt;INV.Tournant!$E2381,"Ecart positif","Ecart négatif"))&amp;" "&amp;IF(INV.Tournant!$C2381=INV.Tournant!$J2381,"","- Article déclassé")</f>
        <v>Ecart positif - Article déclassé</v>
      </c>
    </row>
    <row r="2382" spans="1:11" x14ac:dyDescent="0.2">
      <c r="A2382" s="20" t="s">
        <v>3070</v>
      </c>
      <c r="B2382" s="21" t="s">
        <v>6</v>
      </c>
      <c r="C2382" s="17" t="s">
        <v>3117</v>
      </c>
      <c r="D2382" s="17" t="s">
        <v>3468</v>
      </c>
      <c r="E2382" s="21" t="s">
        <v>10</v>
      </c>
      <c r="F2382" s="21" t="s">
        <v>9</v>
      </c>
      <c r="G2382" s="21" t="s">
        <v>3073</v>
      </c>
      <c r="H2382" s="21" t="s">
        <v>1023</v>
      </c>
      <c r="I2382" s="17"/>
      <c r="J2382" s="17"/>
      <c r="K2382" s="18" t="str">
        <f>IF(INV.Tournant!$I2382=INV.Tournant!$E2382,"Quantité OK",IF(INV.Tournant!$I2382&lt;INV.Tournant!$E2382,"Ecart positif","Ecart négatif"))&amp;" "&amp;IF(INV.Tournant!$C2382=INV.Tournant!$J2382,"","- Article déclassé")</f>
        <v>Ecart positif - Article déclassé</v>
      </c>
    </row>
    <row r="2383" spans="1:11" x14ac:dyDescent="0.2">
      <c r="A2383" s="20" t="s">
        <v>3070</v>
      </c>
      <c r="B2383" s="21" t="s">
        <v>6</v>
      </c>
      <c r="C2383" s="17" t="s">
        <v>3384</v>
      </c>
      <c r="D2383" s="17" t="s">
        <v>3469</v>
      </c>
      <c r="E2383" s="21" t="s">
        <v>14</v>
      </c>
      <c r="F2383" s="21" t="s">
        <v>2</v>
      </c>
      <c r="G2383" s="21" t="s">
        <v>3073</v>
      </c>
      <c r="H2383" s="21" t="s">
        <v>1562</v>
      </c>
      <c r="I2383" s="17"/>
      <c r="J2383" s="17"/>
      <c r="K2383" s="18" t="str">
        <f>IF(INV.Tournant!$I2383=INV.Tournant!$E2383,"Quantité OK",IF(INV.Tournant!$I2383&lt;INV.Tournant!$E2383,"Ecart positif","Ecart négatif"))&amp;" "&amp;IF(INV.Tournant!$C2383=INV.Tournant!$J2383,"","- Article déclassé")</f>
        <v>Ecart positif - Article déclassé</v>
      </c>
    </row>
    <row r="2384" spans="1:11" x14ac:dyDescent="0.2">
      <c r="A2384" s="20" t="s">
        <v>3070</v>
      </c>
      <c r="B2384" s="21" t="s">
        <v>6</v>
      </c>
      <c r="C2384" s="17" t="s">
        <v>3097</v>
      </c>
      <c r="D2384" s="17" t="s">
        <v>3470</v>
      </c>
      <c r="E2384" s="21" t="s">
        <v>2037</v>
      </c>
      <c r="F2384" s="21" t="s">
        <v>9</v>
      </c>
      <c r="G2384" s="21" t="s">
        <v>3073</v>
      </c>
      <c r="H2384" s="21" t="s">
        <v>2215</v>
      </c>
      <c r="I2384" s="17"/>
      <c r="J2384" s="17"/>
      <c r="K2384" s="18" t="str">
        <f>IF(INV.Tournant!$I2384=INV.Tournant!$E2384,"Quantité OK",IF(INV.Tournant!$I2384&lt;INV.Tournant!$E2384,"Ecart positif","Ecart négatif"))&amp;" "&amp;IF(INV.Tournant!$C2384=INV.Tournant!$J2384,"","- Article déclassé")</f>
        <v>Ecart positif - Article déclassé</v>
      </c>
    </row>
    <row r="2385" spans="1:11" x14ac:dyDescent="0.2">
      <c r="A2385" s="20" t="s">
        <v>3070</v>
      </c>
      <c r="B2385" s="21" t="s">
        <v>6</v>
      </c>
      <c r="C2385" s="17" t="s">
        <v>3226</v>
      </c>
      <c r="D2385" s="17" t="s">
        <v>3471</v>
      </c>
      <c r="E2385" s="21"/>
      <c r="F2385" s="21" t="s">
        <v>141</v>
      </c>
      <c r="G2385" s="21"/>
      <c r="H2385" s="21" t="s">
        <v>257</v>
      </c>
      <c r="I2385" s="17"/>
      <c r="J2385" s="17"/>
      <c r="K2385" s="18" t="str">
        <f>IF(INV.Tournant!$I2385=INV.Tournant!$E2385,"Quantité OK",IF(INV.Tournant!$I2385&lt;INV.Tournant!$E2385,"Ecart positif","Ecart négatif"))&amp;" "&amp;IF(INV.Tournant!$C2385=INV.Tournant!$J2385,"","- Article déclassé")</f>
        <v>Quantité OK - Article déclassé</v>
      </c>
    </row>
    <row r="2386" spans="1:11" x14ac:dyDescent="0.2">
      <c r="A2386" s="20" t="s">
        <v>3070</v>
      </c>
      <c r="B2386" s="21" t="s">
        <v>6</v>
      </c>
      <c r="C2386" s="17" t="s">
        <v>3411</v>
      </c>
      <c r="D2386" s="17" t="s">
        <v>3472</v>
      </c>
      <c r="E2386" s="21" t="s">
        <v>65</v>
      </c>
      <c r="F2386" s="21" t="s">
        <v>9</v>
      </c>
      <c r="G2386" s="21" t="s">
        <v>3101</v>
      </c>
      <c r="H2386" s="21" t="s">
        <v>146</v>
      </c>
      <c r="I2386" s="17"/>
      <c r="J2386" s="17"/>
      <c r="K2386" s="18" t="str">
        <f>IF(INV.Tournant!$I2386=INV.Tournant!$E2386,"Quantité OK",IF(INV.Tournant!$I2386&lt;INV.Tournant!$E2386,"Ecart positif","Ecart négatif"))&amp;" "&amp;IF(INV.Tournant!$C2386=INV.Tournant!$J2386,"","- Article déclassé")</f>
        <v>Ecart positif - Article déclassé</v>
      </c>
    </row>
    <row r="2387" spans="1:11" x14ac:dyDescent="0.2">
      <c r="A2387" s="20" t="s">
        <v>3070</v>
      </c>
      <c r="B2387" s="21" t="s">
        <v>6</v>
      </c>
      <c r="C2387" s="17" t="s">
        <v>3298</v>
      </c>
      <c r="D2387" s="17" t="s">
        <v>3473</v>
      </c>
      <c r="E2387" s="21" t="s">
        <v>6</v>
      </c>
      <c r="F2387" s="21" t="s">
        <v>21</v>
      </c>
      <c r="G2387" s="21" t="s">
        <v>3073</v>
      </c>
      <c r="H2387" s="21" t="s">
        <v>1066</v>
      </c>
      <c r="I2387" s="17"/>
      <c r="J2387" s="17"/>
      <c r="K2387" s="18" t="str">
        <f>IF(INV.Tournant!$I2387=INV.Tournant!$E2387,"Quantité OK",IF(INV.Tournant!$I2387&lt;INV.Tournant!$E2387,"Ecart positif","Ecart négatif"))&amp;" "&amp;IF(INV.Tournant!$C2387=INV.Tournant!$J2387,"","- Article déclassé")</f>
        <v>Ecart positif - Article déclassé</v>
      </c>
    </row>
    <row r="2388" spans="1:11" x14ac:dyDescent="0.2">
      <c r="A2388" s="20" t="s">
        <v>3070</v>
      </c>
      <c r="B2388" s="21" t="s">
        <v>6</v>
      </c>
      <c r="C2388" s="17" t="s">
        <v>3199</v>
      </c>
      <c r="D2388" s="17" t="s">
        <v>3474</v>
      </c>
      <c r="E2388" s="21" t="s">
        <v>3</v>
      </c>
      <c r="F2388" s="21" t="s">
        <v>2</v>
      </c>
      <c r="G2388" s="21" t="s">
        <v>3073</v>
      </c>
      <c r="H2388" s="21" t="s">
        <v>2484</v>
      </c>
      <c r="I2388" s="17"/>
      <c r="J2388" s="17"/>
      <c r="K2388" s="18" t="str">
        <f>IF(INV.Tournant!$I2388=INV.Tournant!$E2388,"Quantité OK",IF(INV.Tournant!$I2388&lt;INV.Tournant!$E2388,"Ecart positif","Ecart négatif"))&amp;" "&amp;IF(INV.Tournant!$C2388=INV.Tournant!$J2388,"","- Article déclassé")</f>
        <v>Ecart positif - Article déclassé</v>
      </c>
    </row>
    <row r="2389" spans="1:11" x14ac:dyDescent="0.2">
      <c r="A2389" s="20" t="s">
        <v>3070</v>
      </c>
      <c r="B2389" s="21" t="s">
        <v>6</v>
      </c>
      <c r="C2389" s="17" t="s">
        <v>3205</v>
      </c>
      <c r="D2389" s="17" t="s">
        <v>3475</v>
      </c>
      <c r="E2389" s="21" t="s">
        <v>521</v>
      </c>
      <c r="F2389" s="21" t="s">
        <v>2</v>
      </c>
      <c r="G2389" s="21" t="s">
        <v>3073</v>
      </c>
      <c r="H2389" s="21" t="s">
        <v>1142</v>
      </c>
      <c r="I2389" s="17"/>
      <c r="J2389" s="17"/>
      <c r="K2389" s="18" t="str">
        <f>IF(INV.Tournant!$I2389=INV.Tournant!$E2389,"Quantité OK",IF(INV.Tournant!$I2389&lt;INV.Tournant!$E2389,"Ecart positif","Ecart négatif"))&amp;" "&amp;IF(INV.Tournant!$C2389=INV.Tournant!$J2389,"","- Article déclassé")</f>
        <v>Ecart positif - Article déclassé</v>
      </c>
    </row>
    <row r="2390" spans="1:11" x14ac:dyDescent="0.2">
      <c r="A2390" s="20" t="s">
        <v>3070</v>
      </c>
      <c r="B2390" s="21" t="s">
        <v>6</v>
      </c>
      <c r="C2390" s="17" t="s">
        <v>3112</v>
      </c>
      <c r="D2390" s="17" t="s">
        <v>3476</v>
      </c>
      <c r="E2390" s="21"/>
      <c r="F2390" s="21" t="s">
        <v>141</v>
      </c>
      <c r="G2390" s="21"/>
      <c r="H2390" s="21" t="s">
        <v>257</v>
      </c>
      <c r="I2390" s="17"/>
      <c r="J2390" s="17"/>
      <c r="K2390" s="18" t="str">
        <f>IF(INV.Tournant!$I2390=INV.Tournant!$E2390,"Quantité OK",IF(INV.Tournant!$I2390&lt;INV.Tournant!$E2390,"Ecart positif","Ecart négatif"))&amp;" "&amp;IF(INV.Tournant!$C2390=INV.Tournant!$J2390,"","- Article déclassé")</f>
        <v>Quantité OK - Article déclassé</v>
      </c>
    </row>
    <row r="2391" spans="1:11" x14ac:dyDescent="0.2">
      <c r="A2391" s="20" t="s">
        <v>3070</v>
      </c>
      <c r="B2391" s="21" t="s">
        <v>6</v>
      </c>
      <c r="C2391" s="17" t="s">
        <v>3071</v>
      </c>
      <c r="D2391" s="17" t="s">
        <v>3477</v>
      </c>
      <c r="E2391" s="21"/>
      <c r="F2391" s="21" t="s">
        <v>141</v>
      </c>
      <c r="G2391" s="21"/>
      <c r="H2391" s="21" t="s">
        <v>257</v>
      </c>
      <c r="I2391" s="17"/>
      <c r="J2391" s="17"/>
      <c r="K2391" s="18" t="str">
        <f>IF(INV.Tournant!$I2391=INV.Tournant!$E2391,"Quantité OK",IF(INV.Tournant!$I2391&lt;INV.Tournant!$E2391,"Ecart positif","Ecart négatif"))&amp;" "&amp;IF(INV.Tournant!$C2391=INV.Tournant!$J2391,"","- Article déclassé")</f>
        <v>Quantité OK - Article déclassé</v>
      </c>
    </row>
    <row r="2392" spans="1:11" x14ac:dyDescent="0.2">
      <c r="A2392" s="20" t="s">
        <v>3070</v>
      </c>
      <c r="B2392" s="21" t="s">
        <v>6</v>
      </c>
      <c r="C2392" s="17" t="s">
        <v>3427</v>
      </c>
      <c r="D2392" s="17" t="s">
        <v>3478</v>
      </c>
      <c r="E2392" s="21"/>
      <c r="F2392" s="21" t="s">
        <v>141</v>
      </c>
      <c r="G2392" s="21"/>
      <c r="H2392" s="21" t="s">
        <v>257</v>
      </c>
      <c r="I2392" s="17"/>
      <c r="J2392" s="17"/>
      <c r="K2392" s="18" t="str">
        <f>IF(INV.Tournant!$I2392=INV.Tournant!$E2392,"Quantité OK",IF(INV.Tournant!$I2392&lt;INV.Tournant!$E2392,"Ecart positif","Ecart négatif"))&amp;" "&amp;IF(INV.Tournant!$C2392=INV.Tournant!$J2392,"","- Article déclassé")</f>
        <v>Quantité OK - Article déclassé</v>
      </c>
    </row>
    <row r="2393" spans="1:11" x14ac:dyDescent="0.2">
      <c r="A2393" s="20" t="s">
        <v>3070</v>
      </c>
      <c r="B2393" s="21" t="s">
        <v>6</v>
      </c>
      <c r="C2393" s="17" t="s">
        <v>3076</v>
      </c>
      <c r="D2393" s="17" t="s">
        <v>3479</v>
      </c>
      <c r="E2393" s="21" t="s">
        <v>3</v>
      </c>
      <c r="F2393" s="21" t="s">
        <v>21</v>
      </c>
      <c r="G2393" s="21" t="s">
        <v>3073</v>
      </c>
      <c r="H2393" s="21" t="s">
        <v>682</v>
      </c>
      <c r="I2393" s="17"/>
      <c r="J2393" s="17"/>
      <c r="K2393" s="18" t="str">
        <f>IF(INV.Tournant!$I2393=INV.Tournant!$E2393,"Quantité OK",IF(INV.Tournant!$I2393&lt;INV.Tournant!$E2393,"Ecart positif","Ecart négatif"))&amp;" "&amp;IF(INV.Tournant!$C2393=INV.Tournant!$J2393,"","- Article déclassé")</f>
        <v>Ecart positif - Article déclassé</v>
      </c>
    </row>
    <row r="2394" spans="1:11" x14ac:dyDescent="0.2">
      <c r="A2394" s="20" t="s">
        <v>3070</v>
      </c>
      <c r="B2394" s="21" t="s">
        <v>6</v>
      </c>
      <c r="C2394" s="17" t="s">
        <v>3097</v>
      </c>
      <c r="D2394" s="17" t="s">
        <v>3480</v>
      </c>
      <c r="E2394" s="21" t="s">
        <v>108</v>
      </c>
      <c r="F2394" s="21" t="s">
        <v>9</v>
      </c>
      <c r="G2394" s="21" t="s">
        <v>3073</v>
      </c>
      <c r="H2394" s="21" t="s">
        <v>808</v>
      </c>
      <c r="I2394" s="17"/>
      <c r="J2394" s="17"/>
      <c r="K2394" s="18" t="str">
        <f>IF(INV.Tournant!$I2394=INV.Tournant!$E2394,"Quantité OK",IF(INV.Tournant!$I2394&lt;INV.Tournant!$E2394,"Ecart positif","Ecart négatif"))&amp;" "&amp;IF(INV.Tournant!$C2394=INV.Tournant!$J2394,"","- Article déclassé")</f>
        <v>Ecart positif - Article déclassé</v>
      </c>
    </row>
    <row r="2395" spans="1:11" x14ac:dyDescent="0.2">
      <c r="A2395" s="20" t="s">
        <v>3070</v>
      </c>
      <c r="B2395" s="21" t="s">
        <v>6</v>
      </c>
      <c r="C2395" s="17" t="s">
        <v>3353</v>
      </c>
      <c r="D2395" s="17" t="s">
        <v>3481</v>
      </c>
      <c r="E2395" s="21" t="s">
        <v>108</v>
      </c>
      <c r="F2395" s="21" t="s">
        <v>9</v>
      </c>
      <c r="G2395" s="21" t="s">
        <v>3101</v>
      </c>
      <c r="H2395" s="21" t="s">
        <v>628</v>
      </c>
      <c r="I2395" s="17"/>
      <c r="J2395" s="17"/>
      <c r="K2395" s="18" t="str">
        <f>IF(INV.Tournant!$I2395=INV.Tournant!$E2395,"Quantité OK",IF(INV.Tournant!$I2395&lt;INV.Tournant!$E2395,"Ecart positif","Ecart négatif"))&amp;" "&amp;IF(INV.Tournant!$C2395=INV.Tournant!$J2395,"","- Article déclassé")</f>
        <v>Ecart positif - Article déclassé</v>
      </c>
    </row>
    <row r="2396" spans="1:11" x14ac:dyDescent="0.2">
      <c r="A2396" s="20" t="s">
        <v>3070</v>
      </c>
      <c r="B2396" s="21" t="s">
        <v>6</v>
      </c>
      <c r="C2396" s="17" t="s">
        <v>3146</v>
      </c>
      <c r="D2396" s="17" t="s">
        <v>3482</v>
      </c>
      <c r="E2396" s="21" t="s">
        <v>229</v>
      </c>
      <c r="F2396" s="21" t="s">
        <v>9</v>
      </c>
      <c r="G2396" s="21" t="s">
        <v>3073</v>
      </c>
      <c r="H2396" s="21" t="s">
        <v>842</v>
      </c>
      <c r="I2396" s="17"/>
      <c r="J2396" s="17"/>
      <c r="K2396" s="18" t="str">
        <f>IF(INV.Tournant!$I2396=INV.Tournant!$E2396,"Quantité OK",IF(INV.Tournant!$I2396&lt;INV.Tournant!$E2396,"Ecart positif","Ecart négatif"))&amp;" "&amp;IF(INV.Tournant!$C2396=INV.Tournant!$J2396,"","- Article déclassé")</f>
        <v>Ecart positif - Article déclassé</v>
      </c>
    </row>
    <row r="2397" spans="1:11" x14ac:dyDescent="0.2">
      <c r="A2397" s="20" t="s">
        <v>3070</v>
      </c>
      <c r="B2397" s="21" t="s">
        <v>6</v>
      </c>
      <c r="C2397" s="17" t="s">
        <v>3202</v>
      </c>
      <c r="D2397" s="17" t="s">
        <v>3483</v>
      </c>
      <c r="E2397" s="21" t="s">
        <v>6</v>
      </c>
      <c r="F2397" s="21" t="s">
        <v>2</v>
      </c>
      <c r="G2397" s="21" t="s">
        <v>3101</v>
      </c>
      <c r="H2397" s="21" t="s">
        <v>742</v>
      </c>
      <c r="I2397" s="17"/>
      <c r="J2397" s="17"/>
      <c r="K2397" s="18" t="str">
        <f>IF(INV.Tournant!$I2397=INV.Tournant!$E2397,"Quantité OK",IF(INV.Tournant!$I2397&lt;INV.Tournant!$E2397,"Ecart positif","Ecart négatif"))&amp;" "&amp;IF(INV.Tournant!$C2397=INV.Tournant!$J2397,"","- Article déclassé")</f>
        <v>Ecart positif - Article déclassé</v>
      </c>
    </row>
    <row r="2398" spans="1:11" x14ac:dyDescent="0.2">
      <c r="A2398" s="20" t="s">
        <v>3070</v>
      </c>
      <c r="B2398" s="21" t="s">
        <v>6</v>
      </c>
      <c r="C2398" s="17" t="s">
        <v>3071</v>
      </c>
      <c r="D2398" s="17" t="s">
        <v>3484</v>
      </c>
      <c r="E2398" s="21" t="s">
        <v>6</v>
      </c>
      <c r="F2398" s="21" t="s">
        <v>21</v>
      </c>
      <c r="G2398" s="21" t="s">
        <v>3073</v>
      </c>
      <c r="H2398" s="21" t="s">
        <v>460</v>
      </c>
      <c r="I2398" s="17"/>
      <c r="J2398" s="17"/>
      <c r="K2398" s="18" t="str">
        <f>IF(INV.Tournant!$I2398=INV.Tournant!$E2398,"Quantité OK",IF(INV.Tournant!$I2398&lt;INV.Tournant!$E2398,"Ecart positif","Ecart négatif"))&amp;" "&amp;IF(INV.Tournant!$C2398=INV.Tournant!$J2398,"","- Article déclassé")</f>
        <v>Ecart positif - Article déclassé</v>
      </c>
    </row>
    <row r="2399" spans="1:11" x14ac:dyDescent="0.2">
      <c r="A2399" s="20" t="s">
        <v>3070</v>
      </c>
      <c r="B2399" s="21" t="s">
        <v>6</v>
      </c>
      <c r="C2399" s="17" t="s">
        <v>3176</v>
      </c>
      <c r="D2399" s="17" t="s">
        <v>3485</v>
      </c>
      <c r="E2399" s="21" t="s">
        <v>6</v>
      </c>
      <c r="F2399" s="21" t="s">
        <v>21</v>
      </c>
      <c r="G2399" s="21" t="s">
        <v>3073</v>
      </c>
      <c r="H2399" s="21" t="s">
        <v>1519</v>
      </c>
      <c r="I2399" s="17"/>
      <c r="J2399" s="17"/>
      <c r="K2399" s="18" t="str">
        <f>IF(INV.Tournant!$I2399=INV.Tournant!$E2399,"Quantité OK",IF(INV.Tournant!$I2399&lt;INV.Tournant!$E2399,"Ecart positif","Ecart négatif"))&amp;" "&amp;IF(INV.Tournant!$C2399=INV.Tournant!$J2399,"","- Article déclassé")</f>
        <v>Ecart positif - Article déclassé</v>
      </c>
    </row>
    <row r="2400" spans="1:11" x14ac:dyDescent="0.2">
      <c r="A2400" s="20" t="s">
        <v>3070</v>
      </c>
      <c r="B2400" s="21" t="s">
        <v>6</v>
      </c>
      <c r="C2400" s="17" t="s">
        <v>3134</v>
      </c>
      <c r="D2400" s="17" t="s">
        <v>3486</v>
      </c>
      <c r="E2400" s="21" t="s">
        <v>108</v>
      </c>
      <c r="F2400" s="21" t="s">
        <v>9</v>
      </c>
      <c r="G2400" s="21" t="s">
        <v>3073</v>
      </c>
      <c r="H2400" s="21" t="s">
        <v>1927</v>
      </c>
      <c r="I2400" s="17"/>
      <c r="J2400" s="17"/>
      <c r="K2400" s="18" t="str">
        <f>IF(INV.Tournant!$I2400=INV.Tournant!$E2400,"Quantité OK",IF(INV.Tournant!$I2400&lt;INV.Tournant!$E2400,"Ecart positif","Ecart négatif"))&amp;" "&amp;IF(INV.Tournant!$C2400=INV.Tournant!$J2400,"","- Article déclassé")</f>
        <v>Ecart positif - Article déclassé</v>
      </c>
    </row>
    <row r="2401" spans="1:11" x14ac:dyDescent="0.2">
      <c r="A2401" s="20" t="s">
        <v>3070</v>
      </c>
      <c r="B2401" s="21" t="s">
        <v>6</v>
      </c>
      <c r="C2401" s="17" t="s">
        <v>3071</v>
      </c>
      <c r="D2401" s="17" t="s">
        <v>3487</v>
      </c>
      <c r="E2401" s="21" t="s">
        <v>6</v>
      </c>
      <c r="F2401" s="21" t="s">
        <v>21</v>
      </c>
      <c r="G2401" s="21" t="s">
        <v>3073</v>
      </c>
      <c r="H2401" s="21" t="s">
        <v>337</v>
      </c>
      <c r="I2401" s="17"/>
      <c r="J2401" s="17"/>
      <c r="K2401" s="18" t="str">
        <f>IF(INV.Tournant!$I2401=INV.Tournant!$E2401,"Quantité OK",IF(INV.Tournant!$I2401&lt;INV.Tournant!$E2401,"Ecart positif","Ecart négatif"))&amp;" "&amp;IF(INV.Tournant!$C2401=INV.Tournant!$J2401,"","- Article déclassé")</f>
        <v>Ecart positif - Article déclassé</v>
      </c>
    </row>
    <row r="2402" spans="1:11" x14ac:dyDescent="0.2">
      <c r="A2402" s="20" t="s">
        <v>3070</v>
      </c>
      <c r="B2402" s="21" t="s">
        <v>6</v>
      </c>
      <c r="C2402" s="17" t="s">
        <v>3095</v>
      </c>
      <c r="D2402" s="17" t="s">
        <v>3488</v>
      </c>
      <c r="E2402" s="21" t="s">
        <v>6</v>
      </c>
      <c r="F2402" s="21" t="s">
        <v>2</v>
      </c>
      <c r="G2402" s="21" t="s">
        <v>3073</v>
      </c>
      <c r="H2402" s="21" t="s">
        <v>2294</v>
      </c>
      <c r="I2402" s="17"/>
      <c r="J2402" s="17"/>
      <c r="K2402" s="18" t="str">
        <f>IF(INV.Tournant!$I2402=INV.Tournant!$E2402,"Quantité OK",IF(INV.Tournant!$I2402&lt;INV.Tournant!$E2402,"Ecart positif","Ecart négatif"))&amp;" "&amp;IF(INV.Tournant!$C2402=INV.Tournant!$J2402,"","- Article déclassé")</f>
        <v>Ecart positif - Article déclassé</v>
      </c>
    </row>
    <row r="2403" spans="1:11" x14ac:dyDescent="0.2">
      <c r="A2403" s="20" t="s">
        <v>3070</v>
      </c>
      <c r="B2403" s="21" t="s">
        <v>6</v>
      </c>
      <c r="C2403" s="17" t="s">
        <v>3251</v>
      </c>
      <c r="D2403" s="17" t="s">
        <v>3489</v>
      </c>
      <c r="E2403" s="21" t="s">
        <v>6</v>
      </c>
      <c r="F2403" s="21" t="s">
        <v>9</v>
      </c>
      <c r="G2403" s="21" t="s">
        <v>3101</v>
      </c>
      <c r="H2403" s="21" t="s">
        <v>487</v>
      </c>
      <c r="I2403" s="17"/>
      <c r="J2403" s="17"/>
      <c r="K2403" s="18" t="str">
        <f>IF(INV.Tournant!$I2403=INV.Tournant!$E2403,"Quantité OK",IF(INV.Tournant!$I2403&lt;INV.Tournant!$E2403,"Ecart positif","Ecart négatif"))&amp;" "&amp;IF(INV.Tournant!$C2403=INV.Tournant!$J2403,"","- Article déclassé")</f>
        <v>Ecart positif - Article déclassé</v>
      </c>
    </row>
    <row r="2404" spans="1:11" x14ac:dyDescent="0.2">
      <c r="A2404" s="20" t="s">
        <v>3070</v>
      </c>
      <c r="B2404" s="21" t="s">
        <v>6</v>
      </c>
      <c r="C2404" s="17" t="s">
        <v>3141</v>
      </c>
      <c r="D2404" s="17" t="s">
        <v>3490</v>
      </c>
      <c r="E2404" s="21" t="s">
        <v>3</v>
      </c>
      <c r="F2404" s="21" t="s">
        <v>2</v>
      </c>
      <c r="G2404" s="21" t="s">
        <v>3073</v>
      </c>
      <c r="H2404" s="21" t="s">
        <v>404</v>
      </c>
      <c r="I2404" s="17"/>
      <c r="J2404" s="17"/>
      <c r="K2404" s="18" t="str">
        <f>IF(INV.Tournant!$I2404=INV.Tournant!$E2404,"Quantité OK",IF(INV.Tournant!$I2404&lt;INV.Tournant!$E2404,"Ecart positif","Ecart négatif"))&amp;" "&amp;IF(INV.Tournant!$C2404=INV.Tournant!$J2404,"","- Article déclassé")</f>
        <v>Ecart positif - Article déclassé</v>
      </c>
    </row>
    <row r="2405" spans="1:11" x14ac:dyDescent="0.2">
      <c r="A2405" s="20" t="s">
        <v>3070</v>
      </c>
      <c r="B2405" s="21" t="s">
        <v>6</v>
      </c>
      <c r="C2405" s="17" t="s">
        <v>3209</v>
      </c>
      <c r="D2405" s="17" t="s">
        <v>3491</v>
      </c>
      <c r="E2405" s="21" t="s">
        <v>14</v>
      </c>
      <c r="F2405" s="21" t="s">
        <v>9</v>
      </c>
      <c r="G2405" s="21" t="s">
        <v>3101</v>
      </c>
      <c r="H2405" s="21" t="s">
        <v>263</v>
      </c>
      <c r="I2405" s="17"/>
      <c r="J2405" s="17"/>
      <c r="K2405" s="18" t="str">
        <f>IF(INV.Tournant!$I2405=INV.Tournant!$E2405,"Quantité OK",IF(INV.Tournant!$I2405&lt;INV.Tournant!$E2405,"Ecart positif","Ecart négatif"))&amp;" "&amp;IF(INV.Tournant!$C2405=INV.Tournant!$J2405,"","- Article déclassé")</f>
        <v>Ecart positif - Article déclassé</v>
      </c>
    </row>
    <row r="2406" spans="1:11" x14ac:dyDescent="0.2">
      <c r="A2406" s="20" t="s">
        <v>3070</v>
      </c>
      <c r="B2406" s="21" t="s">
        <v>6</v>
      </c>
      <c r="C2406" s="17" t="s">
        <v>3460</v>
      </c>
      <c r="D2406" s="17" t="s">
        <v>3492</v>
      </c>
      <c r="E2406" s="21"/>
      <c r="F2406" s="21" t="s">
        <v>141</v>
      </c>
      <c r="G2406" s="21"/>
      <c r="H2406" s="21" t="s">
        <v>257</v>
      </c>
      <c r="I2406" s="17"/>
      <c r="J2406" s="17"/>
      <c r="K2406" s="18" t="str">
        <f>IF(INV.Tournant!$I2406=INV.Tournant!$E2406,"Quantité OK",IF(INV.Tournant!$I2406&lt;INV.Tournant!$E2406,"Ecart positif","Ecart négatif"))&amp;" "&amp;IF(INV.Tournant!$C2406=INV.Tournant!$J2406,"","- Article déclassé")</f>
        <v>Quantité OK - Article déclassé</v>
      </c>
    </row>
    <row r="2407" spans="1:11" x14ac:dyDescent="0.2">
      <c r="A2407" s="20" t="s">
        <v>3070</v>
      </c>
      <c r="B2407" s="21" t="s">
        <v>6</v>
      </c>
      <c r="C2407" s="17" t="s">
        <v>3460</v>
      </c>
      <c r="D2407" s="17" t="s">
        <v>3493</v>
      </c>
      <c r="E2407" s="21"/>
      <c r="F2407" s="21" t="s">
        <v>141</v>
      </c>
      <c r="G2407" s="21"/>
      <c r="H2407" s="21" t="s">
        <v>257</v>
      </c>
      <c r="I2407" s="17"/>
      <c r="J2407" s="17"/>
      <c r="K2407" s="18" t="str">
        <f>IF(INV.Tournant!$I2407=INV.Tournant!$E2407,"Quantité OK",IF(INV.Tournant!$I2407&lt;INV.Tournant!$E2407,"Ecart positif","Ecart négatif"))&amp;" "&amp;IF(INV.Tournant!$C2407=INV.Tournant!$J2407,"","- Article déclassé")</f>
        <v>Quantité OK - Article déclassé</v>
      </c>
    </row>
    <row r="2408" spans="1:11" x14ac:dyDescent="0.2">
      <c r="A2408" s="20" t="s">
        <v>3070</v>
      </c>
      <c r="B2408" s="21" t="s">
        <v>6</v>
      </c>
      <c r="C2408" s="17" t="s">
        <v>3141</v>
      </c>
      <c r="D2408" s="17" t="s">
        <v>3494</v>
      </c>
      <c r="E2408" s="21" t="s">
        <v>6</v>
      </c>
      <c r="F2408" s="21" t="s">
        <v>2</v>
      </c>
      <c r="G2408" s="21" t="s">
        <v>3073</v>
      </c>
      <c r="H2408" s="21" t="s">
        <v>96</v>
      </c>
      <c r="I2408" s="17"/>
      <c r="J2408" s="17"/>
      <c r="K2408" s="18" t="str">
        <f>IF(INV.Tournant!$I2408=INV.Tournant!$E2408,"Quantité OK",IF(INV.Tournant!$I2408&lt;INV.Tournant!$E2408,"Ecart positif","Ecart négatif"))&amp;" "&amp;IF(INV.Tournant!$C2408=INV.Tournant!$J2408,"","- Article déclassé")</f>
        <v>Ecart positif - Article déclassé</v>
      </c>
    </row>
    <row r="2409" spans="1:11" x14ac:dyDescent="0.2">
      <c r="A2409" s="20" t="s">
        <v>3070</v>
      </c>
      <c r="B2409" s="21" t="s">
        <v>6</v>
      </c>
      <c r="C2409" s="17" t="s">
        <v>3495</v>
      </c>
      <c r="D2409" s="17" t="s">
        <v>3496</v>
      </c>
      <c r="E2409" s="21" t="s">
        <v>3</v>
      </c>
      <c r="F2409" s="21" t="s">
        <v>21</v>
      </c>
      <c r="G2409" s="21" t="s">
        <v>3073</v>
      </c>
      <c r="H2409" s="21" t="s">
        <v>3497</v>
      </c>
      <c r="I2409" s="17"/>
      <c r="J2409" s="17"/>
      <c r="K2409" s="18" t="str">
        <f>IF(INV.Tournant!$I2409=INV.Tournant!$E2409,"Quantité OK",IF(INV.Tournant!$I2409&lt;INV.Tournant!$E2409,"Ecart positif","Ecart négatif"))&amp;" "&amp;IF(INV.Tournant!$C2409=INV.Tournant!$J2409,"","- Article déclassé")</f>
        <v>Ecart positif - Article déclassé</v>
      </c>
    </row>
    <row r="2410" spans="1:11" x14ac:dyDescent="0.2">
      <c r="A2410" s="20" t="s">
        <v>3070</v>
      </c>
      <c r="B2410" s="21" t="s">
        <v>6</v>
      </c>
      <c r="C2410" s="17" t="s">
        <v>3144</v>
      </c>
      <c r="D2410" s="17" t="s">
        <v>3498</v>
      </c>
      <c r="E2410" s="21" t="s">
        <v>6</v>
      </c>
      <c r="F2410" s="21" t="s">
        <v>9</v>
      </c>
      <c r="G2410" s="21" t="s">
        <v>3073</v>
      </c>
      <c r="H2410" s="21" t="s">
        <v>1519</v>
      </c>
      <c r="I2410" s="17"/>
      <c r="J2410" s="17"/>
      <c r="K2410" s="18" t="str">
        <f>IF(INV.Tournant!$I2410=INV.Tournant!$E2410,"Quantité OK",IF(INV.Tournant!$I2410&lt;INV.Tournant!$E2410,"Ecart positif","Ecart négatif"))&amp;" "&amp;IF(INV.Tournant!$C2410=INV.Tournant!$J2410,"","- Article déclassé")</f>
        <v>Ecart positif - Article déclassé</v>
      </c>
    </row>
    <row r="2411" spans="1:11" x14ac:dyDescent="0.2">
      <c r="A2411" s="20" t="s">
        <v>3070</v>
      </c>
      <c r="B2411" s="21" t="s">
        <v>6</v>
      </c>
      <c r="C2411" s="17" t="s">
        <v>3105</v>
      </c>
      <c r="D2411" s="17" t="s">
        <v>3499</v>
      </c>
      <c r="E2411" s="21" t="s">
        <v>3</v>
      </c>
      <c r="F2411" s="21" t="s">
        <v>2</v>
      </c>
      <c r="G2411" s="21" t="s">
        <v>3073</v>
      </c>
      <c r="H2411" s="21" t="s">
        <v>685</v>
      </c>
      <c r="I2411" s="17"/>
      <c r="J2411" s="17"/>
      <c r="K2411" s="18" t="str">
        <f>IF(INV.Tournant!$I2411=INV.Tournant!$E2411,"Quantité OK",IF(INV.Tournant!$I2411&lt;INV.Tournant!$E2411,"Ecart positif","Ecart négatif"))&amp;" "&amp;IF(INV.Tournant!$C2411=INV.Tournant!$J2411,"","- Article déclassé")</f>
        <v>Ecart positif - Article déclassé</v>
      </c>
    </row>
    <row r="2412" spans="1:11" x14ac:dyDescent="0.2">
      <c r="A2412" s="20" t="s">
        <v>3070</v>
      </c>
      <c r="B2412" s="21" t="s">
        <v>6</v>
      </c>
      <c r="C2412" s="17" t="s">
        <v>3228</v>
      </c>
      <c r="D2412" s="17" t="s">
        <v>3500</v>
      </c>
      <c r="E2412" s="21" t="s">
        <v>3</v>
      </c>
      <c r="F2412" s="21" t="s">
        <v>9</v>
      </c>
      <c r="G2412" s="21" t="s">
        <v>3073</v>
      </c>
      <c r="H2412" s="21" t="s">
        <v>242</v>
      </c>
      <c r="I2412" s="17"/>
      <c r="J2412" s="17"/>
      <c r="K2412" s="18" t="str">
        <f>IF(INV.Tournant!$I2412=INV.Tournant!$E2412,"Quantité OK",IF(INV.Tournant!$I2412&lt;INV.Tournant!$E2412,"Ecart positif","Ecart négatif"))&amp;" "&amp;IF(INV.Tournant!$C2412=INV.Tournant!$J2412,"","- Article déclassé")</f>
        <v>Ecart positif - Article déclassé</v>
      </c>
    </row>
    <row r="2413" spans="1:11" x14ac:dyDescent="0.2">
      <c r="A2413" s="20" t="s">
        <v>3070</v>
      </c>
      <c r="B2413" s="21" t="s">
        <v>6</v>
      </c>
      <c r="C2413" s="17" t="s">
        <v>3160</v>
      </c>
      <c r="D2413" s="17" t="s">
        <v>3501</v>
      </c>
      <c r="E2413" s="21" t="s">
        <v>108</v>
      </c>
      <c r="F2413" s="21" t="s">
        <v>9</v>
      </c>
      <c r="G2413" s="21" t="s">
        <v>3073</v>
      </c>
      <c r="H2413" s="21" t="s">
        <v>2193</v>
      </c>
      <c r="I2413" s="17"/>
      <c r="J2413" s="17"/>
      <c r="K2413" s="18" t="str">
        <f>IF(INV.Tournant!$I2413=INV.Tournant!$E2413,"Quantité OK",IF(INV.Tournant!$I2413&lt;INV.Tournant!$E2413,"Ecart positif","Ecart négatif"))&amp;" "&amp;IF(INV.Tournant!$C2413=INV.Tournant!$J2413,"","- Article déclassé")</f>
        <v>Ecart positif - Article déclassé</v>
      </c>
    </row>
    <row r="2414" spans="1:11" x14ac:dyDescent="0.2">
      <c r="A2414" s="20" t="s">
        <v>3070</v>
      </c>
      <c r="B2414" s="21" t="s">
        <v>6</v>
      </c>
      <c r="C2414" s="17" t="s">
        <v>3097</v>
      </c>
      <c r="D2414" s="17" t="s">
        <v>3502</v>
      </c>
      <c r="E2414" s="21" t="s">
        <v>6</v>
      </c>
      <c r="F2414" s="21" t="s">
        <v>9</v>
      </c>
      <c r="G2414" s="21" t="s">
        <v>3073</v>
      </c>
      <c r="H2414" s="21" t="s">
        <v>2222</v>
      </c>
      <c r="I2414" s="17"/>
      <c r="J2414" s="17"/>
      <c r="K2414" s="18" t="str">
        <f>IF(INV.Tournant!$I2414=INV.Tournant!$E2414,"Quantité OK",IF(INV.Tournant!$I2414&lt;INV.Tournant!$E2414,"Ecart positif","Ecart négatif"))&amp;" "&amp;IF(INV.Tournant!$C2414=INV.Tournant!$J2414,"","- Article déclassé")</f>
        <v>Ecart positif - Article déclassé</v>
      </c>
    </row>
    <row r="2415" spans="1:11" x14ac:dyDescent="0.2">
      <c r="A2415" s="20" t="s">
        <v>3070</v>
      </c>
      <c r="B2415" s="21" t="s">
        <v>6</v>
      </c>
      <c r="C2415" s="17" t="s">
        <v>3079</v>
      </c>
      <c r="D2415" s="17" t="s">
        <v>3503</v>
      </c>
      <c r="E2415" s="21" t="s">
        <v>6</v>
      </c>
      <c r="F2415" s="21" t="s">
        <v>2</v>
      </c>
      <c r="G2415" s="21" t="s">
        <v>3073</v>
      </c>
      <c r="H2415" s="21" t="s">
        <v>3140</v>
      </c>
      <c r="I2415" s="17"/>
      <c r="J2415" s="17"/>
      <c r="K2415" s="18" t="str">
        <f>IF(INV.Tournant!$I2415=INV.Tournant!$E2415,"Quantité OK",IF(INV.Tournant!$I2415&lt;INV.Tournant!$E2415,"Ecart positif","Ecart négatif"))&amp;" "&amp;IF(INV.Tournant!$C2415=INV.Tournant!$J2415,"","- Article déclassé")</f>
        <v>Ecart positif - Article déclassé</v>
      </c>
    </row>
    <row r="2416" spans="1:11" x14ac:dyDescent="0.2">
      <c r="A2416" s="20" t="s">
        <v>3070</v>
      </c>
      <c r="B2416" s="21" t="s">
        <v>6</v>
      </c>
      <c r="C2416" s="17" t="s">
        <v>3158</v>
      </c>
      <c r="D2416" s="17" t="s">
        <v>3504</v>
      </c>
      <c r="E2416" s="21" t="s">
        <v>6</v>
      </c>
      <c r="F2416" s="21" t="s">
        <v>9</v>
      </c>
      <c r="G2416" s="21" t="s">
        <v>3073</v>
      </c>
      <c r="H2416" s="21" t="s">
        <v>307</v>
      </c>
      <c r="I2416" s="17"/>
      <c r="J2416" s="17"/>
      <c r="K2416" s="18" t="str">
        <f>IF(INV.Tournant!$I2416=INV.Tournant!$E2416,"Quantité OK",IF(INV.Tournant!$I2416&lt;INV.Tournant!$E2416,"Ecart positif","Ecart négatif"))&amp;" "&amp;IF(INV.Tournant!$C2416=INV.Tournant!$J2416,"","- Article déclassé")</f>
        <v>Ecart positif - Article déclassé</v>
      </c>
    </row>
    <row r="2417" spans="1:11" x14ac:dyDescent="0.2">
      <c r="A2417" s="20" t="s">
        <v>3070</v>
      </c>
      <c r="B2417" s="21" t="s">
        <v>6</v>
      </c>
      <c r="C2417" s="17" t="s">
        <v>3212</v>
      </c>
      <c r="D2417" s="17" t="s">
        <v>3505</v>
      </c>
      <c r="E2417" s="21" t="s">
        <v>108</v>
      </c>
      <c r="F2417" s="21" t="s">
        <v>21</v>
      </c>
      <c r="G2417" s="21" t="s">
        <v>3073</v>
      </c>
      <c r="H2417" s="21" t="s">
        <v>1894</v>
      </c>
      <c r="I2417" s="17"/>
      <c r="J2417" s="17"/>
      <c r="K2417" s="18" t="str">
        <f>IF(INV.Tournant!$I2417=INV.Tournant!$E2417,"Quantité OK",IF(INV.Tournant!$I2417&lt;INV.Tournant!$E2417,"Ecart positif","Ecart négatif"))&amp;" "&amp;IF(INV.Tournant!$C2417=INV.Tournant!$J2417,"","- Article déclassé")</f>
        <v>Ecart positif - Article déclassé</v>
      </c>
    </row>
    <row r="2418" spans="1:11" x14ac:dyDescent="0.2">
      <c r="A2418" s="20" t="s">
        <v>3070</v>
      </c>
      <c r="B2418" s="21" t="s">
        <v>6</v>
      </c>
      <c r="C2418" s="17" t="s">
        <v>3091</v>
      </c>
      <c r="D2418" s="17" t="s">
        <v>3506</v>
      </c>
      <c r="E2418" s="21"/>
      <c r="F2418" s="21" t="s">
        <v>141</v>
      </c>
      <c r="G2418" s="21"/>
      <c r="H2418" s="21" t="s">
        <v>257</v>
      </c>
      <c r="I2418" s="17"/>
      <c r="J2418" s="17"/>
      <c r="K2418" s="18" t="str">
        <f>IF(INV.Tournant!$I2418=INV.Tournant!$E2418,"Quantité OK",IF(INV.Tournant!$I2418&lt;INV.Tournant!$E2418,"Ecart positif","Ecart négatif"))&amp;" "&amp;IF(INV.Tournant!$C2418=INV.Tournant!$J2418,"","- Article déclassé")</f>
        <v>Quantité OK - Article déclassé</v>
      </c>
    </row>
    <row r="2419" spans="1:11" x14ac:dyDescent="0.2">
      <c r="A2419" s="20" t="s">
        <v>3070</v>
      </c>
      <c r="B2419" s="21" t="s">
        <v>6</v>
      </c>
      <c r="C2419" s="17" t="s">
        <v>3084</v>
      </c>
      <c r="D2419" s="17" t="s">
        <v>3507</v>
      </c>
      <c r="E2419" s="21"/>
      <c r="F2419" s="21" t="s">
        <v>141</v>
      </c>
      <c r="G2419" s="21"/>
      <c r="H2419" s="21" t="s">
        <v>257</v>
      </c>
      <c r="I2419" s="17"/>
      <c r="J2419" s="17"/>
      <c r="K2419" s="18" t="str">
        <f>IF(INV.Tournant!$I2419=INV.Tournant!$E2419,"Quantité OK",IF(INV.Tournant!$I2419&lt;INV.Tournant!$E2419,"Ecart positif","Ecart négatif"))&amp;" "&amp;IF(INV.Tournant!$C2419=INV.Tournant!$J2419,"","- Article déclassé")</f>
        <v>Quantité OK - Article déclassé</v>
      </c>
    </row>
    <row r="2420" spans="1:11" x14ac:dyDescent="0.2">
      <c r="A2420" s="20" t="s">
        <v>3070</v>
      </c>
      <c r="B2420" s="21" t="s">
        <v>6</v>
      </c>
      <c r="C2420" s="17" t="s">
        <v>3071</v>
      </c>
      <c r="D2420" s="17" t="s">
        <v>3508</v>
      </c>
      <c r="E2420" s="21" t="s">
        <v>6</v>
      </c>
      <c r="F2420" s="21" t="s">
        <v>21</v>
      </c>
      <c r="G2420" s="21" t="s">
        <v>3073</v>
      </c>
      <c r="H2420" s="21" t="s">
        <v>337</v>
      </c>
      <c r="I2420" s="17"/>
      <c r="J2420" s="17"/>
      <c r="K2420" s="18" t="str">
        <f>IF(INV.Tournant!$I2420=INV.Tournant!$E2420,"Quantité OK",IF(INV.Tournant!$I2420&lt;INV.Tournant!$E2420,"Ecart positif","Ecart négatif"))&amp;" "&amp;IF(INV.Tournant!$C2420=INV.Tournant!$J2420,"","- Article déclassé")</f>
        <v>Ecart positif - Article déclassé</v>
      </c>
    </row>
    <row r="2421" spans="1:11" x14ac:dyDescent="0.2">
      <c r="A2421" s="20" t="s">
        <v>3070</v>
      </c>
      <c r="B2421" s="21" t="s">
        <v>6</v>
      </c>
      <c r="C2421" s="17" t="s">
        <v>3162</v>
      </c>
      <c r="D2421" s="17" t="s">
        <v>3509</v>
      </c>
      <c r="E2421" s="21" t="s">
        <v>3</v>
      </c>
      <c r="F2421" s="21" t="s">
        <v>21</v>
      </c>
      <c r="G2421" s="21" t="s">
        <v>3073</v>
      </c>
      <c r="H2421" s="21" t="s">
        <v>1169</v>
      </c>
      <c r="I2421" s="17"/>
      <c r="J2421" s="17"/>
      <c r="K2421" s="18" t="str">
        <f>IF(INV.Tournant!$I2421=INV.Tournant!$E2421,"Quantité OK",IF(INV.Tournant!$I2421&lt;INV.Tournant!$E2421,"Ecart positif","Ecart négatif"))&amp;" "&amp;IF(INV.Tournant!$C2421=INV.Tournant!$J2421,"","- Article déclassé")</f>
        <v>Ecart positif - Article déclassé</v>
      </c>
    </row>
    <row r="2422" spans="1:11" x14ac:dyDescent="0.2">
      <c r="A2422" s="20" t="s">
        <v>3070</v>
      </c>
      <c r="B2422" s="21" t="s">
        <v>6</v>
      </c>
      <c r="C2422" s="17" t="s">
        <v>3141</v>
      </c>
      <c r="D2422" s="17" t="s">
        <v>3510</v>
      </c>
      <c r="E2422" s="21" t="s">
        <v>6</v>
      </c>
      <c r="F2422" s="21" t="s">
        <v>2</v>
      </c>
      <c r="G2422" s="21" t="s">
        <v>3073</v>
      </c>
      <c r="H2422" s="21" t="s">
        <v>3511</v>
      </c>
      <c r="I2422" s="17"/>
      <c r="J2422" s="17"/>
      <c r="K2422" s="18" t="str">
        <f>IF(INV.Tournant!$I2422=INV.Tournant!$E2422,"Quantité OK",IF(INV.Tournant!$I2422&lt;INV.Tournant!$E2422,"Ecart positif","Ecart négatif"))&amp;" "&amp;IF(INV.Tournant!$C2422=INV.Tournant!$J2422,"","- Article déclassé")</f>
        <v>Ecart positif - Article déclassé</v>
      </c>
    </row>
    <row r="2423" spans="1:11" x14ac:dyDescent="0.2">
      <c r="A2423" s="20" t="s">
        <v>3070</v>
      </c>
      <c r="B2423" s="21" t="s">
        <v>6</v>
      </c>
      <c r="C2423" s="17" t="s">
        <v>3134</v>
      </c>
      <c r="D2423" s="17" t="s">
        <v>3512</v>
      </c>
      <c r="E2423" s="21" t="s">
        <v>3</v>
      </c>
      <c r="F2423" s="21" t="s">
        <v>9</v>
      </c>
      <c r="G2423" s="21" t="s">
        <v>3073</v>
      </c>
      <c r="H2423" s="21" t="s">
        <v>1927</v>
      </c>
      <c r="I2423" s="17"/>
      <c r="J2423" s="17"/>
      <c r="K2423" s="18" t="str">
        <f>IF(INV.Tournant!$I2423=INV.Tournant!$E2423,"Quantité OK",IF(INV.Tournant!$I2423&lt;INV.Tournant!$E2423,"Ecart positif","Ecart négatif"))&amp;" "&amp;IF(INV.Tournant!$C2423=INV.Tournant!$J2423,"","- Article déclassé")</f>
        <v>Ecart positif - Article déclassé</v>
      </c>
    </row>
    <row r="2424" spans="1:11" x14ac:dyDescent="0.2">
      <c r="A2424" s="20" t="s">
        <v>3070</v>
      </c>
      <c r="B2424" s="21" t="s">
        <v>6</v>
      </c>
      <c r="C2424" s="17" t="s">
        <v>3460</v>
      </c>
      <c r="D2424" s="17" t="s">
        <v>3513</v>
      </c>
      <c r="E2424" s="21" t="s">
        <v>3</v>
      </c>
      <c r="F2424" s="21" t="s">
        <v>2</v>
      </c>
      <c r="G2424" s="21" t="s">
        <v>3073</v>
      </c>
      <c r="H2424" s="21" t="s">
        <v>154</v>
      </c>
      <c r="I2424" s="17"/>
      <c r="J2424" s="17"/>
      <c r="K2424" s="18" t="str">
        <f>IF(INV.Tournant!$I2424=INV.Tournant!$E2424,"Quantité OK",IF(INV.Tournant!$I2424&lt;INV.Tournant!$E2424,"Ecart positif","Ecart négatif"))&amp;" "&amp;IF(INV.Tournant!$C2424=INV.Tournant!$J2424,"","- Article déclassé")</f>
        <v>Ecart positif - Article déclassé</v>
      </c>
    </row>
    <row r="2425" spans="1:11" x14ac:dyDescent="0.2">
      <c r="A2425" s="20" t="s">
        <v>3070</v>
      </c>
      <c r="B2425" s="21" t="s">
        <v>6</v>
      </c>
      <c r="C2425" s="17" t="s">
        <v>3081</v>
      </c>
      <c r="D2425" s="17" t="s">
        <v>3514</v>
      </c>
      <c r="E2425" s="21" t="s">
        <v>3</v>
      </c>
      <c r="F2425" s="21" t="s">
        <v>9</v>
      </c>
      <c r="G2425" s="21" t="s">
        <v>3073</v>
      </c>
      <c r="H2425" s="21" t="s">
        <v>2059</v>
      </c>
      <c r="I2425" s="17"/>
      <c r="J2425" s="17"/>
      <c r="K2425" s="18" t="str">
        <f>IF(INV.Tournant!$I2425=INV.Tournant!$E2425,"Quantité OK",IF(INV.Tournant!$I2425&lt;INV.Tournant!$E2425,"Ecart positif","Ecart négatif"))&amp;" "&amp;IF(INV.Tournant!$C2425=INV.Tournant!$J2425,"","- Article déclassé")</f>
        <v>Ecart positif - Article déclassé</v>
      </c>
    </row>
    <row r="2426" spans="1:11" x14ac:dyDescent="0.2">
      <c r="A2426" s="20" t="s">
        <v>3070</v>
      </c>
      <c r="B2426" s="21" t="s">
        <v>6</v>
      </c>
      <c r="C2426" s="17" t="s">
        <v>3164</v>
      </c>
      <c r="D2426" s="17" t="s">
        <v>3515</v>
      </c>
      <c r="E2426" s="21"/>
      <c r="F2426" s="21" t="s">
        <v>141</v>
      </c>
      <c r="G2426" s="21"/>
      <c r="H2426" s="21" t="s">
        <v>257</v>
      </c>
      <c r="I2426" s="17"/>
      <c r="J2426" s="17"/>
      <c r="K2426" s="18" t="str">
        <f>IF(INV.Tournant!$I2426=INV.Tournant!$E2426,"Quantité OK",IF(INV.Tournant!$I2426&lt;INV.Tournant!$E2426,"Ecart positif","Ecart négatif"))&amp;" "&amp;IF(INV.Tournant!$C2426=INV.Tournant!$J2426,"","- Article déclassé")</f>
        <v>Quantité OK - Article déclassé</v>
      </c>
    </row>
    <row r="2427" spans="1:11" x14ac:dyDescent="0.2">
      <c r="A2427" s="20" t="s">
        <v>3070</v>
      </c>
      <c r="B2427" s="21" t="s">
        <v>6</v>
      </c>
      <c r="C2427" s="17" t="s">
        <v>3184</v>
      </c>
      <c r="D2427" s="17" t="s">
        <v>3516</v>
      </c>
      <c r="E2427" s="21" t="s">
        <v>6</v>
      </c>
      <c r="F2427" s="21" t="s">
        <v>9</v>
      </c>
      <c r="G2427" s="21" t="s">
        <v>3073</v>
      </c>
      <c r="H2427" s="21" t="s">
        <v>296</v>
      </c>
      <c r="I2427" s="17"/>
      <c r="J2427" s="17"/>
      <c r="K2427" s="18" t="str">
        <f>IF(INV.Tournant!$I2427=INV.Tournant!$E2427,"Quantité OK",IF(INV.Tournant!$I2427&lt;INV.Tournant!$E2427,"Ecart positif","Ecart négatif"))&amp;" "&amp;IF(INV.Tournant!$C2427=INV.Tournant!$J2427,"","- Article déclassé")</f>
        <v>Ecart positif - Article déclassé</v>
      </c>
    </row>
    <row r="2428" spans="1:11" x14ac:dyDescent="0.2">
      <c r="A2428" s="20" t="s">
        <v>3070</v>
      </c>
      <c r="B2428" s="21" t="s">
        <v>6</v>
      </c>
      <c r="C2428" s="17" t="s">
        <v>3287</v>
      </c>
      <c r="D2428" s="17" t="s">
        <v>3517</v>
      </c>
      <c r="E2428" s="21" t="s">
        <v>3</v>
      </c>
      <c r="F2428" s="21" t="s">
        <v>21</v>
      </c>
      <c r="G2428" s="21" t="s">
        <v>3073</v>
      </c>
      <c r="H2428" s="21" t="s">
        <v>2542</v>
      </c>
      <c r="I2428" s="17"/>
      <c r="J2428" s="17"/>
      <c r="K2428" s="18" t="str">
        <f>IF(INV.Tournant!$I2428=INV.Tournant!$E2428,"Quantité OK",IF(INV.Tournant!$I2428&lt;INV.Tournant!$E2428,"Ecart positif","Ecart négatif"))&amp;" "&amp;IF(INV.Tournant!$C2428=INV.Tournant!$J2428,"","- Article déclassé")</f>
        <v>Ecart positif - Article déclassé</v>
      </c>
    </row>
    <row r="2429" spans="1:11" x14ac:dyDescent="0.2">
      <c r="A2429" s="20" t="s">
        <v>3070</v>
      </c>
      <c r="B2429" s="21" t="s">
        <v>6</v>
      </c>
      <c r="C2429" s="17" t="s">
        <v>3162</v>
      </c>
      <c r="D2429" s="17" t="s">
        <v>3518</v>
      </c>
      <c r="E2429" s="21" t="s">
        <v>6</v>
      </c>
      <c r="F2429" s="21" t="s">
        <v>21</v>
      </c>
      <c r="G2429" s="21" t="s">
        <v>3073</v>
      </c>
      <c r="H2429" s="21" t="s">
        <v>1169</v>
      </c>
      <c r="I2429" s="17"/>
      <c r="J2429" s="17"/>
      <c r="K2429" s="18" t="str">
        <f>IF(INV.Tournant!$I2429=INV.Tournant!$E2429,"Quantité OK",IF(INV.Tournant!$I2429&lt;INV.Tournant!$E2429,"Ecart positif","Ecart négatif"))&amp;" "&amp;IF(INV.Tournant!$C2429=INV.Tournant!$J2429,"","- Article déclassé")</f>
        <v>Ecart positif - Article déclassé</v>
      </c>
    </row>
    <row r="2430" spans="1:11" x14ac:dyDescent="0.2">
      <c r="A2430" s="20" t="s">
        <v>3070</v>
      </c>
      <c r="B2430" s="21" t="s">
        <v>6</v>
      </c>
      <c r="C2430" s="17" t="s">
        <v>3287</v>
      </c>
      <c r="D2430" s="17" t="s">
        <v>3519</v>
      </c>
      <c r="E2430" s="21"/>
      <c r="F2430" s="21" t="s">
        <v>141</v>
      </c>
      <c r="G2430" s="21"/>
      <c r="H2430" s="21" t="s">
        <v>257</v>
      </c>
      <c r="I2430" s="17"/>
      <c r="J2430" s="17"/>
      <c r="K2430" s="18" t="str">
        <f>IF(INV.Tournant!$I2430=INV.Tournant!$E2430,"Quantité OK",IF(INV.Tournant!$I2430&lt;INV.Tournant!$E2430,"Ecart positif","Ecart négatif"))&amp;" "&amp;IF(INV.Tournant!$C2430=INV.Tournant!$J2430,"","- Article déclassé")</f>
        <v>Quantité OK - Article déclassé</v>
      </c>
    </row>
    <row r="2431" spans="1:11" x14ac:dyDescent="0.2">
      <c r="A2431" s="20" t="s">
        <v>3070</v>
      </c>
      <c r="B2431" s="21" t="s">
        <v>6</v>
      </c>
      <c r="C2431" s="17" t="s">
        <v>3128</v>
      </c>
      <c r="D2431" s="17" t="s">
        <v>3520</v>
      </c>
      <c r="E2431" s="21" t="s">
        <v>3</v>
      </c>
      <c r="F2431" s="21" t="s">
        <v>21</v>
      </c>
      <c r="G2431" s="21" t="s">
        <v>3073</v>
      </c>
      <c r="H2431" s="21" t="s">
        <v>3130</v>
      </c>
      <c r="I2431" s="17"/>
      <c r="J2431" s="17"/>
      <c r="K2431" s="18" t="str">
        <f>IF(INV.Tournant!$I2431=INV.Tournant!$E2431,"Quantité OK",IF(INV.Tournant!$I2431&lt;INV.Tournant!$E2431,"Ecart positif","Ecart négatif"))&amp;" "&amp;IF(INV.Tournant!$C2431=INV.Tournant!$J2431,"","- Article déclassé")</f>
        <v>Ecart positif - Article déclassé</v>
      </c>
    </row>
    <row r="2432" spans="1:11" x14ac:dyDescent="0.2">
      <c r="A2432" s="20" t="s">
        <v>3070</v>
      </c>
      <c r="B2432" s="21" t="s">
        <v>6</v>
      </c>
      <c r="C2432" s="17" t="s">
        <v>3093</v>
      </c>
      <c r="D2432" s="17" t="s">
        <v>3521</v>
      </c>
      <c r="E2432" s="21"/>
      <c r="F2432" s="21" t="s">
        <v>141</v>
      </c>
      <c r="G2432" s="21"/>
      <c r="H2432" s="21" t="s">
        <v>257</v>
      </c>
      <c r="I2432" s="17"/>
      <c r="J2432" s="17"/>
      <c r="K2432" s="18" t="str">
        <f>IF(INV.Tournant!$I2432=INV.Tournant!$E2432,"Quantité OK",IF(INV.Tournant!$I2432&lt;INV.Tournant!$E2432,"Ecart positif","Ecart négatif"))&amp;" "&amp;IF(INV.Tournant!$C2432=INV.Tournant!$J2432,"","- Article déclassé")</f>
        <v>Quantité OK - Article déclassé</v>
      </c>
    </row>
    <row r="2433" spans="1:11" x14ac:dyDescent="0.2">
      <c r="A2433" s="20" t="s">
        <v>3070</v>
      </c>
      <c r="B2433" s="21" t="s">
        <v>6</v>
      </c>
      <c r="C2433" s="17" t="s">
        <v>3178</v>
      </c>
      <c r="D2433" s="17" t="s">
        <v>3522</v>
      </c>
      <c r="E2433" s="21" t="s">
        <v>108</v>
      </c>
      <c r="F2433" s="21" t="s">
        <v>2</v>
      </c>
      <c r="G2433" s="21" t="s">
        <v>3073</v>
      </c>
      <c r="H2433" s="21" t="s">
        <v>1502</v>
      </c>
      <c r="I2433" s="17"/>
      <c r="J2433" s="17"/>
      <c r="K2433" s="18" t="str">
        <f>IF(INV.Tournant!$I2433=INV.Tournant!$E2433,"Quantité OK",IF(INV.Tournant!$I2433&lt;INV.Tournant!$E2433,"Ecart positif","Ecart négatif"))&amp;" "&amp;IF(INV.Tournant!$C2433=INV.Tournant!$J2433,"","- Article déclassé")</f>
        <v>Ecart positif - Article déclassé</v>
      </c>
    </row>
    <row r="2434" spans="1:11" x14ac:dyDescent="0.2">
      <c r="A2434" s="20" t="s">
        <v>3070</v>
      </c>
      <c r="B2434" s="21" t="s">
        <v>6</v>
      </c>
      <c r="C2434" s="17" t="s">
        <v>3164</v>
      </c>
      <c r="D2434" s="17" t="s">
        <v>3523</v>
      </c>
      <c r="E2434" s="21"/>
      <c r="F2434" s="21" t="s">
        <v>141</v>
      </c>
      <c r="G2434" s="21"/>
      <c r="H2434" s="21" t="s">
        <v>257</v>
      </c>
      <c r="I2434" s="17"/>
      <c r="J2434" s="17"/>
      <c r="K2434" s="18" t="str">
        <f>IF(INV.Tournant!$I2434=INV.Tournant!$E2434,"Quantité OK",IF(INV.Tournant!$I2434&lt;INV.Tournant!$E2434,"Ecart positif","Ecart négatif"))&amp;" "&amp;IF(INV.Tournant!$C2434=INV.Tournant!$J2434,"","- Article déclassé")</f>
        <v>Quantité OK - Article déclassé</v>
      </c>
    </row>
    <row r="2435" spans="1:11" x14ac:dyDescent="0.2">
      <c r="A2435" s="20" t="s">
        <v>3070</v>
      </c>
      <c r="B2435" s="21" t="s">
        <v>6</v>
      </c>
      <c r="C2435" s="17" t="s">
        <v>3221</v>
      </c>
      <c r="D2435" s="17" t="s">
        <v>3524</v>
      </c>
      <c r="E2435" s="21" t="s">
        <v>14</v>
      </c>
      <c r="F2435" s="21" t="s">
        <v>2</v>
      </c>
      <c r="G2435" s="21" t="s">
        <v>3073</v>
      </c>
      <c r="H2435" s="21" t="s">
        <v>1155</v>
      </c>
      <c r="I2435" s="17"/>
      <c r="J2435" s="17"/>
      <c r="K2435" s="18" t="str">
        <f>IF(INV.Tournant!$I2435=INV.Tournant!$E2435,"Quantité OK",IF(INV.Tournant!$I2435&lt;INV.Tournant!$E2435,"Ecart positif","Ecart négatif"))&amp;" "&amp;IF(INV.Tournant!$C2435=INV.Tournant!$J2435,"","- Article déclassé")</f>
        <v>Ecart positif - Article déclassé</v>
      </c>
    </row>
    <row r="2436" spans="1:11" x14ac:dyDescent="0.2">
      <c r="A2436" s="20" t="s">
        <v>3070</v>
      </c>
      <c r="B2436" s="21" t="s">
        <v>6</v>
      </c>
      <c r="C2436" s="17" t="s">
        <v>3141</v>
      </c>
      <c r="D2436" s="17" t="s">
        <v>3525</v>
      </c>
      <c r="E2436" s="21" t="s">
        <v>6</v>
      </c>
      <c r="F2436" s="21" t="s">
        <v>2</v>
      </c>
      <c r="G2436" s="21" t="s">
        <v>3073</v>
      </c>
      <c r="H2436" s="21" t="s">
        <v>442</v>
      </c>
      <c r="I2436" s="17"/>
      <c r="J2436" s="17"/>
      <c r="K2436" s="18" t="str">
        <f>IF(INV.Tournant!$I2436=INV.Tournant!$E2436,"Quantité OK",IF(INV.Tournant!$I2436&lt;INV.Tournant!$E2436,"Ecart positif","Ecart négatif"))&amp;" "&amp;IF(INV.Tournant!$C2436=INV.Tournant!$J2436,"","- Article déclassé")</f>
        <v>Ecart positif - Article déclassé</v>
      </c>
    </row>
    <row r="2437" spans="1:11" x14ac:dyDescent="0.2">
      <c r="A2437" s="20" t="s">
        <v>3070</v>
      </c>
      <c r="B2437" s="21" t="s">
        <v>6</v>
      </c>
      <c r="C2437" s="17" t="s">
        <v>3176</v>
      </c>
      <c r="D2437" s="17" t="s">
        <v>3526</v>
      </c>
      <c r="E2437" s="21"/>
      <c r="F2437" s="21" t="s">
        <v>141</v>
      </c>
      <c r="G2437" s="21"/>
      <c r="H2437" s="21" t="s">
        <v>257</v>
      </c>
      <c r="I2437" s="17"/>
      <c r="J2437" s="17"/>
      <c r="K2437" s="18" t="str">
        <f>IF(INV.Tournant!$I2437=INV.Tournant!$E2437,"Quantité OK",IF(INV.Tournant!$I2437&lt;INV.Tournant!$E2437,"Ecart positif","Ecart négatif"))&amp;" "&amp;IF(INV.Tournant!$C2437=INV.Tournant!$J2437,"","- Article déclassé")</f>
        <v>Quantité OK - Article déclassé</v>
      </c>
    </row>
    <row r="2438" spans="1:11" x14ac:dyDescent="0.2">
      <c r="A2438" s="20" t="s">
        <v>3070</v>
      </c>
      <c r="B2438" s="21" t="s">
        <v>6</v>
      </c>
      <c r="C2438" s="17" t="s">
        <v>3141</v>
      </c>
      <c r="D2438" s="17" t="s">
        <v>3527</v>
      </c>
      <c r="E2438" s="21" t="s">
        <v>6</v>
      </c>
      <c r="F2438" s="21" t="s">
        <v>2</v>
      </c>
      <c r="G2438" s="21" t="s">
        <v>3073</v>
      </c>
      <c r="H2438" s="21" t="s">
        <v>404</v>
      </c>
      <c r="I2438" s="17"/>
      <c r="J2438" s="17"/>
      <c r="K2438" s="18" t="str">
        <f>IF(INV.Tournant!$I2438=INV.Tournant!$E2438,"Quantité OK",IF(INV.Tournant!$I2438&lt;INV.Tournant!$E2438,"Ecart positif","Ecart négatif"))&amp;" "&amp;IF(INV.Tournant!$C2438=INV.Tournant!$J2438,"","- Article déclassé")</f>
        <v>Ecart positif - Article déclassé</v>
      </c>
    </row>
    <row r="2439" spans="1:11" x14ac:dyDescent="0.2">
      <c r="A2439" s="20" t="s">
        <v>3070</v>
      </c>
      <c r="B2439" s="21" t="s">
        <v>6</v>
      </c>
      <c r="C2439" s="17" t="s">
        <v>3084</v>
      </c>
      <c r="D2439" s="17" t="s">
        <v>3528</v>
      </c>
      <c r="E2439" s="21"/>
      <c r="F2439" s="21" t="s">
        <v>141</v>
      </c>
      <c r="G2439" s="21"/>
      <c r="H2439" s="21" t="s">
        <v>257</v>
      </c>
      <c r="I2439" s="17"/>
      <c r="J2439" s="17"/>
      <c r="K2439" s="18" t="str">
        <f>IF(INV.Tournant!$I2439=INV.Tournant!$E2439,"Quantité OK",IF(INV.Tournant!$I2439&lt;INV.Tournant!$E2439,"Ecart positif","Ecart négatif"))&amp;" "&amp;IF(INV.Tournant!$C2439=INV.Tournant!$J2439,"","- Article déclassé")</f>
        <v>Quantité OK - Article déclassé</v>
      </c>
    </row>
    <row r="2440" spans="1:11" x14ac:dyDescent="0.2">
      <c r="A2440" s="20" t="s">
        <v>3070</v>
      </c>
      <c r="B2440" s="21" t="s">
        <v>6</v>
      </c>
      <c r="C2440" s="17" t="s">
        <v>3302</v>
      </c>
      <c r="D2440" s="17" t="s">
        <v>3529</v>
      </c>
      <c r="E2440" s="21" t="s">
        <v>45</v>
      </c>
      <c r="F2440" s="21" t="s">
        <v>21</v>
      </c>
      <c r="G2440" s="21" t="s">
        <v>3073</v>
      </c>
      <c r="H2440" s="21" t="s">
        <v>124</v>
      </c>
      <c r="I2440" s="17"/>
      <c r="J2440" s="17"/>
      <c r="K2440" s="18" t="str">
        <f>IF(INV.Tournant!$I2440=INV.Tournant!$E2440,"Quantité OK",IF(INV.Tournant!$I2440&lt;INV.Tournant!$E2440,"Ecart positif","Ecart négatif"))&amp;" "&amp;IF(INV.Tournant!$C2440=INV.Tournant!$J2440,"","- Article déclassé")</f>
        <v>Ecart positif - Article déclassé</v>
      </c>
    </row>
    <row r="2441" spans="1:11" x14ac:dyDescent="0.2">
      <c r="A2441" s="20" t="s">
        <v>3070</v>
      </c>
      <c r="B2441" s="21" t="s">
        <v>6</v>
      </c>
      <c r="C2441" s="17" t="s">
        <v>3134</v>
      </c>
      <c r="D2441" s="17" t="s">
        <v>3530</v>
      </c>
      <c r="E2441" s="21" t="s">
        <v>6</v>
      </c>
      <c r="F2441" s="21" t="s">
        <v>9</v>
      </c>
      <c r="G2441" s="21" t="s">
        <v>3073</v>
      </c>
      <c r="H2441" s="21" t="s">
        <v>249</v>
      </c>
      <c r="I2441" s="17"/>
      <c r="J2441" s="17"/>
      <c r="K2441" s="18" t="str">
        <f>IF(INV.Tournant!$I2441=INV.Tournant!$E2441,"Quantité OK",IF(INV.Tournant!$I2441&lt;INV.Tournant!$E2441,"Ecart positif","Ecart négatif"))&amp;" "&amp;IF(INV.Tournant!$C2441=INV.Tournant!$J2441,"","- Article déclassé")</f>
        <v>Ecart positif - Article déclassé</v>
      </c>
    </row>
    <row r="2442" spans="1:11" x14ac:dyDescent="0.2">
      <c r="A2442" s="20" t="s">
        <v>3070</v>
      </c>
      <c r="B2442" s="21" t="s">
        <v>6</v>
      </c>
      <c r="C2442" s="17" t="s">
        <v>3091</v>
      </c>
      <c r="D2442" s="17" t="s">
        <v>3531</v>
      </c>
      <c r="E2442" s="21"/>
      <c r="F2442" s="21" t="s">
        <v>141</v>
      </c>
      <c r="G2442" s="21"/>
      <c r="H2442" s="21" t="s">
        <v>257</v>
      </c>
      <c r="I2442" s="17"/>
      <c r="J2442" s="17"/>
      <c r="K2442" s="18" t="str">
        <f>IF(INV.Tournant!$I2442=INV.Tournant!$E2442,"Quantité OK",IF(INV.Tournant!$I2442&lt;INV.Tournant!$E2442,"Ecart positif","Ecart négatif"))&amp;" "&amp;IF(INV.Tournant!$C2442=INV.Tournant!$J2442,"","- Article déclassé")</f>
        <v>Quantité OK - Article déclassé</v>
      </c>
    </row>
    <row r="2443" spans="1:11" x14ac:dyDescent="0.2">
      <c r="A2443" s="20" t="s">
        <v>3070</v>
      </c>
      <c r="B2443" s="21" t="s">
        <v>6</v>
      </c>
      <c r="C2443" s="17" t="s">
        <v>3086</v>
      </c>
      <c r="D2443" s="17" t="s">
        <v>3532</v>
      </c>
      <c r="E2443" s="21" t="s">
        <v>6</v>
      </c>
      <c r="F2443" s="21" t="s">
        <v>2</v>
      </c>
      <c r="G2443" s="21" t="s">
        <v>3073</v>
      </c>
      <c r="H2443" s="21" t="s">
        <v>390</v>
      </c>
      <c r="I2443" s="17"/>
      <c r="J2443" s="17"/>
      <c r="K2443" s="18" t="str">
        <f>IF(INV.Tournant!$I2443=INV.Tournant!$E2443,"Quantité OK",IF(INV.Tournant!$I2443&lt;INV.Tournant!$E2443,"Ecart positif","Ecart négatif"))&amp;" "&amp;IF(INV.Tournant!$C2443=INV.Tournant!$J2443,"","- Article déclassé")</f>
        <v>Ecart positif - Article déclassé</v>
      </c>
    </row>
    <row r="2444" spans="1:11" x14ac:dyDescent="0.2">
      <c r="A2444" s="20" t="s">
        <v>3070</v>
      </c>
      <c r="B2444" s="21" t="s">
        <v>6</v>
      </c>
      <c r="C2444" s="17" t="s">
        <v>3164</v>
      </c>
      <c r="D2444" s="17" t="s">
        <v>3533</v>
      </c>
      <c r="E2444" s="21"/>
      <c r="F2444" s="21" t="s">
        <v>141</v>
      </c>
      <c r="G2444" s="21"/>
      <c r="H2444" s="21" t="s">
        <v>257</v>
      </c>
      <c r="I2444" s="17"/>
      <c r="J2444" s="17"/>
      <c r="K2444" s="18" t="str">
        <f>IF(INV.Tournant!$I2444=INV.Tournant!$E2444,"Quantité OK",IF(INV.Tournant!$I2444&lt;INV.Tournant!$E2444,"Ecart positif","Ecart négatif"))&amp;" "&amp;IF(INV.Tournant!$C2444=INV.Tournant!$J2444,"","- Article déclassé")</f>
        <v>Quantité OK - Article déclassé</v>
      </c>
    </row>
    <row r="2445" spans="1:11" x14ac:dyDescent="0.2">
      <c r="A2445" s="20" t="s">
        <v>3070</v>
      </c>
      <c r="B2445" s="21" t="s">
        <v>6</v>
      </c>
      <c r="C2445" s="17" t="s">
        <v>3097</v>
      </c>
      <c r="D2445" s="17" t="s">
        <v>3534</v>
      </c>
      <c r="E2445" s="21"/>
      <c r="F2445" s="21" t="s">
        <v>141</v>
      </c>
      <c r="G2445" s="21"/>
      <c r="H2445" s="21" t="s">
        <v>257</v>
      </c>
      <c r="I2445" s="17"/>
      <c r="J2445" s="17"/>
      <c r="K2445" s="18" t="str">
        <f>IF(INV.Tournant!$I2445=INV.Tournant!$E2445,"Quantité OK",IF(INV.Tournant!$I2445&lt;INV.Tournant!$E2445,"Ecart positif","Ecart négatif"))&amp;" "&amp;IF(INV.Tournant!$C2445=INV.Tournant!$J2445,"","- Article déclassé")</f>
        <v>Quantité OK - Article déclassé</v>
      </c>
    </row>
    <row r="2446" spans="1:11" x14ac:dyDescent="0.2">
      <c r="A2446" s="20" t="s">
        <v>3070</v>
      </c>
      <c r="B2446" s="21" t="s">
        <v>6</v>
      </c>
      <c r="C2446" s="17" t="s">
        <v>3265</v>
      </c>
      <c r="D2446" s="17" t="s">
        <v>3535</v>
      </c>
      <c r="E2446" s="21" t="s">
        <v>3</v>
      </c>
      <c r="F2446" s="21" t="s">
        <v>9</v>
      </c>
      <c r="G2446" s="21" t="s">
        <v>3101</v>
      </c>
      <c r="H2446" s="21" t="s">
        <v>891</v>
      </c>
      <c r="I2446" s="17"/>
      <c r="J2446" s="17"/>
      <c r="K2446" s="18" t="str">
        <f>IF(INV.Tournant!$I2446=INV.Tournant!$E2446,"Quantité OK",IF(INV.Tournant!$I2446&lt;INV.Tournant!$E2446,"Ecart positif","Ecart négatif"))&amp;" "&amp;IF(INV.Tournant!$C2446=INV.Tournant!$J2446,"","- Article déclassé")</f>
        <v>Ecart positif - Article déclassé</v>
      </c>
    </row>
    <row r="2447" spans="1:11" x14ac:dyDescent="0.2">
      <c r="A2447" s="20" t="s">
        <v>3070</v>
      </c>
      <c r="B2447" s="21" t="s">
        <v>6</v>
      </c>
      <c r="C2447" s="17" t="s">
        <v>3148</v>
      </c>
      <c r="D2447" s="17" t="s">
        <v>3536</v>
      </c>
      <c r="E2447" s="21" t="s">
        <v>6</v>
      </c>
      <c r="F2447" s="21" t="s">
        <v>21</v>
      </c>
      <c r="G2447" s="21" t="s">
        <v>3073</v>
      </c>
      <c r="H2447" s="21" t="s">
        <v>3150</v>
      </c>
      <c r="I2447" s="17"/>
      <c r="J2447" s="17"/>
      <c r="K2447" s="18" t="str">
        <f>IF(INV.Tournant!$I2447=INV.Tournant!$E2447,"Quantité OK",IF(INV.Tournant!$I2447&lt;INV.Tournant!$E2447,"Ecart positif","Ecart négatif"))&amp;" "&amp;IF(INV.Tournant!$C2447=INV.Tournant!$J2447,"","- Article déclassé")</f>
        <v>Ecart positif - Article déclassé</v>
      </c>
    </row>
    <row r="2448" spans="1:11" x14ac:dyDescent="0.2">
      <c r="A2448" s="20" t="s">
        <v>3070</v>
      </c>
      <c r="B2448" s="21" t="s">
        <v>6</v>
      </c>
      <c r="C2448" s="17" t="s">
        <v>3176</v>
      </c>
      <c r="D2448" s="17" t="s">
        <v>3537</v>
      </c>
      <c r="E2448" s="21" t="s">
        <v>6</v>
      </c>
      <c r="F2448" s="21" t="s">
        <v>21</v>
      </c>
      <c r="G2448" s="21" t="s">
        <v>3073</v>
      </c>
      <c r="H2448" s="21" t="s">
        <v>445</v>
      </c>
      <c r="I2448" s="17"/>
      <c r="J2448" s="17"/>
      <c r="K2448" s="18" t="str">
        <f>IF(INV.Tournant!$I2448=INV.Tournant!$E2448,"Quantité OK",IF(INV.Tournant!$I2448&lt;INV.Tournant!$E2448,"Ecart positif","Ecart négatif"))&amp;" "&amp;IF(INV.Tournant!$C2448=INV.Tournant!$J2448,"","- Article déclassé")</f>
        <v>Ecart positif - Article déclassé</v>
      </c>
    </row>
    <row r="2449" spans="1:11" x14ac:dyDescent="0.2">
      <c r="A2449" s="20" t="s">
        <v>3070</v>
      </c>
      <c r="B2449" s="21" t="s">
        <v>6</v>
      </c>
      <c r="C2449" s="17" t="s">
        <v>3084</v>
      </c>
      <c r="D2449" s="17" t="s">
        <v>3538</v>
      </c>
      <c r="E2449" s="21"/>
      <c r="F2449" s="21" t="s">
        <v>141</v>
      </c>
      <c r="G2449" s="21"/>
      <c r="H2449" s="21" t="s">
        <v>257</v>
      </c>
      <c r="I2449" s="17"/>
      <c r="J2449" s="17"/>
      <c r="K2449" s="18" t="str">
        <f>IF(INV.Tournant!$I2449=INV.Tournant!$E2449,"Quantité OK",IF(INV.Tournant!$I2449&lt;INV.Tournant!$E2449,"Ecart positif","Ecart négatif"))&amp;" "&amp;IF(INV.Tournant!$C2449=INV.Tournant!$J2449,"","- Article déclassé")</f>
        <v>Quantité OK - Article déclassé</v>
      </c>
    </row>
    <row r="2450" spans="1:11" x14ac:dyDescent="0.2">
      <c r="A2450" s="20" t="s">
        <v>3070</v>
      </c>
      <c r="B2450" s="21" t="s">
        <v>6</v>
      </c>
      <c r="C2450" s="17" t="s">
        <v>3134</v>
      </c>
      <c r="D2450" s="17" t="s">
        <v>3539</v>
      </c>
      <c r="E2450" s="21" t="s">
        <v>6</v>
      </c>
      <c r="F2450" s="21" t="s">
        <v>9</v>
      </c>
      <c r="G2450" s="21" t="s">
        <v>3073</v>
      </c>
      <c r="H2450" s="21" t="s">
        <v>995</v>
      </c>
      <c r="I2450" s="17"/>
      <c r="J2450" s="17"/>
      <c r="K2450" s="18" t="str">
        <f>IF(INV.Tournant!$I2450=INV.Tournant!$E2450,"Quantité OK",IF(INV.Tournant!$I2450&lt;INV.Tournant!$E2450,"Ecart positif","Ecart négatif"))&amp;" "&amp;IF(INV.Tournant!$C2450=INV.Tournant!$J2450,"","- Article déclassé")</f>
        <v>Ecart positif - Article déclassé</v>
      </c>
    </row>
    <row r="2451" spans="1:11" x14ac:dyDescent="0.2">
      <c r="A2451" s="20" t="s">
        <v>3070</v>
      </c>
      <c r="B2451" s="21" t="s">
        <v>6</v>
      </c>
      <c r="C2451" s="17" t="s">
        <v>3276</v>
      </c>
      <c r="D2451" s="17" t="s">
        <v>3540</v>
      </c>
      <c r="E2451" s="21" t="s">
        <v>6</v>
      </c>
      <c r="F2451" s="21" t="s">
        <v>2</v>
      </c>
      <c r="G2451" s="21" t="s">
        <v>3073</v>
      </c>
      <c r="H2451" s="21" t="s">
        <v>458</v>
      </c>
      <c r="I2451" s="17"/>
      <c r="J2451" s="17"/>
      <c r="K2451" s="18" t="str">
        <f>IF(INV.Tournant!$I2451=INV.Tournant!$E2451,"Quantité OK",IF(INV.Tournant!$I2451&lt;INV.Tournant!$E2451,"Ecart positif","Ecart négatif"))&amp;" "&amp;IF(INV.Tournant!$C2451=INV.Tournant!$J2451,"","- Article déclassé")</f>
        <v>Ecart positif - Article déclassé</v>
      </c>
    </row>
    <row r="2452" spans="1:11" x14ac:dyDescent="0.2">
      <c r="A2452" s="20" t="s">
        <v>3070</v>
      </c>
      <c r="B2452" s="21" t="s">
        <v>6</v>
      </c>
      <c r="C2452" s="17" t="s">
        <v>3102</v>
      </c>
      <c r="D2452" s="17" t="s">
        <v>3541</v>
      </c>
      <c r="E2452" s="21"/>
      <c r="F2452" s="21" t="s">
        <v>141</v>
      </c>
      <c r="G2452" s="21"/>
      <c r="H2452" s="21" t="s">
        <v>257</v>
      </c>
      <c r="I2452" s="17"/>
      <c r="J2452" s="17"/>
      <c r="K2452" s="18" t="str">
        <f>IF(INV.Tournant!$I2452=INV.Tournant!$E2452,"Quantité OK",IF(INV.Tournant!$I2452&lt;INV.Tournant!$E2452,"Ecart positif","Ecart négatif"))&amp;" "&amp;IF(INV.Tournant!$C2452=INV.Tournant!$J2452,"","- Article déclassé")</f>
        <v>Quantité OK - Article déclassé</v>
      </c>
    </row>
    <row r="2453" spans="1:11" x14ac:dyDescent="0.2">
      <c r="A2453" s="20" t="s">
        <v>3070</v>
      </c>
      <c r="B2453" s="21" t="s">
        <v>6</v>
      </c>
      <c r="C2453" s="17" t="s">
        <v>3189</v>
      </c>
      <c r="D2453" s="17" t="s">
        <v>3542</v>
      </c>
      <c r="E2453" s="21" t="s">
        <v>3</v>
      </c>
      <c r="F2453" s="21" t="s">
        <v>9</v>
      </c>
      <c r="G2453" s="21" t="s">
        <v>3073</v>
      </c>
      <c r="H2453" s="21" t="s">
        <v>323</v>
      </c>
      <c r="I2453" s="17"/>
      <c r="J2453" s="17"/>
      <c r="K2453" s="18" t="str">
        <f>IF(INV.Tournant!$I2453=INV.Tournant!$E2453,"Quantité OK",IF(INV.Tournant!$I2453&lt;INV.Tournant!$E2453,"Ecart positif","Ecart négatif"))&amp;" "&amp;IF(INV.Tournant!$C2453=INV.Tournant!$J2453,"","- Article déclassé")</f>
        <v>Ecart positif - Article déclassé</v>
      </c>
    </row>
    <row r="2454" spans="1:11" x14ac:dyDescent="0.2">
      <c r="A2454" s="20" t="s">
        <v>3070</v>
      </c>
      <c r="B2454" s="21" t="s">
        <v>6</v>
      </c>
      <c r="C2454" s="17" t="s">
        <v>3123</v>
      </c>
      <c r="D2454" s="17" t="s">
        <v>3543</v>
      </c>
      <c r="E2454" s="21" t="s">
        <v>6</v>
      </c>
      <c r="F2454" s="21" t="s">
        <v>9</v>
      </c>
      <c r="G2454" s="21" t="s">
        <v>3073</v>
      </c>
      <c r="H2454" s="21" t="s">
        <v>543</v>
      </c>
      <c r="I2454" s="17"/>
      <c r="J2454" s="17"/>
      <c r="K2454" s="18" t="str">
        <f>IF(INV.Tournant!$I2454=INV.Tournant!$E2454,"Quantité OK",IF(INV.Tournant!$I2454&lt;INV.Tournant!$E2454,"Ecart positif","Ecart négatif"))&amp;" "&amp;IF(INV.Tournant!$C2454=INV.Tournant!$J2454,"","- Article déclassé")</f>
        <v>Ecart positif - Article déclassé</v>
      </c>
    </row>
    <row r="2455" spans="1:11" x14ac:dyDescent="0.2">
      <c r="A2455" s="20" t="s">
        <v>3070</v>
      </c>
      <c r="B2455" s="21" t="s">
        <v>6</v>
      </c>
      <c r="C2455" s="17" t="s">
        <v>3452</v>
      </c>
      <c r="D2455" s="17" t="s">
        <v>3544</v>
      </c>
      <c r="E2455" s="21" t="s">
        <v>6</v>
      </c>
      <c r="F2455" s="21" t="s">
        <v>21</v>
      </c>
      <c r="G2455" s="21" t="s">
        <v>3073</v>
      </c>
      <c r="H2455" s="21" t="s">
        <v>1021</v>
      </c>
      <c r="I2455" s="17"/>
      <c r="J2455" s="17"/>
      <c r="K2455" s="18" t="str">
        <f>IF(INV.Tournant!$I2455=INV.Tournant!$E2455,"Quantité OK",IF(INV.Tournant!$I2455&lt;INV.Tournant!$E2455,"Ecart positif","Ecart négatif"))&amp;" "&amp;IF(INV.Tournant!$C2455=INV.Tournant!$J2455,"","- Article déclassé")</f>
        <v>Ecart positif - Article déclassé</v>
      </c>
    </row>
    <row r="2456" spans="1:11" x14ac:dyDescent="0.2">
      <c r="A2456" s="20" t="s">
        <v>3070</v>
      </c>
      <c r="B2456" s="21" t="s">
        <v>6</v>
      </c>
      <c r="C2456" s="17" t="s">
        <v>3123</v>
      </c>
      <c r="D2456" s="17" t="s">
        <v>3545</v>
      </c>
      <c r="E2456" s="21" t="s">
        <v>6</v>
      </c>
      <c r="F2456" s="21" t="s">
        <v>9</v>
      </c>
      <c r="G2456" s="21" t="s">
        <v>3073</v>
      </c>
      <c r="H2456" s="21" t="s">
        <v>98</v>
      </c>
      <c r="I2456" s="17"/>
      <c r="J2456" s="17"/>
      <c r="K2456" s="18" t="str">
        <f>IF(INV.Tournant!$I2456=INV.Tournant!$E2456,"Quantité OK",IF(INV.Tournant!$I2456&lt;INV.Tournant!$E2456,"Ecart positif","Ecart négatif"))&amp;" "&amp;IF(INV.Tournant!$C2456=INV.Tournant!$J2456,"","- Article déclassé")</f>
        <v>Ecart positif - Article déclassé</v>
      </c>
    </row>
    <row r="2457" spans="1:11" x14ac:dyDescent="0.2">
      <c r="A2457" s="20" t="s">
        <v>3070</v>
      </c>
      <c r="B2457" s="21" t="s">
        <v>6</v>
      </c>
      <c r="C2457" s="17" t="s">
        <v>3160</v>
      </c>
      <c r="D2457" s="17" t="s">
        <v>3546</v>
      </c>
      <c r="E2457" s="21" t="s">
        <v>6</v>
      </c>
      <c r="F2457" s="21" t="s">
        <v>9</v>
      </c>
      <c r="G2457" s="21" t="s">
        <v>3073</v>
      </c>
      <c r="H2457" s="21" t="s">
        <v>246</v>
      </c>
      <c r="I2457" s="17"/>
      <c r="J2457" s="17"/>
      <c r="K2457" s="18" t="str">
        <f>IF(INV.Tournant!$I2457=INV.Tournant!$E2457,"Quantité OK",IF(INV.Tournant!$I2457&lt;INV.Tournant!$E2457,"Ecart positif","Ecart négatif"))&amp;" "&amp;IF(INV.Tournant!$C2457=INV.Tournant!$J2457,"","- Article déclassé")</f>
        <v>Ecart positif - Article déclassé</v>
      </c>
    </row>
    <row r="2458" spans="1:11" x14ac:dyDescent="0.2">
      <c r="A2458" s="20" t="s">
        <v>3070</v>
      </c>
      <c r="B2458" s="21" t="s">
        <v>6</v>
      </c>
      <c r="C2458" s="17" t="s">
        <v>3199</v>
      </c>
      <c r="D2458" s="17" t="s">
        <v>3547</v>
      </c>
      <c r="E2458" s="21" t="s">
        <v>3</v>
      </c>
      <c r="F2458" s="21" t="s">
        <v>2</v>
      </c>
      <c r="G2458" s="21" t="s">
        <v>3073</v>
      </c>
      <c r="H2458" s="21" t="s">
        <v>2978</v>
      </c>
      <c r="I2458" s="17"/>
      <c r="J2458" s="17"/>
      <c r="K2458" s="18" t="str">
        <f>IF(INV.Tournant!$I2458=INV.Tournant!$E2458,"Quantité OK",IF(INV.Tournant!$I2458&lt;INV.Tournant!$E2458,"Ecart positif","Ecart négatif"))&amp;" "&amp;IF(INV.Tournant!$C2458=INV.Tournant!$J2458,"","- Article déclassé")</f>
        <v>Ecart positif - Article déclassé</v>
      </c>
    </row>
    <row r="2459" spans="1:11" x14ac:dyDescent="0.2">
      <c r="A2459" s="20" t="s">
        <v>3070</v>
      </c>
      <c r="B2459" s="21" t="s">
        <v>6</v>
      </c>
      <c r="C2459" s="17" t="s">
        <v>3287</v>
      </c>
      <c r="D2459" s="17" t="s">
        <v>3548</v>
      </c>
      <c r="E2459" s="21" t="s">
        <v>3</v>
      </c>
      <c r="F2459" s="21" t="s">
        <v>21</v>
      </c>
      <c r="G2459" s="21" t="s">
        <v>3073</v>
      </c>
      <c r="H2459" s="21" t="s">
        <v>3549</v>
      </c>
      <c r="I2459" s="17"/>
      <c r="J2459" s="17"/>
      <c r="K2459" s="18" t="str">
        <f>IF(INV.Tournant!$I2459=INV.Tournant!$E2459,"Quantité OK",IF(INV.Tournant!$I2459&lt;INV.Tournant!$E2459,"Ecart positif","Ecart négatif"))&amp;" "&amp;IF(INV.Tournant!$C2459=INV.Tournant!$J2459,"","- Article déclassé")</f>
        <v>Ecart positif - Article déclassé</v>
      </c>
    </row>
    <row r="2460" spans="1:11" x14ac:dyDescent="0.2">
      <c r="A2460" s="20" t="s">
        <v>3070</v>
      </c>
      <c r="B2460" s="21" t="s">
        <v>6</v>
      </c>
      <c r="C2460" s="17" t="s">
        <v>3076</v>
      </c>
      <c r="D2460" s="17" t="s">
        <v>3550</v>
      </c>
      <c r="E2460" s="21"/>
      <c r="F2460" s="21" t="s">
        <v>141</v>
      </c>
      <c r="G2460" s="21"/>
      <c r="H2460" s="21" t="s">
        <v>257</v>
      </c>
      <c r="I2460" s="17"/>
      <c r="J2460" s="17"/>
      <c r="K2460" s="18" t="str">
        <f>IF(INV.Tournant!$I2460=INV.Tournant!$E2460,"Quantité OK",IF(INV.Tournant!$I2460&lt;INV.Tournant!$E2460,"Ecart positif","Ecart négatif"))&amp;" "&amp;IF(INV.Tournant!$C2460=INV.Tournant!$J2460,"","- Article déclassé")</f>
        <v>Quantité OK - Article déclassé</v>
      </c>
    </row>
    <row r="2461" spans="1:11" x14ac:dyDescent="0.2">
      <c r="A2461" s="20" t="s">
        <v>3070</v>
      </c>
      <c r="B2461" s="21" t="s">
        <v>6</v>
      </c>
      <c r="C2461" s="17" t="s">
        <v>3302</v>
      </c>
      <c r="D2461" s="17" t="s">
        <v>3551</v>
      </c>
      <c r="E2461" s="21" t="s">
        <v>6</v>
      </c>
      <c r="F2461" s="21" t="s">
        <v>21</v>
      </c>
      <c r="G2461" s="21" t="s">
        <v>3073</v>
      </c>
      <c r="H2461" s="21" t="s">
        <v>786</v>
      </c>
      <c r="I2461" s="17"/>
      <c r="J2461" s="17"/>
      <c r="K2461" s="18" t="str">
        <f>IF(INV.Tournant!$I2461=INV.Tournant!$E2461,"Quantité OK",IF(INV.Tournant!$I2461&lt;INV.Tournant!$E2461,"Ecart positif","Ecart négatif"))&amp;" "&amp;IF(INV.Tournant!$C2461=INV.Tournant!$J2461,"","- Article déclassé")</f>
        <v>Ecart positif - Article déclassé</v>
      </c>
    </row>
    <row r="2462" spans="1:11" x14ac:dyDescent="0.2">
      <c r="A2462" s="20" t="s">
        <v>3070</v>
      </c>
      <c r="B2462" s="21" t="s">
        <v>6</v>
      </c>
      <c r="C2462" s="17" t="s">
        <v>3202</v>
      </c>
      <c r="D2462" s="17" t="s">
        <v>3552</v>
      </c>
      <c r="E2462" s="21" t="s">
        <v>6</v>
      </c>
      <c r="F2462" s="21" t="s">
        <v>2</v>
      </c>
      <c r="G2462" s="21" t="s">
        <v>3101</v>
      </c>
      <c r="H2462" s="21" t="s">
        <v>742</v>
      </c>
      <c r="I2462" s="17"/>
      <c r="J2462" s="17"/>
      <c r="K2462" s="18" t="str">
        <f>IF(INV.Tournant!$I2462=INV.Tournant!$E2462,"Quantité OK",IF(INV.Tournant!$I2462&lt;INV.Tournant!$E2462,"Ecart positif","Ecart négatif"))&amp;" "&amp;IF(INV.Tournant!$C2462=INV.Tournant!$J2462,"","- Article déclassé")</f>
        <v>Ecart positif - Article déclassé</v>
      </c>
    </row>
    <row r="2463" spans="1:11" x14ac:dyDescent="0.2">
      <c r="A2463" s="20" t="s">
        <v>3070</v>
      </c>
      <c r="B2463" s="21" t="s">
        <v>6</v>
      </c>
      <c r="C2463" s="17" t="s">
        <v>3202</v>
      </c>
      <c r="D2463" s="17" t="s">
        <v>3553</v>
      </c>
      <c r="E2463" s="21" t="s">
        <v>6</v>
      </c>
      <c r="F2463" s="21" t="s">
        <v>2</v>
      </c>
      <c r="G2463" s="21" t="s">
        <v>3101</v>
      </c>
      <c r="H2463" s="21" t="s">
        <v>742</v>
      </c>
      <c r="I2463" s="17"/>
      <c r="J2463" s="17"/>
      <c r="K2463" s="18" t="str">
        <f>IF(INV.Tournant!$I2463=INV.Tournant!$E2463,"Quantité OK",IF(INV.Tournant!$I2463&lt;INV.Tournant!$E2463,"Ecart positif","Ecart négatif"))&amp;" "&amp;IF(INV.Tournant!$C2463=INV.Tournant!$J2463,"","- Article déclassé")</f>
        <v>Ecart positif - Article déclassé</v>
      </c>
    </row>
    <row r="2464" spans="1:11" x14ac:dyDescent="0.2">
      <c r="A2464" s="20" t="s">
        <v>3070</v>
      </c>
      <c r="B2464" s="21" t="s">
        <v>6</v>
      </c>
      <c r="C2464" s="17" t="s">
        <v>3091</v>
      </c>
      <c r="D2464" s="17" t="s">
        <v>3554</v>
      </c>
      <c r="E2464" s="21"/>
      <c r="F2464" s="21" t="s">
        <v>141</v>
      </c>
      <c r="G2464" s="21"/>
      <c r="H2464" s="21" t="s">
        <v>257</v>
      </c>
      <c r="I2464" s="17"/>
      <c r="J2464" s="17"/>
      <c r="K2464" s="18" t="str">
        <f>IF(INV.Tournant!$I2464=INV.Tournant!$E2464,"Quantité OK",IF(INV.Tournant!$I2464&lt;INV.Tournant!$E2464,"Ecart positif","Ecart négatif"))&amp;" "&amp;IF(INV.Tournant!$C2464=INV.Tournant!$J2464,"","- Article déclassé")</f>
        <v>Quantité OK - Article déclassé</v>
      </c>
    </row>
    <row r="2465" spans="1:11" x14ac:dyDescent="0.2">
      <c r="A2465" s="20" t="s">
        <v>3070</v>
      </c>
      <c r="B2465" s="21" t="s">
        <v>6</v>
      </c>
      <c r="C2465" s="17" t="s">
        <v>3154</v>
      </c>
      <c r="D2465" s="17" t="s">
        <v>3555</v>
      </c>
      <c r="E2465" s="21" t="s">
        <v>6</v>
      </c>
      <c r="F2465" s="21" t="s">
        <v>21</v>
      </c>
      <c r="G2465" s="21" t="s">
        <v>3073</v>
      </c>
      <c r="H2465" s="21" t="s">
        <v>378</v>
      </c>
      <c r="I2465" s="17"/>
      <c r="J2465" s="17"/>
      <c r="K2465" s="18" t="str">
        <f>IF(INV.Tournant!$I2465=INV.Tournant!$E2465,"Quantité OK",IF(INV.Tournant!$I2465&lt;INV.Tournant!$E2465,"Ecart positif","Ecart négatif"))&amp;" "&amp;IF(INV.Tournant!$C2465=INV.Tournant!$J2465,"","- Article déclassé")</f>
        <v>Ecart positif - Article déclassé</v>
      </c>
    </row>
    <row r="2466" spans="1:11" x14ac:dyDescent="0.2">
      <c r="A2466" s="20" t="s">
        <v>3070</v>
      </c>
      <c r="B2466" s="21" t="s">
        <v>6</v>
      </c>
      <c r="C2466" s="17" t="s">
        <v>3071</v>
      </c>
      <c r="D2466" s="17" t="s">
        <v>3556</v>
      </c>
      <c r="E2466" s="21" t="s">
        <v>3</v>
      </c>
      <c r="F2466" s="21" t="s">
        <v>21</v>
      </c>
      <c r="G2466" s="21" t="s">
        <v>3073</v>
      </c>
      <c r="H2466" s="21" t="s">
        <v>110</v>
      </c>
      <c r="I2466" s="17"/>
      <c r="J2466" s="17"/>
      <c r="K2466" s="18" t="str">
        <f>IF(INV.Tournant!$I2466=INV.Tournant!$E2466,"Quantité OK",IF(INV.Tournant!$I2466&lt;INV.Tournant!$E2466,"Ecart positif","Ecart négatif"))&amp;" "&amp;IF(INV.Tournant!$C2466=INV.Tournant!$J2466,"","- Article déclassé")</f>
        <v>Ecart positif - Article déclassé</v>
      </c>
    </row>
    <row r="2467" spans="1:11" x14ac:dyDescent="0.2">
      <c r="A2467" s="20" t="s">
        <v>3070</v>
      </c>
      <c r="B2467" s="21" t="s">
        <v>6</v>
      </c>
      <c r="C2467" s="17" t="s">
        <v>3123</v>
      </c>
      <c r="D2467" s="17" t="s">
        <v>3557</v>
      </c>
      <c r="E2467" s="21" t="s">
        <v>3</v>
      </c>
      <c r="F2467" s="21" t="s">
        <v>9</v>
      </c>
      <c r="G2467" s="21" t="s">
        <v>3073</v>
      </c>
      <c r="H2467" s="21" t="s">
        <v>520</v>
      </c>
      <c r="I2467" s="17"/>
      <c r="J2467" s="17"/>
      <c r="K2467" s="18" t="str">
        <f>IF(INV.Tournant!$I2467=INV.Tournant!$E2467,"Quantité OK",IF(INV.Tournant!$I2467&lt;INV.Tournant!$E2467,"Ecart positif","Ecart négatif"))&amp;" "&amp;IF(INV.Tournant!$C2467=INV.Tournant!$J2467,"","- Article déclassé")</f>
        <v>Ecart positif - Article déclassé</v>
      </c>
    </row>
    <row r="2468" spans="1:11" x14ac:dyDescent="0.2">
      <c r="A2468" s="20" t="s">
        <v>3070</v>
      </c>
      <c r="B2468" s="21" t="s">
        <v>6</v>
      </c>
      <c r="C2468" s="17" t="s">
        <v>3174</v>
      </c>
      <c r="D2468" s="17" t="s">
        <v>3558</v>
      </c>
      <c r="E2468" s="21" t="s">
        <v>6</v>
      </c>
      <c r="F2468" s="21" t="s">
        <v>2</v>
      </c>
      <c r="G2468" s="21" t="s">
        <v>3073</v>
      </c>
      <c r="H2468" s="21" t="s">
        <v>1826</v>
      </c>
      <c r="I2468" s="17"/>
      <c r="J2468" s="17"/>
      <c r="K2468" s="18" t="str">
        <f>IF(INV.Tournant!$I2468=INV.Tournant!$E2468,"Quantité OK",IF(INV.Tournant!$I2468&lt;INV.Tournant!$E2468,"Ecart positif","Ecart négatif"))&amp;" "&amp;IF(INV.Tournant!$C2468=INV.Tournant!$J2468,"","- Article déclassé")</f>
        <v>Ecart positif - Article déclassé</v>
      </c>
    </row>
    <row r="2469" spans="1:11" x14ac:dyDescent="0.2">
      <c r="A2469" s="20" t="s">
        <v>3070</v>
      </c>
      <c r="B2469" s="21" t="s">
        <v>6</v>
      </c>
      <c r="C2469" s="17" t="s">
        <v>3102</v>
      </c>
      <c r="D2469" s="17" t="s">
        <v>3559</v>
      </c>
      <c r="E2469" s="21" t="s">
        <v>6</v>
      </c>
      <c r="F2469" s="21" t="s">
        <v>21</v>
      </c>
      <c r="G2469" s="21" t="s">
        <v>3073</v>
      </c>
      <c r="H2469" s="21" t="s">
        <v>1177</v>
      </c>
      <c r="I2469" s="17"/>
      <c r="J2469" s="17"/>
      <c r="K2469" s="18" t="str">
        <f>IF(INV.Tournant!$I2469=INV.Tournant!$E2469,"Quantité OK",IF(INV.Tournant!$I2469&lt;INV.Tournant!$E2469,"Ecart positif","Ecart négatif"))&amp;" "&amp;IF(INV.Tournant!$C2469=INV.Tournant!$J2469,"","- Article déclassé")</f>
        <v>Ecart positif - Article déclassé</v>
      </c>
    </row>
    <row r="2470" spans="1:11" x14ac:dyDescent="0.2">
      <c r="A2470" s="20" t="s">
        <v>3070</v>
      </c>
      <c r="B2470" s="21" t="s">
        <v>6</v>
      </c>
      <c r="C2470" s="17" t="s">
        <v>3136</v>
      </c>
      <c r="D2470" s="17" t="s">
        <v>3560</v>
      </c>
      <c r="E2470" s="21" t="s">
        <v>108</v>
      </c>
      <c r="F2470" s="21" t="s">
        <v>9</v>
      </c>
      <c r="G2470" s="21" t="s">
        <v>3101</v>
      </c>
      <c r="H2470" s="21" t="s">
        <v>1401</v>
      </c>
      <c r="I2470" s="17"/>
      <c r="J2470" s="17"/>
      <c r="K2470" s="18" t="str">
        <f>IF(INV.Tournant!$I2470=INV.Tournant!$E2470,"Quantité OK",IF(INV.Tournant!$I2470&lt;INV.Tournant!$E2470,"Ecart positif","Ecart négatif"))&amp;" "&amp;IF(INV.Tournant!$C2470=INV.Tournant!$J2470,"","- Article déclassé")</f>
        <v>Ecart positif - Article déclassé</v>
      </c>
    </row>
    <row r="2471" spans="1:11" x14ac:dyDescent="0.2">
      <c r="A2471" s="20" t="s">
        <v>3070</v>
      </c>
      <c r="B2471" s="21" t="s">
        <v>6</v>
      </c>
      <c r="C2471" s="17" t="s">
        <v>3274</v>
      </c>
      <c r="D2471" s="17" t="s">
        <v>3561</v>
      </c>
      <c r="E2471" s="21" t="s">
        <v>3</v>
      </c>
      <c r="F2471" s="21" t="s">
        <v>9</v>
      </c>
      <c r="G2471" s="21" t="s">
        <v>3073</v>
      </c>
      <c r="H2471" s="21" t="s">
        <v>314</v>
      </c>
      <c r="I2471" s="17"/>
      <c r="J2471" s="17"/>
      <c r="K2471" s="18" t="str">
        <f>IF(INV.Tournant!$I2471=INV.Tournant!$E2471,"Quantité OK",IF(INV.Tournant!$I2471&lt;INV.Tournant!$E2471,"Ecart positif","Ecart négatif"))&amp;" "&amp;IF(INV.Tournant!$C2471=INV.Tournant!$J2471,"","- Article déclassé")</f>
        <v>Ecart positif - Article déclassé</v>
      </c>
    </row>
    <row r="2472" spans="1:11" x14ac:dyDescent="0.2">
      <c r="A2472" s="20" t="s">
        <v>3070</v>
      </c>
      <c r="B2472" s="21" t="s">
        <v>6</v>
      </c>
      <c r="C2472" s="17" t="s">
        <v>3417</v>
      </c>
      <c r="D2472" s="17" t="s">
        <v>3562</v>
      </c>
      <c r="E2472" s="21" t="s">
        <v>6</v>
      </c>
      <c r="F2472" s="21" t="s">
        <v>21</v>
      </c>
      <c r="G2472" s="21" t="s">
        <v>3073</v>
      </c>
      <c r="H2472" s="21" t="s">
        <v>2542</v>
      </c>
      <c r="I2472" s="17"/>
      <c r="J2472" s="17"/>
      <c r="K2472" s="18" t="str">
        <f>IF(INV.Tournant!$I2472=INV.Tournant!$E2472,"Quantité OK",IF(INV.Tournant!$I2472&lt;INV.Tournant!$E2472,"Ecart positif","Ecart négatif"))&amp;" "&amp;IF(INV.Tournant!$C2472=INV.Tournant!$J2472,"","- Article déclassé")</f>
        <v>Ecart positif - Article déclassé</v>
      </c>
    </row>
    <row r="2473" spans="1:11" x14ac:dyDescent="0.2">
      <c r="A2473" s="20" t="s">
        <v>3070</v>
      </c>
      <c r="B2473" s="21" t="s">
        <v>6</v>
      </c>
      <c r="C2473" s="17" t="s">
        <v>3136</v>
      </c>
      <c r="D2473" s="17" t="s">
        <v>3563</v>
      </c>
      <c r="E2473" s="21" t="s">
        <v>6</v>
      </c>
      <c r="F2473" s="21" t="s">
        <v>9</v>
      </c>
      <c r="G2473" s="21" t="s">
        <v>3101</v>
      </c>
      <c r="H2473" s="21" t="s">
        <v>1650</v>
      </c>
      <c r="I2473" s="17"/>
      <c r="J2473" s="17"/>
      <c r="K2473" s="18" t="str">
        <f>IF(INV.Tournant!$I2473=INV.Tournant!$E2473,"Quantité OK",IF(INV.Tournant!$I2473&lt;INV.Tournant!$E2473,"Ecart positif","Ecart négatif"))&amp;" "&amp;IF(INV.Tournant!$C2473=INV.Tournant!$J2473,"","- Article déclassé")</f>
        <v>Ecart positif - Article déclassé</v>
      </c>
    </row>
    <row r="2474" spans="1:11" x14ac:dyDescent="0.2">
      <c r="A2474" s="20" t="s">
        <v>3070</v>
      </c>
      <c r="B2474" s="21" t="s">
        <v>6</v>
      </c>
      <c r="C2474" s="17" t="s">
        <v>3209</v>
      </c>
      <c r="D2474" s="17" t="s">
        <v>3564</v>
      </c>
      <c r="E2474" s="21" t="s">
        <v>6</v>
      </c>
      <c r="F2474" s="21" t="s">
        <v>9</v>
      </c>
      <c r="G2474" s="21" t="s">
        <v>3101</v>
      </c>
      <c r="H2474" s="21" t="s">
        <v>263</v>
      </c>
      <c r="I2474" s="17"/>
      <c r="J2474" s="17"/>
      <c r="K2474" s="18" t="str">
        <f>IF(INV.Tournant!$I2474=INV.Tournant!$E2474,"Quantité OK",IF(INV.Tournant!$I2474&lt;INV.Tournant!$E2474,"Ecart positif","Ecart négatif"))&amp;" "&amp;IF(INV.Tournant!$C2474=INV.Tournant!$J2474,"","- Article déclassé")</f>
        <v>Ecart positif - Article déclassé</v>
      </c>
    </row>
    <row r="2475" spans="1:11" x14ac:dyDescent="0.2">
      <c r="A2475" s="20" t="s">
        <v>3070</v>
      </c>
      <c r="B2475" s="21" t="s">
        <v>6</v>
      </c>
      <c r="C2475" s="17" t="s">
        <v>3276</v>
      </c>
      <c r="D2475" s="17" t="s">
        <v>3565</v>
      </c>
      <c r="E2475" s="21" t="s">
        <v>6</v>
      </c>
      <c r="F2475" s="21" t="s">
        <v>2</v>
      </c>
      <c r="G2475" s="21" t="s">
        <v>3073</v>
      </c>
      <c r="H2475" s="21" t="s">
        <v>160</v>
      </c>
      <c r="I2475" s="17"/>
      <c r="J2475" s="17"/>
      <c r="K2475" s="18" t="str">
        <f>IF(INV.Tournant!$I2475=INV.Tournant!$E2475,"Quantité OK",IF(INV.Tournant!$I2475&lt;INV.Tournant!$E2475,"Ecart positif","Ecart négatif"))&amp;" "&amp;IF(INV.Tournant!$C2475=INV.Tournant!$J2475,"","- Article déclassé")</f>
        <v>Ecart positif - Article déclassé</v>
      </c>
    </row>
    <row r="2476" spans="1:11" x14ac:dyDescent="0.2">
      <c r="A2476" s="20" t="s">
        <v>3070</v>
      </c>
      <c r="B2476" s="21" t="s">
        <v>6</v>
      </c>
      <c r="C2476" s="17" t="s">
        <v>3253</v>
      </c>
      <c r="D2476" s="17" t="s">
        <v>3566</v>
      </c>
      <c r="E2476" s="21" t="s">
        <v>6</v>
      </c>
      <c r="F2476" s="21" t="s">
        <v>2</v>
      </c>
      <c r="G2476" s="21" t="s">
        <v>3073</v>
      </c>
      <c r="H2476" s="21" t="s">
        <v>487</v>
      </c>
      <c r="I2476" s="17"/>
      <c r="J2476" s="17"/>
      <c r="K2476" s="18" t="str">
        <f>IF(INV.Tournant!$I2476=INV.Tournant!$E2476,"Quantité OK",IF(INV.Tournant!$I2476&lt;INV.Tournant!$E2476,"Ecart positif","Ecart négatif"))&amp;" "&amp;IF(INV.Tournant!$C2476=INV.Tournant!$J2476,"","- Article déclassé")</f>
        <v>Ecart positif - Article déclassé</v>
      </c>
    </row>
    <row r="2477" spans="1:11" x14ac:dyDescent="0.2">
      <c r="A2477" s="20" t="s">
        <v>3070</v>
      </c>
      <c r="B2477" s="21" t="s">
        <v>6</v>
      </c>
      <c r="C2477" s="17" t="s">
        <v>3076</v>
      </c>
      <c r="D2477" s="17" t="s">
        <v>3567</v>
      </c>
      <c r="E2477" s="21" t="s">
        <v>6</v>
      </c>
      <c r="F2477" s="21" t="s">
        <v>21</v>
      </c>
      <c r="G2477" s="21" t="s">
        <v>3073</v>
      </c>
      <c r="H2477" s="21" t="s">
        <v>682</v>
      </c>
      <c r="I2477" s="17"/>
      <c r="J2477" s="17"/>
      <c r="K2477" s="18" t="str">
        <f>IF(INV.Tournant!$I2477=INV.Tournant!$E2477,"Quantité OK",IF(INV.Tournant!$I2477&lt;INV.Tournant!$E2477,"Ecart positif","Ecart négatif"))&amp;" "&amp;IF(INV.Tournant!$C2477=INV.Tournant!$J2477,"","- Article déclassé")</f>
        <v>Ecart positif - Article déclassé</v>
      </c>
    </row>
    <row r="2478" spans="1:11" x14ac:dyDescent="0.2">
      <c r="A2478" s="20" t="s">
        <v>3070</v>
      </c>
      <c r="B2478" s="21" t="s">
        <v>6</v>
      </c>
      <c r="C2478" s="17" t="s">
        <v>3160</v>
      </c>
      <c r="D2478" s="17" t="s">
        <v>3568</v>
      </c>
      <c r="E2478" s="21" t="s">
        <v>108</v>
      </c>
      <c r="F2478" s="21" t="s">
        <v>9</v>
      </c>
      <c r="G2478" s="21" t="s">
        <v>3073</v>
      </c>
      <c r="H2478" s="21" t="s">
        <v>574</v>
      </c>
      <c r="I2478" s="17"/>
      <c r="J2478" s="17"/>
      <c r="K2478" s="18" t="str">
        <f>IF(INV.Tournant!$I2478=INV.Tournant!$E2478,"Quantité OK",IF(INV.Tournant!$I2478&lt;INV.Tournant!$E2478,"Ecart positif","Ecart négatif"))&amp;" "&amp;IF(INV.Tournant!$C2478=INV.Tournant!$J2478,"","- Article déclassé")</f>
        <v>Ecart positif - Article déclassé</v>
      </c>
    </row>
    <row r="2479" spans="1:11" x14ac:dyDescent="0.2">
      <c r="A2479" s="20" t="s">
        <v>3070</v>
      </c>
      <c r="B2479" s="21" t="s">
        <v>6</v>
      </c>
      <c r="C2479" s="17" t="s">
        <v>3091</v>
      </c>
      <c r="D2479" s="17" t="s">
        <v>3569</v>
      </c>
      <c r="E2479" s="21"/>
      <c r="F2479" s="21" t="s">
        <v>141</v>
      </c>
      <c r="G2479" s="21"/>
      <c r="H2479" s="21" t="s">
        <v>257</v>
      </c>
      <c r="I2479" s="17"/>
      <c r="J2479" s="17"/>
      <c r="K2479" s="18" t="str">
        <f>IF(INV.Tournant!$I2479=INV.Tournant!$E2479,"Quantité OK",IF(INV.Tournant!$I2479&lt;INV.Tournant!$E2479,"Ecart positif","Ecart négatif"))&amp;" "&amp;IF(INV.Tournant!$C2479=INV.Tournant!$J2479,"","- Article déclassé")</f>
        <v>Quantité OK - Article déclassé</v>
      </c>
    </row>
    <row r="2480" spans="1:11" x14ac:dyDescent="0.2">
      <c r="A2480" s="20" t="s">
        <v>3070</v>
      </c>
      <c r="B2480" s="21" t="s">
        <v>6</v>
      </c>
      <c r="C2480" s="17" t="s">
        <v>3160</v>
      </c>
      <c r="D2480" s="17" t="s">
        <v>3570</v>
      </c>
      <c r="E2480" s="21" t="s">
        <v>6</v>
      </c>
      <c r="F2480" s="21" t="s">
        <v>9</v>
      </c>
      <c r="G2480" s="21" t="s">
        <v>3073</v>
      </c>
      <c r="H2480" s="21" t="s">
        <v>439</v>
      </c>
      <c r="I2480" s="17"/>
      <c r="J2480" s="17"/>
      <c r="K2480" s="18" t="str">
        <f>IF(INV.Tournant!$I2480=INV.Tournant!$E2480,"Quantité OK",IF(INV.Tournant!$I2480&lt;INV.Tournant!$E2480,"Ecart positif","Ecart négatif"))&amp;" "&amp;IF(INV.Tournant!$C2480=INV.Tournant!$J2480,"","- Article déclassé")</f>
        <v>Ecart positif - Article déclassé</v>
      </c>
    </row>
    <row r="2481" spans="1:11" x14ac:dyDescent="0.2">
      <c r="A2481" s="20" t="s">
        <v>3070</v>
      </c>
      <c r="B2481" s="21" t="s">
        <v>6</v>
      </c>
      <c r="C2481" s="17" t="s">
        <v>3160</v>
      </c>
      <c r="D2481" s="17" t="s">
        <v>3571</v>
      </c>
      <c r="E2481" s="21" t="s">
        <v>6</v>
      </c>
      <c r="F2481" s="21" t="s">
        <v>9</v>
      </c>
      <c r="G2481" s="21" t="s">
        <v>3073</v>
      </c>
      <c r="H2481" s="21" t="s">
        <v>439</v>
      </c>
      <c r="I2481" s="17"/>
      <c r="J2481" s="17"/>
      <c r="K2481" s="18" t="str">
        <f>IF(INV.Tournant!$I2481=INV.Tournant!$E2481,"Quantité OK",IF(INV.Tournant!$I2481&lt;INV.Tournant!$E2481,"Ecart positif","Ecart négatif"))&amp;" "&amp;IF(INV.Tournant!$C2481=INV.Tournant!$J2481,"","- Article déclassé")</f>
        <v>Ecart positif - Article déclassé</v>
      </c>
    </row>
    <row r="2482" spans="1:11" x14ac:dyDescent="0.2">
      <c r="A2482" s="20" t="s">
        <v>3070</v>
      </c>
      <c r="B2482" s="21" t="s">
        <v>6</v>
      </c>
      <c r="C2482" s="17" t="s">
        <v>3384</v>
      </c>
      <c r="D2482" s="17" t="s">
        <v>3572</v>
      </c>
      <c r="E2482" s="21" t="s">
        <v>3</v>
      </c>
      <c r="F2482" s="21" t="s">
        <v>2</v>
      </c>
      <c r="G2482" s="21" t="s">
        <v>3073</v>
      </c>
      <c r="H2482" s="21" t="s">
        <v>543</v>
      </c>
      <c r="I2482" s="17"/>
      <c r="J2482" s="17"/>
      <c r="K2482" s="18" t="str">
        <f>IF(INV.Tournant!$I2482=INV.Tournant!$E2482,"Quantité OK",IF(INV.Tournant!$I2482&lt;INV.Tournant!$E2482,"Ecart positif","Ecart négatif"))&amp;" "&amp;IF(INV.Tournant!$C2482=INV.Tournant!$J2482,"","- Article déclassé")</f>
        <v>Ecart positif - Article déclassé</v>
      </c>
    </row>
    <row r="2483" spans="1:11" x14ac:dyDescent="0.2">
      <c r="A2483" s="20" t="s">
        <v>3070</v>
      </c>
      <c r="B2483" s="21" t="s">
        <v>6</v>
      </c>
      <c r="C2483" s="17" t="s">
        <v>3076</v>
      </c>
      <c r="D2483" s="17" t="s">
        <v>3573</v>
      </c>
      <c r="E2483" s="21" t="s">
        <v>108</v>
      </c>
      <c r="F2483" s="21" t="s">
        <v>21</v>
      </c>
      <c r="G2483" s="21" t="s">
        <v>3073</v>
      </c>
      <c r="H2483" s="21" t="s">
        <v>143</v>
      </c>
      <c r="I2483" s="17"/>
      <c r="J2483" s="17"/>
      <c r="K2483" s="18" t="str">
        <f>IF(INV.Tournant!$I2483=INV.Tournant!$E2483,"Quantité OK",IF(INV.Tournant!$I2483&lt;INV.Tournant!$E2483,"Ecart positif","Ecart négatif"))&amp;" "&amp;IF(INV.Tournant!$C2483=INV.Tournant!$J2483,"","- Article déclassé")</f>
        <v>Ecart positif - Article déclassé</v>
      </c>
    </row>
    <row r="2484" spans="1:11" x14ac:dyDescent="0.2">
      <c r="A2484" s="20" t="s">
        <v>3070</v>
      </c>
      <c r="B2484" s="21" t="s">
        <v>6</v>
      </c>
      <c r="C2484" s="17" t="s">
        <v>3091</v>
      </c>
      <c r="D2484" s="17" t="s">
        <v>3574</v>
      </c>
      <c r="E2484" s="21"/>
      <c r="F2484" s="21" t="s">
        <v>141</v>
      </c>
      <c r="G2484" s="21"/>
      <c r="H2484" s="21" t="s">
        <v>257</v>
      </c>
      <c r="I2484" s="17"/>
      <c r="J2484" s="17"/>
      <c r="K2484" s="18" t="str">
        <f>IF(INV.Tournant!$I2484=INV.Tournant!$E2484,"Quantité OK",IF(INV.Tournant!$I2484&lt;INV.Tournant!$E2484,"Ecart positif","Ecart négatif"))&amp;" "&amp;IF(INV.Tournant!$C2484=INV.Tournant!$J2484,"","- Article déclassé")</f>
        <v>Quantité OK - Article déclassé</v>
      </c>
    </row>
    <row r="2485" spans="1:11" x14ac:dyDescent="0.2">
      <c r="A2485" s="20" t="s">
        <v>3070</v>
      </c>
      <c r="B2485" s="21" t="s">
        <v>6</v>
      </c>
      <c r="C2485" s="17" t="s">
        <v>3102</v>
      </c>
      <c r="D2485" s="17" t="s">
        <v>3575</v>
      </c>
      <c r="E2485" s="21"/>
      <c r="F2485" s="21" t="s">
        <v>141</v>
      </c>
      <c r="G2485" s="21"/>
      <c r="H2485" s="21" t="s">
        <v>257</v>
      </c>
      <c r="I2485" s="17"/>
      <c r="J2485" s="17"/>
      <c r="K2485" s="18" t="str">
        <f>IF(INV.Tournant!$I2485=INV.Tournant!$E2485,"Quantité OK",IF(INV.Tournant!$I2485&lt;INV.Tournant!$E2485,"Ecart positif","Ecart négatif"))&amp;" "&amp;IF(INV.Tournant!$C2485=INV.Tournant!$J2485,"","- Article déclassé")</f>
        <v>Quantité OK - Article déclassé</v>
      </c>
    </row>
    <row r="2486" spans="1:11" x14ac:dyDescent="0.2">
      <c r="A2486" s="20" t="s">
        <v>3070</v>
      </c>
      <c r="B2486" s="21" t="s">
        <v>6</v>
      </c>
      <c r="C2486" s="17" t="s">
        <v>3251</v>
      </c>
      <c r="D2486" s="17" t="s">
        <v>3576</v>
      </c>
      <c r="E2486" s="21"/>
      <c r="F2486" s="21" t="s">
        <v>141</v>
      </c>
      <c r="G2486" s="21"/>
      <c r="H2486" s="21" t="s">
        <v>257</v>
      </c>
      <c r="I2486" s="17"/>
      <c r="J2486" s="17"/>
      <c r="K2486" s="18" t="str">
        <f>IF(INV.Tournant!$I2486=INV.Tournant!$E2486,"Quantité OK",IF(INV.Tournant!$I2486&lt;INV.Tournant!$E2486,"Ecart positif","Ecart négatif"))&amp;" "&amp;IF(INV.Tournant!$C2486=INV.Tournant!$J2486,"","- Article déclassé")</f>
        <v>Quantité OK - Article déclassé</v>
      </c>
    </row>
    <row r="2487" spans="1:11" x14ac:dyDescent="0.2">
      <c r="A2487" s="20" t="s">
        <v>3070</v>
      </c>
      <c r="B2487" s="21" t="s">
        <v>6</v>
      </c>
      <c r="C2487" s="17" t="s">
        <v>3084</v>
      </c>
      <c r="D2487" s="17" t="s">
        <v>3577</v>
      </c>
      <c r="E2487" s="21" t="s">
        <v>3</v>
      </c>
      <c r="F2487" s="21" t="s">
        <v>21</v>
      </c>
      <c r="G2487" s="21" t="s">
        <v>3073</v>
      </c>
      <c r="H2487" s="21" t="s">
        <v>855</v>
      </c>
      <c r="I2487" s="17"/>
      <c r="J2487" s="17"/>
      <c r="K2487" s="18" t="str">
        <f>IF(INV.Tournant!$I2487=INV.Tournant!$E2487,"Quantité OK",IF(INV.Tournant!$I2487&lt;INV.Tournant!$E2487,"Ecart positif","Ecart négatif"))&amp;" "&amp;IF(INV.Tournant!$C2487=INV.Tournant!$J2487,"","- Article déclassé")</f>
        <v>Ecart positif - Article déclassé</v>
      </c>
    </row>
    <row r="2488" spans="1:11" x14ac:dyDescent="0.2">
      <c r="A2488" s="20" t="s">
        <v>3070</v>
      </c>
      <c r="B2488" s="21" t="s">
        <v>6</v>
      </c>
      <c r="C2488" s="17" t="s">
        <v>3253</v>
      </c>
      <c r="D2488" s="17" t="s">
        <v>3578</v>
      </c>
      <c r="E2488" s="21" t="s">
        <v>108</v>
      </c>
      <c r="F2488" s="21" t="s">
        <v>2</v>
      </c>
      <c r="G2488" s="21" t="s">
        <v>3073</v>
      </c>
      <c r="H2488" s="21" t="s">
        <v>1502</v>
      </c>
      <c r="I2488" s="17"/>
      <c r="J2488" s="17"/>
      <c r="K2488" s="18" t="str">
        <f>IF(INV.Tournant!$I2488=INV.Tournant!$E2488,"Quantité OK",IF(INV.Tournant!$I2488&lt;INV.Tournant!$E2488,"Ecart positif","Ecart négatif"))&amp;" "&amp;IF(INV.Tournant!$C2488=INV.Tournant!$J2488,"","- Article déclassé")</f>
        <v>Ecart positif - Article déclassé</v>
      </c>
    </row>
    <row r="2489" spans="1:11" x14ac:dyDescent="0.2">
      <c r="A2489" s="20" t="s">
        <v>3070</v>
      </c>
      <c r="B2489" s="21" t="s">
        <v>6</v>
      </c>
      <c r="C2489" s="17" t="s">
        <v>3197</v>
      </c>
      <c r="D2489" s="17" t="s">
        <v>3579</v>
      </c>
      <c r="E2489" s="21" t="s">
        <v>108</v>
      </c>
      <c r="F2489" s="21" t="s">
        <v>2</v>
      </c>
      <c r="G2489" s="21" t="s">
        <v>3073</v>
      </c>
      <c r="H2489" s="21" t="s">
        <v>500</v>
      </c>
      <c r="I2489" s="17"/>
      <c r="J2489" s="17"/>
      <c r="K2489" s="18" t="str">
        <f>IF(INV.Tournant!$I2489=INV.Tournant!$E2489,"Quantité OK",IF(INV.Tournant!$I2489&lt;INV.Tournant!$E2489,"Ecart positif","Ecart négatif"))&amp;" "&amp;IF(INV.Tournant!$C2489=INV.Tournant!$J2489,"","- Article déclassé")</f>
        <v>Ecart positif - Article déclassé</v>
      </c>
    </row>
    <row r="2490" spans="1:11" x14ac:dyDescent="0.2">
      <c r="A2490" s="20" t="s">
        <v>3070</v>
      </c>
      <c r="B2490" s="21" t="s">
        <v>6</v>
      </c>
      <c r="C2490" s="17" t="s">
        <v>3287</v>
      </c>
      <c r="D2490" s="17" t="s">
        <v>3580</v>
      </c>
      <c r="E2490" s="21"/>
      <c r="F2490" s="21" t="s">
        <v>141</v>
      </c>
      <c r="G2490" s="21"/>
      <c r="H2490" s="21" t="s">
        <v>257</v>
      </c>
      <c r="I2490" s="17"/>
      <c r="J2490" s="17"/>
      <c r="K2490" s="18" t="str">
        <f>IF(INV.Tournant!$I2490=INV.Tournant!$E2490,"Quantité OK",IF(INV.Tournant!$I2490&lt;INV.Tournant!$E2490,"Ecart positif","Ecart négatif"))&amp;" "&amp;IF(INV.Tournant!$C2490=INV.Tournant!$J2490,"","- Article déclassé")</f>
        <v>Quantité OK - Article déclassé</v>
      </c>
    </row>
    <row r="2491" spans="1:11" x14ac:dyDescent="0.2">
      <c r="A2491" s="20" t="s">
        <v>3070</v>
      </c>
      <c r="B2491" s="21" t="s">
        <v>6</v>
      </c>
      <c r="C2491" s="17" t="s">
        <v>3086</v>
      </c>
      <c r="D2491" s="17" t="s">
        <v>3581</v>
      </c>
      <c r="E2491" s="21" t="s">
        <v>3</v>
      </c>
      <c r="F2491" s="21" t="s">
        <v>2</v>
      </c>
      <c r="G2491" s="21" t="s">
        <v>3073</v>
      </c>
      <c r="H2491" s="21" t="s">
        <v>2294</v>
      </c>
      <c r="I2491" s="17"/>
      <c r="J2491" s="17"/>
      <c r="K2491" s="18" t="str">
        <f>IF(INV.Tournant!$I2491=INV.Tournant!$E2491,"Quantité OK",IF(INV.Tournant!$I2491&lt;INV.Tournant!$E2491,"Ecart positif","Ecart négatif"))&amp;" "&amp;IF(INV.Tournant!$C2491=INV.Tournant!$J2491,"","- Article déclassé")</f>
        <v>Ecart positif - Article déclassé</v>
      </c>
    </row>
    <row r="2492" spans="1:11" x14ac:dyDescent="0.2">
      <c r="A2492" s="20" t="s">
        <v>3070</v>
      </c>
      <c r="B2492" s="21" t="s">
        <v>6</v>
      </c>
      <c r="C2492" s="17" t="s">
        <v>3367</v>
      </c>
      <c r="D2492" s="17" t="s">
        <v>3444</v>
      </c>
      <c r="E2492" s="21" t="s">
        <v>108</v>
      </c>
      <c r="F2492" s="21" t="s">
        <v>9</v>
      </c>
      <c r="G2492" s="21" t="s">
        <v>3101</v>
      </c>
      <c r="H2492" s="21" t="s">
        <v>2484</v>
      </c>
      <c r="I2492" s="17"/>
      <c r="J2492" s="17"/>
      <c r="K2492" s="18" t="str">
        <f>IF(INV.Tournant!$I2492=INV.Tournant!$E2492,"Quantité OK",IF(INV.Tournant!$I2492&lt;INV.Tournant!$E2492,"Ecart positif","Ecart négatif"))&amp;" "&amp;IF(INV.Tournant!$C2492=INV.Tournant!$J2492,"","- Article déclassé")</f>
        <v>Ecart positif - Article déclassé</v>
      </c>
    </row>
    <row r="2493" spans="1:11" x14ac:dyDescent="0.2">
      <c r="A2493" s="20" t="s">
        <v>3070</v>
      </c>
      <c r="B2493" s="21" t="s">
        <v>6</v>
      </c>
      <c r="C2493" s="17" t="s">
        <v>3367</v>
      </c>
      <c r="D2493" s="17" t="s">
        <v>3576</v>
      </c>
      <c r="E2493" s="21" t="s">
        <v>6</v>
      </c>
      <c r="F2493" s="21" t="s">
        <v>9</v>
      </c>
      <c r="G2493" s="21" t="s">
        <v>3101</v>
      </c>
      <c r="H2493" s="21" t="s">
        <v>176</v>
      </c>
      <c r="I2493" s="17"/>
      <c r="J2493" s="17"/>
      <c r="K2493" s="18" t="str">
        <f>IF(INV.Tournant!$I2493=INV.Tournant!$E2493,"Quantité OK",IF(INV.Tournant!$I2493&lt;INV.Tournant!$E2493,"Ecart positif","Ecart négatif"))&amp;" "&amp;IF(INV.Tournant!$C2493=INV.Tournant!$J2493,"","- Article déclassé")</f>
        <v>Ecart positif - Article déclassé</v>
      </c>
    </row>
    <row r="2494" spans="1:11" x14ac:dyDescent="0.2">
      <c r="A2494" s="20" t="s">
        <v>3070</v>
      </c>
      <c r="B2494" s="21" t="s">
        <v>6</v>
      </c>
      <c r="C2494" s="17" t="s">
        <v>3136</v>
      </c>
      <c r="D2494" s="17" t="s">
        <v>3183</v>
      </c>
      <c r="E2494" s="21" t="s">
        <v>212</v>
      </c>
      <c r="F2494" s="21" t="s">
        <v>9</v>
      </c>
      <c r="G2494" s="21" t="s">
        <v>3101</v>
      </c>
      <c r="H2494" s="21" t="s">
        <v>685</v>
      </c>
      <c r="I2494" s="17"/>
      <c r="J2494" s="17"/>
      <c r="K2494" s="18" t="str">
        <f>IF(INV.Tournant!$I2494=INV.Tournant!$E2494,"Quantité OK",IF(INV.Tournant!$I2494&lt;INV.Tournant!$E2494,"Ecart positif","Ecart négatif"))&amp;" "&amp;IF(INV.Tournant!$C2494=INV.Tournant!$J2494,"","- Article déclassé")</f>
        <v>Ecart positif - Article déclassé</v>
      </c>
    </row>
    <row r="2495" spans="1:11" x14ac:dyDescent="0.2">
      <c r="A2495" s="20" t="s">
        <v>3070</v>
      </c>
      <c r="B2495" s="21" t="s">
        <v>6</v>
      </c>
      <c r="C2495" s="17" t="s">
        <v>3265</v>
      </c>
      <c r="D2495" s="17" t="s">
        <v>3582</v>
      </c>
      <c r="E2495" s="21" t="s">
        <v>6</v>
      </c>
      <c r="F2495" s="21" t="s">
        <v>9</v>
      </c>
      <c r="G2495" s="21" t="s">
        <v>3101</v>
      </c>
      <c r="H2495" s="21" t="s">
        <v>891</v>
      </c>
      <c r="I2495" s="17"/>
      <c r="J2495" s="17"/>
      <c r="K2495" s="18" t="str">
        <f>IF(INV.Tournant!$I2495=INV.Tournant!$E2495,"Quantité OK",IF(INV.Tournant!$I2495&lt;INV.Tournant!$E2495,"Ecart positif","Ecart négatif"))&amp;" "&amp;IF(INV.Tournant!$C2495=INV.Tournant!$J2495,"","- Article déclassé")</f>
        <v>Ecart positif - Article déclassé</v>
      </c>
    </row>
    <row r="2496" spans="1:11" x14ac:dyDescent="0.2">
      <c r="A2496" s="20" t="s">
        <v>3070</v>
      </c>
      <c r="B2496" s="21" t="s">
        <v>6</v>
      </c>
      <c r="C2496" s="17" t="s">
        <v>3251</v>
      </c>
      <c r="D2496" s="17" t="s">
        <v>3472</v>
      </c>
      <c r="E2496" s="21" t="s">
        <v>108</v>
      </c>
      <c r="F2496" s="21" t="s">
        <v>9</v>
      </c>
      <c r="G2496" s="21" t="s">
        <v>3101</v>
      </c>
      <c r="H2496" s="21" t="s">
        <v>169</v>
      </c>
      <c r="I2496" s="17"/>
      <c r="J2496" s="17"/>
      <c r="K2496" s="18" t="str">
        <f>IF(INV.Tournant!$I2496=INV.Tournant!$E2496,"Quantité OK",IF(INV.Tournant!$I2496&lt;INV.Tournant!$E2496,"Ecart positif","Ecart négatif"))&amp;" "&amp;IF(INV.Tournant!$C2496=INV.Tournant!$J2496,"","- Article déclassé")</f>
        <v>Ecart positif - Article déclassé</v>
      </c>
    </row>
    <row r="2497" spans="1:11" x14ac:dyDescent="0.2">
      <c r="A2497" s="20" t="s">
        <v>3070</v>
      </c>
      <c r="B2497" s="21" t="s">
        <v>6</v>
      </c>
      <c r="C2497" s="17" t="s">
        <v>3251</v>
      </c>
      <c r="D2497" s="17" t="s">
        <v>3583</v>
      </c>
      <c r="E2497" s="21" t="s">
        <v>6</v>
      </c>
      <c r="F2497" s="21" t="s">
        <v>9</v>
      </c>
      <c r="G2497" s="21" t="s">
        <v>3101</v>
      </c>
      <c r="H2497" s="21" t="s">
        <v>487</v>
      </c>
      <c r="I2497" s="17"/>
      <c r="J2497" s="17"/>
      <c r="K2497" s="18" t="str">
        <f>IF(INV.Tournant!$I2497=INV.Tournant!$E2497,"Quantité OK",IF(INV.Tournant!$I2497&lt;INV.Tournant!$E2497,"Ecart positif","Ecart négatif"))&amp;" "&amp;IF(INV.Tournant!$C2497=INV.Tournant!$J2497,"","- Article déclassé")</f>
        <v>Ecart positif - Article déclassé</v>
      </c>
    </row>
    <row r="2498" spans="1:11" x14ac:dyDescent="0.2">
      <c r="A2498" s="20" t="s">
        <v>3070</v>
      </c>
      <c r="B2498" s="21" t="s">
        <v>6</v>
      </c>
      <c r="C2498" s="17" t="s">
        <v>3251</v>
      </c>
      <c r="D2498" s="17" t="s">
        <v>3464</v>
      </c>
      <c r="E2498" s="21" t="s">
        <v>14</v>
      </c>
      <c r="F2498" s="21" t="s">
        <v>9</v>
      </c>
      <c r="G2498" s="21" t="s">
        <v>3101</v>
      </c>
      <c r="H2498" s="21" t="s">
        <v>487</v>
      </c>
      <c r="I2498" s="17"/>
      <c r="J2498" s="17"/>
      <c r="K2498" s="18" t="str">
        <f>IF(INV.Tournant!$I2498=INV.Tournant!$E2498,"Quantité OK",IF(INV.Tournant!$I2498&lt;INV.Tournant!$E2498,"Ecart positif","Ecart négatif"))&amp;" "&amp;IF(INV.Tournant!$C2498=INV.Tournant!$J2498,"","- Article déclassé")</f>
        <v>Ecart positif - Article déclassé</v>
      </c>
    </row>
    <row r="2499" spans="1:11" x14ac:dyDescent="0.2">
      <c r="A2499" s="20" t="s">
        <v>3070</v>
      </c>
      <c r="B2499" s="21" t="s">
        <v>6</v>
      </c>
      <c r="C2499" s="17" t="s">
        <v>3411</v>
      </c>
      <c r="D2499" s="17" t="s">
        <v>3576</v>
      </c>
      <c r="E2499" s="21" t="s">
        <v>6</v>
      </c>
      <c r="F2499" s="21" t="s">
        <v>9</v>
      </c>
      <c r="G2499" s="21" t="s">
        <v>3101</v>
      </c>
      <c r="H2499" s="21" t="s">
        <v>146</v>
      </c>
      <c r="I2499" s="17"/>
      <c r="J2499" s="17"/>
      <c r="K2499" s="18" t="str">
        <f>IF(INV.Tournant!$I2499=INV.Tournant!$E2499,"Quantité OK",IF(INV.Tournant!$I2499&lt;INV.Tournant!$E2499,"Ecart positif","Ecart négatif"))&amp;" "&amp;IF(INV.Tournant!$C2499=INV.Tournant!$J2499,"","- Article déclassé")</f>
        <v>Ecart positif - Article déclassé</v>
      </c>
    </row>
    <row r="2500" spans="1:11" x14ac:dyDescent="0.2">
      <c r="A2500" s="20" t="s">
        <v>3070</v>
      </c>
      <c r="B2500" s="21" t="s">
        <v>6</v>
      </c>
      <c r="C2500" s="17" t="s">
        <v>3353</v>
      </c>
      <c r="D2500" s="17" t="s">
        <v>3393</v>
      </c>
      <c r="E2500" s="21" t="s">
        <v>6</v>
      </c>
      <c r="F2500" s="21" t="s">
        <v>9</v>
      </c>
      <c r="G2500" s="21" t="s">
        <v>3101</v>
      </c>
      <c r="H2500" s="21" t="s">
        <v>628</v>
      </c>
      <c r="I2500" s="17"/>
      <c r="J2500" s="17"/>
      <c r="K2500" s="18" t="str">
        <f>IF(INV.Tournant!$I2500=INV.Tournant!$E2500,"Quantité OK",IF(INV.Tournant!$I2500&lt;INV.Tournant!$E2500,"Ecart positif","Ecart négatif"))&amp;" "&amp;IF(INV.Tournant!$C2500=INV.Tournant!$J2500,"","- Article déclassé")</f>
        <v>Ecart positif - Article déclassé</v>
      </c>
    </row>
    <row r="2501" spans="1:11" x14ac:dyDescent="0.2">
      <c r="A2501" s="20" t="s">
        <v>3070</v>
      </c>
      <c r="B2501" s="21" t="s">
        <v>6</v>
      </c>
      <c r="C2501" s="17" t="s">
        <v>3353</v>
      </c>
      <c r="D2501" s="17" t="s">
        <v>3554</v>
      </c>
      <c r="E2501" s="21" t="s">
        <v>3</v>
      </c>
      <c r="F2501" s="21" t="s">
        <v>9</v>
      </c>
      <c r="G2501" s="21" t="s">
        <v>3101</v>
      </c>
      <c r="H2501" s="21" t="s">
        <v>628</v>
      </c>
      <c r="I2501" s="17"/>
      <c r="J2501" s="17"/>
      <c r="K2501" s="18" t="str">
        <f>IF(INV.Tournant!$I2501=INV.Tournant!$E2501,"Quantité OK",IF(INV.Tournant!$I2501&lt;INV.Tournant!$E2501,"Ecart positif","Ecart négatif"))&amp;" "&amp;IF(INV.Tournant!$C2501=INV.Tournant!$J2501,"","- Article déclassé")</f>
        <v>Ecart positif - Article déclassé</v>
      </c>
    </row>
    <row r="2502" spans="1:11" x14ac:dyDescent="0.2">
      <c r="A2502" s="20" t="s">
        <v>3070</v>
      </c>
      <c r="B2502" s="21" t="s">
        <v>6</v>
      </c>
      <c r="C2502" s="17" t="s">
        <v>3117</v>
      </c>
      <c r="D2502" s="17" t="s">
        <v>3554</v>
      </c>
      <c r="E2502" s="21" t="s">
        <v>3</v>
      </c>
      <c r="F2502" s="21" t="s">
        <v>9</v>
      </c>
      <c r="G2502" s="21" t="s">
        <v>3101</v>
      </c>
      <c r="H2502" s="21" t="s">
        <v>669</v>
      </c>
      <c r="I2502" s="17"/>
      <c r="J2502" s="17"/>
      <c r="K2502" s="18" t="str">
        <f>IF(INV.Tournant!$I2502=INV.Tournant!$E2502,"Quantité OK",IF(INV.Tournant!$I2502&lt;INV.Tournant!$E2502,"Ecart positif","Ecart négatif"))&amp;" "&amp;IF(INV.Tournant!$C2502=INV.Tournant!$J2502,"","- Article déclassé")</f>
        <v>Ecart positif - Article déclassé</v>
      </c>
    </row>
    <row r="2503" spans="1:11" x14ac:dyDescent="0.2">
      <c r="A2503" s="20" t="s">
        <v>3070</v>
      </c>
      <c r="B2503" s="21" t="s">
        <v>6</v>
      </c>
      <c r="C2503" s="17" t="s">
        <v>3117</v>
      </c>
      <c r="D2503" s="17" t="s">
        <v>3235</v>
      </c>
      <c r="E2503" s="21" t="s">
        <v>6</v>
      </c>
      <c r="F2503" s="21" t="s">
        <v>9</v>
      </c>
      <c r="G2503" s="21" t="s">
        <v>3101</v>
      </c>
      <c r="H2503" s="21" t="s">
        <v>591</v>
      </c>
      <c r="I2503" s="17"/>
      <c r="J2503" s="17"/>
      <c r="K2503" s="18" t="str">
        <f>IF(INV.Tournant!$I2503=INV.Tournant!$E2503,"Quantité OK",IF(INV.Tournant!$I2503&lt;INV.Tournant!$E2503,"Ecart positif","Ecart négatif"))&amp;" "&amp;IF(INV.Tournant!$C2503=INV.Tournant!$J2503,"","- Article déclassé")</f>
        <v>Ecart positif - Article déclassé</v>
      </c>
    </row>
    <row r="2504" spans="1:11" x14ac:dyDescent="0.2">
      <c r="A2504" s="20" t="s">
        <v>3070</v>
      </c>
      <c r="B2504" s="21" t="s">
        <v>6</v>
      </c>
      <c r="C2504" s="17" t="s">
        <v>3117</v>
      </c>
      <c r="D2504" s="17" t="s">
        <v>3252</v>
      </c>
      <c r="E2504" s="21" t="s">
        <v>108</v>
      </c>
      <c r="F2504" s="21" t="s">
        <v>9</v>
      </c>
      <c r="G2504" s="21" t="s">
        <v>3101</v>
      </c>
      <c r="H2504" s="21" t="s">
        <v>591</v>
      </c>
      <c r="I2504" s="17"/>
      <c r="J2504" s="17"/>
      <c r="K2504" s="18" t="str">
        <f>IF(INV.Tournant!$I2504=INV.Tournant!$E2504,"Quantité OK",IF(INV.Tournant!$I2504&lt;INV.Tournant!$E2504,"Ecart positif","Ecart négatif"))&amp;" "&amp;IF(INV.Tournant!$C2504=INV.Tournant!$J2504,"","- Article déclassé")</f>
        <v>Ecart positif - Article déclassé</v>
      </c>
    </row>
    <row r="2505" spans="1:11" x14ac:dyDescent="0.2">
      <c r="A2505" s="20" t="s">
        <v>3070</v>
      </c>
      <c r="B2505" s="21" t="s">
        <v>6</v>
      </c>
      <c r="C2505" s="17" t="s">
        <v>3117</v>
      </c>
      <c r="D2505" s="17" t="s">
        <v>3323</v>
      </c>
      <c r="E2505" s="21" t="s">
        <v>3</v>
      </c>
      <c r="F2505" s="21" t="s">
        <v>9</v>
      </c>
      <c r="G2505" s="21" t="s">
        <v>3101</v>
      </c>
      <c r="H2505" s="21" t="s">
        <v>33</v>
      </c>
      <c r="I2505" s="17"/>
      <c r="J2505" s="17"/>
      <c r="K2505" s="18" t="str">
        <f>IF(INV.Tournant!$I2505=INV.Tournant!$E2505,"Quantité OK",IF(INV.Tournant!$I2505&lt;INV.Tournant!$E2505,"Ecart positif","Ecart négatif"))&amp;" "&amp;IF(INV.Tournant!$C2505=INV.Tournant!$J2505,"","- Article déclassé")</f>
        <v>Ecart positif - Article déclassé</v>
      </c>
    </row>
    <row r="2506" spans="1:11" x14ac:dyDescent="0.2">
      <c r="A2506" s="20" t="s">
        <v>3070</v>
      </c>
      <c r="B2506" s="21" t="s">
        <v>6</v>
      </c>
      <c r="C2506" s="17" t="s">
        <v>3121</v>
      </c>
      <c r="D2506" s="17" t="s">
        <v>3157</v>
      </c>
      <c r="E2506" s="21" t="s">
        <v>6</v>
      </c>
      <c r="F2506" s="21" t="s">
        <v>2</v>
      </c>
      <c r="G2506" s="21" t="s">
        <v>3101</v>
      </c>
      <c r="H2506" s="21" t="s">
        <v>356</v>
      </c>
      <c r="I2506" s="17"/>
      <c r="J2506" s="17"/>
      <c r="K2506" s="18" t="str">
        <f>IF(INV.Tournant!$I2506=INV.Tournant!$E2506,"Quantité OK",IF(INV.Tournant!$I2506&lt;INV.Tournant!$E2506,"Ecart positif","Ecart négatif"))&amp;" "&amp;IF(INV.Tournant!$C2506=INV.Tournant!$J2506,"","- Article déclassé")</f>
        <v>Ecart positif - Article déclassé</v>
      </c>
    </row>
    <row r="2507" spans="1:11" x14ac:dyDescent="0.2">
      <c r="A2507" s="20" t="s">
        <v>3070</v>
      </c>
      <c r="B2507" s="21" t="s">
        <v>6</v>
      </c>
      <c r="C2507" s="17" t="s">
        <v>3121</v>
      </c>
      <c r="D2507" s="17" t="s">
        <v>3369</v>
      </c>
      <c r="E2507" s="21" t="s">
        <v>3</v>
      </c>
      <c r="F2507" s="21" t="s">
        <v>2</v>
      </c>
      <c r="G2507" s="21" t="s">
        <v>3101</v>
      </c>
      <c r="H2507" s="21" t="s">
        <v>286</v>
      </c>
      <c r="I2507" s="17"/>
      <c r="J2507" s="17"/>
      <c r="K2507" s="18" t="str">
        <f>IF(INV.Tournant!$I2507=INV.Tournant!$E2507,"Quantité OK",IF(INV.Tournant!$I2507&lt;INV.Tournant!$E2507,"Ecart positif","Ecart négatif"))&amp;" "&amp;IF(INV.Tournant!$C2507=INV.Tournant!$J2507,"","- Article déclassé")</f>
        <v>Ecart positif - Article déclassé</v>
      </c>
    </row>
    <row r="2508" spans="1:11" x14ac:dyDescent="0.2">
      <c r="A2508" s="20" t="s">
        <v>3070</v>
      </c>
      <c r="B2508" s="21" t="s">
        <v>6</v>
      </c>
      <c r="C2508" s="17" t="s">
        <v>3156</v>
      </c>
      <c r="D2508" s="17" t="s">
        <v>3584</v>
      </c>
      <c r="E2508" s="21" t="s">
        <v>6</v>
      </c>
      <c r="F2508" s="21" t="s">
        <v>2</v>
      </c>
      <c r="G2508" s="21" t="s">
        <v>3101</v>
      </c>
      <c r="H2508" s="21" t="s">
        <v>381</v>
      </c>
      <c r="I2508" s="17"/>
      <c r="J2508" s="17"/>
      <c r="K2508" s="18" t="str">
        <f>IF(INV.Tournant!$I2508=INV.Tournant!$E2508,"Quantité OK",IF(INV.Tournant!$I2508&lt;INV.Tournant!$E2508,"Ecart positif","Ecart négatif"))&amp;" "&amp;IF(INV.Tournant!$C2508=INV.Tournant!$J2508,"","- Article déclassé")</f>
        <v>Ecart positif - Article déclassé</v>
      </c>
    </row>
    <row r="2509" spans="1:11" x14ac:dyDescent="0.2">
      <c r="A2509" s="20" t="s">
        <v>3070</v>
      </c>
      <c r="B2509" s="21" t="s">
        <v>6</v>
      </c>
      <c r="C2509" s="17" t="s">
        <v>3205</v>
      </c>
      <c r="D2509" s="17" t="s">
        <v>3585</v>
      </c>
      <c r="E2509" s="21" t="s">
        <v>6</v>
      </c>
      <c r="F2509" s="21" t="s">
        <v>2</v>
      </c>
      <c r="G2509" s="21" t="s">
        <v>3073</v>
      </c>
      <c r="H2509" s="21" t="s">
        <v>1145</v>
      </c>
      <c r="I2509" s="17"/>
      <c r="J2509" s="17"/>
      <c r="K2509" s="18" t="str">
        <f>IF(INV.Tournant!$I2509=INV.Tournant!$E2509,"Quantité OK",IF(INV.Tournant!$I2509&lt;INV.Tournant!$E2509,"Ecart positif","Ecart négatif"))&amp;" "&amp;IF(INV.Tournant!$C2509=INV.Tournant!$J2509,"","- Article déclassé")</f>
        <v>Ecart positif - Article déclassé</v>
      </c>
    </row>
    <row r="2510" spans="1:11" x14ac:dyDescent="0.2">
      <c r="A2510" s="20" t="s">
        <v>3070</v>
      </c>
      <c r="B2510" s="21" t="s">
        <v>6</v>
      </c>
      <c r="C2510" s="17" t="s">
        <v>3205</v>
      </c>
      <c r="D2510" s="17" t="s">
        <v>3586</v>
      </c>
      <c r="E2510" s="21" t="s">
        <v>6</v>
      </c>
      <c r="F2510" s="21" t="s">
        <v>2</v>
      </c>
      <c r="G2510" s="21" t="s">
        <v>3073</v>
      </c>
      <c r="H2510" s="21" t="s">
        <v>1142</v>
      </c>
      <c r="I2510" s="17"/>
      <c r="J2510" s="17"/>
      <c r="K2510" s="18" t="str">
        <f>IF(INV.Tournant!$I2510=INV.Tournant!$E2510,"Quantité OK",IF(INV.Tournant!$I2510&lt;INV.Tournant!$E2510,"Ecart positif","Ecart négatif"))&amp;" "&amp;IF(INV.Tournant!$C2510=INV.Tournant!$J2510,"","- Article déclassé")</f>
        <v>Ecart positif - Article déclassé</v>
      </c>
    </row>
    <row r="2511" spans="1:11" x14ac:dyDescent="0.2">
      <c r="A2511" s="20" t="s">
        <v>3070</v>
      </c>
      <c r="B2511" s="21" t="s">
        <v>6</v>
      </c>
      <c r="C2511" s="17" t="s">
        <v>3174</v>
      </c>
      <c r="D2511" s="17" t="s">
        <v>3222</v>
      </c>
      <c r="E2511" s="21" t="s">
        <v>6</v>
      </c>
      <c r="F2511" s="21" t="s">
        <v>2</v>
      </c>
      <c r="G2511" s="21" t="s">
        <v>3073</v>
      </c>
      <c r="H2511" s="21" t="s">
        <v>1760</v>
      </c>
      <c r="I2511" s="17"/>
      <c r="J2511" s="17"/>
      <c r="K2511" s="18" t="str">
        <f>IF(INV.Tournant!$I2511=INV.Tournant!$E2511,"Quantité OK",IF(INV.Tournant!$I2511&lt;INV.Tournant!$E2511,"Ecart positif","Ecart négatif"))&amp;" "&amp;IF(INV.Tournant!$C2511=INV.Tournant!$J2511,"","- Article déclassé")</f>
        <v>Ecart positif - Article déclassé</v>
      </c>
    </row>
    <row r="2512" spans="1:11" x14ac:dyDescent="0.2">
      <c r="A2512" s="20" t="s">
        <v>3070</v>
      </c>
      <c r="B2512" s="21" t="s">
        <v>6</v>
      </c>
      <c r="C2512" s="17" t="s">
        <v>3180</v>
      </c>
      <c r="D2512" s="17" t="s">
        <v>3455</v>
      </c>
      <c r="E2512" s="21" t="s">
        <v>6</v>
      </c>
      <c r="F2512" s="21" t="s">
        <v>2</v>
      </c>
      <c r="G2512" s="21" t="s">
        <v>3073</v>
      </c>
      <c r="H2512" s="21" t="s">
        <v>1757</v>
      </c>
      <c r="I2512" s="17"/>
      <c r="J2512" s="17"/>
      <c r="K2512" s="18" t="str">
        <f>IF(INV.Tournant!$I2512=INV.Tournant!$E2512,"Quantité OK",IF(INV.Tournant!$I2512&lt;INV.Tournant!$E2512,"Ecart positif","Ecart négatif"))&amp;" "&amp;IF(INV.Tournant!$C2512=INV.Tournant!$J2512,"","- Article déclassé")</f>
        <v>Ecart positif - Article déclassé</v>
      </c>
    </row>
    <row r="2513" spans="1:11" x14ac:dyDescent="0.2">
      <c r="A2513" s="20" t="s">
        <v>3070</v>
      </c>
      <c r="B2513" s="21" t="s">
        <v>6</v>
      </c>
      <c r="C2513" s="17" t="s">
        <v>3180</v>
      </c>
      <c r="D2513" s="17" t="s">
        <v>3476</v>
      </c>
      <c r="E2513" s="21" t="s">
        <v>6</v>
      </c>
      <c r="F2513" s="21" t="s">
        <v>2</v>
      </c>
      <c r="G2513" s="21" t="s">
        <v>3073</v>
      </c>
      <c r="H2513" s="21" t="s">
        <v>1237</v>
      </c>
      <c r="I2513" s="17"/>
      <c r="J2513" s="17"/>
      <c r="K2513" s="18" t="str">
        <f>IF(INV.Tournant!$I2513=INV.Tournant!$E2513,"Quantité OK",IF(INV.Tournant!$I2513&lt;INV.Tournant!$E2513,"Ecart positif","Ecart négatif"))&amp;" "&amp;IF(INV.Tournant!$C2513=INV.Tournant!$J2513,"","- Article déclassé")</f>
        <v>Ecart positif - Article déclassé</v>
      </c>
    </row>
    <row r="2514" spans="1:11" x14ac:dyDescent="0.2">
      <c r="A2514" s="20" t="s">
        <v>3070</v>
      </c>
      <c r="B2514" s="21" t="s">
        <v>6</v>
      </c>
      <c r="C2514" s="17" t="s">
        <v>3180</v>
      </c>
      <c r="D2514" s="17" t="s">
        <v>3320</v>
      </c>
      <c r="E2514" s="21" t="s">
        <v>6</v>
      </c>
      <c r="F2514" s="21" t="s">
        <v>2</v>
      </c>
      <c r="G2514" s="21" t="s">
        <v>3073</v>
      </c>
      <c r="H2514" s="21" t="s">
        <v>1237</v>
      </c>
      <c r="I2514" s="17"/>
      <c r="J2514" s="17"/>
      <c r="K2514" s="18" t="str">
        <f>IF(INV.Tournant!$I2514=INV.Tournant!$E2514,"Quantité OK",IF(INV.Tournant!$I2514&lt;INV.Tournant!$E2514,"Ecart positif","Ecart négatif"))&amp;" "&amp;IF(INV.Tournant!$C2514=INV.Tournant!$J2514,"","- Article déclassé")</f>
        <v>Ecart positif - Article déclassé</v>
      </c>
    </row>
    <row r="2515" spans="1:11" x14ac:dyDescent="0.2">
      <c r="A2515" s="20" t="s">
        <v>3070</v>
      </c>
      <c r="B2515" s="21" t="s">
        <v>6</v>
      </c>
      <c r="C2515" s="17" t="s">
        <v>3172</v>
      </c>
      <c r="D2515" s="17" t="s">
        <v>3181</v>
      </c>
      <c r="E2515" s="21" t="s">
        <v>108</v>
      </c>
      <c r="F2515" s="21" t="s">
        <v>2</v>
      </c>
      <c r="G2515" s="21" t="s">
        <v>3073</v>
      </c>
      <c r="H2515" s="21" t="s">
        <v>1199</v>
      </c>
      <c r="I2515" s="17"/>
      <c r="J2515" s="17"/>
      <c r="K2515" s="18" t="str">
        <f>IF(INV.Tournant!$I2515=INV.Tournant!$E2515,"Quantité OK",IF(INV.Tournant!$I2515&lt;INV.Tournant!$E2515,"Ecart positif","Ecart négatif"))&amp;" "&amp;IF(INV.Tournant!$C2515=INV.Tournant!$J2515,"","- Article déclassé")</f>
        <v>Ecart positif - Article déclassé</v>
      </c>
    </row>
    <row r="2516" spans="1:11" x14ac:dyDescent="0.2">
      <c r="A2516" s="20" t="s">
        <v>3070</v>
      </c>
      <c r="B2516" s="21" t="s">
        <v>6</v>
      </c>
      <c r="C2516" s="17" t="s">
        <v>3296</v>
      </c>
      <c r="D2516" s="17" t="s">
        <v>3455</v>
      </c>
      <c r="E2516" s="21" t="s">
        <v>108</v>
      </c>
      <c r="F2516" s="21" t="s">
        <v>2</v>
      </c>
      <c r="G2516" s="21" t="s">
        <v>3073</v>
      </c>
      <c r="H2516" s="21" t="s">
        <v>1028</v>
      </c>
      <c r="I2516" s="17"/>
      <c r="J2516" s="17"/>
      <c r="K2516" s="18" t="str">
        <f>IF(INV.Tournant!$I2516=INV.Tournant!$E2516,"Quantité OK",IF(INV.Tournant!$I2516&lt;INV.Tournant!$E2516,"Ecart positif","Ecart négatif"))&amp;" "&amp;IF(INV.Tournant!$C2516=INV.Tournant!$J2516,"","- Article déclassé")</f>
        <v>Ecart positif - Article déclassé</v>
      </c>
    </row>
    <row r="2517" spans="1:11" x14ac:dyDescent="0.2">
      <c r="A2517" s="20" t="s">
        <v>3070</v>
      </c>
      <c r="B2517" s="21" t="s">
        <v>6</v>
      </c>
      <c r="C2517" s="17" t="s">
        <v>3296</v>
      </c>
      <c r="D2517" s="17" t="s">
        <v>3414</v>
      </c>
      <c r="E2517" s="21" t="s">
        <v>212</v>
      </c>
      <c r="F2517" s="21" t="s">
        <v>2</v>
      </c>
      <c r="G2517" s="21" t="s">
        <v>3073</v>
      </c>
      <c r="H2517" s="21" t="s">
        <v>1025</v>
      </c>
      <c r="I2517" s="17"/>
      <c r="J2517" s="17"/>
      <c r="K2517" s="18" t="str">
        <f>IF(INV.Tournant!$I2517=INV.Tournant!$E2517,"Quantité OK",IF(INV.Tournant!$I2517&lt;INV.Tournant!$E2517,"Ecart positif","Ecart négatif"))&amp;" "&amp;IF(INV.Tournant!$C2517=INV.Tournant!$J2517,"","- Article déclassé")</f>
        <v>Ecart positif - Article déclassé</v>
      </c>
    </row>
    <row r="2518" spans="1:11" x14ac:dyDescent="0.2">
      <c r="A2518" s="20" t="s">
        <v>3070</v>
      </c>
      <c r="B2518" s="21" t="s">
        <v>6</v>
      </c>
      <c r="C2518" s="17" t="s">
        <v>3128</v>
      </c>
      <c r="D2518" s="17" t="s">
        <v>3326</v>
      </c>
      <c r="E2518" s="21" t="s">
        <v>6</v>
      </c>
      <c r="F2518" s="21" t="s">
        <v>21</v>
      </c>
      <c r="G2518" s="21" t="s">
        <v>3073</v>
      </c>
      <c r="H2518" s="21" t="s">
        <v>3283</v>
      </c>
      <c r="I2518" s="17"/>
      <c r="J2518" s="17"/>
      <c r="K2518" s="18" t="str">
        <f>IF(INV.Tournant!$I2518=INV.Tournant!$E2518,"Quantité OK",IF(INV.Tournant!$I2518&lt;INV.Tournant!$E2518,"Ecart positif","Ecart négatif"))&amp;" "&amp;IF(INV.Tournant!$C2518=INV.Tournant!$J2518,"","- Article déclassé")</f>
        <v>Ecart positif - Article déclassé</v>
      </c>
    </row>
    <row r="2519" spans="1:11" x14ac:dyDescent="0.2">
      <c r="A2519" s="20" t="s">
        <v>3070</v>
      </c>
      <c r="B2519" s="21" t="s">
        <v>6</v>
      </c>
      <c r="C2519" s="17" t="s">
        <v>3128</v>
      </c>
      <c r="D2519" s="17" t="s">
        <v>3132</v>
      </c>
      <c r="E2519" s="21" t="s">
        <v>6</v>
      </c>
      <c r="F2519" s="21" t="s">
        <v>21</v>
      </c>
      <c r="G2519" s="21" t="s">
        <v>3073</v>
      </c>
      <c r="H2519" s="21" t="s">
        <v>3336</v>
      </c>
      <c r="I2519" s="17"/>
      <c r="J2519" s="17"/>
      <c r="K2519" s="18" t="str">
        <f>IF(INV.Tournant!$I2519=INV.Tournant!$E2519,"Quantité OK",IF(INV.Tournant!$I2519&lt;INV.Tournant!$E2519,"Ecart positif","Ecart négatif"))&amp;" "&amp;IF(INV.Tournant!$C2519=INV.Tournant!$J2519,"","- Article déclassé")</f>
        <v>Ecart positif - Article déclassé</v>
      </c>
    </row>
    <row r="2520" spans="1:11" x14ac:dyDescent="0.2">
      <c r="A2520" s="20" t="s">
        <v>3070</v>
      </c>
      <c r="B2520" s="21" t="s">
        <v>6</v>
      </c>
      <c r="C2520" s="17" t="s">
        <v>3334</v>
      </c>
      <c r="D2520" s="17" t="s">
        <v>3587</v>
      </c>
      <c r="E2520" s="21" t="s">
        <v>3</v>
      </c>
      <c r="F2520" s="21" t="s">
        <v>21</v>
      </c>
      <c r="G2520" s="21" t="s">
        <v>3073</v>
      </c>
      <c r="H2520" s="21" t="s">
        <v>3336</v>
      </c>
      <c r="I2520" s="17"/>
      <c r="J2520" s="17"/>
      <c r="K2520" s="18" t="str">
        <f>IF(INV.Tournant!$I2520=INV.Tournant!$E2520,"Quantité OK",IF(INV.Tournant!$I2520&lt;INV.Tournant!$E2520,"Ecart positif","Ecart négatif"))&amp;" "&amp;IF(INV.Tournant!$C2520=INV.Tournant!$J2520,"","- Article déclassé")</f>
        <v>Ecart positif - Article déclassé</v>
      </c>
    </row>
    <row r="2521" spans="1:11" x14ac:dyDescent="0.2">
      <c r="A2521" s="20" t="s">
        <v>3070</v>
      </c>
      <c r="B2521" s="21" t="s">
        <v>6</v>
      </c>
      <c r="C2521" s="17" t="s">
        <v>3193</v>
      </c>
      <c r="D2521" s="17" t="s">
        <v>3588</v>
      </c>
      <c r="E2521" s="21" t="s">
        <v>6</v>
      </c>
      <c r="F2521" s="21" t="s">
        <v>21</v>
      </c>
      <c r="G2521" s="21" t="s">
        <v>3073</v>
      </c>
      <c r="H2521" s="21" t="s">
        <v>1011</v>
      </c>
      <c r="I2521" s="17"/>
      <c r="J2521" s="17"/>
      <c r="K2521" s="18" t="str">
        <f>IF(INV.Tournant!$I2521=INV.Tournant!$E2521,"Quantité OK",IF(INV.Tournant!$I2521&lt;INV.Tournant!$E2521,"Ecart positif","Ecart négatif"))&amp;" "&amp;IF(INV.Tournant!$C2521=INV.Tournant!$J2521,"","- Article déclassé")</f>
        <v>Ecart positif - Article déclassé</v>
      </c>
    </row>
    <row r="2522" spans="1:11" x14ac:dyDescent="0.2">
      <c r="A2522" s="20" t="s">
        <v>3070</v>
      </c>
      <c r="B2522" s="21" t="s">
        <v>6</v>
      </c>
      <c r="C2522" s="17" t="s">
        <v>3162</v>
      </c>
      <c r="D2522" s="17" t="s">
        <v>3471</v>
      </c>
      <c r="E2522" s="21" t="s">
        <v>6</v>
      </c>
      <c r="F2522" s="21" t="s">
        <v>21</v>
      </c>
      <c r="G2522" s="21" t="s">
        <v>3073</v>
      </c>
      <c r="H2522" s="21" t="s">
        <v>3497</v>
      </c>
      <c r="I2522" s="17"/>
      <c r="J2522" s="17"/>
      <c r="K2522" s="18" t="str">
        <f>IF(INV.Tournant!$I2522=INV.Tournant!$E2522,"Quantité OK",IF(INV.Tournant!$I2522&lt;INV.Tournant!$E2522,"Ecart positif","Ecart négatif"))&amp;" "&amp;IF(INV.Tournant!$C2522=INV.Tournant!$J2522,"","- Article déclassé")</f>
        <v>Ecart positif - Article déclassé</v>
      </c>
    </row>
    <row r="2523" spans="1:11" x14ac:dyDescent="0.2">
      <c r="A2523" s="20" t="s">
        <v>3070</v>
      </c>
      <c r="B2523" s="21" t="s">
        <v>6</v>
      </c>
      <c r="C2523" s="17" t="s">
        <v>3495</v>
      </c>
      <c r="D2523" s="17" t="s">
        <v>3328</v>
      </c>
      <c r="E2523" s="21" t="s">
        <v>6</v>
      </c>
      <c r="F2523" s="21" t="s">
        <v>21</v>
      </c>
      <c r="G2523" s="21" t="s">
        <v>3073</v>
      </c>
      <c r="H2523" s="21" t="s">
        <v>3497</v>
      </c>
      <c r="I2523" s="17"/>
      <c r="J2523" s="17"/>
      <c r="K2523" s="18" t="str">
        <f>IF(INV.Tournant!$I2523=INV.Tournant!$E2523,"Quantité OK",IF(INV.Tournant!$I2523&lt;INV.Tournant!$E2523,"Ecart positif","Ecart négatif"))&amp;" "&amp;IF(INV.Tournant!$C2523=INV.Tournant!$J2523,"","- Article déclassé")</f>
        <v>Ecart positif - Article déclassé</v>
      </c>
    </row>
    <row r="2524" spans="1:11" x14ac:dyDescent="0.2">
      <c r="A2524" s="20" t="s">
        <v>3070</v>
      </c>
      <c r="B2524" s="21" t="s">
        <v>6</v>
      </c>
      <c r="C2524" s="17" t="s">
        <v>3495</v>
      </c>
      <c r="D2524" s="17" t="s">
        <v>3227</v>
      </c>
      <c r="E2524" s="21" t="s">
        <v>108</v>
      </c>
      <c r="F2524" s="21" t="s">
        <v>21</v>
      </c>
      <c r="G2524" s="21" t="s">
        <v>3073</v>
      </c>
      <c r="H2524" s="21" t="s">
        <v>3589</v>
      </c>
      <c r="I2524" s="17"/>
      <c r="J2524" s="17"/>
      <c r="K2524" s="18" t="str">
        <f>IF(INV.Tournant!$I2524=INV.Tournant!$E2524,"Quantité OK",IF(INV.Tournant!$I2524&lt;INV.Tournant!$E2524,"Ecart positif","Ecart négatif"))&amp;" "&amp;IF(INV.Tournant!$C2524=INV.Tournant!$J2524,"","- Article déclassé")</f>
        <v>Ecart positif - Article déclassé</v>
      </c>
    </row>
    <row r="2525" spans="1:11" x14ac:dyDescent="0.2">
      <c r="A2525" s="20" t="s">
        <v>3070</v>
      </c>
      <c r="B2525" s="21" t="s">
        <v>6</v>
      </c>
      <c r="C2525" s="17" t="s">
        <v>3186</v>
      </c>
      <c r="D2525" s="17" t="s">
        <v>3181</v>
      </c>
      <c r="E2525" s="21" t="s">
        <v>6</v>
      </c>
      <c r="F2525" s="21" t="s">
        <v>9</v>
      </c>
      <c r="G2525" s="21" t="s">
        <v>3073</v>
      </c>
      <c r="H2525" s="21" t="s">
        <v>3188</v>
      </c>
      <c r="I2525" s="17"/>
      <c r="J2525" s="17"/>
      <c r="K2525" s="18" t="str">
        <f>IF(INV.Tournant!$I2525=INV.Tournant!$E2525,"Quantité OK",IF(INV.Tournant!$I2525&lt;INV.Tournant!$E2525,"Ecart positif","Ecart négatif"))&amp;" "&amp;IF(INV.Tournant!$C2525=INV.Tournant!$J2525,"","- Article déclassé")</f>
        <v>Ecart positif - Article déclassé</v>
      </c>
    </row>
    <row r="2526" spans="1:11" x14ac:dyDescent="0.2">
      <c r="A2526" s="20" t="s">
        <v>3070</v>
      </c>
      <c r="B2526" s="21" t="s">
        <v>6</v>
      </c>
      <c r="C2526" s="17" t="s">
        <v>3167</v>
      </c>
      <c r="D2526" s="17" t="s">
        <v>3268</v>
      </c>
      <c r="E2526" s="21" t="s">
        <v>6</v>
      </c>
      <c r="F2526" s="21" t="s">
        <v>9</v>
      </c>
      <c r="G2526" s="21" t="s">
        <v>3073</v>
      </c>
      <c r="H2526" s="21" t="s">
        <v>1663</v>
      </c>
      <c r="I2526" s="17"/>
      <c r="J2526" s="17"/>
      <c r="K2526" s="18" t="str">
        <f>IF(INV.Tournant!$I2526=INV.Tournant!$E2526,"Quantité OK",IF(INV.Tournant!$I2526&lt;INV.Tournant!$E2526,"Ecart positif","Ecart négatif"))&amp;" "&amp;IF(INV.Tournant!$C2526=INV.Tournant!$J2526,"","- Article déclassé")</f>
        <v>Ecart positif - Article déclassé</v>
      </c>
    </row>
    <row r="2527" spans="1:11" x14ac:dyDescent="0.2">
      <c r="A2527" s="20" t="s">
        <v>3070</v>
      </c>
      <c r="B2527" s="21" t="s">
        <v>6</v>
      </c>
      <c r="C2527" s="17" t="s">
        <v>3158</v>
      </c>
      <c r="D2527" s="17" t="s">
        <v>3590</v>
      </c>
      <c r="E2527" s="21" t="s">
        <v>6</v>
      </c>
      <c r="F2527" s="21" t="s">
        <v>9</v>
      </c>
      <c r="G2527" s="21" t="s">
        <v>3073</v>
      </c>
      <c r="H2527" s="21" t="s">
        <v>1925</v>
      </c>
      <c r="I2527" s="17"/>
      <c r="J2527" s="17"/>
      <c r="K2527" s="18" t="str">
        <f>IF(INV.Tournant!$I2527=INV.Tournant!$E2527,"Quantité OK",IF(INV.Tournant!$I2527&lt;INV.Tournant!$E2527,"Ecart positif","Ecart négatif"))&amp;" "&amp;IF(INV.Tournant!$C2527=INV.Tournant!$J2527,"","- Article déclassé")</f>
        <v>Ecart positif - Article déclassé</v>
      </c>
    </row>
    <row r="2528" spans="1:11" x14ac:dyDescent="0.2">
      <c r="A2528" s="20" t="s">
        <v>3070</v>
      </c>
      <c r="B2528" s="21" t="s">
        <v>6</v>
      </c>
      <c r="C2528" s="17" t="s">
        <v>3158</v>
      </c>
      <c r="D2528" s="17" t="s">
        <v>3591</v>
      </c>
      <c r="E2528" s="21" t="s">
        <v>6</v>
      </c>
      <c r="F2528" s="21" t="s">
        <v>9</v>
      </c>
      <c r="G2528" s="21" t="s">
        <v>3073</v>
      </c>
      <c r="H2528" s="21" t="s">
        <v>1925</v>
      </c>
      <c r="I2528" s="17"/>
      <c r="J2528" s="17"/>
      <c r="K2528" s="18" t="str">
        <f>IF(INV.Tournant!$I2528=INV.Tournant!$E2528,"Quantité OK",IF(INV.Tournant!$I2528&lt;INV.Tournant!$E2528,"Ecart positif","Ecart négatif"))&amp;" "&amp;IF(INV.Tournant!$C2528=INV.Tournant!$J2528,"","- Article déclassé")</f>
        <v>Ecart positif - Article déclassé</v>
      </c>
    </row>
    <row r="2529" spans="1:11" x14ac:dyDescent="0.2">
      <c r="A2529" s="20" t="s">
        <v>3070</v>
      </c>
      <c r="B2529" s="21" t="s">
        <v>6</v>
      </c>
      <c r="C2529" s="17" t="s">
        <v>3081</v>
      </c>
      <c r="D2529" s="17" t="s">
        <v>3592</v>
      </c>
      <c r="E2529" s="21" t="s">
        <v>6</v>
      </c>
      <c r="F2529" s="21" t="s">
        <v>9</v>
      </c>
      <c r="G2529" s="21" t="s">
        <v>3073</v>
      </c>
      <c r="H2529" s="21" t="s">
        <v>2056</v>
      </c>
      <c r="I2529" s="17"/>
      <c r="J2529" s="17"/>
      <c r="K2529" s="18" t="str">
        <f>IF(INV.Tournant!$I2529=INV.Tournant!$E2529,"Quantité OK",IF(INV.Tournant!$I2529&lt;INV.Tournant!$E2529,"Ecart positif","Ecart négatif"))&amp;" "&amp;IF(INV.Tournant!$C2529=INV.Tournant!$J2529,"","- Article déclassé")</f>
        <v>Ecart positif - Article déclassé</v>
      </c>
    </row>
    <row r="2530" spans="1:11" x14ac:dyDescent="0.2">
      <c r="A2530" s="20" t="s">
        <v>3070</v>
      </c>
      <c r="B2530" s="21" t="s">
        <v>6</v>
      </c>
      <c r="C2530" s="17" t="s">
        <v>3081</v>
      </c>
      <c r="D2530" s="17" t="s">
        <v>3593</v>
      </c>
      <c r="E2530" s="21" t="s">
        <v>229</v>
      </c>
      <c r="F2530" s="21" t="s">
        <v>9</v>
      </c>
      <c r="G2530" s="21" t="s">
        <v>3073</v>
      </c>
      <c r="H2530" s="21" t="s">
        <v>579</v>
      </c>
      <c r="I2530" s="17"/>
      <c r="J2530" s="17"/>
      <c r="K2530" s="18" t="str">
        <f>IF(INV.Tournant!$I2530=INV.Tournant!$E2530,"Quantité OK",IF(INV.Tournant!$I2530&lt;INV.Tournant!$E2530,"Ecart positif","Ecart négatif"))&amp;" "&amp;IF(INV.Tournant!$C2530=INV.Tournant!$J2530,"","- Article déclassé")</f>
        <v>Ecart positif - Article déclassé</v>
      </c>
    </row>
    <row r="2531" spans="1:11" x14ac:dyDescent="0.2">
      <c r="A2531" s="20" t="s">
        <v>3070</v>
      </c>
      <c r="B2531" s="21" t="s">
        <v>6</v>
      </c>
      <c r="C2531" s="17" t="s">
        <v>3107</v>
      </c>
      <c r="D2531" s="17" t="s">
        <v>3594</v>
      </c>
      <c r="E2531" s="21" t="s">
        <v>229</v>
      </c>
      <c r="F2531" s="21" t="s">
        <v>9</v>
      </c>
      <c r="G2531" s="21" t="s">
        <v>3073</v>
      </c>
      <c r="H2531" s="21" t="s">
        <v>2636</v>
      </c>
      <c r="I2531" s="17"/>
      <c r="J2531" s="17"/>
      <c r="K2531" s="18" t="str">
        <f>IF(INV.Tournant!$I2531=INV.Tournant!$E2531,"Quantité OK",IF(INV.Tournant!$I2531&lt;INV.Tournant!$E2531,"Ecart positif","Ecart négatif"))&amp;" "&amp;IF(INV.Tournant!$C2531=INV.Tournant!$J2531,"","- Article déclassé")</f>
        <v>Ecart positif - Article déclassé</v>
      </c>
    </row>
    <row r="2532" spans="1:11" x14ac:dyDescent="0.2">
      <c r="A2532" s="20" t="s">
        <v>3070</v>
      </c>
      <c r="B2532" s="21" t="s">
        <v>6</v>
      </c>
      <c r="C2532" s="17" t="s">
        <v>3107</v>
      </c>
      <c r="D2532" s="17" t="s">
        <v>3595</v>
      </c>
      <c r="E2532" s="21" t="s">
        <v>6</v>
      </c>
      <c r="F2532" s="21" t="s">
        <v>9</v>
      </c>
      <c r="G2532" s="21" t="s">
        <v>3073</v>
      </c>
      <c r="H2532" s="21" t="s">
        <v>293</v>
      </c>
      <c r="I2532" s="17"/>
      <c r="J2532" s="17"/>
      <c r="K2532" s="18" t="str">
        <f>IF(INV.Tournant!$I2532=INV.Tournant!$E2532,"Quantité OK",IF(INV.Tournant!$I2532&lt;INV.Tournant!$E2532,"Ecart positif","Ecart négatif"))&amp;" "&amp;IF(INV.Tournant!$C2532=INV.Tournant!$J2532,"","- Article déclassé")</f>
        <v>Ecart positif - Article déclassé</v>
      </c>
    </row>
    <row r="2533" spans="1:11" x14ac:dyDescent="0.2">
      <c r="A2533" s="20" t="s">
        <v>3070</v>
      </c>
      <c r="B2533" s="21" t="s">
        <v>6</v>
      </c>
      <c r="C2533" s="17" t="s">
        <v>3160</v>
      </c>
      <c r="D2533" s="17" t="s">
        <v>3194</v>
      </c>
      <c r="E2533" s="21" t="s">
        <v>3</v>
      </c>
      <c r="F2533" s="21" t="s">
        <v>9</v>
      </c>
      <c r="G2533" s="21" t="s">
        <v>3073</v>
      </c>
      <c r="H2533" s="21" t="s">
        <v>2193</v>
      </c>
      <c r="I2533" s="17"/>
      <c r="J2533" s="17"/>
      <c r="K2533" s="18" t="str">
        <f>IF(INV.Tournant!$I2533=INV.Tournant!$E2533,"Quantité OK",IF(INV.Tournant!$I2533&lt;INV.Tournant!$E2533,"Ecart positif","Ecart négatif"))&amp;" "&amp;IF(INV.Tournant!$C2533=INV.Tournant!$J2533,"","- Article déclassé")</f>
        <v>Ecart positif - Article déclassé</v>
      </c>
    </row>
    <row r="2534" spans="1:11" x14ac:dyDescent="0.2">
      <c r="A2534" s="20" t="s">
        <v>3070</v>
      </c>
      <c r="B2534" s="21" t="s">
        <v>6</v>
      </c>
      <c r="C2534" s="17" t="s">
        <v>3160</v>
      </c>
      <c r="D2534" s="17" t="s">
        <v>3596</v>
      </c>
      <c r="E2534" s="21" t="s">
        <v>3</v>
      </c>
      <c r="F2534" s="21" t="s">
        <v>9</v>
      </c>
      <c r="G2534" s="21" t="s">
        <v>3073</v>
      </c>
      <c r="H2534" s="21" t="s">
        <v>246</v>
      </c>
      <c r="I2534" s="17"/>
      <c r="J2534" s="17"/>
      <c r="K2534" s="18" t="str">
        <f>IF(INV.Tournant!$I2534=INV.Tournant!$E2534,"Quantité OK",IF(INV.Tournant!$I2534&lt;INV.Tournant!$E2534,"Ecart positif","Ecart négatif"))&amp;" "&amp;IF(INV.Tournant!$C2534=INV.Tournant!$J2534,"","- Article déclassé")</f>
        <v>Ecart positif - Article déclassé</v>
      </c>
    </row>
    <row r="2535" spans="1:11" x14ac:dyDescent="0.2">
      <c r="A2535" s="20" t="s">
        <v>3070</v>
      </c>
      <c r="B2535" s="21" t="s">
        <v>6</v>
      </c>
      <c r="C2535" s="17" t="s">
        <v>3097</v>
      </c>
      <c r="D2535" s="17" t="s">
        <v>3478</v>
      </c>
      <c r="E2535" s="21" t="s">
        <v>6</v>
      </c>
      <c r="F2535" s="21" t="s">
        <v>9</v>
      </c>
      <c r="G2535" s="21" t="s">
        <v>3073</v>
      </c>
      <c r="H2535" s="21" t="s">
        <v>2222</v>
      </c>
      <c r="I2535" s="17"/>
      <c r="J2535" s="17"/>
      <c r="K2535" s="18" t="str">
        <f>IF(INV.Tournant!$I2535=INV.Tournant!$E2535,"Quantité OK",IF(INV.Tournant!$I2535&lt;INV.Tournant!$E2535,"Ecart positif","Ecart négatif"))&amp;" "&amp;IF(INV.Tournant!$C2535=INV.Tournant!$J2535,"","- Article déclassé")</f>
        <v>Ecart positif - Article déclassé</v>
      </c>
    </row>
    <row r="2536" spans="1:11" x14ac:dyDescent="0.2">
      <c r="A2536" s="20" t="s">
        <v>3070</v>
      </c>
      <c r="B2536" s="21" t="s">
        <v>6</v>
      </c>
      <c r="C2536" s="17" t="s">
        <v>3095</v>
      </c>
      <c r="D2536" s="17" t="s">
        <v>3161</v>
      </c>
      <c r="E2536" s="21" t="s">
        <v>3</v>
      </c>
      <c r="F2536" s="21" t="s">
        <v>2</v>
      </c>
      <c r="G2536" s="21" t="s">
        <v>3073</v>
      </c>
      <c r="H2536" s="21" t="s">
        <v>199</v>
      </c>
      <c r="I2536" s="17"/>
      <c r="J2536" s="17"/>
      <c r="K2536" s="18" t="str">
        <f>IF(INV.Tournant!$I2536=INV.Tournant!$E2536,"Quantité OK",IF(INV.Tournant!$I2536&lt;INV.Tournant!$E2536,"Ecart positif","Ecart négatif"))&amp;" "&amp;IF(INV.Tournant!$C2536=INV.Tournant!$J2536,"","- Article déclassé")</f>
        <v>Ecart positif - Article déclassé</v>
      </c>
    </row>
    <row r="2537" spans="1:11" x14ac:dyDescent="0.2">
      <c r="A2537" s="20" t="s">
        <v>3070</v>
      </c>
      <c r="B2537" s="21" t="s">
        <v>6</v>
      </c>
      <c r="C2537" s="17" t="s">
        <v>3095</v>
      </c>
      <c r="D2537" s="17" t="s">
        <v>3318</v>
      </c>
      <c r="E2537" s="21" t="s">
        <v>6</v>
      </c>
      <c r="F2537" s="21" t="s">
        <v>2</v>
      </c>
      <c r="G2537" s="21" t="s">
        <v>3073</v>
      </c>
      <c r="H2537" s="21" t="s">
        <v>717</v>
      </c>
      <c r="I2537" s="17"/>
      <c r="J2537" s="17"/>
      <c r="K2537" s="18" t="str">
        <f>IF(INV.Tournant!$I2537=INV.Tournant!$E2537,"Quantité OK",IF(INV.Tournant!$I2537&lt;INV.Tournant!$E2537,"Ecart positif","Ecart négatif"))&amp;" "&amp;IF(INV.Tournant!$C2537=INV.Tournant!$J2537,"","- Article déclassé")</f>
        <v>Ecart positif - Article déclassé</v>
      </c>
    </row>
    <row r="2538" spans="1:11" x14ac:dyDescent="0.2">
      <c r="A2538" s="20" t="s">
        <v>3070</v>
      </c>
      <c r="B2538" s="21" t="s">
        <v>6</v>
      </c>
      <c r="C2538" s="17" t="s">
        <v>3095</v>
      </c>
      <c r="D2538" s="17" t="s">
        <v>3474</v>
      </c>
      <c r="E2538" s="21" t="s">
        <v>6</v>
      </c>
      <c r="F2538" s="21" t="s">
        <v>2</v>
      </c>
      <c r="G2538" s="21" t="s">
        <v>3073</v>
      </c>
      <c r="H2538" s="21" t="s">
        <v>196</v>
      </c>
      <c r="I2538" s="17"/>
      <c r="J2538" s="17"/>
      <c r="K2538" s="18" t="str">
        <f>IF(INV.Tournant!$I2538=INV.Tournant!$E2538,"Quantité OK",IF(INV.Tournant!$I2538&lt;INV.Tournant!$E2538,"Ecart positif","Ecart négatif"))&amp;" "&amp;IF(INV.Tournant!$C2538=INV.Tournant!$J2538,"","- Article déclassé")</f>
        <v>Ecart positif - Article déclassé</v>
      </c>
    </row>
    <row r="2539" spans="1:11" x14ac:dyDescent="0.2">
      <c r="A2539" s="20" t="s">
        <v>3070</v>
      </c>
      <c r="B2539" s="21" t="s">
        <v>6</v>
      </c>
      <c r="C2539" s="17" t="s">
        <v>3199</v>
      </c>
      <c r="D2539" s="17" t="s">
        <v>3597</v>
      </c>
      <c r="E2539" s="21" t="s">
        <v>6</v>
      </c>
      <c r="F2539" s="21" t="s">
        <v>2</v>
      </c>
      <c r="G2539" s="21" t="s">
        <v>3073</v>
      </c>
      <c r="H2539" s="21" t="s">
        <v>2484</v>
      </c>
      <c r="I2539" s="17"/>
      <c r="J2539" s="17"/>
      <c r="K2539" s="18" t="str">
        <f>IF(INV.Tournant!$I2539=INV.Tournant!$E2539,"Quantité OK",IF(INV.Tournant!$I2539&lt;INV.Tournant!$E2539,"Ecart positif","Ecart négatif"))&amp;" "&amp;IF(INV.Tournant!$C2539=INV.Tournant!$J2539,"","- Article déclassé")</f>
        <v>Ecart positif - Article déclassé</v>
      </c>
    </row>
    <row r="2540" spans="1:11" x14ac:dyDescent="0.2">
      <c r="A2540" s="20" t="s">
        <v>3070</v>
      </c>
      <c r="B2540" s="21" t="s">
        <v>6</v>
      </c>
      <c r="C2540" s="17" t="s">
        <v>3253</v>
      </c>
      <c r="D2540" s="17" t="s">
        <v>3598</v>
      </c>
      <c r="E2540" s="21" t="s">
        <v>6</v>
      </c>
      <c r="F2540" s="21" t="s">
        <v>2</v>
      </c>
      <c r="G2540" s="21" t="s">
        <v>3073</v>
      </c>
      <c r="H2540" s="21" t="s">
        <v>487</v>
      </c>
      <c r="I2540" s="17"/>
      <c r="J2540" s="17"/>
      <c r="K2540" s="18" t="str">
        <f>IF(INV.Tournant!$I2540=INV.Tournant!$E2540,"Quantité OK",IF(INV.Tournant!$I2540&lt;INV.Tournant!$E2540,"Ecart positif","Ecart négatif"))&amp;" "&amp;IF(INV.Tournant!$C2540=INV.Tournant!$J2540,"","- Article déclassé")</f>
        <v>Ecart positif - Article déclassé</v>
      </c>
    </row>
    <row r="2541" spans="1:11" x14ac:dyDescent="0.2">
      <c r="A2541" s="20" t="s">
        <v>3070</v>
      </c>
      <c r="B2541" s="21" t="s">
        <v>6</v>
      </c>
      <c r="C2541" s="17" t="s">
        <v>3276</v>
      </c>
      <c r="D2541" s="17" t="s">
        <v>3395</v>
      </c>
      <c r="E2541" s="21" t="s">
        <v>6</v>
      </c>
      <c r="F2541" s="21" t="s">
        <v>2</v>
      </c>
      <c r="G2541" s="21" t="s">
        <v>3073</v>
      </c>
      <c r="H2541" s="21" t="s">
        <v>160</v>
      </c>
      <c r="I2541" s="17"/>
      <c r="J2541" s="17"/>
      <c r="K2541" s="18" t="str">
        <f>IF(INV.Tournant!$I2541=INV.Tournant!$E2541,"Quantité OK",IF(INV.Tournant!$I2541&lt;INV.Tournant!$E2541,"Ecart positif","Ecart négatif"))&amp;" "&amp;IF(INV.Tournant!$C2541=INV.Tournant!$J2541,"","- Article déclassé")</f>
        <v>Ecart positif - Article déclassé</v>
      </c>
    </row>
    <row r="2542" spans="1:11" x14ac:dyDescent="0.2">
      <c r="A2542" s="20" t="s">
        <v>3070</v>
      </c>
      <c r="B2542" s="21" t="s">
        <v>6</v>
      </c>
      <c r="C2542" s="17" t="s">
        <v>3276</v>
      </c>
      <c r="D2542" s="17" t="s">
        <v>3396</v>
      </c>
      <c r="E2542" s="21" t="s">
        <v>6</v>
      </c>
      <c r="F2542" s="21" t="s">
        <v>2</v>
      </c>
      <c r="G2542" s="21" t="s">
        <v>3073</v>
      </c>
      <c r="H2542" s="21" t="s">
        <v>157</v>
      </c>
      <c r="I2542" s="17"/>
      <c r="J2542" s="17"/>
      <c r="K2542" s="18" t="str">
        <f>IF(INV.Tournant!$I2542=INV.Tournant!$E2542,"Quantité OK",IF(INV.Tournant!$I2542&lt;INV.Tournant!$E2542,"Ecart positif","Ecart négatif"))&amp;" "&amp;IF(INV.Tournant!$C2542=INV.Tournant!$J2542,"","- Article déclassé")</f>
        <v>Ecart positif - Article déclassé</v>
      </c>
    </row>
    <row r="2543" spans="1:11" x14ac:dyDescent="0.2">
      <c r="A2543" s="20" t="s">
        <v>3070</v>
      </c>
      <c r="B2543" s="21" t="s">
        <v>6</v>
      </c>
      <c r="C2543" s="17" t="s">
        <v>3460</v>
      </c>
      <c r="D2543" s="17" t="s">
        <v>3599</v>
      </c>
      <c r="E2543" s="21" t="s">
        <v>3</v>
      </c>
      <c r="F2543" s="21" t="s">
        <v>2</v>
      </c>
      <c r="G2543" s="21" t="s">
        <v>3073</v>
      </c>
      <c r="H2543" s="21" t="s">
        <v>154</v>
      </c>
      <c r="I2543" s="17"/>
      <c r="J2543" s="17"/>
      <c r="K2543" s="18" t="str">
        <f>IF(INV.Tournant!$I2543=INV.Tournant!$E2543,"Quantité OK",IF(INV.Tournant!$I2543&lt;INV.Tournant!$E2543,"Ecart positif","Ecart négatif"))&amp;" "&amp;IF(INV.Tournant!$C2543=INV.Tournant!$J2543,"","- Article déclassé")</f>
        <v>Ecart positif - Article déclassé</v>
      </c>
    </row>
    <row r="2544" spans="1:11" x14ac:dyDescent="0.2">
      <c r="A2544" s="20" t="s">
        <v>3070</v>
      </c>
      <c r="B2544" s="21" t="s">
        <v>6</v>
      </c>
      <c r="C2544" s="17" t="s">
        <v>3460</v>
      </c>
      <c r="D2544" s="17" t="s">
        <v>3600</v>
      </c>
      <c r="E2544" s="21" t="s">
        <v>229</v>
      </c>
      <c r="F2544" s="21" t="s">
        <v>2</v>
      </c>
      <c r="G2544" s="21" t="s">
        <v>3073</v>
      </c>
      <c r="H2544" s="21" t="s">
        <v>595</v>
      </c>
      <c r="I2544" s="17"/>
      <c r="J2544" s="17"/>
      <c r="K2544" s="18" t="str">
        <f>IF(INV.Tournant!$I2544=INV.Tournant!$E2544,"Quantité OK",IF(INV.Tournant!$I2544&lt;INV.Tournant!$E2544,"Ecart positif","Ecart négatif"))&amp;" "&amp;IF(INV.Tournant!$C2544=INV.Tournant!$J2544,"","- Article déclassé")</f>
        <v>Ecart positif - Article déclassé</v>
      </c>
    </row>
    <row r="2545" spans="1:11" x14ac:dyDescent="0.2">
      <c r="A2545" s="20" t="s">
        <v>3070</v>
      </c>
      <c r="B2545" s="21" t="s">
        <v>6</v>
      </c>
      <c r="C2545" s="17" t="s">
        <v>3263</v>
      </c>
      <c r="D2545" s="17" t="s">
        <v>3601</v>
      </c>
      <c r="E2545" s="21" t="s">
        <v>108</v>
      </c>
      <c r="F2545" s="21" t="s">
        <v>21</v>
      </c>
      <c r="G2545" s="21" t="s">
        <v>3073</v>
      </c>
      <c r="H2545" s="21" t="s">
        <v>547</v>
      </c>
      <c r="I2545" s="17"/>
      <c r="J2545" s="17"/>
      <c r="K2545" s="18" t="str">
        <f>IF(INV.Tournant!$I2545=INV.Tournant!$E2545,"Quantité OK",IF(INV.Tournant!$I2545&lt;INV.Tournant!$E2545,"Ecart positif","Ecart négatif"))&amp;" "&amp;IF(INV.Tournant!$C2545=INV.Tournant!$J2545,"","- Article déclassé")</f>
        <v>Ecart positif - Article déclassé</v>
      </c>
    </row>
    <row r="2546" spans="1:11" x14ac:dyDescent="0.2">
      <c r="A2546" s="20" t="s">
        <v>3070</v>
      </c>
      <c r="B2546" s="21" t="s">
        <v>6</v>
      </c>
      <c r="C2546" s="17" t="s">
        <v>3076</v>
      </c>
      <c r="D2546" s="17" t="s">
        <v>3602</v>
      </c>
      <c r="E2546" s="21" t="s">
        <v>3</v>
      </c>
      <c r="F2546" s="21" t="s">
        <v>21</v>
      </c>
      <c r="G2546" s="21" t="s">
        <v>3073</v>
      </c>
      <c r="H2546" s="21" t="s">
        <v>143</v>
      </c>
      <c r="I2546" s="17"/>
      <c r="J2546" s="17"/>
      <c r="K2546" s="18" t="str">
        <f>IF(INV.Tournant!$I2546=INV.Tournant!$E2546,"Quantité OK",IF(INV.Tournant!$I2546&lt;INV.Tournant!$E2546,"Ecart positif","Ecart négatif"))&amp;" "&amp;IF(INV.Tournant!$C2546=INV.Tournant!$J2546,"","- Article déclassé")</f>
        <v>Ecart positif - Article déclassé</v>
      </c>
    </row>
    <row r="2547" spans="1:11" x14ac:dyDescent="0.2">
      <c r="A2547" s="20" t="s">
        <v>3070</v>
      </c>
      <c r="B2547" s="21" t="s">
        <v>6</v>
      </c>
      <c r="C2547" s="17" t="s">
        <v>3112</v>
      </c>
      <c r="D2547" s="17" t="s">
        <v>3155</v>
      </c>
      <c r="E2547" s="21" t="s">
        <v>6</v>
      </c>
      <c r="F2547" s="21" t="s">
        <v>21</v>
      </c>
      <c r="G2547" s="21" t="s">
        <v>3073</v>
      </c>
      <c r="H2547" s="21" t="s">
        <v>430</v>
      </c>
      <c r="I2547" s="17"/>
      <c r="J2547" s="17"/>
      <c r="K2547" s="18" t="str">
        <f>IF(INV.Tournant!$I2547=INV.Tournant!$E2547,"Quantité OK",IF(INV.Tournant!$I2547&lt;INV.Tournant!$E2547,"Ecart positif","Ecart négatif"))&amp;" "&amp;IF(INV.Tournant!$C2547=INV.Tournant!$J2547,"","- Article déclassé")</f>
        <v>Ecart positif - Article déclassé</v>
      </c>
    </row>
    <row r="2548" spans="1:11" x14ac:dyDescent="0.2">
      <c r="A2548" s="20" t="s">
        <v>3070</v>
      </c>
      <c r="B2548" s="21" t="s">
        <v>6</v>
      </c>
      <c r="C2548" s="17" t="s">
        <v>3170</v>
      </c>
      <c r="D2548" s="17" t="s">
        <v>3352</v>
      </c>
      <c r="E2548" s="21" t="s">
        <v>3</v>
      </c>
      <c r="F2548" s="21" t="s">
        <v>21</v>
      </c>
      <c r="G2548" s="21" t="s">
        <v>3073</v>
      </c>
      <c r="H2548" s="21" t="s">
        <v>132</v>
      </c>
      <c r="I2548" s="17"/>
      <c r="J2548" s="17"/>
      <c r="K2548" s="18" t="str">
        <f>IF(INV.Tournant!$I2548=INV.Tournant!$E2548,"Quantité OK",IF(INV.Tournant!$I2548&lt;INV.Tournant!$E2548,"Ecart positif","Ecart négatif"))&amp;" "&amp;IF(INV.Tournant!$C2548=INV.Tournant!$J2548,"","- Article déclassé")</f>
        <v>Ecart positif - Article déclassé</v>
      </c>
    </row>
    <row r="2549" spans="1:11" x14ac:dyDescent="0.2">
      <c r="A2549" s="20" t="s">
        <v>3070</v>
      </c>
      <c r="B2549" s="21" t="s">
        <v>6</v>
      </c>
      <c r="C2549" s="17" t="s">
        <v>3218</v>
      </c>
      <c r="D2549" s="17" t="s">
        <v>3418</v>
      </c>
      <c r="E2549" s="21" t="s">
        <v>229</v>
      </c>
      <c r="F2549" s="21" t="s">
        <v>21</v>
      </c>
      <c r="G2549" s="21" t="s">
        <v>3073</v>
      </c>
      <c r="H2549" s="21" t="s">
        <v>3220</v>
      </c>
      <c r="I2549" s="17"/>
      <c r="J2549" s="17"/>
      <c r="K2549" s="18" t="str">
        <f>IF(INV.Tournant!$I2549=INV.Tournant!$E2549,"Quantité OK",IF(INV.Tournant!$I2549&lt;INV.Tournant!$E2549,"Ecart positif","Ecart négatif"))&amp;" "&amp;IF(INV.Tournant!$C2549=INV.Tournant!$J2549,"","- Article déclassé")</f>
        <v>Ecart positif - Article déclassé</v>
      </c>
    </row>
    <row r="2550" spans="1:11" x14ac:dyDescent="0.2">
      <c r="A2550" s="20" t="s">
        <v>3070</v>
      </c>
      <c r="B2550" s="21" t="s">
        <v>6</v>
      </c>
      <c r="C2550" s="17" t="s">
        <v>3287</v>
      </c>
      <c r="D2550" s="17" t="s">
        <v>3551</v>
      </c>
      <c r="E2550" s="21" t="s">
        <v>3</v>
      </c>
      <c r="F2550" s="21" t="s">
        <v>21</v>
      </c>
      <c r="G2550" s="21" t="s">
        <v>3073</v>
      </c>
      <c r="H2550" s="21" t="s">
        <v>570</v>
      </c>
      <c r="I2550" s="17"/>
      <c r="J2550" s="17"/>
      <c r="K2550" s="18" t="str">
        <f>IF(INV.Tournant!$I2550=INV.Tournant!$E2550,"Quantité OK",IF(INV.Tournant!$I2550&lt;INV.Tournant!$E2550,"Ecart positif","Ecart négatif"))&amp;" "&amp;IF(INV.Tournant!$C2550=INV.Tournant!$J2550,"","- Article déclassé")</f>
        <v>Ecart positif - Article déclassé</v>
      </c>
    </row>
    <row r="2551" spans="1:11" x14ac:dyDescent="0.2">
      <c r="A2551" s="20" t="s">
        <v>3070</v>
      </c>
      <c r="B2551" s="21" t="s">
        <v>6</v>
      </c>
      <c r="C2551" s="17" t="s">
        <v>3287</v>
      </c>
      <c r="D2551" s="17" t="s">
        <v>3603</v>
      </c>
      <c r="E2551" s="21" t="s">
        <v>6</v>
      </c>
      <c r="F2551" s="21" t="s">
        <v>21</v>
      </c>
      <c r="G2551" s="21" t="s">
        <v>3073</v>
      </c>
      <c r="H2551" s="21" t="s">
        <v>570</v>
      </c>
      <c r="I2551" s="17"/>
      <c r="J2551" s="17"/>
      <c r="K2551" s="18" t="str">
        <f>IF(INV.Tournant!$I2551=INV.Tournant!$E2551,"Quantité OK",IF(INV.Tournant!$I2551&lt;INV.Tournant!$E2551,"Ecart positif","Ecart négatif"))&amp;" "&amp;IF(INV.Tournant!$C2551=INV.Tournant!$J2551,"","- Article déclassé")</f>
        <v>Ecart positif - Article déclassé</v>
      </c>
    </row>
    <row r="2552" spans="1:11" x14ac:dyDescent="0.2">
      <c r="A2552" s="20" t="s">
        <v>3070</v>
      </c>
      <c r="B2552" s="21" t="s">
        <v>6</v>
      </c>
      <c r="C2552" s="17" t="s">
        <v>3287</v>
      </c>
      <c r="D2552" s="17" t="s">
        <v>3604</v>
      </c>
      <c r="E2552" s="21" t="s">
        <v>6</v>
      </c>
      <c r="F2552" s="21" t="s">
        <v>21</v>
      </c>
      <c r="G2552" s="21" t="s">
        <v>3073</v>
      </c>
      <c r="H2552" s="21" t="s">
        <v>413</v>
      </c>
      <c r="I2552" s="17"/>
      <c r="J2552" s="17"/>
      <c r="K2552" s="18" t="str">
        <f>IF(INV.Tournant!$I2552=INV.Tournant!$E2552,"Quantité OK",IF(INV.Tournant!$I2552&lt;INV.Tournant!$E2552,"Ecart positif","Ecart négatif"))&amp;" "&amp;IF(INV.Tournant!$C2552=INV.Tournant!$J2552,"","- Article déclassé")</f>
        <v>Ecart positif - Article déclassé</v>
      </c>
    </row>
    <row r="2553" spans="1:11" x14ac:dyDescent="0.2">
      <c r="A2553" s="20" t="s">
        <v>3070</v>
      </c>
      <c r="B2553" s="21" t="s">
        <v>6</v>
      </c>
      <c r="C2553" s="17" t="s">
        <v>3302</v>
      </c>
      <c r="D2553" s="17" t="s">
        <v>3605</v>
      </c>
      <c r="E2553" s="21" t="s">
        <v>6</v>
      </c>
      <c r="F2553" s="21" t="s">
        <v>21</v>
      </c>
      <c r="G2553" s="21" t="s">
        <v>3073</v>
      </c>
      <c r="H2553" s="21" t="s">
        <v>797</v>
      </c>
      <c r="I2553" s="17"/>
      <c r="J2553" s="17"/>
      <c r="K2553" s="18" t="str">
        <f>IF(INV.Tournant!$I2553=INV.Tournant!$E2553,"Quantité OK",IF(INV.Tournant!$I2553&lt;INV.Tournant!$E2553,"Ecart positif","Ecart négatif"))&amp;" "&amp;IF(INV.Tournant!$C2553=INV.Tournant!$J2553,"","- Article déclassé")</f>
        <v>Ecart positif - Article déclassé</v>
      </c>
    </row>
    <row r="2554" spans="1:11" x14ac:dyDescent="0.2">
      <c r="A2554" s="20" t="s">
        <v>3070</v>
      </c>
      <c r="B2554" s="21" t="s">
        <v>6</v>
      </c>
      <c r="C2554" s="17" t="s">
        <v>3302</v>
      </c>
      <c r="D2554" s="17" t="s">
        <v>3519</v>
      </c>
      <c r="E2554" s="21" t="s">
        <v>6</v>
      </c>
      <c r="F2554" s="21" t="s">
        <v>21</v>
      </c>
      <c r="G2554" s="21" t="s">
        <v>3073</v>
      </c>
      <c r="H2554" s="21" t="s">
        <v>797</v>
      </c>
      <c r="I2554" s="17"/>
      <c r="J2554" s="17"/>
      <c r="K2554" s="18" t="str">
        <f>IF(INV.Tournant!$I2554=INV.Tournant!$E2554,"Quantité OK",IF(INV.Tournant!$I2554&lt;INV.Tournant!$E2554,"Ecart positif","Ecart négatif"))&amp;" "&amp;IF(INV.Tournant!$C2554=INV.Tournant!$J2554,"","- Article déclassé")</f>
        <v>Ecart positif - Article déclassé</v>
      </c>
    </row>
    <row r="2555" spans="1:11" x14ac:dyDescent="0.2">
      <c r="A2555" s="20" t="s">
        <v>3070</v>
      </c>
      <c r="B2555" s="21" t="s">
        <v>6</v>
      </c>
      <c r="C2555" s="17" t="s">
        <v>3256</v>
      </c>
      <c r="D2555" s="17" t="s">
        <v>3580</v>
      </c>
      <c r="E2555" s="21" t="s">
        <v>6</v>
      </c>
      <c r="F2555" s="21" t="s">
        <v>21</v>
      </c>
      <c r="G2555" s="21" t="s">
        <v>3073</v>
      </c>
      <c r="H2555" s="21" t="s">
        <v>797</v>
      </c>
      <c r="I2555" s="17"/>
      <c r="J2555" s="17"/>
      <c r="K2555" s="18" t="str">
        <f>IF(INV.Tournant!$I2555=INV.Tournant!$E2555,"Quantité OK",IF(INV.Tournant!$I2555&lt;INV.Tournant!$E2555,"Ecart positif","Ecart négatif"))&amp;" "&amp;IF(INV.Tournant!$C2555=INV.Tournant!$J2555,"","- Article déclassé")</f>
        <v>Ecart positif - Article déclassé</v>
      </c>
    </row>
    <row r="2556" spans="1:11" x14ac:dyDescent="0.2">
      <c r="A2556" s="20" t="s">
        <v>3070</v>
      </c>
      <c r="B2556" s="21" t="s">
        <v>6</v>
      </c>
      <c r="C2556" s="17" t="s">
        <v>3093</v>
      </c>
      <c r="D2556" s="17" t="s">
        <v>3606</v>
      </c>
      <c r="E2556" s="21" t="s">
        <v>6</v>
      </c>
      <c r="F2556" s="21" t="s">
        <v>21</v>
      </c>
      <c r="G2556" s="21" t="s">
        <v>3073</v>
      </c>
      <c r="H2556" s="21" t="s">
        <v>572</v>
      </c>
      <c r="I2556" s="17"/>
      <c r="J2556" s="17"/>
      <c r="K2556" s="18" t="str">
        <f>IF(INV.Tournant!$I2556=INV.Tournant!$E2556,"Quantité OK",IF(INV.Tournant!$I2556&lt;INV.Tournant!$E2556,"Ecart positif","Ecart négatif"))&amp;" "&amp;IF(INV.Tournant!$C2556=INV.Tournant!$J2556,"","- Article déclassé")</f>
        <v>Ecart positif - Article déclassé</v>
      </c>
    </row>
    <row r="2557" spans="1:11" x14ac:dyDescent="0.2">
      <c r="A2557" s="20" t="s">
        <v>3070</v>
      </c>
      <c r="B2557" s="21" t="s">
        <v>6</v>
      </c>
      <c r="C2557" s="17" t="s">
        <v>3093</v>
      </c>
      <c r="D2557" s="17" t="s">
        <v>3257</v>
      </c>
      <c r="E2557" s="21" t="s">
        <v>6</v>
      </c>
      <c r="F2557" s="21" t="s">
        <v>21</v>
      </c>
      <c r="G2557" s="21" t="s">
        <v>3073</v>
      </c>
      <c r="H2557" s="21" t="s">
        <v>572</v>
      </c>
      <c r="I2557" s="17"/>
      <c r="J2557" s="17"/>
      <c r="K2557" s="18" t="str">
        <f>IF(INV.Tournant!$I2557=INV.Tournant!$E2557,"Quantité OK",IF(INV.Tournant!$I2557&lt;INV.Tournant!$E2557,"Ecart positif","Ecart négatif"))&amp;" "&amp;IF(INV.Tournant!$C2557=INV.Tournant!$J2557,"","- Article déclassé")</f>
        <v>Ecart positif - Article déclassé</v>
      </c>
    </row>
    <row r="2558" spans="1:11" x14ac:dyDescent="0.2">
      <c r="A2558" s="20" t="s">
        <v>3070</v>
      </c>
      <c r="B2558" s="21" t="s">
        <v>6</v>
      </c>
      <c r="C2558" s="17" t="s">
        <v>3093</v>
      </c>
      <c r="D2558" s="17" t="s">
        <v>3305</v>
      </c>
      <c r="E2558" s="21" t="s">
        <v>6</v>
      </c>
      <c r="F2558" s="21" t="s">
        <v>21</v>
      </c>
      <c r="G2558" s="21" t="s">
        <v>3073</v>
      </c>
      <c r="H2558" s="21" t="s">
        <v>720</v>
      </c>
      <c r="I2558" s="17"/>
      <c r="J2558" s="17"/>
      <c r="K2558" s="18" t="str">
        <f>IF(INV.Tournant!$I2558=INV.Tournant!$E2558,"Quantité OK",IF(INV.Tournant!$I2558&lt;INV.Tournant!$E2558,"Ecart positif","Ecart négatif"))&amp;" "&amp;IF(INV.Tournant!$C2558=INV.Tournant!$J2558,"","- Article déclassé")</f>
        <v>Ecart positif - Article déclassé</v>
      </c>
    </row>
    <row r="2559" spans="1:11" x14ac:dyDescent="0.2">
      <c r="A2559" s="20" t="s">
        <v>3070</v>
      </c>
      <c r="B2559" s="21" t="s">
        <v>6</v>
      </c>
      <c r="C2559" s="17" t="s">
        <v>3164</v>
      </c>
      <c r="D2559" s="17" t="s">
        <v>3257</v>
      </c>
      <c r="E2559" s="21" t="s">
        <v>3</v>
      </c>
      <c r="F2559" s="21" t="s">
        <v>21</v>
      </c>
      <c r="G2559" s="21" t="s">
        <v>3073</v>
      </c>
      <c r="H2559" s="21" t="s">
        <v>720</v>
      </c>
      <c r="I2559" s="17"/>
      <c r="J2559" s="17"/>
      <c r="K2559" s="18" t="str">
        <f>IF(INV.Tournant!$I2559=INV.Tournant!$E2559,"Quantité OK",IF(INV.Tournant!$I2559&lt;INV.Tournant!$E2559,"Ecart positif","Ecart négatif"))&amp;" "&amp;IF(INV.Tournant!$C2559=INV.Tournant!$J2559,"","- Article déclassé")</f>
        <v>Ecart positif - Article déclassé</v>
      </c>
    </row>
    <row r="2560" spans="1:11" x14ac:dyDescent="0.2">
      <c r="A2560" s="20" t="s">
        <v>3070</v>
      </c>
      <c r="B2560" s="21" t="s">
        <v>6</v>
      </c>
      <c r="C2560" s="17" t="s">
        <v>3164</v>
      </c>
      <c r="D2560" s="17" t="s">
        <v>3607</v>
      </c>
      <c r="E2560" s="21" t="s">
        <v>6</v>
      </c>
      <c r="F2560" s="21" t="s">
        <v>21</v>
      </c>
      <c r="G2560" s="21" t="s">
        <v>3073</v>
      </c>
      <c r="H2560" s="21" t="s">
        <v>720</v>
      </c>
      <c r="I2560" s="17"/>
      <c r="J2560" s="17"/>
      <c r="K2560" s="18" t="str">
        <f>IF(INV.Tournant!$I2560=INV.Tournant!$E2560,"Quantité OK",IF(INV.Tournant!$I2560&lt;INV.Tournant!$E2560,"Ecart positif","Ecart négatif"))&amp;" "&amp;IF(INV.Tournant!$C2560=INV.Tournant!$J2560,"","- Article déclassé")</f>
        <v>Ecart positif - Article déclassé</v>
      </c>
    </row>
    <row r="2561" spans="1:11" x14ac:dyDescent="0.2">
      <c r="A2561" s="20" t="s">
        <v>3070</v>
      </c>
      <c r="B2561" s="21" t="s">
        <v>6</v>
      </c>
      <c r="C2561" s="17" t="s">
        <v>3164</v>
      </c>
      <c r="D2561" s="17" t="s">
        <v>3521</v>
      </c>
      <c r="E2561" s="21" t="s">
        <v>108</v>
      </c>
      <c r="F2561" s="21" t="s">
        <v>21</v>
      </c>
      <c r="G2561" s="21" t="s">
        <v>3073</v>
      </c>
      <c r="H2561" s="21" t="s">
        <v>3060</v>
      </c>
      <c r="I2561" s="17"/>
      <c r="J2561" s="17"/>
      <c r="K2561" s="18" t="str">
        <f>IF(INV.Tournant!$I2561=INV.Tournant!$E2561,"Quantité OK",IF(INV.Tournant!$I2561&lt;INV.Tournant!$E2561,"Ecart positif","Ecart négatif"))&amp;" "&amp;IF(INV.Tournant!$C2561=INV.Tournant!$J2561,"","- Article déclassé")</f>
        <v>Ecart positif - Article déclassé</v>
      </c>
    </row>
    <row r="2562" spans="1:11" x14ac:dyDescent="0.2">
      <c r="A2562" s="20" t="s">
        <v>3070</v>
      </c>
      <c r="B2562" s="21" t="s">
        <v>6</v>
      </c>
      <c r="C2562" s="17" t="s">
        <v>3091</v>
      </c>
      <c r="D2562" s="17" t="s">
        <v>3439</v>
      </c>
      <c r="E2562" s="21" t="s">
        <v>6</v>
      </c>
      <c r="F2562" s="21" t="s">
        <v>21</v>
      </c>
      <c r="G2562" s="21" t="s">
        <v>3073</v>
      </c>
      <c r="H2562" s="21" t="s">
        <v>3060</v>
      </c>
      <c r="I2562" s="17"/>
      <c r="J2562" s="17"/>
      <c r="K2562" s="18" t="str">
        <f>IF(INV.Tournant!$I2562=INV.Tournant!$E2562,"Quantité OK",IF(INV.Tournant!$I2562&lt;INV.Tournant!$E2562,"Ecart positif","Ecart négatif"))&amp;" "&amp;IF(INV.Tournant!$C2562=INV.Tournant!$J2562,"","- Article déclassé")</f>
        <v>Ecart positif - Article déclassé</v>
      </c>
    </row>
    <row r="2563" spans="1:11" x14ac:dyDescent="0.2">
      <c r="A2563" s="20" t="s">
        <v>3070</v>
      </c>
      <c r="B2563" s="21" t="s">
        <v>6</v>
      </c>
      <c r="C2563" s="17" t="s">
        <v>3091</v>
      </c>
      <c r="D2563" s="17" t="s">
        <v>3523</v>
      </c>
      <c r="E2563" s="21" t="s">
        <v>3</v>
      </c>
      <c r="F2563" s="21" t="s">
        <v>21</v>
      </c>
      <c r="G2563" s="21" t="s">
        <v>3073</v>
      </c>
      <c r="H2563" s="21" t="s">
        <v>3060</v>
      </c>
      <c r="I2563" s="17"/>
      <c r="J2563" s="17"/>
      <c r="K2563" s="18" t="str">
        <f>IF(INV.Tournant!$I2563=INV.Tournant!$E2563,"Quantité OK",IF(INV.Tournant!$I2563&lt;INV.Tournant!$E2563,"Ecart positif","Ecart négatif"))&amp;" "&amp;IF(INV.Tournant!$C2563=INV.Tournant!$J2563,"","- Article déclassé")</f>
        <v>Ecart positif - Article déclassé</v>
      </c>
    </row>
    <row r="2564" spans="1:11" x14ac:dyDescent="0.2">
      <c r="A2564" s="20" t="s">
        <v>3070</v>
      </c>
      <c r="B2564" s="21" t="s">
        <v>6</v>
      </c>
      <c r="C2564" s="17" t="s">
        <v>3091</v>
      </c>
      <c r="D2564" s="17" t="s">
        <v>3390</v>
      </c>
      <c r="E2564" s="21" t="s">
        <v>6</v>
      </c>
      <c r="F2564" s="21" t="s">
        <v>21</v>
      </c>
      <c r="G2564" s="21" t="s">
        <v>3073</v>
      </c>
      <c r="H2564" s="21" t="s">
        <v>467</v>
      </c>
      <c r="I2564" s="17"/>
      <c r="J2564" s="17"/>
      <c r="K2564" s="18" t="str">
        <f>IF(INV.Tournant!$I2564=INV.Tournant!$E2564,"Quantité OK",IF(INV.Tournant!$I2564&lt;INV.Tournant!$E2564,"Ecart positif","Ecart négatif"))&amp;" "&amp;IF(INV.Tournant!$C2564=INV.Tournant!$J2564,"","- Article déclassé")</f>
        <v>Ecart positif - Article déclassé</v>
      </c>
    </row>
    <row r="2565" spans="1:11" x14ac:dyDescent="0.2">
      <c r="A2565" s="20" t="s">
        <v>3070</v>
      </c>
      <c r="B2565" s="21" t="s">
        <v>6</v>
      </c>
      <c r="C2565" s="17" t="s">
        <v>3091</v>
      </c>
      <c r="D2565" s="17" t="s">
        <v>3217</v>
      </c>
      <c r="E2565" s="21" t="s">
        <v>6</v>
      </c>
      <c r="F2565" s="21" t="s">
        <v>21</v>
      </c>
      <c r="G2565" s="21" t="s">
        <v>3073</v>
      </c>
      <c r="H2565" s="21" t="s">
        <v>467</v>
      </c>
      <c r="I2565" s="17"/>
      <c r="J2565" s="17"/>
      <c r="K2565" s="18" t="str">
        <f>IF(INV.Tournant!$I2565=INV.Tournant!$E2565,"Quantité OK",IF(INV.Tournant!$I2565&lt;INV.Tournant!$E2565,"Ecart positif","Ecart négatif"))&amp;" "&amp;IF(INV.Tournant!$C2565=INV.Tournant!$J2565,"","- Article déclassé")</f>
        <v>Ecart positif - Article déclassé</v>
      </c>
    </row>
    <row r="2566" spans="1:11" x14ac:dyDescent="0.2">
      <c r="A2566" s="20" t="s">
        <v>3070</v>
      </c>
      <c r="B2566" s="21" t="s">
        <v>6</v>
      </c>
      <c r="C2566" s="17" t="s">
        <v>3091</v>
      </c>
      <c r="D2566" s="17" t="s">
        <v>3533</v>
      </c>
      <c r="E2566" s="21" t="s">
        <v>3</v>
      </c>
      <c r="F2566" s="21" t="s">
        <v>21</v>
      </c>
      <c r="G2566" s="21" t="s">
        <v>3073</v>
      </c>
      <c r="H2566" s="21" t="s">
        <v>2649</v>
      </c>
      <c r="I2566" s="17"/>
      <c r="J2566" s="17"/>
      <c r="K2566" s="18" t="str">
        <f>IF(INV.Tournant!$I2566=INV.Tournant!$E2566,"Quantité OK",IF(INV.Tournant!$I2566&lt;INV.Tournant!$E2566,"Ecart positif","Ecart négatif"))&amp;" "&amp;IF(INV.Tournant!$C2566=INV.Tournant!$J2566,"","- Article déclassé")</f>
        <v>Ecart positif - Article déclassé</v>
      </c>
    </row>
    <row r="2567" spans="1:11" x14ac:dyDescent="0.2">
      <c r="A2567" s="20" t="s">
        <v>3070</v>
      </c>
      <c r="B2567" s="21" t="s">
        <v>6</v>
      </c>
      <c r="C2567" s="17" t="s">
        <v>3091</v>
      </c>
      <c r="D2567" s="17" t="s">
        <v>3165</v>
      </c>
      <c r="E2567" s="21" t="s">
        <v>6</v>
      </c>
      <c r="F2567" s="21" t="s">
        <v>21</v>
      </c>
      <c r="G2567" s="21" t="s">
        <v>3073</v>
      </c>
      <c r="H2567" s="21" t="s">
        <v>2649</v>
      </c>
      <c r="I2567" s="17"/>
      <c r="J2567" s="17"/>
      <c r="K2567" s="18" t="str">
        <f>IF(INV.Tournant!$I2567=INV.Tournant!$E2567,"Quantité OK",IF(INV.Tournant!$I2567&lt;INV.Tournant!$E2567,"Ecart positif","Ecart négatif"))&amp;" "&amp;IF(INV.Tournant!$C2567=INV.Tournant!$J2567,"","- Article déclassé")</f>
        <v>Ecart positif - Article déclassé</v>
      </c>
    </row>
    <row r="2568" spans="1:11" x14ac:dyDescent="0.2">
      <c r="A2568" s="20" t="s">
        <v>3070</v>
      </c>
      <c r="B2568" s="21" t="s">
        <v>6</v>
      </c>
      <c r="C2568" s="17" t="s">
        <v>3091</v>
      </c>
      <c r="D2568" s="17" t="s">
        <v>3515</v>
      </c>
      <c r="E2568" s="21" t="s">
        <v>3</v>
      </c>
      <c r="F2568" s="21" t="s">
        <v>21</v>
      </c>
      <c r="G2568" s="21" t="s">
        <v>3073</v>
      </c>
      <c r="H2568" s="21" t="s">
        <v>2649</v>
      </c>
      <c r="I2568" s="17"/>
      <c r="J2568" s="17"/>
      <c r="K2568" s="18" t="str">
        <f>IF(INV.Tournant!$I2568=INV.Tournant!$E2568,"Quantité OK",IF(INV.Tournant!$I2568&lt;INV.Tournant!$E2568,"Ecart positif","Ecart négatif"))&amp;" "&amp;IF(INV.Tournant!$C2568=INV.Tournant!$J2568,"","- Article déclassé")</f>
        <v>Ecart positif - Article déclassé</v>
      </c>
    </row>
    <row r="2569" spans="1:11" x14ac:dyDescent="0.2">
      <c r="A2569" s="20" t="s">
        <v>3070</v>
      </c>
      <c r="B2569" s="21" t="s">
        <v>6</v>
      </c>
      <c r="C2569" s="17" t="s">
        <v>3084</v>
      </c>
      <c r="D2569" s="17" t="s">
        <v>3392</v>
      </c>
      <c r="E2569" s="21" t="s">
        <v>6</v>
      </c>
      <c r="F2569" s="21" t="s">
        <v>21</v>
      </c>
      <c r="G2569" s="21" t="s">
        <v>3073</v>
      </c>
      <c r="H2569" s="21" t="s">
        <v>908</v>
      </c>
      <c r="I2569" s="17"/>
      <c r="J2569" s="17"/>
      <c r="K2569" s="18" t="str">
        <f>IF(INV.Tournant!$I2569=INV.Tournant!$E2569,"Quantité OK",IF(INV.Tournant!$I2569&lt;INV.Tournant!$E2569,"Ecart positif","Ecart négatif"))&amp;" "&amp;IF(INV.Tournant!$C2569=INV.Tournant!$J2569,"","- Article déclassé")</f>
        <v>Ecart positif - Article déclassé</v>
      </c>
    </row>
    <row r="2570" spans="1:11" x14ac:dyDescent="0.2">
      <c r="A2570" s="20" t="s">
        <v>3070</v>
      </c>
      <c r="B2570" s="21" t="s">
        <v>6</v>
      </c>
      <c r="C2570" s="17" t="s">
        <v>3084</v>
      </c>
      <c r="D2570" s="17" t="s">
        <v>3531</v>
      </c>
      <c r="E2570" s="21" t="s">
        <v>3</v>
      </c>
      <c r="F2570" s="21" t="s">
        <v>21</v>
      </c>
      <c r="G2570" s="21" t="s">
        <v>3073</v>
      </c>
      <c r="H2570" s="21" t="s">
        <v>908</v>
      </c>
      <c r="I2570" s="17"/>
      <c r="J2570" s="17"/>
      <c r="K2570" s="18" t="str">
        <f>IF(INV.Tournant!$I2570=INV.Tournant!$E2570,"Quantité OK",IF(INV.Tournant!$I2570&lt;INV.Tournant!$E2570,"Ecart positif","Ecart négatif"))&amp;" "&amp;IF(INV.Tournant!$C2570=INV.Tournant!$J2570,"","- Article déclassé")</f>
        <v>Ecart positif - Article déclassé</v>
      </c>
    </row>
    <row r="2571" spans="1:11" x14ac:dyDescent="0.2">
      <c r="A2571" s="20" t="s">
        <v>3070</v>
      </c>
      <c r="B2571" s="21" t="s">
        <v>6</v>
      </c>
      <c r="C2571" s="17" t="s">
        <v>3084</v>
      </c>
      <c r="D2571" s="17" t="s">
        <v>3608</v>
      </c>
      <c r="E2571" s="21" t="s">
        <v>6</v>
      </c>
      <c r="F2571" s="21" t="s">
        <v>21</v>
      </c>
      <c r="G2571" s="21" t="s">
        <v>3073</v>
      </c>
      <c r="H2571" s="21" t="s">
        <v>908</v>
      </c>
      <c r="I2571" s="17"/>
      <c r="J2571" s="17"/>
      <c r="K2571" s="18" t="str">
        <f>IF(INV.Tournant!$I2571=INV.Tournant!$E2571,"Quantité OK",IF(INV.Tournant!$I2571&lt;INV.Tournant!$E2571,"Ecart positif","Ecart négatif"))&amp;" "&amp;IF(INV.Tournant!$C2571=INV.Tournant!$J2571,"","- Article déclassé")</f>
        <v>Ecart positif - Article déclassé</v>
      </c>
    </row>
    <row r="2572" spans="1:11" x14ac:dyDescent="0.2">
      <c r="A2572" s="20" t="s">
        <v>3070</v>
      </c>
      <c r="B2572" s="21" t="s">
        <v>6</v>
      </c>
      <c r="C2572" s="17" t="s">
        <v>3084</v>
      </c>
      <c r="D2572" s="17" t="s">
        <v>3506</v>
      </c>
      <c r="E2572" s="21" t="s">
        <v>3</v>
      </c>
      <c r="F2572" s="21" t="s">
        <v>21</v>
      </c>
      <c r="G2572" s="21" t="s">
        <v>3073</v>
      </c>
      <c r="H2572" s="21" t="s">
        <v>908</v>
      </c>
      <c r="I2572" s="17"/>
      <c r="J2572" s="17"/>
      <c r="K2572" s="18" t="str">
        <f>IF(INV.Tournant!$I2572=INV.Tournant!$E2572,"Quantité OK",IF(INV.Tournant!$I2572&lt;INV.Tournant!$E2572,"Ecart positif","Ecart négatif"))&amp;" "&amp;IF(INV.Tournant!$C2572=INV.Tournant!$J2572,"","- Article déclassé")</f>
        <v>Ecart positif - Article déclassé</v>
      </c>
    </row>
    <row r="2573" spans="1:11" x14ac:dyDescent="0.2">
      <c r="A2573" s="20" t="s">
        <v>3070</v>
      </c>
      <c r="B2573" s="21" t="s">
        <v>6</v>
      </c>
      <c r="C2573" s="17" t="s">
        <v>3084</v>
      </c>
      <c r="D2573" s="17" t="s">
        <v>3574</v>
      </c>
      <c r="E2573" s="21" t="s">
        <v>6</v>
      </c>
      <c r="F2573" s="21" t="s">
        <v>21</v>
      </c>
      <c r="G2573" s="21" t="s">
        <v>3073</v>
      </c>
      <c r="H2573" s="21" t="s">
        <v>908</v>
      </c>
      <c r="I2573" s="17"/>
      <c r="J2573" s="17"/>
      <c r="K2573" s="18" t="str">
        <f>IF(INV.Tournant!$I2573=INV.Tournant!$E2573,"Quantité OK",IF(INV.Tournant!$I2573&lt;INV.Tournant!$E2573,"Ecart positif","Ecart négatif"))&amp;" "&amp;IF(INV.Tournant!$C2573=INV.Tournant!$J2573,"","- Article déclassé")</f>
        <v>Ecart positif - Article déclassé</v>
      </c>
    </row>
    <row r="2574" spans="1:11" x14ac:dyDescent="0.2">
      <c r="A2574" s="20" t="s">
        <v>3070</v>
      </c>
      <c r="B2574" s="21" t="s">
        <v>6</v>
      </c>
      <c r="C2574" s="17" t="s">
        <v>3084</v>
      </c>
      <c r="D2574" s="17" t="s">
        <v>3569</v>
      </c>
      <c r="E2574" s="21" t="s">
        <v>229</v>
      </c>
      <c r="F2574" s="21" t="s">
        <v>21</v>
      </c>
      <c r="G2574" s="21" t="s">
        <v>3073</v>
      </c>
      <c r="H2574" s="21" t="s">
        <v>855</v>
      </c>
      <c r="I2574" s="17"/>
      <c r="J2574" s="17"/>
      <c r="K2574" s="18" t="str">
        <f>IF(INV.Tournant!$I2574=INV.Tournant!$E2574,"Quantité OK",IF(INV.Tournant!$I2574&lt;INV.Tournant!$E2574,"Ecart positif","Ecart négatif"))&amp;" "&amp;IF(INV.Tournant!$C2574=INV.Tournant!$J2574,"","- Article déclassé")</f>
        <v>Ecart positif - Article déclassé</v>
      </c>
    </row>
    <row r="2575" spans="1:11" x14ac:dyDescent="0.2">
      <c r="A2575" s="20" t="s">
        <v>3070</v>
      </c>
      <c r="B2575" s="21" t="s">
        <v>6</v>
      </c>
      <c r="C2575" s="17" t="s">
        <v>3084</v>
      </c>
      <c r="D2575" s="17" t="s">
        <v>3308</v>
      </c>
      <c r="E2575" s="21" t="s">
        <v>6</v>
      </c>
      <c r="F2575" s="21" t="s">
        <v>21</v>
      </c>
      <c r="G2575" s="21" t="s">
        <v>3073</v>
      </c>
      <c r="H2575" s="21" t="s">
        <v>855</v>
      </c>
      <c r="I2575" s="17"/>
      <c r="J2575" s="17"/>
      <c r="K2575" s="18" t="str">
        <f>IF(INV.Tournant!$I2575=INV.Tournant!$E2575,"Quantité OK",IF(INV.Tournant!$I2575&lt;INV.Tournant!$E2575,"Ecart positif","Ecart négatif"))&amp;" "&amp;IF(INV.Tournant!$C2575=INV.Tournant!$J2575,"","- Article déclassé")</f>
        <v>Ecart positif - Article déclassé</v>
      </c>
    </row>
    <row r="2576" spans="1:11" x14ac:dyDescent="0.2">
      <c r="A2576" s="20" t="s">
        <v>3070</v>
      </c>
      <c r="B2576" s="21" t="s">
        <v>6</v>
      </c>
      <c r="C2576" s="17" t="s">
        <v>3148</v>
      </c>
      <c r="D2576" s="17" t="s">
        <v>3507</v>
      </c>
      <c r="E2576" s="21" t="s">
        <v>14</v>
      </c>
      <c r="F2576" s="21" t="s">
        <v>21</v>
      </c>
      <c r="G2576" s="21" t="s">
        <v>3073</v>
      </c>
      <c r="H2576" s="21" t="s">
        <v>855</v>
      </c>
      <c r="I2576" s="17"/>
      <c r="J2576" s="17"/>
      <c r="K2576" s="18" t="str">
        <f>IF(INV.Tournant!$I2576=INV.Tournant!$E2576,"Quantité OK",IF(INV.Tournant!$I2576&lt;INV.Tournant!$E2576,"Ecart positif","Ecart négatif"))&amp;" "&amp;IF(INV.Tournant!$C2576=INV.Tournant!$J2576,"","- Article déclassé")</f>
        <v>Ecart positif - Article déclassé</v>
      </c>
    </row>
    <row r="2577" spans="1:11" x14ac:dyDescent="0.2">
      <c r="A2577" s="20" t="s">
        <v>3070</v>
      </c>
      <c r="B2577" s="21" t="s">
        <v>6</v>
      </c>
      <c r="C2577" s="17" t="s">
        <v>3148</v>
      </c>
      <c r="D2577" s="17" t="s">
        <v>3085</v>
      </c>
      <c r="E2577" s="21" t="s">
        <v>6</v>
      </c>
      <c r="F2577" s="21" t="s">
        <v>21</v>
      </c>
      <c r="G2577" s="21" t="s">
        <v>3073</v>
      </c>
      <c r="H2577" s="21" t="s">
        <v>416</v>
      </c>
      <c r="I2577" s="17"/>
      <c r="J2577" s="17"/>
      <c r="K2577" s="18" t="str">
        <f>IF(INV.Tournant!$I2577=INV.Tournant!$E2577,"Quantité OK",IF(INV.Tournant!$I2577&lt;INV.Tournant!$E2577,"Ecart positif","Ecart négatif"))&amp;" "&amp;IF(INV.Tournant!$C2577=INV.Tournant!$J2577,"","- Article déclassé")</f>
        <v>Ecart positif - Article déclassé</v>
      </c>
    </row>
    <row r="2578" spans="1:11" x14ac:dyDescent="0.2">
      <c r="A2578" s="20" t="s">
        <v>3070</v>
      </c>
      <c r="B2578" s="21" t="s">
        <v>6</v>
      </c>
      <c r="C2578" s="17" t="s">
        <v>3148</v>
      </c>
      <c r="D2578" s="17" t="s">
        <v>3528</v>
      </c>
      <c r="E2578" s="21" t="s">
        <v>3</v>
      </c>
      <c r="F2578" s="21" t="s">
        <v>21</v>
      </c>
      <c r="G2578" s="21" t="s">
        <v>3073</v>
      </c>
      <c r="H2578" s="21" t="s">
        <v>416</v>
      </c>
      <c r="I2578" s="17"/>
      <c r="J2578" s="17"/>
      <c r="K2578" s="18" t="str">
        <f>IF(INV.Tournant!$I2578=INV.Tournant!$E2578,"Quantité OK",IF(INV.Tournant!$I2578&lt;INV.Tournant!$E2578,"Ecart positif","Ecart négatif"))&amp;" "&amp;IF(INV.Tournant!$C2578=INV.Tournant!$J2578,"","- Article déclassé")</f>
        <v>Ecart positif - Article déclassé</v>
      </c>
    </row>
    <row r="2579" spans="1:11" x14ac:dyDescent="0.2">
      <c r="A2579" s="20" t="s">
        <v>3070</v>
      </c>
      <c r="B2579" s="21" t="s">
        <v>6</v>
      </c>
      <c r="C2579" s="17" t="s">
        <v>3148</v>
      </c>
      <c r="D2579" s="17" t="s">
        <v>3348</v>
      </c>
      <c r="E2579" s="21" t="s">
        <v>6</v>
      </c>
      <c r="F2579" s="21" t="s">
        <v>21</v>
      </c>
      <c r="G2579" s="21" t="s">
        <v>3073</v>
      </c>
      <c r="H2579" s="21" t="s">
        <v>416</v>
      </c>
      <c r="I2579" s="17"/>
      <c r="J2579" s="17"/>
      <c r="K2579" s="18" t="str">
        <f>IF(INV.Tournant!$I2579=INV.Tournant!$E2579,"Quantité OK",IF(INV.Tournant!$I2579&lt;INV.Tournant!$E2579,"Ecart positif","Ecart négatif"))&amp;" "&amp;IF(INV.Tournant!$C2579=INV.Tournant!$J2579,"","- Article déclassé")</f>
        <v>Ecart positif - Article déclassé</v>
      </c>
    </row>
    <row r="2580" spans="1:11" x14ac:dyDescent="0.2">
      <c r="A2580" s="20" t="s">
        <v>3070</v>
      </c>
      <c r="B2580" s="21" t="s">
        <v>6</v>
      </c>
      <c r="C2580" s="17" t="s">
        <v>3148</v>
      </c>
      <c r="D2580" s="17" t="s">
        <v>3538</v>
      </c>
      <c r="E2580" s="21" t="s">
        <v>6</v>
      </c>
      <c r="F2580" s="21" t="s">
        <v>21</v>
      </c>
      <c r="G2580" s="21" t="s">
        <v>3073</v>
      </c>
      <c r="H2580" s="21" t="s">
        <v>118</v>
      </c>
      <c r="I2580" s="17"/>
      <c r="J2580" s="17"/>
      <c r="K2580" s="18" t="str">
        <f>IF(INV.Tournant!$I2580=INV.Tournant!$E2580,"Quantité OK",IF(INV.Tournant!$I2580&lt;INV.Tournant!$E2580,"Ecart positif","Ecart négatif"))&amp;" "&amp;IF(INV.Tournant!$C2580=INV.Tournant!$J2580,"","- Article déclassé")</f>
        <v>Ecart positif - Article déclassé</v>
      </c>
    </row>
    <row r="2581" spans="1:11" x14ac:dyDescent="0.2">
      <c r="A2581" s="20" t="s">
        <v>3070</v>
      </c>
      <c r="B2581" s="21" t="s">
        <v>6</v>
      </c>
      <c r="C2581" s="17" t="s">
        <v>3148</v>
      </c>
      <c r="D2581" s="17" t="s">
        <v>3577</v>
      </c>
      <c r="E2581" s="21" t="s">
        <v>6</v>
      </c>
      <c r="F2581" s="21" t="s">
        <v>21</v>
      </c>
      <c r="G2581" s="21" t="s">
        <v>3073</v>
      </c>
      <c r="H2581" s="21" t="s">
        <v>118</v>
      </c>
      <c r="I2581" s="17"/>
      <c r="J2581" s="17"/>
      <c r="K2581" s="18" t="str">
        <f>IF(INV.Tournant!$I2581=INV.Tournant!$E2581,"Quantité OK",IF(INV.Tournant!$I2581&lt;INV.Tournant!$E2581,"Ecart positif","Ecart négatif"))&amp;" "&amp;IF(INV.Tournant!$C2581=INV.Tournant!$J2581,"","- Article déclassé")</f>
        <v>Ecart positif - Article déclassé</v>
      </c>
    </row>
    <row r="2582" spans="1:11" x14ac:dyDescent="0.2">
      <c r="A2582" s="20" t="s">
        <v>3070</v>
      </c>
      <c r="B2582" s="21" t="s">
        <v>6</v>
      </c>
      <c r="C2582" s="17" t="s">
        <v>3148</v>
      </c>
      <c r="D2582" s="17" t="s">
        <v>3609</v>
      </c>
      <c r="E2582" s="21" t="s">
        <v>6</v>
      </c>
      <c r="F2582" s="21" t="s">
        <v>21</v>
      </c>
      <c r="G2582" s="21" t="s">
        <v>3073</v>
      </c>
      <c r="H2582" s="21" t="s">
        <v>118</v>
      </c>
      <c r="I2582" s="17"/>
      <c r="J2582" s="17"/>
      <c r="K2582" s="18" t="str">
        <f>IF(INV.Tournant!$I2582=INV.Tournant!$E2582,"Quantité OK",IF(INV.Tournant!$I2582&lt;INV.Tournant!$E2582,"Ecart positif","Ecart négatif"))&amp;" "&amp;IF(INV.Tournant!$C2582=INV.Tournant!$J2582,"","- Article déclassé")</f>
        <v>Ecart positif - Article déclassé</v>
      </c>
    </row>
    <row r="2583" spans="1:11" x14ac:dyDescent="0.2">
      <c r="A2583" s="20" t="s">
        <v>3070</v>
      </c>
      <c r="B2583" s="21" t="s">
        <v>6</v>
      </c>
      <c r="C2583" s="17" t="s">
        <v>3148</v>
      </c>
      <c r="D2583" s="17" t="s">
        <v>3610</v>
      </c>
      <c r="E2583" s="21" t="s">
        <v>6</v>
      </c>
      <c r="F2583" s="21" t="s">
        <v>21</v>
      </c>
      <c r="G2583" s="21" t="s">
        <v>3073</v>
      </c>
      <c r="H2583" s="21" t="s">
        <v>689</v>
      </c>
      <c r="I2583" s="17"/>
      <c r="J2583" s="17"/>
      <c r="K2583" s="18" t="str">
        <f>IF(INV.Tournant!$I2583=INV.Tournant!$E2583,"Quantité OK",IF(INV.Tournant!$I2583&lt;INV.Tournant!$E2583,"Ecart positif","Ecart négatif"))&amp;" "&amp;IF(INV.Tournant!$C2583=INV.Tournant!$J2583,"","- Article déclassé")</f>
        <v>Ecart positif - Article déclassé</v>
      </c>
    </row>
    <row r="2584" spans="1:11" x14ac:dyDescent="0.2">
      <c r="A2584" s="20" t="s">
        <v>3070</v>
      </c>
      <c r="B2584" s="21" t="s">
        <v>6</v>
      </c>
      <c r="C2584" s="17" t="s">
        <v>3148</v>
      </c>
      <c r="D2584" s="17" t="s">
        <v>3611</v>
      </c>
      <c r="E2584" s="21" t="s">
        <v>6</v>
      </c>
      <c r="F2584" s="21" t="s">
        <v>21</v>
      </c>
      <c r="G2584" s="21" t="s">
        <v>3073</v>
      </c>
      <c r="H2584" s="21" t="s">
        <v>689</v>
      </c>
      <c r="I2584" s="17"/>
      <c r="J2584" s="17"/>
      <c r="K2584" s="18" t="str">
        <f>IF(INV.Tournant!$I2584=INV.Tournant!$E2584,"Quantité OK",IF(INV.Tournant!$I2584&lt;INV.Tournant!$E2584,"Ecart positif","Ecart négatif"))&amp;" "&amp;IF(INV.Tournant!$C2584=INV.Tournant!$J2584,"","- Article déclassé")</f>
        <v>Ecart positif - Article déclassé</v>
      </c>
    </row>
    <row r="2585" spans="1:11" x14ac:dyDescent="0.2">
      <c r="A2585" s="20" t="s">
        <v>3070</v>
      </c>
      <c r="B2585" s="21" t="s">
        <v>6</v>
      </c>
      <c r="C2585" s="17" t="s">
        <v>3148</v>
      </c>
      <c r="D2585" s="17" t="s">
        <v>3612</v>
      </c>
      <c r="E2585" s="21" t="s">
        <v>3</v>
      </c>
      <c r="F2585" s="21" t="s">
        <v>21</v>
      </c>
      <c r="G2585" s="21" t="s">
        <v>3073</v>
      </c>
      <c r="H2585" s="21" t="s">
        <v>3150</v>
      </c>
      <c r="I2585" s="17"/>
      <c r="J2585" s="17"/>
      <c r="K2585" s="18" t="str">
        <f>IF(INV.Tournant!$I2585=INV.Tournant!$E2585,"Quantité OK",IF(INV.Tournant!$I2585&lt;INV.Tournant!$E2585,"Ecart positif","Ecart négatif"))&amp;" "&amp;IF(INV.Tournant!$C2585=INV.Tournant!$J2585,"","- Article déclassé")</f>
        <v>Ecart positif - Article déclassé</v>
      </c>
    </row>
    <row r="2586" spans="1:11" x14ac:dyDescent="0.2">
      <c r="A2586" s="20" t="s">
        <v>3070</v>
      </c>
      <c r="B2586" s="21" t="s">
        <v>6</v>
      </c>
      <c r="C2586" s="17" t="s">
        <v>3176</v>
      </c>
      <c r="D2586" s="17" t="s">
        <v>3138</v>
      </c>
      <c r="E2586" s="21" t="s">
        <v>6</v>
      </c>
      <c r="F2586" s="21" t="s">
        <v>9</v>
      </c>
      <c r="G2586" s="21" t="s">
        <v>3073</v>
      </c>
      <c r="H2586" s="21" t="s">
        <v>460</v>
      </c>
      <c r="I2586" s="17"/>
      <c r="J2586" s="17"/>
      <c r="K2586" s="18" t="str">
        <f>IF(INV.Tournant!$I2586=INV.Tournant!$E2586,"Quantité OK",IF(INV.Tournant!$I2586&lt;INV.Tournant!$E2586,"Ecart positif","Ecart négatif"))&amp;" "&amp;IF(INV.Tournant!$C2586=INV.Tournant!$J2586,"","- Article déclassé")</f>
        <v>Ecart positif - Article déclassé</v>
      </c>
    </row>
    <row r="2587" spans="1:11" x14ac:dyDescent="0.2">
      <c r="A2587" s="20" t="s">
        <v>3070</v>
      </c>
      <c r="B2587" s="21" t="s">
        <v>6</v>
      </c>
      <c r="C2587" s="17" t="s">
        <v>3125</v>
      </c>
      <c r="D2587" s="17" t="s">
        <v>3477</v>
      </c>
      <c r="E2587" s="21" t="s">
        <v>14</v>
      </c>
      <c r="F2587" s="21" t="s">
        <v>21</v>
      </c>
      <c r="G2587" s="21" t="s">
        <v>3073</v>
      </c>
      <c r="H2587" s="21" t="s">
        <v>107</v>
      </c>
      <c r="I2587" s="17"/>
      <c r="J2587" s="17"/>
      <c r="K2587" s="18" t="str">
        <f>IF(INV.Tournant!$I2587=INV.Tournant!$E2587,"Quantité OK",IF(INV.Tournant!$I2587&lt;INV.Tournant!$E2587,"Ecart positif","Ecart négatif"))&amp;" "&amp;IF(INV.Tournant!$C2587=INV.Tournant!$J2587,"","- Article déclassé")</f>
        <v>Ecart positif - Article déclassé</v>
      </c>
    </row>
    <row r="2588" spans="1:11" x14ac:dyDescent="0.2">
      <c r="A2588" s="20" t="s">
        <v>3070</v>
      </c>
      <c r="B2588" s="21" t="s">
        <v>6</v>
      </c>
      <c r="C2588" s="17" t="s">
        <v>3125</v>
      </c>
      <c r="D2588" s="17" t="s">
        <v>3201</v>
      </c>
      <c r="E2588" s="21" t="s">
        <v>6</v>
      </c>
      <c r="F2588" s="21" t="s">
        <v>21</v>
      </c>
      <c r="G2588" s="21" t="s">
        <v>3073</v>
      </c>
      <c r="H2588" s="21" t="s">
        <v>3436</v>
      </c>
      <c r="I2588" s="17"/>
      <c r="J2588" s="17"/>
      <c r="K2588" s="18" t="str">
        <f>IF(INV.Tournant!$I2588=INV.Tournant!$E2588,"Quantité OK",IF(INV.Tournant!$I2588&lt;INV.Tournant!$E2588,"Ecart positif","Ecart négatif"))&amp;" "&amp;IF(INV.Tournant!$C2588=INV.Tournant!$J2588,"","- Article déclassé")</f>
        <v>Ecart positif - Article déclassé</v>
      </c>
    </row>
    <row r="2589" spans="1:11" x14ac:dyDescent="0.2">
      <c r="A2589" s="20" t="s">
        <v>3070</v>
      </c>
      <c r="B2589" s="21" t="s">
        <v>6</v>
      </c>
      <c r="C2589" s="17" t="s">
        <v>3125</v>
      </c>
      <c r="D2589" s="17" t="s">
        <v>3400</v>
      </c>
      <c r="E2589" s="21" t="s">
        <v>6</v>
      </c>
      <c r="F2589" s="21" t="s">
        <v>21</v>
      </c>
      <c r="G2589" s="21" t="s">
        <v>3073</v>
      </c>
      <c r="H2589" s="21" t="s">
        <v>3436</v>
      </c>
      <c r="I2589" s="17"/>
      <c r="J2589" s="17"/>
      <c r="K2589" s="18" t="str">
        <f>IF(INV.Tournant!$I2589=INV.Tournant!$E2589,"Quantité OK",IF(INV.Tournant!$I2589&lt;INV.Tournant!$E2589,"Ecart positif","Ecart négatif"))&amp;" "&amp;IF(INV.Tournant!$C2589=INV.Tournant!$J2589,"","- Article déclassé")</f>
        <v>Ecart positif - Article déclassé</v>
      </c>
    </row>
    <row r="2590" spans="1:11" x14ac:dyDescent="0.2">
      <c r="A2590" s="20" t="s">
        <v>3070</v>
      </c>
      <c r="B2590" s="21" t="s">
        <v>6</v>
      </c>
      <c r="C2590" s="17" t="s">
        <v>3176</v>
      </c>
      <c r="D2590" s="17" t="s">
        <v>3575</v>
      </c>
      <c r="E2590" s="21" t="s">
        <v>6</v>
      </c>
      <c r="F2590" s="21" t="s">
        <v>21</v>
      </c>
      <c r="G2590" s="21" t="s">
        <v>3073</v>
      </c>
      <c r="H2590" s="21" t="s">
        <v>445</v>
      </c>
      <c r="I2590" s="17"/>
      <c r="J2590" s="17"/>
      <c r="K2590" s="18" t="str">
        <f>IF(INV.Tournant!$I2590=INV.Tournant!$E2590,"Quantité OK",IF(INV.Tournant!$I2590&lt;INV.Tournant!$E2590,"Ecart positif","Ecart négatif"))&amp;" "&amp;IF(INV.Tournant!$C2590=INV.Tournant!$J2590,"","- Article déclassé")</f>
        <v>Ecart positif - Article déclassé</v>
      </c>
    </row>
    <row r="2591" spans="1:11" x14ac:dyDescent="0.2">
      <c r="A2591" s="20" t="s">
        <v>3070</v>
      </c>
      <c r="B2591" s="21" t="s">
        <v>6</v>
      </c>
      <c r="C2591" s="17" t="s">
        <v>3176</v>
      </c>
      <c r="D2591" s="17" t="s">
        <v>3104</v>
      </c>
      <c r="E2591" s="21" t="s">
        <v>6</v>
      </c>
      <c r="F2591" s="21" t="s">
        <v>21</v>
      </c>
      <c r="G2591" s="21" t="s">
        <v>3073</v>
      </c>
      <c r="H2591" s="21" t="s">
        <v>894</v>
      </c>
      <c r="I2591" s="17"/>
      <c r="J2591" s="17"/>
      <c r="K2591" s="18" t="str">
        <f>IF(INV.Tournant!$I2591=INV.Tournant!$E2591,"Quantité OK",IF(INV.Tournant!$I2591&lt;INV.Tournant!$E2591,"Ecart positif","Ecart négatif"))&amp;" "&amp;IF(INV.Tournant!$C2591=INV.Tournant!$J2591,"","- Article déclassé")</f>
        <v>Ecart positif - Article déclassé</v>
      </c>
    </row>
    <row r="2592" spans="1:11" x14ac:dyDescent="0.2">
      <c r="A2592" s="20" t="s">
        <v>3070</v>
      </c>
      <c r="B2592" s="21" t="s">
        <v>6</v>
      </c>
      <c r="C2592" s="17" t="s">
        <v>3176</v>
      </c>
      <c r="D2592" s="17" t="s">
        <v>3541</v>
      </c>
      <c r="E2592" s="21" t="s">
        <v>6</v>
      </c>
      <c r="F2592" s="21" t="s">
        <v>21</v>
      </c>
      <c r="G2592" s="21" t="s">
        <v>3073</v>
      </c>
      <c r="H2592" s="21" t="s">
        <v>894</v>
      </c>
      <c r="I2592" s="17"/>
      <c r="J2592" s="17"/>
      <c r="K2592" s="18" t="str">
        <f>IF(INV.Tournant!$I2592=INV.Tournant!$E2592,"Quantité OK",IF(INV.Tournant!$I2592&lt;INV.Tournant!$E2592,"Ecart positif","Ecart négatif"))&amp;" "&amp;IF(INV.Tournant!$C2592=INV.Tournant!$J2592,"","- Article déclassé")</f>
        <v>Ecart positif - Article déclassé</v>
      </c>
    </row>
    <row r="2593" spans="1:11" x14ac:dyDescent="0.2">
      <c r="A2593" s="20" t="s">
        <v>3070</v>
      </c>
      <c r="B2593" s="21" t="s">
        <v>6</v>
      </c>
      <c r="C2593" s="17" t="s">
        <v>3176</v>
      </c>
      <c r="D2593" s="17" t="s">
        <v>3613</v>
      </c>
      <c r="E2593" s="21" t="s">
        <v>6</v>
      </c>
      <c r="F2593" s="21" t="s">
        <v>21</v>
      </c>
      <c r="G2593" s="21" t="s">
        <v>3073</v>
      </c>
      <c r="H2593" s="21" t="s">
        <v>520</v>
      </c>
      <c r="I2593" s="17"/>
      <c r="J2593" s="17"/>
      <c r="K2593" s="18" t="str">
        <f>IF(INV.Tournant!$I2593=INV.Tournant!$E2593,"Quantité OK",IF(INV.Tournant!$I2593&lt;INV.Tournant!$E2593,"Ecart positif","Ecart négatif"))&amp;" "&amp;IF(INV.Tournant!$C2593=INV.Tournant!$J2593,"","- Article déclassé")</f>
        <v>Ecart positif - Article déclassé</v>
      </c>
    </row>
    <row r="2594" spans="1:11" x14ac:dyDescent="0.2">
      <c r="A2594" s="20" t="s">
        <v>3070</v>
      </c>
      <c r="B2594" s="21" t="s">
        <v>6</v>
      </c>
      <c r="C2594" s="17" t="s">
        <v>3141</v>
      </c>
      <c r="D2594" s="17" t="s">
        <v>3614</v>
      </c>
      <c r="E2594" s="21" t="s">
        <v>3</v>
      </c>
      <c r="F2594" s="21" t="s">
        <v>2</v>
      </c>
      <c r="G2594" s="21" t="s">
        <v>3073</v>
      </c>
      <c r="H2594" s="21" t="s">
        <v>3511</v>
      </c>
      <c r="I2594" s="17"/>
      <c r="J2594" s="17"/>
      <c r="K2594" s="18" t="str">
        <f>IF(INV.Tournant!$I2594=INV.Tournant!$E2594,"Quantité OK",IF(INV.Tournant!$I2594&lt;INV.Tournant!$E2594,"Ecart positif","Ecart négatif"))&amp;" "&amp;IF(INV.Tournant!$C2594=INV.Tournant!$J2594,"","- Article déclassé")</f>
        <v>Ecart positif - Article déclassé</v>
      </c>
    </row>
    <row r="2595" spans="1:11" x14ac:dyDescent="0.2">
      <c r="A2595" s="20" t="s">
        <v>3070</v>
      </c>
      <c r="B2595" s="21" t="s">
        <v>6</v>
      </c>
      <c r="C2595" s="17" t="s">
        <v>3114</v>
      </c>
      <c r="D2595" s="17" t="s">
        <v>3285</v>
      </c>
      <c r="E2595" s="21" t="s">
        <v>108</v>
      </c>
      <c r="F2595" s="21" t="s">
        <v>2</v>
      </c>
      <c r="G2595" s="21" t="s">
        <v>3073</v>
      </c>
      <c r="H2595" s="21" t="s">
        <v>3511</v>
      </c>
      <c r="I2595" s="17"/>
      <c r="J2595" s="17"/>
      <c r="K2595" s="18" t="str">
        <f>IF(INV.Tournant!$I2595=INV.Tournant!$E2595,"Quantité OK",IF(INV.Tournant!$I2595&lt;INV.Tournant!$E2595,"Ecart positif","Ecart négatif"))&amp;" "&amp;IF(INV.Tournant!$C2595=INV.Tournant!$J2595,"","- Article déclassé")</f>
        <v>Ecart positif - Article déclassé</v>
      </c>
    </row>
    <row r="2596" spans="1:11" x14ac:dyDescent="0.2">
      <c r="A2596" s="20" t="s">
        <v>3070</v>
      </c>
      <c r="B2596" s="21" t="s">
        <v>6</v>
      </c>
      <c r="C2596" s="17" t="s">
        <v>3114</v>
      </c>
      <c r="D2596" s="17" t="s">
        <v>3615</v>
      </c>
      <c r="E2596" s="21" t="s">
        <v>6</v>
      </c>
      <c r="F2596" s="21" t="s">
        <v>2</v>
      </c>
      <c r="G2596" s="21" t="s">
        <v>3073</v>
      </c>
      <c r="H2596" s="21" t="s">
        <v>3241</v>
      </c>
      <c r="I2596" s="17"/>
      <c r="J2596" s="17"/>
      <c r="K2596" s="18" t="str">
        <f>IF(INV.Tournant!$I2596=INV.Tournant!$E2596,"Quantité OK",IF(INV.Tournant!$I2596&lt;INV.Tournant!$E2596,"Ecart positif","Ecart négatif"))&amp;" "&amp;IF(INV.Tournant!$C2596=INV.Tournant!$J2596,"","- Article déclassé")</f>
        <v>Ecart positif - Article déclassé</v>
      </c>
    </row>
    <row r="2597" spans="1:11" x14ac:dyDescent="0.2">
      <c r="A2597" s="20" t="s">
        <v>3616</v>
      </c>
      <c r="B2597" s="21" t="s">
        <v>6</v>
      </c>
      <c r="C2597" s="17" t="s">
        <v>3617</v>
      </c>
      <c r="D2597" s="17" t="s">
        <v>3618</v>
      </c>
      <c r="E2597" s="21" t="s">
        <v>6</v>
      </c>
      <c r="F2597" s="21" t="s">
        <v>2</v>
      </c>
      <c r="G2597" s="21" t="s">
        <v>3619</v>
      </c>
      <c r="H2597" s="21" t="s">
        <v>423</v>
      </c>
      <c r="I2597" s="17"/>
      <c r="J2597" s="17"/>
      <c r="K2597" s="18" t="str">
        <f>IF(INV.Tournant!$I2597=INV.Tournant!$E2597,"Quantité OK",IF(INV.Tournant!$I2597&lt;INV.Tournant!$E2597,"Ecart positif","Ecart négatif"))&amp;" "&amp;IF(INV.Tournant!$C2597=INV.Tournant!$J2597,"","- Article déclassé")</f>
        <v>Ecart positif - Article déclassé</v>
      </c>
    </row>
    <row r="2598" spans="1:11" x14ac:dyDescent="0.2">
      <c r="A2598" s="20" t="s">
        <v>3616</v>
      </c>
      <c r="B2598" s="21" t="s">
        <v>6</v>
      </c>
      <c r="C2598" s="17" t="s">
        <v>3620</v>
      </c>
      <c r="D2598" s="17" t="s">
        <v>3621</v>
      </c>
      <c r="E2598" s="21" t="s">
        <v>61</v>
      </c>
      <c r="F2598" s="21" t="s">
        <v>9</v>
      </c>
      <c r="G2598" s="21" t="s">
        <v>3619</v>
      </c>
      <c r="H2598" s="21" t="s">
        <v>265</v>
      </c>
      <c r="I2598" s="17"/>
      <c r="J2598" s="17"/>
      <c r="K2598" s="18" t="str">
        <f>IF(INV.Tournant!$I2598=INV.Tournant!$E2598,"Quantité OK",IF(INV.Tournant!$I2598&lt;INV.Tournant!$E2598,"Ecart positif","Ecart négatif"))&amp;" "&amp;IF(INV.Tournant!$C2598=INV.Tournant!$J2598,"","- Article déclassé")</f>
        <v>Ecart positif - Article déclassé</v>
      </c>
    </row>
    <row r="2599" spans="1:11" x14ac:dyDescent="0.2">
      <c r="A2599" s="20" t="s">
        <v>3616</v>
      </c>
      <c r="B2599" s="21" t="s">
        <v>6</v>
      </c>
      <c r="C2599" s="17" t="s">
        <v>3622</v>
      </c>
      <c r="D2599" s="17" t="s">
        <v>3623</v>
      </c>
      <c r="E2599" s="21"/>
      <c r="F2599" s="21" t="s">
        <v>141</v>
      </c>
      <c r="G2599" s="21"/>
      <c r="H2599" s="21" t="s">
        <v>257</v>
      </c>
      <c r="I2599" s="17"/>
      <c r="J2599" s="17"/>
      <c r="K2599" s="18" t="str">
        <f>IF(INV.Tournant!$I2599=INV.Tournant!$E2599,"Quantité OK",IF(INV.Tournant!$I2599&lt;INV.Tournant!$E2599,"Ecart positif","Ecart négatif"))&amp;" "&amp;IF(INV.Tournant!$C2599=INV.Tournant!$J2599,"","- Article déclassé")</f>
        <v>Quantité OK - Article déclassé</v>
      </c>
    </row>
    <row r="2600" spans="1:11" x14ac:dyDescent="0.2">
      <c r="A2600" s="20" t="s">
        <v>3616</v>
      </c>
      <c r="B2600" s="21" t="s">
        <v>6</v>
      </c>
      <c r="C2600" s="17" t="s">
        <v>3620</v>
      </c>
      <c r="D2600" s="17" t="s">
        <v>3624</v>
      </c>
      <c r="E2600" s="21" t="s">
        <v>6</v>
      </c>
      <c r="F2600" s="21" t="s">
        <v>9</v>
      </c>
      <c r="G2600" s="21" t="s">
        <v>3619</v>
      </c>
      <c r="H2600" s="21" t="s">
        <v>185</v>
      </c>
      <c r="I2600" s="17"/>
      <c r="J2600" s="17"/>
      <c r="K2600" s="18" t="str">
        <f>IF(INV.Tournant!$I2600=INV.Tournant!$E2600,"Quantité OK",IF(INV.Tournant!$I2600&lt;INV.Tournant!$E2600,"Ecart positif","Ecart négatif"))&amp;" "&amp;IF(INV.Tournant!$C2600=INV.Tournant!$J2600,"","- Article déclassé")</f>
        <v>Ecart positif - Article déclassé</v>
      </c>
    </row>
    <row r="2601" spans="1:11" x14ac:dyDescent="0.2">
      <c r="A2601" s="20" t="s">
        <v>3616</v>
      </c>
      <c r="B2601" s="21" t="s">
        <v>6</v>
      </c>
      <c r="C2601" s="17" t="s">
        <v>3625</v>
      </c>
      <c r="D2601" s="17" t="s">
        <v>3626</v>
      </c>
      <c r="E2601" s="21" t="s">
        <v>14</v>
      </c>
      <c r="F2601" s="21" t="s">
        <v>2</v>
      </c>
      <c r="G2601" s="21" t="s">
        <v>3619</v>
      </c>
      <c r="H2601" s="21" t="s">
        <v>1454</v>
      </c>
      <c r="I2601" s="17"/>
      <c r="J2601" s="17"/>
      <c r="K2601" s="18" t="str">
        <f>IF(INV.Tournant!$I2601=INV.Tournant!$E2601,"Quantité OK",IF(INV.Tournant!$I2601&lt;INV.Tournant!$E2601,"Ecart positif","Ecart négatif"))&amp;" "&amp;IF(INV.Tournant!$C2601=INV.Tournant!$J2601,"","- Article déclassé")</f>
        <v>Ecart positif - Article déclassé</v>
      </c>
    </row>
    <row r="2602" spans="1:11" x14ac:dyDescent="0.2">
      <c r="A2602" s="20" t="s">
        <v>3616</v>
      </c>
      <c r="B2602" s="21" t="s">
        <v>6</v>
      </c>
      <c r="C2602" s="17" t="s">
        <v>3627</v>
      </c>
      <c r="D2602" s="17" t="s">
        <v>3628</v>
      </c>
      <c r="E2602" s="21" t="s">
        <v>3</v>
      </c>
      <c r="F2602" s="21" t="s">
        <v>21</v>
      </c>
      <c r="G2602" s="21" t="s">
        <v>3619</v>
      </c>
      <c r="H2602" s="21" t="s">
        <v>385</v>
      </c>
      <c r="I2602" s="17"/>
      <c r="J2602" s="17"/>
      <c r="K2602" s="18" t="str">
        <f>IF(INV.Tournant!$I2602=INV.Tournant!$E2602,"Quantité OK",IF(INV.Tournant!$I2602&lt;INV.Tournant!$E2602,"Ecart positif","Ecart négatif"))&amp;" "&amp;IF(INV.Tournant!$C2602=INV.Tournant!$J2602,"","- Article déclassé")</f>
        <v>Ecart positif - Article déclassé</v>
      </c>
    </row>
    <row r="2603" spans="1:11" x14ac:dyDescent="0.2">
      <c r="A2603" s="20" t="s">
        <v>3616</v>
      </c>
      <c r="B2603" s="21" t="s">
        <v>6</v>
      </c>
      <c r="C2603" s="17" t="s">
        <v>3620</v>
      </c>
      <c r="D2603" s="17" t="s">
        <v>3629</v>
      </c>
      <c r="E2603" s="21" t="s">
        <v>3</v>
      </c>
      <c r="F2603" s="21" t="s">
        <v>9</v>
      </c>
      <c r="G2603" s="21" t="s">
        <v>3619</v>
      </c>
      <c r="H2603" s="21" t="s">
        <v>605</v>
      </c>
      <c r="I2603" s="17"/>
      <c r="J2603" s="17"/>
      <c r="K2603" s="18" t="str">
        <f>IF(INV.Tournant!$I2603=INV.Tournant!$E2603,"Quantité OK",IF(INV.Tournant!$I2603&lt;INV.Tournant!$E2603,"Ecart positif","Ecart négatif"))&amp;" "&amp;IF(INV.Tournant!$C2603=INV.Tournant!$J2603,"","- Article déclassé")</f>
        <v>Ecart positif - Article déclassé</v>
      </c>
    </row>
    <row r="2604" spans="1:11" x14ac:dyDescent="0.2">
      <c r="A2604" s="20" t="s">
        <v>3616</v>
      </c>
      <c r="B2604" s="21" t="s">
        <v>6</v>
      </c>
      <c r="C2604" s="17" t="s">
        <v>3630</v>
      </c>
      <c r="D2604" s="17" t="s">
        <v>3631</v>
      </c>
      <c r="E2604" s="21" t="s">
        <v>6</v>
      </c>
      <c r="F2604" s="21" t="s">
        <v>9</v>
      </c>
      <c r="G2604" s="21" t="s">
        <v>3619</v>
      </c>
      <c r="H2604" s="21" t="s">
        <v>643</v>
      </c>
      <c r="I2604" s="17"/>
      <c r="J2604" s="17"/>
      <c r="K2604" s="18" t="str">
        <f>IF(INV.Tournant!$I2604=INV.Tournant!$E2604,"Quantité OK",IF(INV.Tournant!$I2604&lt;INV.Tournant!$E2604,"Ecart positif","Ecart négatif"))&amp;" "&amp;IF(INV.Tournant!$C2604=INV.Tournant!$J2604,"","- Article déclassé")</f>
        <v>Ecart positif - Article déclassé</v>
      </c>
    </row>
    <row r="2605" spans="1:11" x14ac:dyDescent="0.2">
      <c r="A2605" s="20" t="s">
        <v>3616</v>
      </c>
      <c r="B2605" s="21" t="s">
        <v>6</v>
      </c>
      <c r="C2605" s="17" t="s">
        <v>3632</v>
      </c>
      <c r="D2605" s="17" t="s">
        <v>3633</v>
      </c>
      <c r="E2605" s="21" t="s">
        <v>644</v>
      </c>
      <c r="F2605" s="21" t="s">
        <v>9</v>
      </c>
      <c r="G2605" s="21" t="s">
        <v>3619</v>
      </c>
      <c r="H2605" s="21" t="s">
        <v>523</v>
      </c>
      <c r="I2605" s="17"/>
      <c r="J2605" s="17"/>
      <c r="K2605" s="18" t="str">
        <f>IF(INV.Tournant!$I2605=INV.Tournant!$E2605,"Quantité OK",IF(INV.Tournant!$I2605&lt;INV.Tournant!$E2605,"Ecart positif","Ecart négatif"))&amp;" "&amp;IF(INV.Tournant!$C2605=INV.Tournant!$J2605,"","- Article déclassé")</f>
        <v>Ecart positif - Article déclassé</v>
      </c>
    </row>
    <row r="2606" spans="1:11" x14ac:dyDescent="0.2">
      <c r="A2606" s="20" t="s">
        <v>3616</v>
      </c>
      <c r="B2606" s="21" t="s">
        <v>6</v>
      </c>
      <c r="C2606" s="17" t="s">
        <v>3634</v>
      </c>
      <c r="D2606" s="17" t="s">
        <v>3635</v>
      </c>
      <c r="E2606" s="21" t="s">
        <v>6</v>
      </c>
      <c r="F2606" s="21" t="s">
        <v>2</v>
      </c>
      <c r="G2606" s="21" t="s">
        <v>3619</v>
      </c>
      <c r="H2606" s="21" t="s">
        <v>1167</v>
      </c>
      <c r="I2606" s="17"/>
      <c r="J2606" s="17"/>
      <c r="K2606" s="18" t="str">
        <f>IF(INV.Tournant!$I2606=INV.Tournant!$E2606,"Quantité OK",IF(INV.Tournant!$I2606&lt;INV.Tournant!$E2606,"Ecart positif","Ecart négatif"))&amp;" "&amp;IF(INV.Tournant!$C2606=INV.Tournant!$J2606,"","- Article déclassé")</f>
        <v>Ecart positif - Article déclassé</v>
      </c>
    </row>
    <row r="2607" spans="1:11" x14ac:dyDescent="0.2">
      <c r="A2607" s="20" t="s">
        <v>3616</v>
      </c>
      <c r="B2607" s="21" t="s">
        <v>6</v>
      </c>
      <c r="C2607" s="17" t="s">
        <v>3620</v>
      </c>
      <c r="D2607" s="17" t="s">
        <v>3636</v>
      </c>
      <c r="E2607" s="21" t="s">
        <v>3</v>
      </c>
      <c r="F2607" s="21" t="s">
        <v>9</v>
      </c>
      <c r="G2607" s="21" t="s">
        <v>3619</v>
      </c>
      <c r="H2607" s="21" t="s">
        <v>425</v>
      </c>
      <c r="I2607" s="17"/>
      <c r="J2607" s="17"/>
      <c r="K2607" s="18" t="str">
        <f>IF(INV.Tournant!$I2607=INV.Tournant!$E2607,"Quantité OK",IF(INV.Tournant!$I2607&lt;INV.Tournant!$E2607,"Ecart positif","Ecart négatif"))&amp;" "&amp;IF(INV.Tournant!$C2607=INV.Tournant!$J2607,"","- Article déclassé")</f>
        <v>Ecart positif - Article déclassé</v>
      </c>
    </row>
    <row r="2608" spans="1:11" x14ac:dyDescent="0.2">
      <c r="A2608" s="20" t="s">
        <v>3616</v>
      </c>
      <c r="B2608" s="21" t="s">
        <v>6</v>
      </c>
      <c r="C2608" s="17" t="s">
        <v>3637</v>
      </c>
      <c r="D2608" s="17" t="s">
        <v>3638</v>
      </c>
      <c r="E2608" s="21" t="s">
        <v>108</v>
      </c>
      <c r="F2608" s="21" t="s">
        <v>9</v>
      </c>
      <c r="G2608" s="21" t="s">
        <v>3619</v>
      </c>
      <c r="H2608" s="21" t="s">
        <v>179</v>
      </c>
      <c r="I2608" s="17"/>
      <c r="J2608" s="17"/>
      <c r="K2608" s="18" t="str">
        <f>IF(INV.Tournant!$I2608=INV.Tournant!$E2608,"Quantité OK",IF(INV.Tournant!$I2608&lt;INV.Tournant!$E2608,"Ecart positif","Ecart négatif"))&amp;" "&amp;IF(INV.Tournant!$C2608=INV.Tournant!$J2608,"","- Article déclassé")</f>
        <v>Ecart positif - Article déclassé</v>
      </c>
    </row>
    <row r="2609" spans="1:11" x14ac:dyDescent="0.2">
      <c r="A2609" s="20" t="s">
        <v>3616</v>
      </c>
      <c r="B2609" s="21" t="s">
        <v>6</v>
      </c>
      <c r="C2609" s="17" t="s">
        <v>3639</v>
      </c>
      <c r="D2609" s="17" t="s">
        <v>3640</v>
      </c>
      <c r="E2609" s="21" t="s">
        <v>6</v>
      </c>
      <c r="F2609" s="21" t="s">
        <v>9</v>
      </c>
      <c r="G2609" s="21" t="s">
        <v>3619</v>
      </c>
      <c r="H2609" s="21" t="s">
        <v>432</v>
      </c>
      <c r="I2609" s="17"/>
      <c r="J2609" s="17"/>
      <c r="K2609" s="18" t="str">
        <f>IF(INV.Tournant!$I2609=INV.Tournant!$E2609,"Quantité OK",IF(INV.Tournant!$I2609&lt;INV.Tournant!$E2609,"Ecart positif","Ecart négatif"))&amp;" "&amp;IF(INV.Tournant!$C2609=INV.Tournant!$J2609,"","- Article déclassé")</f>
        <v>Ecart positif - Article déclassé</v>
      </c>
    </row>
    <row r="2610" spans="1:11" x14ac:dyDescent="0.2">
      <c r="A2610" s="20" t="s">
        <v>3616</v>
      </c>
      <c r="B2610" s="21" t="s">
        <v>6</v>
      </c>
      <c r="C2610" s="17" t="s">
        <v>3639</v>
      </c>
      <c r="D2610" s="17" t="s">
        <v>3641</v>
      </c>
      <c r="E2610" s="21" t="s">
        <v>6</v>
      </c>
      <c r="F2610" s="21" t="s">
        <v>9</v>
      </c>
      <c r="G2610" s="21" t="s">
        <v>3619</v>
      </c>
      <c r="H2610" s="21" t="s">
        <v>559</v>
      </c>
      <c r="I2610" s="17"/>
      <c r="J2610" s="17"/>
      <c r="K2610" s="18" t="str">
        <f>IF(INV.Tournant!$I2610=INV.Tournant!$E2610,"Quantité OK",IF(INV.Tournant!$I2610&lt;INV.Tournant!$E2610,"Ecart positif","Ecart négatif"))&amp;" "&amp;IF(INV.Tournant!$C2610=INV.Tournant!$J2610,"","- Article déclassé")</f>
        <v>Ecart positif - Article déclassé</v>
      </c>
    </row>
    <row r="2611" spans="1:11" x14ac:dyDescent="0.2">
      <c r="A2611" s="20" t="s">
        <v>3616</v>
      </c>
      <c r="B2611" s="21" t="s">
        <v>6</v>
      </c>
      <c r="C2611" s="17" t="s">
        <v>3642</v>
      </c>
      <c r="D2611" s="17" t="s">
        <v>3643</v>
      </c>
      <c r="E2611" s="21" t="s">
        <v>108</v>
      </c>
      <c r="F2611" s="21" t="s">
        <v>9</v>
      </c>
      <c r="G2611" s="21" t="s">
        <v>3619</v>
      </c>
      <c r="H2611" s="21" t="s">
        <v>525</v>
      </c>
      <c r="I2611" s="17"/>
      <c r="J2611" s="17"/>
      <c r="K2611" s="18" t="str">
        <f>IF(INV.Tournant!$I2611=INV.Tournant!$E2611,"Quantité OK",IF(INV.Tournant!$I2611&lt;INV.Tournant!$E2611,"Ecart positif","Ecart négatif"))&amp;" "&amp;IF(INV.Tournant!$C2611=INV.Tournant!$J2611,"","- Article déclassé")</f>
        <v>Ecart positif - Article déclassé</v>
      </c>
    </row>
    <row r="2612" spans="1:11" x14ac:dyDescent="0.2">
      <c r="A2612" s="20" t="s">
        <v>3616</v>
      </c>
      <c r="B2612" s="21" t="s">
        <v>6</v>
      </c>
      <c r="C2612" s="17" t="s">
        <v>3644</v>
      </c>
      <c r="D2612" s="17" t="s">
        <v>3645</v>
      </c>
      <c r="E2612" s="21" t="s">
        <v>108</v>
      </c>
      <c r="F2612" s="21" t="s">
        <v>21</v>
      </c>
      <c r="G2612" s="21" t="s">
        <v>3619</v>
      </c>
      <c r="H2612" s="21" t="s">
        <v>149</v>
      </c>
      <c r="I2612" s="17"/>
      <c r="J2612" s="17"/>
      <c r="K2612" s="18" t="str">
        <f>IF(INV.Tournant!$I2612=INV.Tournant!$E2612,"Quantité OK",IF(INV.Tournant!$I2612&lt;INV.Tournant!$E2612,"Ecart positif","Ecart négatif"))&amp;" "&amp;IF(INV.Tournant!$C2612=INV.Tournant!$J2612,"","- Article déclassé")</f>
        <v>Ecart positif - Article déclassé</v>
      </c>
    </row>
    <row r="2613" spans="1:11" x14ac:dyDescent="0.2">
      <c r="A2613" s="20" t="s">
        <v>3616</v>
      </c>
      <c r="B2613" s="21" t="s">
        <v>6</v>
      </c>
      <c r="C2613" s="17" t="s">
        <v>3639</v>
      </c>
      <c r="D2613" s="17" t="s">
        <v>3646</v>
      </c>
      <c r="E2613" s="21"/>
      <c r="F2613" s="21" t="s">
        <v>141</v>
      </c>
      <c r="G2613" s="21"/>
      <c r="H2613" s="21" t="s">
        <v>257</v>
      </c>
      <c r="I2613" s="17"/>
      <c r="J2613" s="17"/>
      <c r="K2613" s="18" t="str">
        <f>IF(INV.Tournant!$I2613=INV.Tournant!$E2613,"Quantité OK",IF(INV.Tournant!$I2613&lt;INV.Tournant!$E2613,"Ecart positif","Ecart négatif"))&amp;" "&amp;IF(INV.Tournant!$C2613=INV.Tournant!$J2613,"","- Article déclassé")</f>
        <v>Quantité OK - Article déclassé</v>
      </c>
    </row>
    <row r="2614" spans="1:11" x14ac:dyDescent="0.2">
      <c r="A2614" s="20" t="s">
        <v>3616</v>
      </c>
      <c r="B2614" s="21" t="s">
        <v>6</v>
      </c>
      <c r="C2614" s="17" t="s">
        <v>3642</v>
      </c>
      <c r="D2614" s="17" t="s">
        <v>3647</v>
      </c>
      <c r="E2614" s="21" t="s">
        <v>108</v>
      </c>
      <c r="F2614" s="21" t="s">
        <v>9</v>
      </c>
      <c r="G2614" s="21" t="s">
        <v>3619</v>
      </c>
      <c r="H2614" s="21" t="s">
        <v>172</v>
      </c>
      <c r="I2614" s="17"/>
      <c r="J2614" s="17"/>
      <c r="K2614" s="18" t="str">
        <f>IF(INV.Tournant!$I2614=INV.Tournant!$E2614,"Quantité OK",IF(INV.Tournant!$I2614&lt;INV.Tournant!$E2614,"Ecart positif","Ecart négatif"))&amp;" "&amp;IF(INV.Tournant!$C2614=INV.Tournant!$J2614,"","- Article déclassé")</f>
        <v>Ecart positif - Article déclassé</v>
      </c>
    </row>
    <row r="2615" spans="1:11" x14ac:dyDescent="0.2">
      <c r="A2615" s="20" t="s">
        <v>3616</v>
      </c>
      <c r="B2615" s="21" t="s">
        <v>6</v>
      </c>
      <c r="C2615" s="17" t="s">
        <v>3625</v>
      </c>
      <c r="D2615" s="17" t="s">
        <v>3648</v>
      </c>
      <c r="E2615" s="21"/>
      <c r="F2615" s="21" t="s">
        <v>141</v>
      </c>
      <c r="G2615" s="21"/>
      <c r="H2615" s="21" t="s">
        <v>257</v>
      </c>
      <c r="I2615" s="17"/>
      <c r="J2615" s="17"/>
      <c r="K2615" s="18" t="str">
        <f>IF(INV.Tournant!$I2615=INV.Tournant!$E2615,"Quantité OK",IF(INV.Tournant!$I2615&lt;INV.Tournant!$E2615,"Ecart positif","Ecart négatif"))&amp;" "&amp;IF(INV.Tournant!$C2615=INV.Tournant!$J2615,"","- Article déclassé")</f>
        <v>Quantité OK - Article déclassé</v>
      </c>
    </row>
    <row r="2616" spans="1:11" x14ac:dyDescent="0.2">
      <c r="A2616" s="20" t="s">
        <v>3616</v>
      </c>
      <c r="B2616" s="21" t="s">
        <v>6</v>
      </c>
      <c r="C2616" s="17" t="s">
        <v>3642</v>
      </c>
      <c r="D2616" s="17" t="s">
        <v>3649</v>
      </c>
      <c r="E2616" s="21" t="s">
        <v>14</v>
      </c>
      <c r="F2616" s="21" t="s">
        <v>9</v>
      </c>
      <c r="G2616" s="21" t="s">
        <v>3619</v>
      </c>
      <c r="H2616" s="21" t="s">
        <v>685</v>
      </c>
      <c r="I2616" s="17"/>
      <c r="J2616" s="17"/>
      <c r="K2616" s="18" t="str">
        <f>IF(INV.Tournant!$I2616=INV.Tournant!$E2616,"Quantité OK",IF(INV.Tournant!$I2616&lt;INV.Tournant!$E2616,"Ecart positif","Ecart négatif"))&amp;" "&amp;IF(INV.Tournant!$C2616=INV.Tournant!$J2616,"","- Article déclassé")</f>
        <v>Ecart positif - Article déclassé</v>
      </c>
    </row>
    <row r="2617" spans="1:11" x14ac:dyDescent="0.2">
      <c r="A2617" s="20" t="s">
        <v>3616</v>
      </c>
      <c r="B2617" s="21" t="s">
        <v>6</v>
      </c>
      <c r="C2617" s="17" t="s">
        <v>3642</v>
      </c>
      <c r="D2617" s="17" t="s">
        <v>3650</v>
      </c>
      <c r="E2617" s="21" t="s">
        <v>6</v>
      </c>
      <c r="F2617" s="21" t="s">
        <v>9</v>
      </c>
      <c r="G2617" s="21" t="s">
        <v>3619</v>
      </c>
      <c r="H2617" s="21" t="s">
        <v>753</v>
      </c>
      <c r="I2617" s="17"/>
      <c r="J2617" s="17"/>
      <c r="K2617" s="18" t="str">
        <f>IF(INV.Tournant!$I2617=INV.Tournant!$E2617,"Quantité OK",IF(INV.Tournant!$I2617&lt;INV.Tournant!$E2617,"Ecart positif","Ecart négatif"))&amp;" "&amp;IF(INV.Tournant!$C2617=INV.Tournant!$J2617,"","- Article déclassé")</f>
        <v>Ecart positif - Article déclassé</v>
      </c>
    </row>
    <row r="2618" spans="1:11" x14ac:dyDescent="0.2">
      <c r="A2618" s="20" t="s">
        <v>3616</v>
      </c>
      <c r="B2618" s="21" t="s">
        <v>6</v>
      </c>
      <c r="C2618" s="17" t="s">
        <v>3634</v>
      </c>
      <c r="D2618" s="17" t="s">
        <v>3651</v>
      </c>
      <c r="E2618" s="21" t="s">
        <v>14</v>
      </c>
      <c r="F2618" s="21" t="s">
        <v>2</v>
      </c>
      <c r="G2618" s="21" t="s">
        <v>3619</v>
      </c>
      <c r="H2618" s="21" t="s">
        <v>1167</v>
      </c>
      <c r="I2618" s="17"/>
      <c r="J2618" s="17"/>
      <c r="K2618" s="18" t="str">
        <f>IF(INV.Tournant!$I2618=INV.Tournant!$E2618,"Quantité OK",IF(INV.Tournant!$I2618&lt;INV.Tournant!$E2618,"Ecart positif","Ecart négatif"))&amp;" "&amp;IF(INV.Tournant!$C2618=INV.Tournant!$J2618,"","- Article déclassé")</f>
        <v>Ecart positif - Article déclassé</v>
      </c>
    </row>
    <row r="2619" spans="1:11" x14ac:dyDescent="0.2">
      <c r="A2619" s="20" t="s">
        <v>3616</v>
      </c>
      <c r="B2619" s="21" t="s">
        <v>6</v>
      </c>
      <c r="C2619" s="17" t="s">
        <v>3634</v>
      </c>
      <c r="D2619" s="17" t="s">
        <v>3652</v>
      </c>
      <c r="E2619" s="21" t="s">
        <v>108</v>
      </c>
      <c r="F2619" s="21" t="s">
        <v>2</v>
      </c>
      <c r="G2619" s="21" t="s">
        <v>3619</v>
      </c>
      <c r="H2619" s="21" t="s">
        <v>1167</v>
      </c>
      <c r="I2619" s="17"/>
      <c r="J2619" s="17"/>
      <c r="K2619" s="18" t="str">
        <f>IF(INV.Tournant!$I2619=INV.Tournant!$E2619,"Quantité OK",IF(INV.Tournant!$I2619&lt;INV.Tournant!$E2619,"Ecart positif","Ecart négatif"))&amp;" "&amp;IF(INV.Tournant!$C2619=INV.Tournant!$J2619,"","- Article déclassé")</f>
        <v>Ecart positif - Article déclassé</v>
      </c>
    </row>
    <row r="2620" spans="1:11" x14ac:dyDescent="0.2">
      <c r="A2620" s="20" t="s">
        <v>3616</v>
      </c>
      <c r="B2620" s="21" t="s">
        <v>6</v>
      </c>
      <c r="C2620" s="17" t="s">
        <v>3634</v>
      </c>
      <c r="D2620" s="17" t="s">
        <v>3653</v>
      </c>
      <c r="E2620" s="21" t="s">
        <v>6</v>
      </c>
      <c r="F2620" s="21" t="s">
        <v>2</v>
      </c>
      <c r="G2620" s="21" t="s">
        <v>3619</v>
      </c>
      <c r="H2620" s="21" t="s">
        <v>1137</v>
      </c>
      <c r="I2620" s="17"/>
      <c r="J2620" s="17"/>
      <c r="K2620" s="18" t="str">
        <f>IF(INV.Tournant!$I2620=INV.Tournant!$E2620,"Quantité OK",IF(INV.Tournant!$I2620&lt;INV.Tournant!$E2620,"Ecart positif","Ecart négatif"))&amp;" "&amp;IF(INV.Tournant!$C2620=INV.Tournant!$J2620,"","- Article déclassé")</f>
        <v>Ecart positif - Article déclassé</v>
      </c>
    </row>
    <row r="2621" spans="1:11" x14ac:dyDescent="0.2">
      <c r="A2621" s="20" t="s">
        <v>3616</v>
      </c>
      <c r="B2621" s="21" t="s">
        <v>6</v>
      </c>
      <c r="C2621" s="17" t="s">
        <v>3625</v>
      </c>
      <c r="D2621" s="17" t="s">
        <v>3654</v>
      </c>
      <c r="E2621" s="21" t="s">
        <v>6</v>
      </c>
      <c r="F2621" s="21" t="s">
        <v>2</v>
      </c>
      <c r="G2621" s="21" t="s">
        <v>3619</v>
      </c>
      <c r="H2621" s="21" t="s">
        <v>1422</v>
      </c>
      <c r="I2621" s="17"/>
      <c r="J2621" s="17"/>
      <c r="K2621" s="18" t="str">
        <f>IF(INV.Tournant!$I2621=INV.Tournant!$E2621,"Quantité OK",IF(INV.Tournant!$I2621&lt;INV.Tournant!$E2621,"Ecart positif","Ecart négatif"))&amp;" "&amp;IF(INV.Tournant!$C2621=INV.Tournant!$J2621,"","- Article déclassé")</f>
        <v>Ecart positif - Article déclassé</v>
      </c>
    </row>
    <row r="2622" spans="1:11" x14ac:dyDescent="0.2">
      <c r="A2622" s="20" t="s">
        <v>3616</v>
      </c>
      <c r="B2622" s="21" t="s">
        <v>6</v>
      </c>
      <c r="C2622" s="17" t="s">
        <v>3634</v>
      </c>
      <c r="D2622" s="17" t="s">
        <v>3655</v>
      </c>
      <c r="E2622" s="21" t="s">
        <v>6</v>
      </c>
      <c r="F2622" s="21" t="s">
        <v>2</v>
      </c>
      <c r="G2622" s="21" t="s">
        <v>3619</v>
      </c>
      <c r="H2622" s="21" t="s">
        <v>1401</v>
      </c>
      <c r="I2622" s="17"/>
      <c r="J2622" s="17"/>
      <c r="K2622" s="18" t="str">
        <f>IF(INV.Tournant!$I2622=INV.Tournant!$E2622,"Quantité OK",IF(INV.Tournant!$I2622&lt;INV.Tournant!$E2622,"Ecart positif","Ecart négatif"))&amp;" "&amp;IF(INV.Tournant!$C2622=INV.Tournant!$J2622,"","- Article déclassé")</f>
        <v>Ecart positif - Article déclassé</v>
      </c>
    </row>
    <row r="2623" spans="1:11" x14ac:dyDescent="0.2">
      <c r="A2623" s="20" t="s">
        <v>3616</v>
      </c>
      <c r="B2623" s="21" t="s">
        <v>6</v>
      </c>
      <c r="C2623" s="17" t="s">
        <v>3634</v>
      </c>
      <c r="D2623" s="17" t="s">
        <v>3656</v>
      </c>
      <c r="E2623" s="21" t="s">
        <v>6</v>
      </c>
      <c r="F2623" s="21" t="s">
        <v>2</v>
      </c>
      <c r="G2623" s="21" t="s">
        <v>3619</v>
      </c>
      <c r="H2623" s="21" t="s">
        <v>1401</v>
      </c>
      <c r="I2623" s="17"/>
      <c r="J2623" s="17"/>
      <c r="K2623" s="18" t="str">
        <f>IF(INV.Tournant!$I2623=INV.Tournant!$E2623,"Quantité OK",IF(INV.Tournant!$I2623&lt;INV.Tournant!$E2623,"Ecart positif","Ecart négatif"))&amp;" "&amp;IF(INV.Tournant!$C2623=INV.Tournant!$J2623,"","- Article déclassé")</f>
        <v>Ecart positif - Article déclassé</v>
      </c>
    </row>
    <row r="2624" spans="1:11" x14ac:dyDescent="0.2">
      <c r="A2624" s="20" t="s">
        <v>3616</v>
      </c>
      <c r="B2624" s="21" t="s">
        <v>6</v>
      </c>
      <c r="C2624" s="17" t="s">
        <v>3637</v>
      </c>
      <c r="D2624" s="17" t="s">
        <v>3657</v>
      </c>
      <c r="E2624" s="21" t="s">
        <v>6</v>
      </c>
      <c r="F2624" s="21" t="s">
        <v>9</v>
      </c>
      <c r="G2624" s="21" t="s">
        <v>3619</v>
      </c>
      <c r="H2624" s="21" t="s">
        <v>2531</v>
      </c>
      <c r="I2624" s="17"/>
      <c r="J2624" s="17"/>
      <c r="K2624" s="18" t="str">
        <f>IF(INV.Tournant!$I2624=INV.Tournant!$E2624,"Quantité OK",IF(INV.Tournant!$I2624&lt;INV.Tournant!$E2624,"Ecart positif","Ecart négatif"))&amp;" "&amp;IF(INV.Tournant!$C2624=INV.Tournant!$J2624,"","- Article déclassé")</f>
        <v>Ecart positif - Article déclassé</v>
      </c>
    </row>
    <row r="2625" spans="1:11" x14ac:dyDescent="0.2">
      <c r="A2625" s="20" t="s">
        <v>3616</v>
      </c>
      <c r="B2625" s="21" t="s">
        <v>6</v>
      </c>
      <c r="C2625" s="17" t="s">
        <v>3622</v>
      </c>
      <c r="D2625" s="17" t="s">
        <v>3658</v>
      </c>
      <c r="E2625" s="21" t="s">
        <v>3</v>
      </c>
      <c r="F2625" s="21" t="s">
        <v>9</v>
      </c>
      <c r="G2625" s="21" t="s">
        <v>3619</v>
      </c>
      <c r="H2625" s="21" t="s">
        <v>189</v>
      </c>
      <c r="I2625" s="17"/>
      <c r="J2625" s="17"/>
      <c r="K2625" s="18" t="str">
        <f>IF(INV.Tournant!$I2625=INV.Tournant!$E2625,"Quantité OK",IF(INV.Tournant!$I2625&lt;INV.Tournant!$E2625,"Ecart positif","Ecart négatif"))&amp;" "&amp;IF(INV.Tournant!$C2625=INV.Tournant!$J2625,"","- Article déclassé")</f>
        <v>Ecart positif - Article déclassé</v>
      </c>
    </row>
    <row r="2626" spans="1:11" x14ac:dyDescent="0.2">
      <c r="A2626" s="20" t="s">
        <v>3616</v>
      </c>
      <c r="B2626" s="21" t="s">
        <v>6</v>
      </c>
      <c r="C2626" s="17" t="s">
        <v>3659</v>
      </c>
      <c r="D2626" s="17" t="s">
        <v>3660</v>
      </c>
      <c r="E2626" s="21" t="s">
        <v>3</v>
      </c>
      <c r="F2626" s="21" t="s">
        <v>21</v>
      </c>
      <c r="G2626" s="21" t="s">
        <v>3619</v>
      </c>
      <c r="H2626" s="21" t="s">
        <v>385</v>
      </c>
      <c r="I2626" s="17"/>
      <c r="J2626" s="17"/>
      <c r="K2626" s="18" t="str">
        <f>IF(INV.Tournant!$I2626=INV.Tournant!$E2626,"Quantité OK",IF(INV.Tournant!$I2626&lt;INV.Tournant!$E2626,"Ecart positif","Ecart négatif"))&amp;" "&amp;IF(INV.Tournant!$C2626=INV.Tournant!$J2626,"","- Article déclassé")</f>
        <v>Ecart positif - Article déclassé</v>
      </c>
    </row>
    <row r="2627" spans="1:11" x14ac:dyDescent="0.2">
      <c r="A2627" s="20" t="s">
        <v>3616</v>
      </c>
      <c r="B2627" s="21" t="s">
        <v>6</v>
      </c>
      <c r="C2627" s="17" t="s">
        <v>3661</v>
      </c>
      <c r="D2627" s="17" t="s">
        <v>3662</v>
      </c>
      <c r="E2627" s="21" t="s">
        <v>3</v>
      </c>
      <c r="F2627" s="21" t="s">
        <v>2</v>
      </c>
      <c r="G2627" s="21" t="s">
        <v>3619</v>
      </c>
      <c r="H2627" s="21" t="s">
        <v>1401</v>
      </c>
      <c r="I2627" s="17"/>
      <c r="J2627" s="17"/>
      <c r="K2627" s="18" t="str">
        <f>IF(INV.Tournant!$I2627=INV.Tournant!$E2627,"Quantité OK",IF(INV.Tournant!$I2627&lt;INV.Tournant!$E2627,"Ecart positif","Ecart négatif"))&amp;" "&amp;IF(INV.Tournant!$C2627=INV.Tournant!$J2627,"","- Article déclassé")</f>
        <v>Ecart positif - Article déclassé</v>
      </c>
    </row>
    <row r="2628" spans="1:11" x14ac:dyDescent="0.2">
      <c r="A2628" s="20" t="s">
        <v>3616</v>
      </c>
      <c r="B2628" s="21" t="s">
        <v>6</v>
      </c>
      <c r="C2628" s="17" t="s">
        <v>3663</v>
      </c>
      <c r="D2628" s="17" t="s">
        <v>3664</v>
      </c>
      <c r="E2628" s="21" t="s">
        <v>3665</v>
      </c>
      <c r="F2628" s="21" t="s">
        <v>2</v>
      </c>
      <c r="G2628" s="21" t="s">
        <v>3619</v>
      </c>
      <c r="H2628" s="21" t="s">
        <v>1307</v>
      </c>
      <c r="I2628" s="17"/>
      <c r="J2628" s="17"/>
      <c r="K2628" s="18" t="str">
        <f>IF(INV.Tournant!$I2628=INV.Tournant!$E2628,"Quantité OK",IF(INV.Tournant!$I2628&lt;INV.Tournant!$E2628,"Ecart positif","Ecart négatif"))&amp;" "&amp;IF(INV.Tournant!$C2628=INV.Tournant!$J2628,"","- Article déclassé")</f>
        <v>Ecart positif - Article déclassé</v>
      </c>
    </row>
    <row r="2629" spans="1:11" x14ac:dyDescent="0.2">
      <c r="A2629" s="20" t="s">
        <v>3616</v>
      </c>
      <c r="B2629" s="21" t="s">
        <v>6</v>
      </c>
      <c r="C2629" s="17" t="s">
        <v>3661</v>
      </c>
      <c r="D2629" s="17" t="s">
        <v>3666</v>
      </c>
      <c r="E2629" s="21" t="s">
        <v>10</v>
      </c>
      <c r="F2629" s="21" t="s">
        <v>2</v>
      </c>
      <c r="G2629" s="21" t="s">
        <v>3619</v>
      </c>
      <c r="H2629" s="21" t="s">
        <v>1307</v>
      </c>
      <c r="I2629" s="17"/>
      <c r="J2629" s="17"/>
      <c r="K2629" s="18" t="str">
        <f>IF(INV.Tournant!$I2629=INV.Tournant!$E2629,"Quantité OK",IF(INV.Tournant!$I2629&lt;INV.Tournant!$E2629,"Ecart positif","Ecart négatif"))&amp;" "&amp;IF(INV.Tournant!$C2629=INV.Tournant!$J2629,"","- Article déclassé")</f>
        <v>Ecart positif - Article déclassé</v>
      </c>
    </row>
    <row r="2630" spans="1:11" x14ac:dyDescent="0.2">
      <c r="A2630" s="20" t="s">
        <v>3616</v>
      </c>
      <c r="B2630" s="21" t="s">
        <v>6</v>
      </c>
      <c r="C2630" s="17" t="s">
        <v>3630</v>
      </c>
      <c r="D2630" s="17" t="s">
        <v>3667</v>
      </c>
      <c r="E2630" s="21" t="s">
        <v>84</v>
      </c>
      <c r="F2630" s="21" t="s">
        <v>9</v>
      </c>
      <c r="G2630" s="21" t="s">
        <v>3619</v>
      </c>
      <c r="H2630" s="21" t="s">
        <v>179</v>
      </c>
      <c r="I2630" s="17"/>
      <c r="J2630" s="17"/>
      <c r="K2630" s="18" t="str">
        <f>IF(INV.Tournant!$I2630=INV.Tournant!$E2630,"Quantité OK",IF(INV.Tournant!$I2630&lt;INV.Tournant!$E2630,"Ecart positif","Ecart négatif"))&amp;" "&amp;IF(INV.Tournant!$C2630=INV.Tournant!$J2630,"","- Article déclassé")</f>
        <v>Ecart positif - Article déclassé</v>
      </c>
    </row>
    <row r="2631" spans="1:11" x14ac:dyDescent="0.2">
      <c r="A2631" s="20" t="s">
        <v>3616</v>
      </c>
      <c r="B2631" s="21" t="s">
        <v>6</v>
      </c>
      <c r="C2631" s="17" t="s">
        <v>3627</v>
      </c>
      <c r="D2631" s="17" t="s">
        <v>3668</v>
      </c>
      <c r="E2631" s="21" t="s">
        <v>3</v>
      </c>
      <c r="F2631" s="21" t="s">
        <v>21</v>
      </c>
      <c r="G2631" s="21" t="s">
        <v>3619</v>
      </c>
      <c r="H2631" s="21" t="s">
        <v>146</v>
      </c>
      <c r="I2631" s="17"/>
      <c r="J2631" s="17"/>
      <c r="K2631" s="18" t="str">
        <f>IF(INV.Tournant!$I2631=INV.Tournant!$E2631,"Quantité OK",IF(INV.Tournant!$I2631&lt;INV.Tournant!$E2631,"Ecart positif","Ecart négatif"))&amp;" "&amp;IF(INV.Tournant!$C2631=INV.Tournant!$J2631,"","- Article déclassé")</f>
        <v>Ecart positif - Article déclassé</v>
      </c>
    </row>
    <row r="2632" spans="1:11" x14ac:dyDescent="0.2">
      <c r="A2632" s="20" t="s">
        <v>3616</v>
      </c>
      <c r="B2632" s="21" t="s">
        <v>6</v>
      </c>
      <c r="C2632" s="17" t="s">
        <v>3661</v>
      </c>
      <c r="D2632" s="17" t="s">
        <v>3669</v>
      </c>
      <c r="E2632" s="21" t="s">
        <v>6</v>
      </c>
      <c r="F2632" s="21" t="s">
        <v>2</v>
      </c>
      <c r="G2632" s="21" t="s">
        <v>3619</v>
      </c>
      <c r="H2632" s="21" t="s">
        <v>1307</v>
      </c>
      <c r="I2632" s="17"/>
      <c r="J2632" s="17"/>
      <c r="K2632" s="18" t="str">
        <f>IF(INV.Tournant!$I2632=INV.Tournant!$E2632,"Quantité OK",IF(INV.Tournant!$I2632&lt;INV.Tournant!$E2632,"Ecart positif","Ecart négatif"))&amp;" "&amp;IF(INV.Tournant!$C2632=INV.Tournant!$J2632,"","- Article déclassé")</f>
        <v>Ecart positif - Article déclassé</v>
      </c>
    </row>
    <row r="2633" spans="1:11" x14ac:dyDescent="0.2">
      <c r="A2633" s="20" t="s">
        <v>3616</v>
      </c>
      <c r="B2633" s="21" t="s">
        <v>6</v>
      </c>
      <c r="C2633" s="17" t="s">
        <v>3661</v>
      </c>
      <c r="D2633" s="17" t="s">
        <v>3670</v>
      </c>
      <c r="E2633" s="21" t="s">
        <v>6</v>
      </c>
      <c r="F2633" s="21" t="s">
        <v>2</v>
      </c>
      <c r="G2633" s="21" t="s">
        <v>3619</v>
      </c>
      <c r="H2633" s="21" t="s">
        <v>1307</v>
      </c>
      <c r="I2633" s="17"/>
      <c r="J2633" s="17"/>
      <c r="K2633" s="18" t="str">
        <f>IF(INV.Tournant!$I2633=INV.Tournant!$E2633,"Quantité OK",IF(INV.Tournant!$I2633&lt;INV.Tournant!$E2633,"Ecart positif","Ecart négatif"))&amp;" "&amp;IF(INV.Tournant!$C2633=INV.Tournant!$J2633,"","- Article déclassé")</f>
        <v>Ecart positif - Article déclassé</v>
      </c>
    </row>
    <row r="2634" spans="1:11" x14ac:dyDescent="0.2">
      <c r="A2634" s="20" t="s">
        <v>3616</v>
      </c>
      <c r="B2634" s="21" t="s">
        <v>6</v>
      </c>
      <c r="C2634" s="17" t="s">
        <v>3625</v>
      </c>
      <c r="D2634" s="17" t="s">
        <v>3671</v>
      </c>
      <c r="E2634" s="21" t="s">
        <v>6</v>
      </c>
      <c r="F2634" s="21" t="s">
        <v>2</v>
      </c>
      <c r="G2634" s="21" t="s">
        <v>3619</v>
      </c>
      <c r="H2634" s="21" t="s">
        <v>1498</v>
      </c>
      <c r="I2634" s="17"/>
      <c r="J2634" s="17"/>
      <c r="K2634" s="18" t="str">
        <f>IF(INV.Tournant!$I2634=INV.Tournant!$E2634,"Quantité OK",IF(INV.Tournant!$I2634&lt;INV.Tournant!$E2634,"Ecart positif","Ecart négatif"))&amp;" "&amp;IF(INV.Tournant!$C2634=INV.Tournant!$J2634,"","- Article déclassé")</f>
        <v>Ecart positif - Article déclassé</v>
      </c>
    </row>
    <row r="2635" spans="1:11" x14ac:dyDescent="0.2">
      <c r="A2635" s="20" t="s">
        <v>3616</v>
      </c>
      <c r="B2635" s="21" t="s">
        <v>6</v>
      </c>
      <c r="C2635" s="17" t="s">
        <v>3625</v>
      </c>
      <c r="D2635" s="17" t="s">
        <v>3672</v>
      </c>
      <c r="E2635" s="21" t="s">
        <v>6</v>
      </c>
      <c r="F2635" s="21" t="s">
        <v>2</v>
      </c>
      <c r="G2635" s="21" t="s">
        <v>3619</v>
      </c>
      <c r="H2635" s="21" t="s">
        <v>1422</v>
      </c>
      <c r="I2635" s="17"/>
      <c r="J2635" s="17"/>
      <c r="K2635" s="18" t="str">
        <f>IF(INV.Tournant!$I2635=INV.Tournant!$E2635,"Quantité OK",IF(INV.Tournant!$I2635&lt;INV.Tournant!$E2635,"Ecart positif","Ecart négatif"))&amp;" "&amp;IF(INV.Tournant!$C2635=INV.Tournant!$J2635,"","- Article déclassé")</f>
        <v>Ecart positif - Article déclassé</v>
      </c>
    </row>
    <row r="2636" spans="1:11" x14ac:dyDescent="0.2">
      <c r="A2636" s="20" t="s">
        <v>3616</v>
      </c>
      <c r="B2636" s="21" t="s">
        <v>6</v>
      </c>
      <c r="C2636" s="17" t="s">
        <v>3673</v>
      </c>
      <c r="D2636" s="17" t="s">
        <v>3674</v>
      </c>
      <c r="E2636" s="21" t="s">
        <v>449</v>
      </c>
      <c r="F2636" s="21" t="s">
        <v>2</v>
      </c>
      <c r="G2636" s="21" t="s">
        <v>3619</v>
      </c>
      <c r="H2636" s="21" t="s">
        <v>622</v>
      </c>
      <c r="I2636" s="17"/>
      <c r="J2636" s="17"/>
      <c r="K2636" s="18" t="str">
        <f>IF(INV.Tournant!$I2636=INV.Tournant!$E2636,"Quantité OK",IF(INV.Tournant!$I2636&lt;INV.Tournant!$E2636,"Ecart positif","Ecart négatif"))&amp;" "&amp;IF(INV.Tournant!$C2636=INV.Tournant!$J2636,"","- Article déclassé")</f>
        <v>Ecart positif - Article déclassé</v>
      </c>
    </row>
    <row r="2637" spans="1:11" x14ac:dyDescent="0.2">
      <c r="A2637" s="20" t="s">
        <v>3616</v>
      </c>
      <c r="B2637" s="21" t="s">
        <v>6</v>
      </c>
      <c r="C2637" s="17" t="s">
        <v>3675</v>
      </c>
      <c r="D2637" s="17" t="s">
        <v>3676</v>
      </c>
      <c r="E2637" s="21" t="s">
        <v>6</v>
      </c>
      <c r="F2637" s="21" t="s">
        <v>2</v>
      </c>
      <c r="G2637" s="21" t="s">
        <v>3619</v>
      </c>
      <c r="H2637" s="21" t="s">
        <v>160</v>
      </c>
      <c r="I2637" s="17"/>
      <c r="J2637" s="17"/>
      <c r="K2637" s="18" t="str">
        <f>IF(INV.Tournant!$I2637=INV.Tournant!$E2637,"Quantité OK",IF(INV.Tournant!$I2637&lt;INV.Tournant!$E2637,"Ecart positif","Ecart négatif"))&amp;" "&amp;IF(INV.Tournant!$C2637=INV.Tournant!$J2637,"","- Article déclassé")</f>
        <v>Ecart positif - Article déclassé</v>
      </c>
    </row>
    <row r="2638" spans="1:11" x14ac:dyDescent="0.2">
      <c r="A2638" s="20" t="s">
        <v>3616</v>
      </c>
      <c r="B2638" s="21" t="s">
        <v>6</v>
      </c>
      <c r="C2638" s="17" t="s">
        <v>3644</v>
      </c>
      <c r="D2638" s="17" t="s">
        <v>3677</v>
      </c>
      <c r="E2638" s="21" t="s">
        <v>6</v>
      </c>
      <c r="F2638" s="21" t="s">
        <v>21</v>
      </c>
      <c r="G2638" s="21" t="s">
        <v>3619</v>
      </c>
      <c r="H2638" s="21" t="s">
        <v>149</v>
      </c>
      <c r="I2638" s="17"/>
      <c r="J2638" s="17"/>
      <c r="K2638" s="18" t="str">
        <f>IF(INV.Tournant!$I2638=INV.Tournant!$E2638,"Quantité OK",IF(INV.Tournant!$I2638&lt;INV.Tournant!$E2638,"Ecart positif","Ecart négatif"))&amp;" "&amp;IF(INV.Tournant!$C2638=INV.Tournant!$J2638,"","- Article déclassé")</f>
        <v>Ecart positif - Article déclassé</v>
      </c>
    </row>
    <row r="2639" spans="1:11" x14ac:dyDescent="0.2">
      <c r="A2639" s="20" t="s">
        <v>3616</v>
      </c>
      <c r="B2639" s="21" t="s">
        <v>6</v>
      </c>
      <c r="C2639" s="17" t="s">
        <v>3625</v>
      </c>
      <c r="D2639" s="17" t="s">
        <v>3678</v>
      </c>
      <c r="E2639" s="21" t="s">
        <v>14</v>
      </c>
      <c r="F2639" s="21" t="s">
        <v>2</v>
      </c>
      <c r="G2639" s="21" t="s">
        <v>3619</v>
      </c>
      <c r="H2639" s="21" t="s">
        <v>833</v>
      </c>
      <c r="I2639" s="17"/>
      <c r="J2639" s="17"/>
      <c r="K2639" s="18" t="str">
        <f>IF(INV.Tournant!$I2639=INV.Tournant!$E2639,"Quantité OK",IF(INV.Tournant!$I2639&lt;INV.Tournant!$E2639,"Ecart positif","Ecart négatif"))&amp;" "&amp;IF(INV.Tournant!$C2639=INV.Tournant!$J2639,"","- Article déclassé")</f>
        <v>Ecart positif - Article déclassé</v>
      </c>
    </row>
    <row r="2640" spans="1:11" x14ac:dyDescent="0.2">
      <c r="A2640" s="20" t="s">
        <v>3616</v>
      </c>
      <c r="B2640" s="21" t="s">
        <v>6</v>
      </c>
      <c r="C2640" s="17" t="s">
        <v>3625</v>
      </c>
      <c r="D2640" s="17" t="s">
        <v>3679</v>
      </c>
      <c r="E2640" s="21" t="s">
        <v>3</v>
      </c>
      <c r="F2640" s="21" t="s">
        <v>2</v>
      </c>
      <c r="G2640" s="21" t="s">
        <v>3619</v>
      </c>
      <c r="H2640" s="21" t="s">
        <v>773</v>
      </c>
      <c r="I2640" s="17"/>
      <c r="J2640" s="17"/>
      <c r="K2640" s="18" t="str">
        <f>IF(INV.Tournant!$I2640=INV.Tournant!$E2640,"Quantité OK",IF(INV.Tournant!$I2640&lt;INV.Tournant!$E2640,"Ecart positif","Ecart négatif"))&amp;" "&amp;IF(INV.Tournant!$C2640=INV.Tournant!$J2640,"","- Article déclassé")</f>
        <v>Ecart positif - Article déclassé</v>
      </c>
    </row>
    <row r="2641" spans="1:11" x14ac:dyDescent="0.2">
      <c r="A2641" s="20" t="s">
        <v>3616</v>
      </c>
      <c r="B2641" s="21" t="s">
        <v>6</v>
      </c>
      <c r="C2641" s="17" t="s">
        <v>3680</v>
      </c>
      <c r="D2641" s="17" t="s">
        <v>3681</v>
      </c>
      <c r="E2641" s="21" t="s">
        <v>250</v>
      </c>
      <c r="F2641" s="21" t="s">
        <v>2</v>
      </c>
      <c r="G2641" s="21" t="s">
        <v>3619</v>
      </c>
      <c r="H2641" s="21" t="s">
        <v>829</v>
      </c>
      <c r="I2641" s="17"/>
      <c r="J2641" s="17"/>
      <c r="K2641" s="18" t="str">
        <f>IF(INV.Tournant!$I2641=INV.Tournant!$E2641,"Quantité OK",IF(INV.Tournant!$I2641&lt;INV.Tournant!$E2641,"Ecart positif","Ecart négatif"))&amp;" "&amp;IF(INV.Tournant!$C2641=INV.Tournant!$J2641,"","- Article déclassé")</f>
        <v>Ecart positif - Article déclassé</v>
      </c>
    </row>
    <row r="2642" spans="1:11" x14ac:dyDescent="0.2">
      <c r="A2642" s="20" t="s">
        <v>3616</v>
      </c>
      <c r="B2642" s="21" t="s">
        <v>6</v>
      </c>
      <c r="C2642" s="17" t="s">
        <v>3682</v>
      </c>
      <c r="D2642" s="17" t="s">
        <v>3683</v>
      </c>
      <c r="E2642" s="21" t="s">
        <v>3</v>
      </c>
      <c r="F2642" s="21" t="s">
        <v>9</v>
      </c>
      <c r="G2642" s="21" t="s">
        <v>3619</v>
      </c>
      <c r="H2642" s="21" t="s">
        <v>753</v>
      </c>
      <c r="I2642" s="17"/>
      <c r="J2642" s="17"/>
      <c r="K2642" s="18" t="str">
        <f>IF(INV.Tournant!$I2642=INV.Tournant!$E2642,"Quantité OK",IF(INV.Tournant!$I2642&lt;INV.Tournant!$E2642,"Ecart positif","Ecart négatif"))&amp;" "&amp;IF(INV.Tournant!$C2642=INV.Tournant!$J2642,"","- Article déclassé")</f>
        <v>Ecart positif - Article déclassé</v>
      </c>
    </row>
    <row r="2643" spans="1:11" x14ac:dyDescent="0.2">
      <c r="A2643" s="20" t="s">
        <v>3616</v>
      </c>
      <c r="B2643" s="21" t="s">
        <v>6</v>
      </c>
      <c r="C2643" s="17" t="s">
        <v>3644</v>
      </c>
      <c r="D2643" s="17" t="s">
        <v>3684</v>
      </c>
      <c r="E2643" s="21" t="s">
        <v>6</v>
      </c>
      <c r="F2643" s="21" t="s">
        <v>21</v>
      </c>
      <c r="G2643" s="21" t="s">
        <v>3619</v>
      </c>
      <c r="H2643" s="21" t="s">
        <v>600</v>
      </c>
      <c r="I2643" s="17"/>
      <c r="J2643" s="17"/>
      <c r="K2643" s="18" t="str">
        <f>IF(INV.Tournant!$I2643=INV.Tournant!$E2643,"Quantité OK",IF(INV.Tournant!$I2643&lt;INV.Tournant!$E2643,"Ecart positif","Ecart négatif"))&amp;" "&amp;IF(INV.Tournant!$C2643=INV.Tournant!$J2643,"","- Article déclassé")</f>
        <v>Ecart positif - Article déclassé</v>
      </c>
    </row>
    <row r="2644" spans="1:11" x14ac:dyDescent="0.2">
      <c r="A2644" s="20" t="s">
        <v>3616</v>
      </c>
      <c r="B2644" s="21" t="s">
        <v>6</v>
      </c>
      <c r="C2644" s="17" t="s">
        <v>3625</v>
      </c>
      <c r="D2644" s="17" t="s">
        <v>3685</v>
      </c>
      <c r="E2644" s="21" t="s">
        <v>3</v>
      </c>
      <c r="F2644" s="21" t="s">
        <v>2</v>
      </c>
      <c r="G2644" s="21" t="s">
        <v>3619</v>
      </c>
      <c r="H2644" s="21" t="s">
        <v>773</v>
      </c>
      <c r="I2644" s="17"/>
      <c r="J2644" s="17"/>
      <c r="K2644" s="18" t="str">
        <f>IF(INV.Tournant!$I2644=INV.Tournant!$E2644,"Quantité OK",IF(INV.Tournant!$I2644&lt;INV.Tournant!$E2644,"Ecart positif","Ecart négatif"))&amp;" "&amp;IF(INV.Tournant!$C2644=INV.Tournant!$J2644,"","- Article déclassé")</f>
        <v>Ecart positif - Article déclassé</v>
      </c>
    </row>
    <row r="2645" spans="1:11" x14ac:dyDescent="0.2">
      <c r="A2645" s="20" t="s">
        <v>3616</v>
      </c>
      <c r="B2645" s="21" t="s">
        <v>6</v>
      </c>
      <c r="C2645" s="17" t="s">
        <v>3680</v>
      </c>
      <c r="D2645" s="17" t="s">
        <v>3686</v>
      </c>
      <c r="E2645" s="21" t="s">
        <v>108</v>
      </c>
      <c r="F2645" s="21" t="s">
        <v>2</v>
      </c>
      <c r="G2645" s="21" t="s">
        <v>3619</v>
      </c>
      <c r="H2645" s="21" t="s">
        <v>622</v>
      </c>
      <c r="I2645" s="17"/>
      <c r="J2645" s="17"/>
      <c r="K2645" s="18" t="str">
        <f>IF(INV.Tournant!$I2645=INV.Tournant!$E2645,"Quantité OK",IF(INV.Tournant!$I2645&lt;INV.Tournant!$E2645,"Ecart positif","Ecart négatif"))&amp;" "&amp;IF(INV.Tournant!$C2645=INV.Tournant!$J2645,"","- Article déclassé")</f>
        <v>Ecart positif - Article déclassé</v>
      </c>
    </row>
    <row r="2646" spans="1:11" x14ac:dyDescent="0.2">
      <c r="A2646" s="20" t="s">
        <v>3616</v>
      </c>
      <c r="B2646" s="21" t="s">
        <v>6</v>
      </c>
      <c r="C2646" s="17" t="s">
        <v>3639</v>
      </c>
      <c r="D2646" s="17" t="s">
        <v>3687</v>
      </c>
      <c r="E2646" s="21" t="s">
        <v>6</v>
      </c>
      <c r="F2646" s="21" t="s">
        <v>9</v>
      </c>
      <c r="G2646" s="21" t="s">
        <v>3619</v>
      </c>
      <c r="H2646" s="21" t="s">
        <v>354</v>
      </c>
      <c r="I2646" s="17"/>
      <c r="J2646" s="17"/>
      <c r="K2646" s="18" t="str">
        <f>IF(INV.Tournant!$I2646=INV.Tournant!$E2646,"Quantité OK",IF(INV.Tournant!$I2646&lt;INV.Tournant!$E2646,"Ecart positif","Ecart négatif"))&amp;" "&amp;IF(INV.Tournant!$C2646=INV.Tournant!$J2646,"","- Article déclassé")</f>
        <v>Ecart positif - Article déclassé</v>
      </c>
    </row>
    <row r="2647" spans="1:11" x14ac:dyDescent="0.2">
      <c r="A2647" s="20" t="s">
        <v>3616</v>
      </c>
      <c r="B2647" s="21" t="s">
        <v>6</v>
      </c>
      <c r="C2647" s="17" t="s">
        <v>3637</v>
      </c>
      <c r="D2647" s="17" t="s">
        <v>3688</v>
      </c>
      <c r="E2647" s="21" t="s">
        <v>6</v>
      </c>
      <c r="F2647" s="21" t="s">
        <v>9</v>
      </c>
      <c r="G2647" s="21" t="s">
        <v>3619</v>
      </c>
      <c r="H2647" s="21" t="s">
        <v>2978</v>
      </c>
      <c r="I2647" s="17"/>
      <c r="J2647" s="17"/>
      <c r="K2647" s="18" t="str">
        <f>IF(INV.Tournant!$I2647=INV.Tournant!$E2647,"Quantité OK",IF(INV.Tournant!$I2647&lt;INV.Tournant!$E2647,"Ecart positif","Ecart négatif"))&amp;" "&amp;IF(INV.Tournant!$C2647=INV.Tournant!$J2647,"","- Article déclassé")</f>
        <v>Ecart positif - Article déclassé</v>
      </c>
    </row>
    <row r="2648" spans="1:11" x14ac:dyDescent="0.2">
      <c r="A2648" s="20" t="s">
        <v>3616</v>
      </c>
      <c r="B2648" s="21" t="s">
        <v>6</v>
      </c>
      <c r="C2648" s="17" t="s">
        <v>3637</v>
      </c>
      <c r="D2648" s="17" t="s">
        <v>3689</v>
      </c>
      <c r="E2648" s="21" t="s">
        <v>3</v>
      </c>
      <c r="F2648" s="21" t="s">
        <v>9</v>
      </c>
      <c r="G2648" s="21" t="s">
        <v>3619</v>
      </c>
      <c r="H2648" s="21" t="s">
        <v>2484</v>
      </c>
      <c r="I2648" s="17"/>
      <c r="J2648" s="17"/>
      <c r="K2648" s="18" t="str">
        <f>IF(INV.Tournant!$I2648=INV.Tournant!$E2648,"Quantité OK",IF(INV.Tournant!$I2648&lt;INV.Tournant!$E2648,"Ecart positif","Ecart négatif"))&amp;" "&amp;IF(INV.Tournant!$C2648=INV.Tournant!$J2648,"","- Article déclassé")</f>
        <v>Ecart positif - Article déclassé</v>
      </c>
    </row>
    <row r="2649" spans="1:11" x14ac:dyDescent="0.2">
      <c r="A2649" s="20" t="s">
        <v>3616</v>
      </c>
      <c r="B2649" s="21" t="s">
        <v>6</v>
      </c>
      <c r="C2649" s="17" t="s">
        <v>3673</v>
      </c>
      <c r="D2649" s="17" t="s">
        <v>3690</v>
      </c>
      <c r="E2649" s="21" t="s">
        <v>3</v>
      </c>
      <c r="F2649" s="21" t="s">
        <v>2</v>
      </c>
      <c r="G2649" s="21" t="s">
        <v>3619</v>
      </c>
      <c r="H2649" s="21" t="s">
        <v>712</v>
      </c>
      <c r="I2649" s="17"/>
      <c r="J2649" s="17"/>
      <c r="K2649" s="18" t="str">
        <f>IF(INV.Tournant!$I2649=INV.Tournant!$E2649,"Quantité OK",IF(INV.Tournant!$I2649&lt;INV.Tournant!$E2649,"Ecart positif","Ecart négatif"))&amp;" "&amp;IF(INV.Tournant!$C2649=INV.Tournant!$J2649,"","- Article déclassé")</f>
        <v>Ecart positif - Article déclassé</v>
      </c>
    </row>
    <row r="2650" spans="1:11" x14ac:dyDescent="0.2">
      <c r="A2650" s="20" t="s">
        <v>3616</v>
      </c>
      <c r="B2650" s="21" t="s">
        <v>6</v>
      </c>
      <c r="C2650" s="17" t="s">
        <v>3675</v>
      </c>
      <c r="D2650" s="17" t="s">
        <v>3691</v>
      </c>
      <c r="E2650" s="21" t="s">
        <v>6</v>
      </c>
      <c r="F2650" s="21" t="s">
        <v>2</v>
      </c>
      <c r="G2650" s="21" t="s">
        <v>3619</v>
      </c>
      <c r="H2650" s="21" t="s">
        <v>154</v>
      </c>
      <c r="I2650" s="17"/>
      <c r="J2650" s="17"/>
      <c r="K2650" s="18" t="str">
        <f>IF(INV.Tournant!$I2650=INV.Tournant!$E2650,"Quantité OK",IF(INV.Tournant!$I2650&lt;INV.Tournant!$E2650,"Ecart positif","Ecart négatif"))&amp;" "&amp;IF(INV.Tournant!$C2650=INV.Tournant!$J2650,"","- Article déclassé")</f>
        <v>Ecart positif - Article déclassé</v>
      </c>
    </row>
    <row r="2651" spans="1:11" x14ac:dyDescent="0.2">
      <c r="A2651" s="20" t="s">
        <v>3616</v>
      </c>
      <c r="B2651" s="21" t="s">
        <v>6</v>
      </c>
      <c r="C2651" s="17" t="s">
        <v>3673</v>
      </c>
      <c r="D2651" s="17" t="s">
        <v>3692</v>
      </c>
      <c r="E2651" s="21" t="s">
        <v>6</v>
      </c>
      <c r="F2651" s="21" t="s">
        <v>2</v>
      </c>
      <c r="G2651" s="21" t="s">
        <v>3619</v>
      </c>
      <c r="H2651" s="21" t="s">
        <v>712</v>
      </c>
      <c r="I2651" s="17"/>
      <c r="J2651" s="17"/>
      <c r="K2651" s="18" t="str">
        <f>IF(INV.Tournant!$I2651=INV.Tournant!$E2651,"Quantité OK",IF(INV.Tournant!$I2651&lt;INV.Tournant!$E2651,"Ecart positif","Ecart négatif"))&amp;" "&amp;IF(INV.Tournant!$C2651=INV.Tournant!$J2651,"","- Article déclassé")</f>
        <v>Ecart positif - Article déclassé</v>
      </c>
    </row>
    <row r="2652" spans="1:11" x14ac:dyDescent="0.2">
      <c r="A2652" s="20" t="s">
        <v>3616</v>
      </c>
      <c r="B2652" s="21" t="s">
        <v>6</v>
      </c>
      <c r="C2652" s="17" t="s">
        <v>3675</v>
      </c>
      <c r="D2652" s="17" t="s">
        <v>3693</v>
      </c>
      <c r="E2652" s="21"/>
      <c r="F2652" s="21" t="s">
        <v>141</v>
      </c>
      <c r="G2652" s="21"/>
      <c r="H2652" s="21" t="s">
        <v>257</v>
      </c>
      <c r="I2652" s="17"/>
      <c r="J2652" s="17"/>
      <c r="K2652" s="18" t="str">
        <f>IF(INV.Tournant!$I2652=INV.Tournant!$E2652,"Quantité OK",IF(INV.Tournant!$I2652&lt;INV.Tournant!$E2652,"Ecart positif","Ecart négatif"))&amp;" "&amp;IF(INV.Tournant!$C2652=INV.Tournant!$J2652,"","- Article déclassé")</f>
        <v>Quantité OK - Article déclassé</v>
      </c>
    </row>
    <row r="2653" spans="1:11" x14ac:dyDescent="0.2">
      <c r="A2653" s="20" t="s">
        <v>3616</v>
      </c>
      <c r="B2653" s="21" t="s">
        <v>6</v>
      </c>
      <c r="C2653" s="17" t="s">
        <v>3675</v>
      </c>
      <c r="D2653" s="17" t="s">
        <v>3694</v>
      </c>
      <c r="E2653" s="21" t="s">
        <v>6</v>
      </c>
      <c r="F2653" s="21" t="s">
        <v>2</v>
      </c>
      <c r="G2653" s="21" t="s">
        <v>3619</v>
      </c>
      <c r="H2653" s="21" t="s">
        <v>595</v>
      </c>
      <c r="I2653" s="17"/>
      <c r="J2653" s="17"/>
      <c r="K2653" s="18" t="str">
        <f>IF(INV.Tournant!$I2653=INV.Tournant!$E2653,"Quantité OK",IF(INV.Tournant!$I2653&lt;INV.Tournant!$E2653,"Ecart positif","Ecart négatif"))&amp;" "&amp;IF(INV.Tournant!$C2653=INV.Tournant!$J2653,"","- Article déclassé")</f>
        <v>Ecart positif - Article déclassé</v>
      </c>
    </row>
    <row r="2654" spans="1:11" x14ac:dyDescent="0.2">
      <c r="A2654" s="20" t="s">
        <v>3616</v>
      </c>
      <c r="B2654" s="21" t="s">
        <v>6</v>
      </c>
      <c r="C2654" s="17" t="s">
        <v>3617</v>
      </c>
      <c r="D2654" s="17" t="s">
        <v>3695</v>
      </c>
      <c r="E2654" s="21" t="s">
        <v>3</v>
      </c>
      <c r="F2654" s="21" t="s">
        <v>2</v>
      </c>
      <c r="G2654" s="21" t="s">
        <v>3619</v>
      </c>
      <c r="H2654" s="21" t="s">
        <v>423</v>
      </c>
      <c r="I2654" s="17"/>
      <c r="J2654" s="17"/>
      <c r="K2654" s="18" t="str">
        <f>IF(INV.Tournant!$I2654=INV.Tournant!$E2654,"Quantité OK",IF(INV.Tournant!$I2654&lt;INV.Tournant!$E2654,"Ecart positif","Ecart négatif"))&amp;" "&amp;IF(INV.Tournant!$C2654=INV.Tournant!$J2654,"","- Article déclassé")</f>
        <v>Ecart positif - Article déclassé</v>
      </c>
    </row>
    <row r="2655" spans="1:11" x14ac:dyDescent="0.2">
      <c r="A2655" s="20" t="s">
        <v>3616</v>
      </c>
      <c r="B2655" s="21" t="s">
        <v>6</v>
      </c>
      <c r="C2655" s="17" t="s">
        <v>3617</v>
      </c>
      <c r="D2655" s="17" t="s">
        <v>3696</v>
      </c>
      <c r="E2655" s="21" t="s">
        <v>45</v>
      </c>
      <c r="F2655" s="21" t="s">
        <v>2</v>
      </c>
      <c r="G2655" s="21" t="s">
        <v>3619</v>
      </c>
      <c r="H2655" s="21" t="s">
        <v>423</v>
      </c>
      <c r="I2655" s="17"/>
      <c r="J2655" s="17"/>
      <c r="K2655" s="18" t="str">
        <f>IF(INV.Tournant!$I2655=INV.Tournant!$E2655,"Quantité OK",IF(INV.Tournant!$I2655&lt;INV.Tournant!$E2655,"Ecart positif","Ecart négatif"))&amp;" "&amp;IF(INV.Tournant!$C2655=INV.Tournant!$J2655,"","- Article déclassé")</f>
        <v>Ecart positif - Article déclassé</v>
      </c>
    </row>
    <row r="2656" spans="1:11" x14ac:dyDescent="0.2">
      <c r="A2656" s="20" t="s">
        <v>3616</v>
      </c>
      <c r="B2656" s="21" t="s">
        <v>6</v>
      </c>
      <c r="C2656" s="17" t="s">
        <v>3627</v>
      </c>
      <c r="D2656" s="17" t="s">
        <v>3697</v>
      </c>
      <c r="E2656" s="21" t="s">
        <v>61</v>
      </c>
      <c r="F2656" s="21" t="s">
        <v>21</v>
      </c>
      <c r="G2656" s="21" t="s">
        <v>3619</v>
      </c>
      <c r="H2656" s="21" t="s">
        <v>146</v>
      </c>
      <c r="I2656" s="17"/>
      <c r="J2656" s="17"/>
      <c r="K2656" s="18" t="str">
        <f>IF(INV.Tournant!$I2656=INV.Tournant!$E2656,"Quantité OK",IF(INV.Tournant!$I2656&lt;INV.Tournant!$E2656,"Ecart positif","Ecart négatif"))&amp;" "&amp;IF(INV.Tournant!$C2656=INV.Tournant!$J2656,"","- Article déclassé")</f>
        <v>Ecart positif - Article déclassé</v>
      </c>
    </row>
    <row r="2657" spans="1:11" x14ac:dyDescent="0.2">
      <c r="A2657" s="20" t="s">
        <v>3616</v>
      </c>
      <c r="B2657" s="21" t="s">
        <v>6</v>
      </c>
      <c r="C2657" s="17" t="s">
        <v>3680</v>
      </c>
      <c r="D2657" s="17" t="s">
        <v>3698</v>
      </c>
      <c r="E2657" s="21" t="s">
        <v>511</v>
      </c>
      <c r="F2657" s="21" t="s">
        <v>2</v>
      </c>
      <c r="G2657" s="21" t="s">
        <v>3619</v>
      </c>
      <c r="H2657" s="21" t="s">
        <v>622</v>
      </c>
      <c r="I2657" s="17"/>
      <c r="J2657" s="17"/>
      <c r="K2657" s="18" t="str">
        <f>IF(INV.Tournant!$I2657=INV.Tournant!$E2657,"Quantité OK",IF(INV.Tournant!$I2657&lt;INV.Tournant!$E2657,"Ecart positif","Ecart négatif"))&amp;" "&amp;IF(INV.Tournant!$C2657=INV.Tournant!$J2657,"","- Article déclassé")</f>
        <v>Ecart positif - Article déclassé</v>
      </c>
    </row>
    <row r="2658" spans="1:11" x14ac:dyDescent="0.2">
      <c r="A2658" s="20" t="s">
        <v>3616</v>
      </c>
      <c r="B2658" s="21" t="s">
        <v>6</v>
      </c>
      <c r="C2658" s="17" t="s">
        <v>3699</v>
      </c>
      <c r="D2658" s="17" t="s">
        <v>3700</v>
      </c>
      <c r="E2658" s="21" t="s">
        <v>3</v>
      </c>
      <c r="F2658" s="21" t="s">
        <v>2</v>
      </c>
      <c r="G2658" s="21" t="s">
        <v>3619</v>
      </c>
      <c r="H2658" s="21" t="s">
        <v>547</v>
      </c>
      <c r="I2658" s="17"/>
      <c r="J2658" s="17"/>
      <c r="K2658" s="18" t="str">
        <f>IF(INV.Tournant!$I2658=INV.Tournant!$E2658,"Quantité OK",IF(INV.Tournant!$I2658&lt;INV.Tournant!$E2658,"Ecart positif","Ecart négatif"))&amp;" "&amp;IF(INV.Tournant!$C2658=INV.Tournant!$J2658,"","- Article déclassé")</f>
        <v>Ecart positif - Article déclassé</v>
      </c>
    </row>
    <row r="2659" spans="1:11" x14ac:dyDescent="0.2">
      <c r="A2659" s="20" t="s">
        <v>3616</v>
      </c>
      <c r="B2659" s="21" t="s">
        <v>6</v>
      </c>
      <c r="C2659" s="17" t="s">
        <v>3637</v>
      </c>
      <c r="D2659" s="17" t="s">
        <v>3701</v>
      </c>
      <c r="E2659" s="21" t="s">
        <v>3</v>
      </c>
      <c r="F2659" s="21" t="s">
        <v>9</v>
      </c>
      <c r="G2659" s="21" t="s">
        <v>3619</v>
      </c>
      <c r="H2659" s="21" t="s">
        <v>176</v>
      </c>
      <c r="I2659" s="17"/>
      <c r="J2659" s="17"/>
      <c r="K2659" s="18" t="str">
        <f>IF(INV.Tournant!$I2659=INV.Tournant!$E2659,"Quantité OK",IF(INV.Tournant!$I2659&lt;INV.Tournant!$E2659,"Ecart positif","Ecart négatif"))&amp;" "&amp;IF(INV.Tournant!$C2659=INV.Tournant!$J2659,"","- Article déclassé")</f>
        <v>Ecart positif - Article déclassé</v>
      </c>
    </row>
    <row r="2660" spans="1:11" x14ac:dyDescent="0.2">
      <c r="A2660" s="20" t="s">
        <v>3616</v>
      </c>
      <c r="B2660" s="21" t="s">
        <v>6</v>
      </c>
      <c r="C2660" s="17" t="s">
        <v>3627</v>
      </c>
      <c r="D2660" s="17" t="s">
        <v>3702</v>
      </c>
      <c r="E2660" s="21" t="s">
        <v>14</v>
      </c>
      <c r="F2660" s="21" t="s">
        <v>21</v>
      </c>
      <c r="G2660" s="21" t="s">
        <v>3619</v>
      </c>
      <c r="H2660" s="21" t="s">
        <v>146</v>
      </c>
      <c r="I2660" s="17"/>
      <c r="J2660" s="17"/>
      <c r="K2660" s="18" t="str">
        <f>IF(INV.Tournant!$I2660=INV.Tournant!$E2660,"Quantité OK",IF(INV.Tournant!$I2660&lt;INV.Tournant!$E2660,"Ecart positif","Ecart négatif"))&amp;" "&amp;IF(INV.Tournant!$C2660=INV.Tournant!$J2660,"","- Article déclassé")</f>
        <v>Ecart positif - Article déclassé</v>
      </c>
    </row>
    <row r="2661" spans="1:11" x14ac:dyDescent="0.2">
      <c r="A2661" s="20" t="s">
        <v>3616</v>
      </c>
      <c r="B2661" s="21" t="s">
        <v>6</v>
      </c>
      <c r="C2661" s="17" t="s">
        <v>3627</v>
      </c>
      <c r="D2661" s="17" t="s">
        <v>3703</v>
      </c>
      <c r="E2661" s="21" t="s">
        <v>3</v>
      </c>
      <c r="F2661" s="21" t="s">
        <v>21</v>
      </c>
      <c r="G2661" s="21" t="s">
        <v>3619</v>
      </c>
      <c r="H2661" s="21" t="s">
        <v>682</v>
      </c>
      <c r="I2661" s="17"/>
      <c r="J2661" s="17"/>
      <c r="K2661" s="18" t="str">
        <f>IF(INV.Tournant!$I2661=INV.Tournant!$E2661,"Quantité OK",IF(INV.Tournant!$I2661&lt;INV.Tournant!$E2661,"Ecart positif","Ecart négatif"))&amp;" "&amp;IF(INV.Tournant!$C2661=INV.Tournant!$J2661,"","- Article déclassé")</f>
        <v>Ecart positif - Article déclassé</v>
      </c>
    </row>
    <row r="2662" spans="1:11" x14ac:dyDescent="0.2">
      <c r="A2662" s="20" t="s">
        <v>3616</v>
      </c>
      <c r="B2662" s="21" t="s">
        <v>6</v>
      </c>
      <c r="C2662" s="17" t="s">
        <v>3675</v>
      </c>
      <c r="D2662" s="17" t="s">
        <v>3704</v>
      </c>
      <c r="E2662" s="21" t="s">
        <v>14</v>
      </c>
      <c r="F2662" s="21" t="s">
        <v>2</v>
      </c>
      <c r="G2662" s="21" t="s">
        <v>3619</v>
      </c>
      <c r="H2662" s="21" t="s">
        <v>595</v>
      </c>
      <c r="I2662" s="17"/>
      <c r="J2662" s="17"/>
      <c r="K2662" s="18" t="str">
        <f>IF(INV.Tournant!$I2662=INV.Tournant!$E2662,"Quantité OK",IF(INV.Tournant!$I2662&lt;INV.Tournant!$E2662,"Ecart positif","Ecart négatif"))&amp;" "&amp;IF(INV.Tournant!$C2662=INV.Tournant!$J2662,"","- Article déclassé")</f>
        <v>Ecart positif - Article déclassé</v>
      </c>
    </row>
    <row r="2663" spans="1:11" x14ac:dyDescent="0.2">
      <c r="A2663" s="20" t="s">
        <v>3616</v>
      </c>
      <c r="B2663" s="21" t="s">
        <v>6</v>
      </c>
      <c r="C2663" s="17" t="s">
        <v>3627</v>
      </c>
      <c r="D2663" s="17" t="s">
        <v>3705</v>
      </c>
      <c r="E2663" s="21" t="s">
        <v>61</v>
      </c>
      <c r="F2663" s="21" t="s">
        <v>21</v>
      </c>
      <c r="G2663" s="21" t="s">
        <v>3619</v>
      </c>
      <c r="H2663" s="21" t="s">
        <v>682</v>
      </c>
      <c r="I2663" s="17"/>
      <c r="J2663" s="17"/>
      <c r="K2663" s="18" t="str">
        <f>IF(INV.Tournant!$I2663=INV.Tournant!$E2663,"Quantité OK",IF(INV.Tournant!$I2663&lt;INV.Tournant!$E2663,"Ecart positif","Ecart négatif"))&amp;" "&amp;IF(INV.Tournant!$C2663=INV.Tournant!$J2663,"","- Article déclassé")</f>
        <v>Ecart positif - Article déclassé</v>
      </c>
    </row>
    <row r="2664" spans="1:11" x14ac:dyDescent="0.2">
      <c r="A2664" s="20" t="s">
        <v>3616</v>
      </c>
      <c r="B2664" s="21" t="s">
        <v>6</v>
      </c>
      <c r="C2664" s="17" t="s">
        <v>3617</v>
      </c>
      <c r="D2664" s="17" t="s">
        <v>3706</v>
      </c>
      <c r="E2664" s="21"/>
      <c r="F2664" s="21" t="s">
        <v>141</v>
      </c>
      <c r="G2664" s="21"/>
      <c r="H2664" s="21" t="s">
        <v>257</v>
      </c>
      <c r="I2664" s="17"/>
      <c r="J2664" s="17"/>
      <c r="K2664" s="18" t="str">
        <f>IF(INV.Tournant!$I2664=INV.Tournant!$E2664,"Quantité OK",IF(INV.Tournant!$I2664&lt;INV.Tournant!$E2664,"Ecart positif","Ecart négatif"))&amp;" "&amp;IF(INV.Tournant!$C2664=INV.Tournant!$J2664,"","- Article déclassé")</f>
        <v>Quantité OK - Article déclassé</v>
      </c>
    </row>
    <row r="2665" spans="1:11" x14ac:dyDescent="0.2">
      <c r="A2665" s="20" t="s">
        <v>3616</v>
      </c>
      <c r="B2665" s="21" t="s">
        <v>6</v>
      </c>
      <c r="C2665" s="17" t="s">
        <v>3625</v>
      </c>
      <c r="D2665" s="17" t="s">
        <v>3707</v>
      </c>
      <c r="E2665" s="21" t="s">
        <v>3</v>
      </c>
      <c r="F2665" s="21" t="s">
        <v>2</v>
      </c>
      <c r="G2665" s="21" t="s">
        <v>3619</v>
      </c>
      <c r="H2665" s="21" t="s">
        <v>829</v>
      </c>
      <c r="I2665" s="17"/>
      <c r="J2665" s="17"/>
      <c r="K2665" s="18" t="str">
        <f>IF(INV.Tournant!$I2665=INV.Tournant!$E2665,"Quantité OK",IF(INV.Tournant!$I2665&lt;INV.Tournant!$E2665,"Ecart positif","Ecart négatif"))&amp;" "&amp;IF(INV.Tournant!$C2665=INV.Tournant!$J2665,"","- Article déclassé")</f>
        <v>Ecart positif - Article déclassé</v>
      </c>
    </row>
    <row r="2666" spans="1:11" x14ac:dyDescent="0.2">
      <c r="A2666" s="20" t="s">
        <v>3616</v>
      </c>
      <c r="B2666" s="21" t="s">
        <v>6</v>
      </c>
      <c r="C2666" s="17" t="s">
        <v>3625</v>
      </c>
      <c r="D2666" s="17" t="s">
        <v>3708</v>
      </c>
      <c r="E2666" s="21" t="s">
        <v>108</v>
      </c>
      <c r="F2666" s="21" t="s">
        <v>2</v>
      </c>
      <c r="G2666" s="21" t="s">
        <v>3619</v>
      </c>
      <c r="H2666" s="21" t="s">
        <v>829</v>
      </c>
      <c r="I2666" s="17"/>
      <c r="J2666" s="17"/>
      <c r="K2666" s="18" t="str">
        <f>IF(INV.Tournant!$I2666=INV.Tournant!$E2666,"Quantité OK",IF(INV.Tournant!$I2666&lt;INV.Tournant!$E2666,"Ecart positif","Ecart négatif"))&amp;" "&amp;IF(INV.Tournant!$C2666=INV.Tournant!$J2666,"","- Article déclassé")</f>
        <v>Ecart positif - Article déclassé</v>
      </c>
    </row>
    <row r="2667" spans="1:11" x14ac:dyDescent="0.2">
      <c r="A2667" s="20" t="s">
        <v>3616</v>
      </c>
      <c r="B2667" s="21" t="s">
        <v>6</v>
      </c>
      <c r="C2667" s="17" t="s">
        <v>3644</v>
      </c>
      <c r="D2667" s="17" t="s">
        <v>3709</v>
      </c>
      <c r="E2667" s="21" t="s">
        <v>6</v>
      </c>
      <c r="F2667" s="21" t="s">
        <v>21</v>
      </c>
      <c r="G2667" s="21" t="s">
        <v>3619</v>
      </c>
      <c r="H2667" s="21" t="s">
        <v>385</v>
      </c>
      <c r="I2667" s="17"/>
      <c r="J2667" s="17"/>
      <c r="K2667" s="18" t="str">
        <f>IF(INV.Tournant!$I2667=INV.Tournant!$E2667,"Quantité OK",IF(INV.Tournant!$I2667&lt;INV.Tournant!$E2667,"Ecart positif","Ecart négatif"))&amp;" "&amp;IF(INV.Tournant!$C2667=INV.Tournant!$J2667,"","- Article déclassé")</f>
        <v>Ecart positif - Article déclassé</v>
      </c>
    </row>
    <row r="2668" spans="1:11" x14ac:dyDescent="0.2">
      <c r="A2668" s="20" t="s">
        <v>3616</v>
      </c>
      <c r="B2668" s="21" t="s">
        <v>6</v>
      </c>
      <c r="C2668" s="17" t="s">
        <v>3699</v>
      </c>
      <c r="D2668" s="17" t="s">
        <v>3710</v>
      </c>
      <c r="E2668" s="21" t="s">
        <v>108</v>
      </c>
      <c r="F2668" s="21" t="s">
        <v>2</v>
      </c>
      <c r="G2668" s="21" t="s">
        <v>3619</v>
      </c>
      <c r="H2668" s="21" t="s">
        <v>547</v>
      </c>
      <c r="I2668" s="17"/>
      <c r="J2668" s="17"/>
      <c r="K2668" s="18" t="str">
        <f>IF(INV.Tournant!$I2668=INV.Tournant!$E2668,"Quantité OK",IF(INV.Tournant!$I2668&lt;INV.Tournant!$E2668,"Ecart positif","Ecart négatif"))&amp;" "&amp;IF(INV.Tournant!$C2668=INV.Tournant!$J2668,"","- Article déclassé")</f>
        <v>Ecart positif - Article déclassé</v>
      </c>
    </row>
    <row r="2669" spans="1:11" x14ac:dyDescent="0.2">
      <c r="A2669" s="20" t="s">
        <v>3616</v>
      </c>
      <c r="B2669" s="21" t="s">
        <v>6</v>
      </c>
      <c r="C2669" s="17" t="s">
        <v>3627</v>
      </c>
      <c r="D2669" s="17" t="s">
        <v>3711</v>
      </c>
      <c r="E2669" s="21" t="s">
        <v>14</v>
      </c>
      <c r="F2669" s="21" t="s">
        <v>21</v>
      </c>
      <c r="G2669" s="21" t="s">
        <v>3619</v>
      </c>
      <c r="H2669" s="21" t="s">
        <v>682</v>
      </c>
      <c r="I2669" s="17"/>
      <c r="J2669" s="17"/>
      <c r="K2669" s="18" t="str">
        <f>IF(INV.Tournant!$I2669=INV.Tournant!$E2669,"Quantité OK",IF(INV.Tournant!$I2669&lt;INV.Tournant!$E2669,"Ecart positif","Ecart négatif"))&amp;" "&amp;IF(INV.Tournant!$C2669=INV.Tournant!$J2669,"","- Article déclassé")</f>
        <v>Ecart positif - Article déclassé</v>
      </c>
    </row>
    <row r="2670" spans="1:11" x14ac:dyDescent="0.2">
      <c r="A2670" s="20" t="s">
        <v>3616</v>
      </c>
      <c r="B2670" s="21" t="s">
        <v>6</v>
      </c>
      <c r="C2670" s="17" t="s">
        <v>3627</v>
      </c>
      <c r="D2670" s="17" t="s">
        <v>3712</v>
      </c>
      <c r="E2670" s="21" t="s">
        <v>6</v>
      </c>
      <c r="F2670" s="21" t="s">
        <v>21</v>
      </c>
      <c r="G2670" s="21" t="s">
        <v>3619</v>
      </c>
      <c r="H2670" s="21" t="s">
        <v>143</v>
      </c>
      <c r="I2670" s="17"/>
      <c r="J2670" s="17"/>
      <c r="K2670" s="18" t="str">
        <f>IF(INV.Tournant!$I2670=INV.Tournant!$E2670,"Quantité OK",IF(INV.Tournant!$I2670&lt;INV.Tournant!$E2670,"Ecart positif","Ecart négatif"))&amp;" "&amp;IF(INV.Tournant!$C2670=INV.Tournant!$J2670,"","- Article déclassé")</f>
        <v>Ecart positif - Article déclassé</v>
      </c>
    </row>
    <row r="2671" spans="1:11" x14ac:dyDescent="0.2">
      <c r="A2671" s="20" t="s">
        <v>3616</v>
      </c>
      <c r="B2671" s="21" t="s">
        <v>6</v>
      </c>
      <c r="C2671" s="17" t="s">
        <v>3617</v>
      </c>
      <c r="D2671" s="17" t="s">
        <v>3713</v>
      </c>
      <c r="E2671" s="21" t="s">
        <v>6</v>
      </c>
      <c r="F2671" s="21" t="s">
        <v>2</v>
      </c>
      <c r="G2671" s="21" t="s">
        <v>3619</v>
      </c>
      <c r="H2671" s="21" t="s">
        <v>803</v>
      </c>
      <c r="I2671" s="17"/>
      <c r="J2671" s="17"/>
      <c r="K2671" s="18" t="str">
        <f>IF(INV.Tournant!$I2671=INV.Tournant!$E2671,"Quantité OK",IF(INV.Tournant!$I2671&lt;INV.Tournant!$E2671,"Ecart positif","Ecart négatif"))&amp;" "&amp;IF(INV.Tournant!$C2671=INV.Tournant!$J2671,"","- Article déclassé")</f>
        <v>Ecart positif - Article déclassé</v>
      </c>
    </row>
    <row r="2672" spans="1:11" x14ac:dyDescent="0.2">
      <c r="A2672" s="20" t="s">
        <v>3616</v>
      </c>
      <c r="B2672" s="21" t="s">
        <v>6</v>
      </c>
      <c r="C2672" s="17" t="s">
        <v>3699</v>
      </c>
      <c r="D2672" s="17" t="s">
        <v>3714</v>
      </c>
      <c r="E2672" s="21" t="s">
        <v>229</v>
      </c>
      <c r="F2672" s="21" t="s">
        <v>21</v>
      </c>
      <c r="G2672" s="21" t="s">
        <v>3619</v>
      </c>
      <c r="H2672" s="21" t="s">
        <v>1347</v>
      </c>
      <c r="I2672" s="17"/>
      <c r="J2672" s="17"/>
      <c r="K2672" s="18" t="str">
        <f>IF(INV.Tournant!$I2672=INV.Tournant!$E2672,"Quantité OK",IF(INV.Tournant!$I2672&lt;INV.Tournant!$E2672,"Ecart positif","Ecart négatif"))&amp;" "&amp;IF(INV.Tournant!$C2672=INV.Tournant!$J2672,"","- Article déclassé")</f>
        <v>Ecart positif - Article déclassé</v>
      </c>
    </row>
    <row r="2673" spans="1:11" x14ac:dyDescent="0.2">
      <c r="A2673" s="20" t="s">
        <v>3616</v>
      </c>
      <c r="B2673" s="21" t="s">
        <v>6</v>
      </c>
      <c r="C2673" s="17" t="s">
        <v>3617</v>
      </c>
      <c r="D2673" s="17" t="s">
        <v>3715</v>
      </c>
      <c r="E2673" s="21" t="s">
        <v>212</v>
      </c>
      <c r="F2673" s="21" t="s">
        <v>2</v>
      </c>
      <c r="G2673" s="21" t="s">
        <v>3619</v>
      </c>
      <c r="H2673" s="21" t="s">
        <v>803</v>
      </c>
      <c r="I2673" s="17"/>
      <c r="J2673" s="17"/>
      <c r="K2673" s="18" t="str">
        <f>IF(INV.Tournant!$I2673=INV.Tournant!$E2673,"Quantité OK",IF(INV.Tournant!$I2673&lt;INV.Tournant!$E2673,"Ecart positif","Ecart négatif"))&amp;" "&amp;IF(INV.Tournant!$C2673=INV.Tournant!$J2673,"","- Article déclassé")</f>
        <v>Ecart positif - Article déclassé</v>
      </c>
    </row>
    <row r="2674" spans="1:11" x14ac:dyDescent="0.2">
      <c r="A2674" s="20" t="s">
        <v>3616</v>
      </c>
      <c r="B2674" s="21" t="s">
        <v>6</v>
      </c>
      <c r="C2674" s="17" t="s">
        <v>3673</v>
      </c>
      <c r="D2674" s="17" t="s">
        <v>3716</v>
      </c>
      <c r="E2674" s="21" t="s">
        <v>108</v>
      </c>
      <c r="F2674" s="21" t="s">
        <v>2</v>
      </c>
      <c r="G2674" s="21" t="s">
        <v>3619</v>
      </c>
      <c r="H2674" s="21" t="s">
        <v>891</v>
      </c>
      <c r="I2674" s="17"/>
      <c r="J2674" s="17"/>
      <c r="K2674" s="18" t="str">
        <f>IF(INV.Tournant!$I2674=INV.Tournant!$E2674,"Quantité OK",IF(INV.Tournant!$I2674&lt;INV.Tournant!$E2674,"Ecart positif","Ecart négatif"))&amp;" "&amp;IF(INV.Tournant!$C2674=INV.Tournant!$J2674,"","- Article déclassé")</f>
        <v>Ecart positif - Article déclassé</v>
      </c>
    </row>
    <row r="2675" spans="1:11" x14ac:dyDescent="0.2">
      <c r="A2675" s="20" t="s">
        <v>3616</v>
      </c>
      <c r="B2675" s="21" t="s">
        <v>6</v>
      </c>
      <c r="C2675" s="17" t="s">
        <v>3675</v>
      </c>
      <c r="D2675" s="17" t="s">
        <v>3717</v>
      </c>
      <c r="E2675" s="21" t="s">
        <v>6</v>
      </c>
      <c r="F2675" s="21" t="s">
        <v>2</v>
      </c>
      <c r="G2675" s="21" t="s">
        <v>3619</v>
      </c>
      <c r="H2675" s="21" t="s">
        <v>674</v>
      </c>
      <c r="I2675" s="17"/>
      <c r="J2675" s="17"/>
      <c r="K2675" s="18" t="str">
        <f>IF(INV.Tournant!$I2675=INV.Tournant!$E2675,"Quantité OK",IF(INV.Tournant!$I2675&lt;INV.Tournant!$E2675,"Ecart positif","Ecart négatif"))&amp;" "&amp;IF(INV.Tournant!$C2675=INV.Tournant!$J2675,"","- Article déclassé")</f>
        <v>Ecart positif - Article déclassé</v>
      </c>
    </row>
    <row r="2676" spans="1:11" x14ac:dyDescent="0.2">
      <c r="A2676" s="20" t="s">
        <v>3616</v>
      </c>
      <c r="B2676" s="21" t="s">
        <v>6</v>
      </c>
      <c r="C2676" s="17" t="s">
        <v>3675</v>
      </c>
      <c r="D2676" s="17" t="s">
        <v>3718</v>
      </c>
      <c r="E2676" s="21"/>
      <c r="F2676" s="21" t="s">
        <v>141</v>
      </c>
      <c r="G2676" s="21"/>
      <c r="H2676" s="21" t="s">
        <v>257</v>
      </c>
      <c r="I2676" s="17"/>
      <c r="J2676" s="17"/>
      <c r="K2676" s="18" t="str">
        <f>IF(INV.Tournant!$I2676=INV.Tournant!$E2676,"Quantité OK",IF(INV.Tournant!$I2676&lt;INV.Tournant!$E2676,"Ecart positif","Ecart négatif"))&amp;" "&amp;IF(INV.Tournant!$C2676=INV.Tournant!$J2676,"","- Article déclassé")</f>
        <v>Quantité OK - Article déclassé</v>
      </c>
    </row>
    <row r="2677" spans="1:11" x14ac:dyDescent="0.2">
      <c r="A2677" s="20" t="s">
        <v>3616</v>
      </c>
      <c r="B2677" s="21" t="s">
        <v>6</v>
      </c>
      <c r="C2677" s="17" t="s">
        <v>3639</v>
      </c>
      <c r="D2677" s="17" t="s">
        <v>3643</v>
      </c>
      <c r="E2677" s="21" t="s">
        <v>141</v>
      </c>
      <c r="F2677" s="21" t="s">
        <v>9</v>
      </c>
      <c r="G2677" s="21" t="s">
        <v>3619</v>
      </c>
      <c r="H2677" s="21" t="s">
        <v>651</v>
      </c>
      <c r="I2677" s="17"/>
      <c r="J2677" s="17"/>
      <c r="K2677" s="18" t="str">
        <f>IF(INV.Tournant!$I2677=INV.Tournant!$E2677,"Quantité OK",IF(INV.Tournant!$I2677&lt;INV.Tournant!$E2677,"Ecart positif","Ecart négatif"))&amp;" "&amp;IF(INV.Tournant!$C2677=INV.Tournant!$J2677,"","- Article déclassé")</f>
        <v>Ecart positif - Article déclassé</v>
      </c>
    </row>
    <row r="2678" spans="1:11" x14ac:dyDescent="0.2">
      <c r="A2678" s="20" t="s">
        <v>3616</v>
      </c>
      <c r="B2678" s="21" t="s">
        <v>6</v>
      </c>
      <c r="C2678" s="17" t="s">
        <v>3675</v>
      </c>
      <c r="D2678" s="17" t="s">
        <v>3719</v>
      </c>
      <c r="E2678" s="21" t="s">
        <v>6</v>
      </c>
      <c r="F2678" s="21" t="s">
        <v>21</v>
      </c>
      <c r="G2678" s="21" t="s">
        <v>3619</v>
      </c>
      <c r="H2678" s="21" t="s">
        <v>378</v>
      </c>
      <c r="I2678" s="17"/>
      <c r="J2678" s="17"/>
      <c r="K2678" s="18" t="str">
        <f>IF(INV.Tournant!$I2678=INV.Tournant!$E2678,"Quantité OK",IF(INV.Tournant!$I2678&lt;INV.Tournant!$E2678,"Ecart positif","Ecart négatif"))&amp;" "&amp;IF(INV.Tournant!$C2678=INV.Tournant!$J2678,"","- Article déclassé")</f>
        <v>Ecart positif - Article déclassé</v>
      </c>
    </row>
    <row r="2679" spans="1:11" x14ac:dyDescent="0.2">
      <c r="A2679" s="20" t="s">
        <v>3720</v>
      </c>
      <c r="B2679" s="21" t="s">
        <v>6</v>
      </c>
      <c r="C2679" s="17" t="s">
        <v>3721</v>
      </c>
      <c r="D2679" s="17" t="s">
        <v>3722</v>
      </c>
      <c r="E2679" s="21" t="s">
        <v>45</v>
      </c>
      <c r="F2679" s="21" t="s">
        <v>2</v>
      </c>
      <c r="G2679" s="21" t="s">
        <v>3723</v>
      </c>
      <c r="H2679" s="21" t="s">
        <v>3511</v>
      </c>
      <c r="I2679" s="17"/>
      <c r="J2679" s="17"/>
      <c r="K2679" s="18" t="str">
        <f>IF(INV.Tournant!$I2679=INV.Tournant!$E2679,"Quantité OK",IF(INV.Tournant!$I2679&lt;INV.Tournant!$E2679,"Ecart positif","Ecart négatif"))&amp;" "&amp;IF(INV.Tournant!$C2679=INV.Tournant!$J2679,"","- Article déclassé")</f>
        <v>Ecart positif - Article déclassé</v>
      </c>
    </row>
    <row r="2680" spans="1:11" x14ac:dyDescent="0.2">
      <c r="A2680" s="20" t="s">
        <v>3720</v>
      </c>
      <c r="B2680" s="21" t="s">
        <v>6</v>
      </c>
      <c r="C2680" s="17" t="s">
        <v>3724</v>
      </c>
      <c r="D2680" s="17" t="s">
        <v>3725</v>
      </c>
      <c r="E2680" s="21" t="s">
        <v>3</v>
      </c>
      <c r="F2680" s="21" t="s">
        <v>9</v>
      </c>
      <c r="G2680" s="21" t="s">
        <v>3723</v>
      </c>
      <c r="H2680" s="21" t="s">
        <v>1137</v>
      </c>
      <c r="I2680" s="17"/>
      <c r="J2680" s="17"/>
      <c r="K2680" s="18" t="str">
        <f>IF(INV.Tournant!$I2680=INV.Tournant!$E2680,"Quantité OK",IF(INV.Tournant!$I2680&lt;INV.Tournant!$E2680,"Ecart positif","Ecart négatif"))&amp;" "&amp;IF(INV.Tournant!$C2680=INV.Tournant!$J2680,"","- Article déclassé")</f>
        <v>Ecart positif - Article déclassé</v>
      </c>
    </row>
    <row r="2681" spans="1:11" x14ac:dyDescent="0.2">
      <c r="A2681" s="20" t="s">
        <v>3720</v>
      </c>
      <c r="B2681" s="21" t="s">
        <v>6</v>
      </c>
      <c r="C2681" s="17" t="s">
        <v>3726</v>
      </c>
      <c r="D2681" s="17" t="s">
        <v>3727</v>
      </c>
      <c r="E2681" s="21" t="s">
        <v>6</v>
      </c>
      <c r="F2681" s="21" t="s">
        <v>21</v>
      </c>
      <c r="G2681" s="21" t="s">
        <v>3723</v>
      </c>
      <c r="H2681" s="21" t="s">
        <v>1744</v>
      </c>
      <c r="I2681" s="17"/>
      <c r="J2681" s="17"/>
      <c r="K2681" s="18" t="str">
        <f>IF(INV.Tournant!$I2681=INV.Tournant!$E2681,"Quantité OK",IF(INV.Tournant!$I2681&lt;INV.Tournant!$E2681,"Ecart positif","Ecart négatif"))&amp;" "&amp;IF(INV.Tournant!$C2681=INV.Tournant!$J2681,"","- Article déclassé")</f>
        <v>Ecart positif - Article déclassé</v>
      </c>
    </row>
    <row r="2682" spans="1:11" x14ac:dyDescent="0.2">
      <c r="A2682" s="20" t="s">
        <v>3720</v>
      </c>
      <c r="B2682" s="21" t="s">
        <v>6</v>
      </c>
      <c r="C2682" s="17" t="s">
        <v>3726</v>
      </c>
      <c r="D2682" s="17" t="s">
        <v>3728</v>
      </c>
      <c r="E2682" s="21"/>
      <c r="F2682" s="21" t="s">
        <v>141</v>
      </c>
      <c r="G2682" s="21"/>
      <c r="H2682" s="21" t="s">
        <v>257</v>
      </c>
      <c r="I2682" s="17"/>
      <c r="J2682" s="17"/>
      <c r="K2682" s="18" t="str">
        <f>IF(INV.Tournant!$I2682=INV.Tournant!$E2682,"Quantité OK",IF(INV.Tournant!$I2682&lt;INV.Tournant!$E2682,"Ecart positif","Ecart négatif"))&amp;" "&amp;IF(INV.Tournant!$C2682=INV.Tournant!$J2682,"","- Article déclassé")</f>
        <v>Quantité OK - Article déclassé</v>
      </c>
    </row>
    <row r="2683" spans="1:11" x14ac:dyDescent="0.2">
      <c r="A2683" s="20" t="s">
        <v>3720</v>
      </c>
      <c r="B2683" s="21" t="s">
        <v>6</v>
      </c>
      <c r="C2683" s="17" t="s">
        <v>3729</v>
      </c>
      <c r="D2683" s="17" t="s">
        <v>3730</v>
      </c>
      <c r="E2683" s="21" t="s">
        <v>61</v>
      </c>
      <c r="F2683" s="21" t="s">
        <v>9</v>
      </c>
      <c r="G2683" s="21" t="s">
        <v>3723</v>
      </c>
      <c r="H2683" s="21" t="s">
        <v>1770</v>
      </c>
      <c r="I2683" s="17"/>
      <c r="J2683" s="17"/>
      <c r="K2683" s="18" t="str">
        <f>IF(INV.Tournant!$I2683=INV.Tournant!$E2683,"Quantité OK",IF(INV.Tournant!$I2683&lt;INV.Tournant!$E2683,"Ecart positif","Ecart négatif"))&amp;" "&amp;IF(INV.Tournant!$C2683=INV.Tournant!$J2683,"","- Article déclassé")</f>
        <v>Ecart positif - Article déclassé</v>
      </c>
    </row>
    <row r="2684" spans="1:11" x14ac:dyDescent="0.2">
      <c r="A2684" s="20" t="s">
        <v>3720</v>
      </c>
      <c r="B2684" s="21" t="s">
        <v>6</v>
      </c>
      <c r="C2684" s="17" t="s">
        <v>3731</v>
      </c>
      <c r="D2684" s="17" t="s">
        <v>3732</v>
      </c>
      <c r="E2684" s="21" t="s">
        <v>3</v>
      </c>
      <c r="F2684" s="21" t="s">
        <v>21</v>
      </c>
      <c r="G2684" s="21" t="s">
        <v>3723</v>
      </c>
      <c r="H2684" s="21" t="s">
        <v>689</v>
      </c>
      <c r="I2684" s="17"/>
      <c r="J2684" s="17"/>
      <c r="K2684" s="18" t="str">
        <f>IF(INV.Tournant!$I2684=INV.Tournant!$E2684,"Quantité OK",IF(INV.Tournant!$I2684&lt;INV.Tournant!$E2684,"Ecart positif","Ecart négatif"))&amp;" "&amp;IF(INV.Tournant!$C2684=INV.Tournant!$J2684,"","- Article déclassé")</f>
        <v>Ecart positif - Article déclassé</v>
      </c>
    </row>
    <row r="2685" spans="1:11" x14ac:dyDescent="0.2">
      <c r="A2685" s="20" t="s">
        <v>3720</v>
      </c>
      <c r="B2685" s="21" t="s">
        <v>6</v>
      </c>
      <c r="C2685" s="17" t="s">
        <v>3733</v>
      </c>
      <c r="D2685" s="17" t="s">
        <v>3734</v>
      </c>
      <c r="E2685" s="21" t="s">
        <v>61</v>
      </c>
      <c r="F2685" s="21" t="s">
        <v>21</v>
      </c>
      <c r="G2685" s="21" t="s">
        <v>3723</v>
      </c>
      <c r="H2685" s="21" t="s">
        <v>855</v>
      </c>
      <c r="I2685" s="17"/>
      <c r="J2685" s="17"/>
      <c r="K2685" s="18" t="str">
        <f>IF(INV.Tournant!$I2685=INV.Tournant!$E2685,"Quantité OK",IF(INV.Tournant!$I2685&lt;INV.Tournant!$E2685,"Ecart positif","Ecart négatif"))&amp;" "&amp;IF(INV.Tournant!$C2685=INV.Tournant!$J2685,"","- Article déclassé")</f>
        <v>Ecart positif - Article déclassé</v>
      </c>
    </row>
    <row r="2686" spans="1:11" x14ac:dyDescent="0.2">
      <c r="A2686" s="20" t="s">
        <v>3720</v>
      </c>
      <c r="B2686" s="21" t="s">
        <v>6</v>
      </c>
      <c r="C2686" s="17" t="s">
        <v>3735</v>
      </c>
      <c r="D2686" s="17" t="s">
        <v>3736</v>
      </c>
      <c r="E2686" s="21" t="s">
        <v>45</v>
      </c>
      <c r="F2686" s="21" t="s">
        <v>2</v>
      </c>
      <c r="G2686" s="21" t="s">
        <v>3723</v>
      </c>
      <c r="H2686" s="21" t="s">
        <v>2074</v>
      </c>
      <c r="I2686" s="17"/>
      <c r="J2686" s="17"/>
      <c r="K2686" s="18" t="str">
        <f>IF(INV.Tournant!$I2686=INV.Tournant!$E2686,"Quantité OK",IF(INV.Tournant!$I2686&lt;INV.Tournant!$E2686,"Ecart positif","Ecart négatif"))&amp;" "&amp;IF(INV.Tournant!$C2686=INV.Tournant!$J2686,"","- Article déclassé")</f>
        <v>Ecart positif - Article déclassé</v>
      </c>
    </row>
    <row r="2687" spans="1:11" x14ac:dyDescent="0.2">
      <c r="A2687" s="20" t="s">
        <v>3720</v>
      </c>
      <c r="B2687" s="21" t="s">
        <v>6</v>
      </c>
      <c r="C2687" s="17" t="s">
        <v>3737</v>
      </c>
      <c r="D2687" s="17" t="s">
        <v>3738</v>
      </c>
      <c r="E2687" s="21" t="s">
        <v>84</v>
      </c>
      <c r="F2687" s="21" t="s">
        <v>2</v>
      </c>
      <c r="G2687" s="21" t="s">
        <v>3723</v>
      </c>
      <c r="H2687" s="21" t="s">
        <v>115</v>
      </c>
      <c r="I2687" s="17"/>
      <c r="J2687" s="17"/>
      <c r="K2687" s="18" t="str">
        <f>IF(INV.Tournant!$I2687=INV.Tournant!$E2687,"Quantité OK",IF(INV.Tournant!$I2687&lt;INV.Tournant!$E2687,"Ecart positif","Ecart négatif"))&amp;" "&amp;IF(INV.Tournant!$C2687=INV.Tournant!$J2687,"","- Article déclassé")</f>
        <v>Ecart positif - Article déclassé</v>
      </c>
    </row>
    <row r="2688" spans="1:11" x14ac:dyDescent="0.2">
      <c r="A2688" s="20" t="s">
        <v>3720</v>
      </c>
      <c r="B2688" s="21" t="s">
        <v>6</v>
      </c>
      <c r="C2688" s="17" t="s">
        <v>3739</v>
      </c>
      <c r="D2688" s="17" t="s">
        <v>3740</v>
      </c>
      <c r="E2688" s="21" t="s">
        <v>3</v>
      </c>
      <c r="F2688" s="21" t="s">
        <v>21</v>
      </c>
      <c r="G2688" s="21" t="s">
        <v>3723</v>
      </c>
      <c r="H2688" s="21" t="s">
        <v>149</v>
      </c>
      <c r="I2688" s="17"/>
      <c r="J2688" s="17"/>
      <c r="K2688" s="18" t="str">
        <f>IF(INV.Tournant!$I2688=INV.Tournant!$E2688,"Quantité OK",IF(INV.Tournant!$I2688&lt;INV.Tournant!$E2688,"Ecart positif","Ecart négatif"))&amp;" "&amp;IF(INV.Tournant!$C2688=INV.Tournant!$J2688,"","- Article déclassé")</f>
        <v>Ecart positif - Article déclassé</v>
      </c>
    </row>
    <row r="2689" spans="1:11" x14ac:dyDescent="0.2">
      <c r="A2689" s="20" t="s">
        <v>3720</v>
      </c>
      <c r="B2689" s="21" t="s">
        <v>6</v>
      </c>
      <c r="C2689" s="17" t="s">
        <v>3741</v>
      </c>
      <c r="D2689" s="17" t="s">
        <v>3742</v>
      </c>
      <c r="E2689" s="21" t="s">
        <v>521</v>
      </c>
      <c r="F2689" s="21" t="s">
        <v>2</v>
      </c>
      <c r="G2689" s="21" t="s">
        <v>3723</v>
      </c>
      <c r="H2689" s="21" t="s">
        <v>682</v>
      </c>
      <c r="I2689" s="17"/>
      <c r="J2689" s="17"/>
      <c r="K2689" s="18" t="str">
        <f>IF(INV.Tournant!$I2689=INV.Tournant!$E2689,"Quantité OK",IF(INV.Tournant!$I2689&lt;INV.Tournant!$E2689,"Ecart positif","Ecart négatif"))&amp;" "&amp;IF(INV.Tournant!$C2689=INV.Tournant!$J2689,"","- Article déclassé")</f>
        <v>Ecart positif - Article déclassé</v>
      </c>
    </row>
    <row r="2690" spans="1:11" x14ac:dyDescent="0.2">
      <c r="A2690" s="20" t="s">
        <v>3720</v>
      </c>
      <c r="B2690" s="21" t="s">
        <v>6</v>
      </c>
      <c r="C2690" s="17" t="s">
        <v>3743</v>
      </c>
      <c r="D2690" s="17" t="s">
        <v>3744</v>
      </c>
      <c r="E2690" s="21" t="s">
        <v>14</v>
      </c>
      <c r="F2690" s="21" t="s">
        <v>21</v>
      </c>
      <c r="G2690" s="21" t="s">
        <v>3723</v>
      </c>
      <c r="H2690" s="21" t="s">
        <v>118</v>
      </c>
      <c r="I2690" s="17"/>
      <c r="J2690" s="17"/>
      <c r="K2690" s="18" t="str">
        <f>IF(INV.Tournant!$I2690=INV.Tournant!$E2690,"Quantité OK",IF(INV.Tournant!$I2690&lt;INV.Tournant!$E2690,"Ecart positif","Ecart négatif"))&amp;" "&amp;IF(INV.Tournant!$C2690=INV.Tournant!$J2690,"","- Article déclassé")</f>
        <v>Ecart positif - Article déclassé</v>
      </c>
    </row>
    <row r="2691" spans="1:11" x14ac:dyDescent="0.2">
      <c r="A2691" s="20" t="s">
        <v>3720</v>
      </c>
      <c r="B2691" s="21" t="s">
        <v>6</v>
      </c>
      <c r="C2691" s="17" t="s">
        <v>3745</v>
      </c>
      <c r="D2691" s="17" t="s">
        <v>3746</v>
      </c>
      <c r="E2691" s="21" t="s">
        <v>6</v>
      </c>
      <c r="F2691" s="21" t="s">
        <v>21</v>
      </c>
      <c r="G2691" s="21" t="s">
        <v>3723</v>
      </c>
      <c r="H2691" s="21" t="s">
        <v>1925</v>
      </c>
      <c r="I2691" s="17"/>
      <c r="J2691" s="17"/>
      <c r="K2691" s="18" t="str">
        <f>IF(INV.Tournant!$I2691=INV.Tournant!$E2691,"Quantité OK",IF(INV.Tournant!$I2691&lt;INV.Tournant!$E2691,"Ecart positif","Ecart négatif"))&amp;" "&amp;IF(INV.Tournant!$C2691=INV.Tournant!$J2691,"","- Article déclassé")</f>
        <v>Ecart positif - Article déclassé</v>
      </c>
    </row>
    <row r="2692" spans="1:11" x14ac:dyDescent="0.2">
      <c r="A2692" s="20" t="s">
        <v>3720</v>
      </c>
      <c r="B2692" s="21" t="s">
        <v>6</v>
      </c>
      <c r="C2692" s="17" t="s">
        <v>3747</v>
      </c>
      <c r="D2692" s="17" t="s">
        <v>3748</v>
      </c>
      <c r="E2692" s="21" t="s">
        <v>6</v>
      </c>
      <c r="F2692" s="21" t="s">
        <v>2</v>
      </c>
      <c r="G2692" s="21" t="s">
        <v>3723</v>
      </c>
      <c r="H2692" s="21" t="s">
        <v>317</v>
      </c>
      <c r="I2692" s="17"/>
      <c r="J2692" s="17"/>
      <c r="K2692" s="18" t="str">
        <f>IF(INV.Tournant!$I2692=INV.Tournant!$E2692,"Quantité OK",IF(INV.Tournant!$I2692&lt;INV.Tournant!$E2692,"Ecart positif","Ecart négatif"))&amp;" "&amp;IF(INV.Tournant!$C2692=INV.Tournant!$J2692,"","- Article déclassé")</f>
        <v>Ecart positif - Article déclassé</v>
      </c>
    </row>
    <row r="2693" spans="1:11" x14ac:dyDescent="0.2">
      <c r="A2693" s="20" t="s">
        <v>3720</v>
      </c>
      <c r="B2693" s="21" t="s">
        <v>6</v>
      </c>
      <c r="C2693" s="17" t="s">
        <v>3745</v>
      </c>
      <c r="D2693" s="17" t="s">
        <v>3749</v>
      </c>
      <c r="E2693" s="21" t="s">
        <v>6</v>
      </c>
      <c r="F2693" s="21" t="s">
        <v>21</v>
      </c>
      <c r="G2693" s="21" t="s">
        <v>3723</v>
      </c>
      <c r="H2693" s="21" t="s">
        <v>2062</v>
      </c>
      <c r="I2693" s="17"/>
      <c r="J2693" s="17"/>
      <c r="K2693" s="18" t="str">
        <f>IF(INV.Tournant!$I2693=INV.Tournant!$E2693,"Quantité OK",IF(INV.Tournant!$I2693&lt;INV.Tournant!$E2693,"Ecart positif","Ecart négatif"))&amp;" "&amp;IF(INV.Tournant!$C2693=INV.Tournant!$J2693,"","- Article déclassé")</f>
        <v>Ecart positif - Article déclassé</v>
      </c>
    </row>
    <row r="2694" spans="1:11" x14ac:dyDescent="0.2">
      <c r="A2694" s="20" t="s">
        <v>3720</v>
      </c>
      <c r="B2694" s="21" t="s">
        <v>6</v>
      </c>
      <c r="C2694" s="17" t="s">
        <v>3750</v>
      </c>
      <c r="D2694" s="17" t="s">
        <v>3751</v>
      </c>
      <c r="E2694" s="21" t="s">
        <v>3</v>
      </c>
      <c r="F2694" s="21" t="s">
        <v>21</v>
      </c>
      <c r="G2694" s="21" t="s">
        <v>3723</v>
      </c>
      <c r="H2694" s="21" t="s">
        <v>135</v>
      </c>
      <c r="I2694" s="17"/>
      <c r="J2694" s="17"/>
      <c r="K2694" s="18" t="str">
        <f>IF(INV.Tournant!$I2694=INV.Tournant!$E2694,"Quantité OK",IF(INV.Tournant!$I2694&lt;INV.Tournant!$E2694,"Ecart positif","Ecart négatif"))&amp;" "&amp;IF(INV.Tournant!$C2694=INV.Tournant!$J2694,"","- Article déclassé")</f>
        <v>Ecart positif - Article déclassé</v>
      </c>
    </row>
    <row r="2695" spans="1:11" x14ac:dyDescent="0.2">
      <c r="A2695" s="20" t="s">
        <v>3720</v>
      </c>
      <c r="B2695" s="21" t="s">
        <v>6</v>
      </c>
      <c r="C2695" s="17" t="s">
        <v>3752</v>
      </c>
      <c r="D2695" s="17" t="s">
        <v>3753</v>
      </c>
      <c r="E2695" s="21" t="s">
        <v>3</v>
      </c>
      <c r="F2695" s="21" t="s">
        <v>21</v>
      </c>
      <c r="G2695" s="21" t="s">
        <v>3723</v>
      </c>
      <c r="H2695" s="21" t="s">
        <v>2551</v>
      </c>
      <c r="I2695" s="17"/>
      <c r="J2695" s="17"/>
      <c r="K2695" s="18" t="str">
        <f>IF(INV.Tournant!$I2695=INV.Tournant!$E2695,"Quantité OK",IF(INV.Tournant!$I2695&lt;INV.Tournant!$E2695,"Ecart positif","Ecart négatif"))&amp;" "&amp;IF(INV.Tournant!$C2695=INV.Tournant!$J2695,"","- Article déclassé")</f>
        <v>Ecart positif - Article déclassé</v>
      </c>
    </row>
    <row r="2696" spans="1:11" x14ac:dyDescent="0.2">
      <c r="A2696" s="20" t="s">
        <v>3720</v>
      </c>
      <c r="B2696" s="21" t="s">
        <v>6</v>
      </c>
      <c r="C2696" s="17" t="s">
        <v>3754</v>
      </c>
      <c r="D2696" s="17" t="s">
        <v>3755</v>
      </c>
      <c r="E2696" s="21" t="s">
        <v>108</v>
      </c>
      <c r="F2696" s="21" t="s">
        <v>9</v>
      </c>
      <c r="G2696" s="21" t="s">
        <v>3723</v>
      </c>
      <c r="H2696" s="21" t="s">
        <v>3756</v>
      </c>
      <c r="I2696" s="17"/>
      <c r="J2696" s="17"/>
      <c r="K2696" s="18" t="str">
        <f>IF(INV.Tournant!$I2696=INV.Tournant!$E2696,"Quantité OK",IF(INV.Tournant!$I2696&lt;INV.Tournant!$E2696,"Ecart positif","Ecart négatif"))&amp;" "&amp;IF(INV.Tournant!$C2696=INV.Tournant!$J2696,"","- Article déclassé")</f>
        <v>Ecart positif - Article déclassé</v>
      </c>
    </row>
    <row r="2697" spans="1:11" x14ac:dyDescent="0.2">
      <c r="A2697" s="20" t="s">
        <v>3720</v>
      </c>
      <c r="B2697" s="21" t="s">
        <v>6</v>
      </c>
      <c r="C2697" s="17" t="s">
        <v>3757</v>
      </c>
      <c r="D2697" s="17" t="s">
        <v>3758</v>
      </c>
      <c r="E2697" s="21" t="s">
        <v>6</v>
      </c>
      <c r="F2697" s="21" t="s">
        <v>21</v>
      </c>
      <c r="G2697" s="21" t="s">
        <v>3723</v>
      </c>
      <c r="H2697" s="21" t="s">
        <v>1139</v>
      </c>
      <c r="I2697" s="17"/>
      <c r="J2697" s="17"/>
      <c r="K2697" s="18" t="str">
        <f>IF(INV.Tournant!$I2697=INV.Tournant!$E2697,"Quantité OK",IF(INV.Tournant!$I2697&lt;INV.Tournant!$E2697,"Ecart positif","Ecart négatif"))&amp;" "&amp;IF(INV.Tournant!$C2697=INV.Tournant!$J2697,"","- Article déclassé")</f>
        <v>Ecart positif - Article déclassé</v>
      </c>
    </row>
    <row r="2698" spans="1:11" x14ac:dyDescent="0.2">
      <c r="A2698" s="20" t="s">
        <v>3720</v>
      </c>
      <c r="B2698" s="21" t="s">
        <v>6</v>
      </c>
      <c r="C2698" s="17" t="s">
        <v>3759</v>
      </c>
      <c r="D2698" s="17" t="s">
        <v>3760</v>
      </c>
      <c r="E2698" s="21" t="s">
        <v>592</v>
      </c>
      <c r="F2698" s="21" t="s">
        <v>9</v>
      </c>
      <c r="G2698" s="21" t="s">
        <v>3723</v>
      </c>
      <c r="H2698" s="21" t="s">
        <v>48</v>
      </c>
      <c r="I2698" s="17"/>
      <c r="J2698" s="17"/>
      <c r="K2698" s="18" t="str">
        <f>IF(INV.Tournant!$I2698=INV.Tournant!$E2698,"Quantité OK",IF(INV.Tournant!$I2698&lt;INV.Tournant!$E2698,"Ecart positif","Ecart négatif"))&amp;" "&amp;IF(INV.Tournant!$C2698=INV.Tournant!$J2698,"","- Article déclassé")</f>
        <v>Ecart positif - Article déclassé</v>
      </c>
    </row>
    <row r="2699" spans="1:11" x14ac:dyDescent="0.2">
      <c r="A2699" s="20" t="s">
        <v>3720</v>
      </c>
      <c r="B2699" s="21" t="s">
        <v>6</v>
      </c>
      <c r="C2699" s="17" t="s">
        <v>3761</v>
      </c>
      <c r="D2699" s="17" t="s">
        <v>3762</v>
      </c>
      <c r="E2699" s="21" t="s">
        <v>3</v>
      </c>
      <c r="F2699" s="21" t="s">
        <v>2</v>
      </c>
      <c r="G2699" s="21" t="s">
        <v>3723</v>
      </c>
      <c r="H2699" s="21" t="s">
        <v>2940</v>
      </c>
      <c r="I2699" s="17"/>
      <c r="J2699" s="17"/>
      <c r="K2699" s="18" t="str">
        <f>IF(INV.Tournant!$I2699=INV.Tournant!$E2699,"Quantité OK",IF(INV.Tournant!$I2699&lt;INV.Tournant!$E2699,"Ecart positif","Ecart négatif"))&amp;" "&amp;IF(INV.Tournant!$C2699=INV.Tournant!$J2699,"","- Article déclassé")</f>
        <v>Ecart positif - Article déclassé</v>
      </c>
    </row>
    <row r="2700" spans="1:11" x14ac:dyDescent="0.2">
      <c r="A2700" s="20" t="s">
        <v>3720</v>
      </c>
      <c r="B2700" s="21" t="s">
        <v>6</v>
      </c>
      <c r="C2700" s="17" t="s">
        <v>3763</v>
      </c>
      <c r="D2700" s="17" t="s">
        <v>3764</v>
      </c>
      <c r="E2700" s="21" t="s">
        <v>3</v>
      </c>
      <c r="F2700" s="21" t="s">
        <v>21</v>
      </c>
      <c r="G2700" s="21" t="s">
        <v>3723</v>
      </c>
      <c r="H2700" s="21" t="s">
        <v>615</v>
      </c>
      <c r="I2700" s="17"/>
      <c r="J2700" s="17"/>
      <c r="K2700" s="18" t="str">
        <f>IF(INV.Tournant!$I2700=INV.Tournant!$E2700,"Quantité OK",IF(INV.Tournant!$I2700&lt;INV.Tournant!$E2700,"Ecart positif","Ecart négatif"))&amp;" "&amp;IF(INV.Tournant!$C2700=INV.Tournant!$J2700,"","- Article déclassé")</f>
        <v>Ecart positif - Article déclassé</v>
      </c>
    </row>
    <row r="2701" spans="1:11" x14ac:dyDescent="0.2">
      <c r="A2701" s="20" t="s">
        <v>3720</v>
      </c>
      <c r="B2701" s="21" t="s">
        <v>6</v>
      </c>
      <c r="C2701" s="17" t="s">
        <v>3765</v>
      </c>
      <c r="D2701" s="17" t="s">
        <v>3766</v>
      </c>
      <c r="E2701" s="21" t="s">
        <v>3</v>
      </c>
      <c r="F2701" s="21" t="s">
        <v>2</v>
      </c>
      <c r="G2701" s="21" t="s">
        <v>3723</v>
      </c>
      <c r="H2701" s="21" t="s">
        <v>385</v>
      </c>
      <c r="I2701" s="17"/>
      <c r="J2701" s="17"/>
      <c r="K2701" s="18" t="str">
        <f>IF(INV.Tournant!$I2701=INV.Tournant!$E2701,"Quantité OK",IF(INV.Tournant!$I2701&lt;INV.Tournant!$E2701,"Ecart positif","Ecart négatif"))&amp;" "&amp;IF(INV.Tournant!$C2701=INV.Tournant!$J2701,"","- Article déclassé")</f>
        <v>Ecart positif - Article déclassé</v>
      </c>
    </row>
    <row r="2702" spans="1:11" x14ac:dyDescent="0.2">
      <c r="A2702" s="20" t="s">
        <v>3720</v>
      </c>
      <c r="B2702" s="21" t="s">
        <v>6</v>
      </c>
      <c r="C2702" s="17" t="s">
        <v>3767</v>
      </c>
      <c r="D2702" s="17" t="s">
        <v>3768</v>
      </c>
      <c r="E2702" s="21" t="s">
        <v>212</v>
      </c>
      <c r="F2702" s="21" t="s">
        <v>9</v>
      </c>
      <c r="G2702" s="21" t="s">
        <v>3723</v>
      </c>
      <c r="H2702" s="21" t="s">
        <v>430</v>
      </c>
      <c r="I2702" s="17"/>
      <c r="J2702" s="17"/>
      <c r="K2702" s="18" t="str">
        <f>IF(INV.Tournant!$I2702=INV.Tournant!$E2702,"Quantité OK",IF(INV.Tournant!$I2702&lt;INV.Tournant!$E2702,"Ecart positif","Ecart négatif"))&amp;" "&amp;IF(INV.Tournant!$C2702=INV.Tournant!$J2702,"","- Article déclassé")</f>
        <v>Ecart positif - Article déclassé</v>
      </c>
    </row>
    <row r="2703" spans="1:11" x14ac:dyDescent="0.2">
      <c r="A2703" s="20" t="s">
        <v>3720</v>
      </c>
      <c r="B2703" s="21" t="s">
        <v>6</v>
      </c>
      <c r="C2703" s="17" t="s">
        <v>3769</v>
      </c>
      <c r="D2703" s="17" t="s">
        <v>3770</v>
      </c>
      <c r="E2703" s="21" t="s">
        <v>1091</v>
      </c>
      <c r="F2703" s="21" t="s">
        <v>2</v>
      </c>
      <c r="G2703" s="21" t="s">
        <v>3723</v>
      </c>
      <c r="H2703" s="21" t="s">
        <v>1502</v>
      </c>
      <c r="I2703" s="17"/>
      <c r="J2703" s="17"/>
      <c r="K2703" s="18" t="str">
        <f>IF(INV.Tournant!$I2703=INV.Tournant!$E2703,"Quantité OK",IF(INV.Tournant!$I2703&lt;INV.Tournant!$E2703,"Ecart positif","Ecart négatif"))&amp;" "&amp;IF(INV.Tournant!$C2703=INV.Tournant!$J2703,"","- Article déclassé")</f>
        <v>Ecart positif - Article déclassé</v>
      </c>
    </row>
    <row r="2704" spans="1:11" x14ac:dyDescent="0.2">
      <c r="A2704" s="20" t="s">
        <v>3720</v>
      </c>
      <c r="B2704" s="21" t="s">
        <v>6</v>
      </c>
      <c r="C2704" s="17" t="s">
        <v>3771</v>
      </c>
      <c r="D2704" s="17" t="s">
        <v>3772</v>
      </c>
      <c r="E2704" s="21" t="s">
        <v>3</v>
      </c>
      <c r="F2704" s="21" t="s">
        <v>21</v>
      </c>
      <c r="G2704" s="21" t="s">
        <v>3723</v>
      </c>
      <c r="H2704" s="21" t="s">
        <v>1994</v>
      </c>
      <c r="I2704" s="17"/>
      <c r="J2704" s="17"/>
      <c r="K2704" s="18" t="str">
        <f>IF(INV.Tournant!$I2704=INV.Tournant!$E2704,"Quantité OK",IF(INV.Tournant!$I2704&lt;INV.Tournant!$E2704,"Ecart positif","Ecart négatif"))&amp;" "&amp;IF(INV.Tournant!$C2704=INV.Tournant!$J2704,"","- Article déclassé")</f>
        <v>Ecart positif - Article déclassé</v>
      </c>
    </row>
    <row r="2705" spans="1:11" x14ac:dyDescent="0.2">
      <c r="A2705" s="20" t="s">
        <v>3720</v>
      </c>
      <c r="B2705" s="21" t="s">
        <v>6</v>
      </c>
      <c r="C2705" s="17" t="s">
        <v>3773</v>
      </c>
      <c r="D2705" s="17" t="s">
        <v>3774</v>
      </c>
      <c r="E2705" s="21" t="s">
        <v>250</v>
      </c>
      <c r="F2705" s="21" t="s">
        <v>2</v>
      </c>
      <c r="G2705" s="21" t="s">
        <v>3723</v>
      </c>
      <c r="H2705" s="21" t="s">
        <v>891</v>
      </c>
      <c r="I2705" s="17"/>
      <c r="J2705" s="17"/>
      <c r="K2705" s="18" t="str">
        <f>IF(INV.Tournant!$I2705=INV.Tournant!$E2705,"Quantité OK",IF(INV.Tournant!$I2705&lt;INV.Tournant!$E2705,"Ecart positif","Ecart négatif"))&amp;" "&amp;IF(INV.Tournant!$C2705=INV.Tournant!$J2705,"","- Article déclassé")</f>
        <v>Ecart positif - Article déclassé</v>
      </c>
    </row>
    <row r="2706" spans="1:11" x14ac:dyDescent="0.2">
      <c r="A2706" s="20" t="s">
        <v>3720</v>
      </c>
      <c r="B2706" s="21" t="s">
        <v>6</v>
      </c>
      <c r="C2706" s="17" t="s">
        <v>3773</v>
      </c>
      <c r="D2706" s="17" t="s">
        <v>3775</v>
      </c>
      <c r="E2706" s="21" t="s">
        <v>229</v>
      </c>
      <c r="F2706" s="21" t="s">
        <v>2</v>
      </c>
      <c r="G2706" s="21" t="s">
        <v>3723</v>
      </c>
      <c r="H2706" s="21" t="s">
        <v>615</v>
      </c>
      <c r="I2706" s="17"/>
      <c r="J2706" s="17"/>
      <c r="K2706" s="18" t="str">
        <f>IF(INV.Tournant!$I2706=INV.Tournant!$E2706,"Quantité OK",IF(INV.Tournant!$I2706&lt;INV.Tournant!$E2706,"Ecart positif","Ecart négatif"))&amp;" "&amp;IF(INV.Tournant!$C2706=INV.Tournant!$J2706,"","- Article déclassé")</f>
        <v>Ecart positif - Article déclassé</v>
      </c>
    </row>
    <row r="2707" spans="1:11" x14ac:dyDescent="0.2">
      <c r="A2707" s="20" t="s">
        <v>3720</v>
      </c>
      <c r="B2707" s="21" t="s">
        <v>6</v>
      </c>
      <c r="C2707" s="17" t="s">
        <v>3773</v>
      </c>
      <c r="D2707" s="17" t="s">
        <v>3776</v>
      </c>
      <c r="E2707" s="21" t="s">
        <v>212</v>
      </c>
      <c r="F2707" s="21" t="s">
        <v>2</v>
      </c>
      <c r="G2707" s="21" t="s">
        <v>3723</v>
      </c>
      <c r="H2707" s="21" t="s">
        <v>891</v>
      </c>
      <c r="I2707" s="17"/>
      <c r="J2707" s="17"/>
      <c r="K2707" s="18" t="str">
        <f>IF(INV.Tournant!$I2707=INV.Tournant!$E2707,"Quantité OK",IF(INV.Tournant!$I2707&lt;INV.Tournant!$E2707,"Ecart positif","Ecart négatif"))&amp;" "&amp;IF(INV.Tournant!$C2707=INV.Tournant!$J2707,"","- Article déclassé")</f>
        <v>Ecart positif - Article déclassé</v>
      </c>
    </row>
    <row r="2708" spans="1:11" x14ac:dyDescent="0.2">
      <c r="A2708" s="20" t="s">
        <v>3720</v>
      </c>
      <c r="B2708" s="21" t="s">
        <v>6</v>
      </c>
      <c r="C2708" s="17" t="s">
        <v>3777</v>
      </c>
      <c r="D2708" s="17" t="s">
        <v>3778</v>
      </c>
      <c r="E2708" s="21" t="s">
        <v>3</v>
      </c>
      <c r="F2708" s="21" t="s">
        <v>21</v>
      </c>
      <c r="G2708" s="21" t="s">
        <v>3723</v>
      </c>
      <c r="H2708" s="21" t="s">
        <v>140</v>
      </c>
      <c r="I2708" s="17"/>
      <c r="J2708" s="17"/>
      <c r="K2708" s="18" t="str">
        <f>IF(INV.Tournant!$I2708=INV.Tournant!$E2708,"Quantité OK",IF(INV.Tournant!$I2708&lt;INV.Tournant!$E2708,"Ecart positif","Ecart négatif"))&amp;" "&amp;IF(INV.Tournant!$C2708=INV.Tournant!$J2708,"","- Article déclassé")</f>
        <v>Ecart positif - Article déclassé</v>
      </c>
    </row>
    <row r="2709" spans="1:11" x14ac:dyDescent="0.2">
      <c r="A2709" s="20" t="s">
        <v>3720</v>
      </c>
      <c r="B2709" s="21" t="s">
        <v>6</v>
      </c>
      <c r="C2709" s="17" t="s">
        <v>3779</v>
      </c>
      <c r="D2709" s="17" t="s">
        <v>3780</v>
      </c>
      <c r="E2709" s="21" t="s">
        <v>3</v>
      </c>
      <c r="F2709" s="21" t="s">
        <v>2</v>
      </c>
      <c r="G2709" s="21" t="s">
        <v>3723</v>
      </c>
      <c r="H2709" s="21" t="s">
        <v>855</v>
      </c>
      <c r="I2709" s="17"/>
      <c r="J2709" s="17"/>
      <c r="K2709" s="18" t="str">
        <f>IF(INV.Tournant!$I2709=INV.Tournant!$E2709,"Quantité OK",IF(INV.Tournant!$I2709&lt;INV.Tournant!$E2709,"Ecart positif","Ecart négatif"))&amp;" "&amp;IF(INV.Tournant!$C2709=INV.Tournant!$J2709,"","- Article déclassé")</f>
        <v>Ecart positif - Article déclassé</v>
      </c>
    </row>
    <row r="2710" spans="1:11" x14ac:dyDescent="0.2">
      <c r="A2710" s="20" t="s">
        <v>3720</v>
      </c>
      <c r="B2710" s="21" t="s">
        <v>6</v>
      </c>
      <c r="C2710" s="17" t="s">
        <v>3781</v>
      </c>
      <c r="D2710" s="17" t="s">
        <v>3782</v>
      </c>
      <c r="E2710" s="21"/>
      <c r="F2710" s="21" t="s">
        <v>141</v>
      </c>
      <c r="G2710" s="21"/>
      <c r="H2710" s="21" t="s">
        <v>257</v>
      </c>
      <c r="I2710" s="17"/>
      <c r="J2710" s="17"/>
      <c r="K2710" s="18" t="str">
        <f>IF(INV.Tournant!$I2710=INV.Tournant!$E2710,"Quantité OK",IF(INV.Tournant!$I2710&lt;INV.Tournant!$E2710,"Ecart positif","Ecart négatif"))&amp;" "&amp;IF(INV.Tournant!$C2710=INV.Tournant!$J2710,"","- Article déclassé")</f>
        <v>Quantité OK - Article déclassé</v>
      </c>
    </row>
    <row r="2711" spans="1:11" x14ac:dyDescent="0.2">
      <c r="A2711" s="20" t="s">
        <v>3720</v>
      </c>
      <c r="B2711" s="21" t="s">
        <v>6</v>
      </c>
      <c r="C2711" s="17" t="s">
        <v>3783</v>
      </c>
      <c r="D2711" s="17" t="s">
        <v>3784</v>
      </c>
      <c r="E2711" s="21" t="s">
        <v>6</v>
      </c>
      <c r="F2711" s="21" t="s">
        <v>2</v>
      </c>
      <c r="G2711" s="21" t="s">
        <v>3723</v>
      </c>
      <c r="H2711" s="21" t="s">
        <v>860</v>
      </c>
      <c r="I2711" s="17"/>
      <c r="J2711" s="17"/>
      <c r="K2711" s="18" t="str">
        <f>IF(INV.Tournant!$I2711=INV.Tournant!$E2711,"Quantité OK",IF(INV.Tournant!$I2711&lt;INV.Tournant!$E2711,"Ecart positif","Ecart négatif"))&amp;" "&amp;IF(INV.Tournant!$C2711=INV.Tournant!$J2711,"","- Article déclassé")</f>
        <v>Ecart positif - Article déclassé</v>
      </c>
    </row>
    <row r="2712" spans="1:11" x14ac:dyDescent="0.2">
      <c r="A2712" s="20" t="s">
        <v>3720</v>
      </c>
      <c r="B2712" s="21" t="s">
        <v>6</v>
      </c>
      <c r="C2712" s="17" t="s">
        <v>3785</v>
      </c>
      <c r="D2712" s="17" t="s">
        <v>3786</v>
      </c>
      <c r="E2712" s="21" t="s">
        <v>3</v>
      </c>
      <c r="F2712" s="21" t="s">
        <v>21</v>
      </c>
      <c r="G2712" s="21" t="s">
        <v>3723</v>
      </c>
      <c r="H2712" s="21" t="s">
        <v>514</v>
      </c>
      <c r="I2712" s="17"/>
      <c r="J2712" s="17"/>
      <c r="K2712" s="18" t="str">
        <f>IF(INV.Tournant!$I2712=INV.Tournant!$E2712,"Quantité OK",IF(INV.Tournant!$I2712&lt;INV.Tournant!$E2712,"Ecart positif","Ecart négatif"))&amp;" "&amp;IF(INV.Tournant!$C2712=INV.Tournant!$J2712,"","- Article déclassé")</f>
        <v>Ecart positif - Article déclassé</v>
      </c>
    </row>
    <row r="2713" spans="1:11" x14ac:dyDescent="0.2">
      <c r="A2713" s="20" t="s">
        <v>3720</v>
      </c>
      <c r="B2713" s="21" t="s">
        <v>6</v>
      </c>
      <c r="C2713" s="17" t="s">
        <v>3787</v>
      </c>
      <c r="D2713" s="17" t="s">
        <v>3788</v>
      </c>
      <c r="E2713" s="21" t="s">
        <v>45</v>
      </c>
      <c r="F2713" s="21" t="s">
        <v>2</v>
      </c>
      <c r="G2713" s="21" t="s">
        <v>3723</v>
      </c>
      <c r="H2713" s="21" t="s">
        <v>720</v>
      </c>
      <c r="I2713" s="17"/>
      <c r="J2713" s="17"/>
      <c r="K2713" s="18" t="str">
        <f>IF(INV.Tournant!$I2713=INV.Tournant!$E2713,"Quantité OK",IF(INV.Tournant!$I2713&lt;INV.Tournant!$E2713,"Ecart positif","Ecart négatif"))&amp;" "&amp;IF(INV.Tournant!$C2713=INV.Tournant!$J2713,"","- Article déclassé")</f>
        <v>Ecart positif - Article déclassé</v>
      </c>
    </row>
    <row r="2714" spans="1:11" x14ac:dyDescent="0.2">
      <c r="A2714" s="20" t="s">
        <v>3720</v>
      </c>
      <c r="B2714" s="21" t="s">
        <v>6</v>
      </c>
      <c r="C2714" s="17" t="s">
        <v>3789</v>
      </c>
      <c r="D2714" s="17" t="s">
        <v>3790</v>
      </c>
      <c r="E2714" s="21" t="s">
        <v>45</v>
      </c>
      <c r="F2714" s="21" t="s">
        <v>9</v>
      </c>
      <c r="G2714" s="21" t="s">
        <v>3723</v>
      </c>
      <c r="H2714" s="21" t="s">
        <v>138</v>
      </c>
      <c r="I2714" s="17"/>
      <c r="J2714" s="17"/>
      <c r="K2714" s="18" t="str">
        <f>IF(INV.Tournant!$I2714=INV.Tournant!$E2714,"Quantité OK",IF(INV.Tournant!$I2714&lt;INV.Tournant!$E2714,"Ecart positif","Ecart négatif"))&amp;" "&amp;IF(INV.Tournant!$C2714=INV.Tournant!$J2714,"","- Article déclassé")</f>
        <v>Ecart positif - Article déclassé</v>
      </c>
    </row>
    <row r="2715" spans="1:11" x14ac:dyDescent="0.2">
      <c r="A2715" s="20" t="s">
        <v>3720</v>
      </c>
      <c r="B2715" s="21" t="s">
        <v>6</v>
      </c>
      <c r="C2715" s="17" t="s">
        <v>3791</v>
      </c>
      <c r="D2715" s="17" t="s">
        <v>3792</v>
      </c>
      <c r="E2715" s="21" t="s">
        <v>6</v>
      </c>
      <c r="F2715" s="21" t="s">
        <v>21</v>
      </c>
      <c r="G2715" s="21" t="s">
        <v>3723</v>
      </c>
      <c r="H2715" s="21" t="s">
        <v>166</v>
      </c>
      <c r="I2715" s="17"/>
      <c r="J2715" s="17"/>
      <c r="K2715" s="18" t="str">
        <f>IF(INV.Tournant!$I2715=INV.Tournant!$E2715,"Quantité OK",IF(INV.Tournant!$I2715&lt;INV.Tournant!$E2715,"Ecart positif","Ecart négatif"))&amp;" "&amp;IF(INV.Tournant!$C2715=INV.Tournant!$J2715,"","- Article déclassé")</f>
        <v>Ecart positif - Article déclassé</v>
      </c>
    </row>
    <row r="2716" spans="1:11" x14ac:dyDescent="0.2">
      <c r="A2716" s="20" t="s">
        <v>3720</v>
      </c>
      <c r="B2716" s="21" t="s">
        <v>6</v>
      </c>
      <c r="C2716" s="17" t="s">
        <v>3793</v>
      </c>
      <c r="D2716" s="17" t="s">
        <v>3794</v>
      </c>
      <c r="E2716" s="21" t="s">
        <v>6</v>
      </c>
      <c r="F2716" s="21" t="s">
        <v>2</v>
      </c>
      <c r="G2716" s="21" t="s">
        <v>3723</v>
      </c>
      <c r="H2716" s="21" t="s">
        <v>674</v>
      </c>
      <c r="I2716" s="17"/>
      <c r="J2716" s="17"/>
      <c r="K2716" s="18" t="str">
        <f>IF(INV.Tournant!$I2716=INV.Tournant!$E2716,"Quantité OK",IF(INV.Tournant!$I2716&lt;INV.Tournant!$E2716,"Ecart positif","Ecart négatif"))&amp;" "&amp;IF(INV.Tournant!$C2716=INV.Tournant!$J2716,"","- Article déclassé")</f>
        <v>Ecart positif - Article déclassé</v>
      </c>
    </row>
    <row r="2717" spans="1:11" x14ac:dyDescent="0.2">
      <c r="A2717" s="20" t="s">
        <v>3720</v>
      </c>
      <c r="B2717" s="21" t="s">
        <v>6</v>
      </c>
      <c r="C2717" s="17" t="s">
        <v>3795</v>
      </c>
      <c r="D2717" s="17" t="s">
        <v>3796</v>
      </c>
      <c r="E2717" s="21" t="s">
        <v>14</v>
      </c>
      <c r="F2717" s="21" t="s">
        <v>9</v>
      </c>
      <c r="G2717" s="21" t="s">
        <v>3723</v>
      </c>
      <c r="H2717" s="21" t="s">
        <v>1437</v>
      </c>
      <c r="I2717" s="17"/>
      <c r="J2717" s="17"/>
      <c r="K2717" s="18" t="str">
        <f>IF(INV.Tournant!$I2717=INV.Tournant!$E2717,"Quantité OK",IF(INV.Tournant!$I2717&lt;INV.Tournant!$E2717,"Ecart positif","Ecart négatif"))&amp;" "&amp;IF(INV.Tournant!$C2717=INV.Tournant!$J2717,"","- Article déclassé")</f>
        <v>Ecart positif - Article déclassé</v>
      </c>
    </row>
    <row r="2718" spans="1:11" x14ac:dyDescent="0.2">
      <c r="A2718" s="20" t="s">
        <v>3720</v>
      </c>
      <c r="B2718" s="21" t="s">
        <v>6</v>
      </c>
      <c r="C2718" s="17" t="s">
        <v>3797</v>
      </c>
      <c r="D2718" s="17" t="s">
        <v>3798</v>
      </c>
      <c r="E2718" s="21" t="s">
        <v>3</v>
      </c>
      <c r="F2718" s="21" t="s">
        <v>2</v>
      </c>
      <c r="G2718" s="21" t="s">
        <v>3723</v>
      </c>
      <c r="H2718" s="21" t="s">
        <v>337</v>
      </c>
      <c r="I2718" s="17"/>
      <c r="J2718" s="17"/>
      <c r="K2718" s="18" t="str">
        <f>IF(INV.Tournant!$I2718=INV.Tournant!$E2718,"Quantité OK",IF(INV.Tournant!$I2718&lt;INV.Tournant!$E2718,"Ecart positif","Ecart négatif"))&amp;" "&amp;IF(INV.Tournant!$C2718=INV.Tournant!$J2718,"","- Article déclassé")</f>
        <v>Ecart positif - Article déclassé</v>
      </c>
    </row>
    <row r="2719" spans="1:11" x14ac:dyDescent="0.2">
      <c r="A2719" s="20" t="s">
        <v>3720</v>
      </c>
      <c r="B2719" s="21" t="s">
        <v>6</v>
      </c>
      <c r="C2719" s="17" t="s">
        <v>3799</v>
      </c>
      <c r="D2719" s="17" t="s">
        <v>3800</v>
      </c>
      <c r="E2719" s="21" t="s">
        <v>521</v>
      </c>
      <c r="F2719" s="21" t="s">
        <v>2</v>
      </c>
      <c r="G2719" s="21" t="s">
        <v>3723</v>
      </c>
      <c r="H2719" s="21" t="s">
        <v>720</v>
      </c>
      <c r="I2719" s="17"/>
      <c r="J2719" s="17"/>
      <c r="K2719" s="18" t="str">
        <f>IF(INV.Tournant!$I2719=INV.Tournant!$E2719,"Quantité OK",IF(INV.Tournant!$I2719&lt;INV.Tournant!$E2719,"Ecart positif","Ecart négatif"))&amp;" "&amp;IF(INV.Tournant!$C2719=INV.Tournant!$J2719,"","- Article déclassé")</f>
        <v>Ecart positif - Article déclassé</v>
      </c>
    </row>
    <row r="2720" spans="1:11" x14ac:dyDescent="0.2">
      <c r="A2720" s="20" t="s">
        <v>3720</v>
      </c>
      <c r="B2720" s="21" t="s">
        <v>6</v>
      </c>
      <c r="C2720" s="17" t="s">
        <v>3785</v>
      </c>
      <c r="D2720" s="17" t="s">
        <v>3801</v>
      </c>
      <c r="E2720" s="21" t="s">
        <v>61</v>
      </c>
      <c r="F2720" s="21" t="s">
        <v>21</v>
      </c>
      <c r="G2720" s="21" t="s">
        <v>3723</v>
      </c>
      <c r="H2720" s="21" t="s">
        <v>138</v>
      </c>
      <c r="I2720" s="17"/>
      <c r="J2720" s="17"/>
      <c r="K2720" s="18" t="str">
        <f>IF(INV.Tournant!$I2720=INV.Tournant!$E2720,"Quantité OK",IF(INV.Tournant!$I2720&lt;INV.Tournant!$E2720,"Ecart positif","Ecart négatif"))&amp;" "&amp;IF(INV.Tournant!$C2720=INV.Tournant!$J2720,"","- Article déclassé")</f>
        <v>Ecart positif - Article déclassé</v>
      </c>
    </row>
    <row r="2721" spans="1:11" x14ac:dyDescent="0.2">
      <c r="A2721" s="20" t="s">
        <v>3720</v>
      </c>
      <c r="B2721" s="21" t="s">
        <v>6</v>
      </c>
      <c r="C2721" s="17" t="s">
        <v>3802</v>
      </c>
      <c r="D2721" s="17" t="s">
        <v>3801</v>
      </c>
      <c r="E2721" s="21"/>
      <c r="F2721" s="21" t="s">
        <v>141</v>
      </c>
      <c r="G2721" s="21"/>
      <c r="H2721" s="21" t="s">
        <v>257</v>
      </c>
      <c r="I2721" s="17"/>
      <c r="J2721" s="17"/>
      <c r="K2721" s="18" t="str">
        <f>IF(INV.Tournant!$I2721=INV.Tournant!$E2721,"Quantité OK",IF(INV.Tournant!$I2721&lt;INV.Tournant!$E2721,"Ecart positif","Ecart négatif"))&amp;" "&amp;IF(INV.Tournant!$C2721=INV.Tournant!$J2721,"","- Article déclassé")</f>
        <v>Quantité OK - Article déclassé</v>
      </c>
    </row>
    <row r="2722" spans="1:11" x14ac:dyDescent="0.2">
      <c r="A2722" s="20" t="s">
        <v>3720</v>
      </c>
      <c r="B2722" s="21" t="s">
        <v>6</v>
      </c>
      <c r="C2722" s="17" t="s">
        <v>3803</v>
      </c>
      <c r="D2722" s="17" t="s">
        <v>3804</v>
      </c>
      <c r="E2722" s="21" t="s">
        <v>6</v>
      </c>
      <c r="F2722" s="21" t="s">
        <v>2</v>
      </c>
      <c r="G2722" s="21" t="s">
        <v>3723</v>
      </c>
      <c r="H2722" s="21" t="s">
        <v>1519</v>
      </c>
      <c r="I2722" s="17"/>
      <c r="J2722" s="17"/>
      <c r="K2722" s="18" t="str">
        <f>IF(INV.Tournant!$I2722=INV.Tournant!$E2722,"Quantité OK",IF(INV.Tournant!$I2722&lt;INV.Tournant!$E2722,"Ecart positif","Ecart négatif"))&amp;" "&amp;IF(INV.Tournant!$C2722=INV.Tournant!$J2722,"","- Article déclassé")</f>
        <v>Ecart positif - Article déclassé</v>
      </c>
    </row>
    <row r="2723" spans="1:11" x14ac:dyDescent="0.2">
      <c r="A2723" s="20" t="s">
        <v>3720</v>
      </c>
      <c r="B2723" s="21" t="s">
        <v>6</v>
      </c>
      <c r="C2723" s="17" t="s">
        <v>3805</v>
      </c>
      <c r="D2723" s="17" t="s">
        <v>3806</v>
      </c>
      <c r="E2723" s="21" t="s">
        <v>3</v>
      </c>
      <c r="F2723" s="21" t="s">
        <v>2</v>
      </c>
      <c r="G2723" s="21" t="s">
        <v>3723</v>
      </c>
      <c r="H2723" s="21" t="s">
        <v>1498</v>
      </c>
      <c r="I2723" s="17"/>
      <c r="J2723" s="17"/>
      <c r="K2723" s="18" t="str">
        <f>IF(INV.Tournant!$I2723=INV.Tournant!$E2723,"Quantité OK",IF(INV.Tournant!$I2723&lt;INV.Tournant!$E2723,"Ecart positif","Ecart négatif"))&amp;" "&amp;IF(INV.Tournant!$C2723=INV.Tournant!$J2723,"","- Article déclassé")</f>
        <v>Ecart positif - Article déclassé</v>
      </c>
    </row>
    <row r="2724" spans="1:11" x14ac:dyDescent="0.2">
      <c r="A2724" s="20" t="s">
        <v>3720</v>
      </c>
      <c r="B2724" s="21" t="s">
        <v>6</v>
      </c>
      <c r="C2724" s="17" t="s">
        <v>3805</v>
      </c>
      <c r="D2724" s="17" t="s">
        <v>3807</v>
      </c>
      <c r="E2724" s="21" t="s">
        <v>6</v>
      </c>
      <c r="F2724" s="21" t="s">
        <v>2</v>
      </c>
      <c r="G2724" s="21" t="s">
        <v>3723</v>
      </c>
      <c r="H2724" s="21" t="s">
        <v>160</v>
      </c>
      <c r="I2724" s="17"/>
      <c r="J2724" s="17"/>
      <c r="K2724" s="18" t="str">
        <f>IF(INV.Tournant!$I2724=INV.Tournant!$E2724,"Quantité OK",IF(INV.Tournant!$I2724&lt;INV.Tournant!$E2724,"Ecart positif","Ecart négatif"))&amp;" "&amp;IF(INV.Tournant!$C2724=INV.Tournant!$J2724,"","- Article déclassé")</f>
        <v>Ecart positif - Article déclassé</v>
      </c>
    </row>
    <row r="2725" spans="1:11" x14ac:dyDescent="0.2">
      <c r="A2725" s="20" t="s">
        <v>3720</v>
      </c>
      <c r="B2725" s="21" t="s">
        <v>6</v>
      </c>
      <c r="C2725" s="17" t="s">
        <v>3808</v>
      </c>
      <c r="D2725" s="17" t="s">
        <v>3809</v>
      </c>
      <c r="E2725" s="21" t="s">
        <v>767</v>
      </c>
      <c r="F2725" s="21" t="s">
        <v>2</v>
      </c>
      <c r="G2725" s="21" t="s">
        <v>3723</v>
      </c>
      <c r="H2725" s="21" t="s">
        <v>110</v>
      </c>
      <c r="I2725" s="17"/>
      <c r="J2725" s="17"/>
      <c r="K2725" s="18" t="str">
        <f>IF(INV.Tournant!$I2725=INV.Tournant!$E2725,"Quantité OK",IF(INV.Tournant!$I2725&lt;INV.Tournant!$E2725,"Ecart positif","Ecart négatif"))&amp;" "&amp;IF(INV.Tournant!$C2725=INV.Tournant!$J2725,"","- Article déclassé")</f>
        <v>Ecart positif - Article déclassé</v>
      </c>
    </row>
    <row r="2726" spans="1:11" x14ac:dyDescent="0.2">
      <c r="A2726" s="20" t="s">
        <v>3720</v>
      </c>
      <c r="B2726" s="21" t="s">
        <v>6</v>
      </c>
      <c r="C2726" s="17" t="s">
        <v>3810</v>
      </c>
      <c r="D2726" s="17" t="s">
        <v>3811</v>
      </c>
      <c r="E2726" s="21" t="s">
        <v>3</v>
      </c>
      <c r="F2726" s="21" t="s">
        <v>21</v>
      </c>
      <c r="G2726" s="21" t="s">
        <v>3723</v>
      </c>
      <c r="H2726" s="21" t="s">
        <v>169</v>
      </c>
      <c r="I2726" s="17"/>
      <c r="J2726" s="17"/>
      <c r="K2726" s="18" t="str">
        <f>IF(INV.Tournant!$I2726=INV.Tournant!$E2726,"Quantité OK",IF(INV.Tournant!$I2726&lt;INV.Tournant!$E2726,"Ecart positif","Ecart négatif"))&amp;" "&amp;IF(INV.Tournant!$C2726=INV.Tournant!$J2726,"","- Article déclassé")</f>
        <v>Ecart positif - Article déclassé</v>
      </c>
    </row>
    <row r="2727" spans="1:11" x14ac:dyDescent="0.2">
      <c r="A2727" s="20" t="s">
        <v>3720</v>
      </c>
      <c r="B2727" s="21" t="s">
        <v>6</v>
      </c>
      <c r="C2727" s="17" t="s">
        <v>3812</v>
      </c>
      <c r="D2727" s="17" t="s">
        <v>3813</v>
      </c>
      <c r="E2727" s="21" t="s">
        <v>6</v>
      </c>
      <c r="F2727" s="21" t="s">
        <v>2</v>
      </c>
      <c r="G2727" s="21" t="s">
        <v>3723</v>
      </c>
      <c r="H2727" s="21" t="s">
        <v>442</v>
      </c>
      <c r="I2727" s="17"/>
      <c r="J2727" s="17"/>
      <c r="K2727" s="18" t="str">
        <f>IF(INV.Tournant!$I2727=INV.Tournant!$E2727,"Quantité OK",IF(INV.Tournant!$I2727&lt;INV.Tournant!$E2727,"Ecart positif","Ecart négatif"))&amp;" "&amp;IF(INV.Tournant!$C2727=INV.Tournant!$J2727,"","- Article déclassé")</f>
        <v>Ecart positif - Article déclassé</v>
      </c>
    </row>
    <row r="2728" spans="1:11" x14ac:dyDescent="0.2">
      <c r="A2728" s="20" t="s">
        <v>3720</v>
      </c>
      <c r="B2728" s="21" t="s">
        <v>6</v>
      </c>
      <c r="C2728" s="17" t="s">
        <v>3814</v>
      </c>
      <c r="D2728" s="17" t="s">
        <v>3815</v>
      </c>
      <c r="E2728" s="21" t="s">
        <v>14</v>
      </c>
      <c r="F2728" s="21" t="s">
        <v>21</v>
      </c>
      <c r="G2728" s="21" t="s">
        <v>3723</v>
      </c>
      <c r="H2728" s="21" t="s">
        <v>3549</v>
      </c>
      <c r="I2728" s="17"/>
      <c r="J2728" s="17"/>
      <c r="K2728" s="18" t="str">
        <f>IF(INV.Tournant!$I2728=INV.Tournant!$E2728,"Quantité OK",IF(INV.Tournant!$I2728&lt;INV.Tournant!$E2728,"Ecart positif","Ecart négatif"))&amp;" "&amp;IF(INV.Tournant!$C2728=INV.Tournant!$J2728,"","- Article déclassé")</f>
        <v>Ecart positif - Article déclassé</v>
      </c>
    </row>
    <row r="2729" spans="1:11" x14ac:dyDescent="0.2">
      <c r="A2729" s="20" t="s">
        <v>3720</v>
      </c>
      <c r="B2729" s="21" t="s">
        <v>6</v>
      </c>
      <c r="C2729" s="17" t="s">
        <v>3816</v>
      </c>
      <c r="D2729" s="17" t="s">
        <v>3817</v>
      </c>
      <c r="E2729" s="21" t="s">
        <v>3</v>
      </c>
      <c r="F2729" s="21" t="s">
        <v>9</v>
      </c>
      <c r="G2729" s="21" t="s">
        <v>3723</v>
      </c>
      <c r="H2729" s="21" t="s">
        <v>428</v>
      </c>
      <c r="I2729" s="17"/>
      <c r="J2729" s="17"/>
      <c r="K2729" s="18" t="str">
        <f>IF(INV.Tournant!$I2729=INV.Tournant!$E2729,"Quantité OK",IF(INV.Tournant!$I2729&lt;INV.Tournant!$E2729,"Ecart positif","Ecart négatif"))&amp;" "&amp;IF(INV.Tournant!$C2729=INV.Tournant!$J2729,"","- Article déclassé")</f>
        <v>Ecart positif - Article déclassé</v>
      </c>
    </row>
    <row r="2730" spans="1:11" x14ac:dyDescent="0.2">
      <c r="A2730" s="20" t="s">
        <v>3720</v>
      </c>
      <c r="B2730" s="21" t="s">
        <v>6</v>
      </c>
      <c r="C2730" s="17" t="s">
        <v>3818</v>
      </c>
      <c r="D2730" s="17" t="s">
        <v>3819</v>
      </c>
      <c r="E2730" s="21"/>
      <c r="F2730" s="21" t="s">
        <v>141</v>
      </c>
      <c r="G2730" s="21"/>
      <c r="H2730" s="21" t="s">
        <v>257</v>
      </c>
      <c r="I2730" s="17"/>
      <c r="J2730" s="17"/>
      <c r="K2730" s="18" t="str">
        <f>IF(INV.Tournant!$I2730=INV.Tournant!$E2730,"Quantité OK",IF(INV.Tournant!$I2730&lt;INV.Tournant!$E2730,"Ecart positif","Ecart négatif"))&amp;" "&amp;IF(INV.Tournant!$C2730=INV.Tournant!$J2730,"","- Article déclassé")</f>
        <v>Quantité OK - Article déclassé</v>
      </c>
    </row>
    <row r="2731" spans="1:11" x14ac:dyDescent="0.2">
      <c r="A2731" s="20" t="s">
        <v>3720</v>
      </c>
      <c r="B2731" s="21" t="s">
        <v>6</v>
      </c>
      <c r="C2731" s="17" t="s">
        <v>3820</v>
      </c>
      <c r="D2731" s="17" t="s">
        <v>3821</v>
      </c>
      <c r="E2731" s="21" t="s">
        <v>3</v>
      </c>
      <c r="F2731" s="21" t="s">
        <v>9</v>
      </c>
      <c r="G2731" s="21" t="s">
        <v>3723</v>
      </c>
      <c r="H2731" s="21" t="s">
        <v>458</v>
      </c>
      <c r="I2731" s="17"/>
      <c r="J2731" s="17"/>
      <c r="K2731" s="18" t="str">
        <f>IF(INV.Tournant!$I2731=INV.Tournant!$E2731,"Quantité OK",IF(INV.Tournant!$I2731&lt;INV.Tournant!$E2731,"Ecart positif","Ecart négatif"))&amp;" "&amp;IF(INV.Tournant!$C2731=INV.Tournant!$J2731,"","- Article déclassé")</f>
        <v>Ecart positif - Article déclassé</v>
      </c>
    </row>
    <row r="2732" spans="1:11" x14ac:dyDescent="0.2">
      <c r="A2732" s="20" t="s">
        <v>3720</v>
      </c>
      <c r="B2732" s="21" t="s">
        <v>6</v>
      </c>
      <c r="C2732" s="17" t="s">
        <v>3822</v>
      </c>
      <c r="D2732" s="17" t="s">
        <v>3823</v>
      </c>
      <c r="E2732" s="21" t="s">
        <v>229</v>
      </c>
      <c r="F2732" s="21" t="s">
        <v>9</v>
      </c>
      <c r="G2732" s="21" t="s">
        <v>3723</v>
      </c>
      <c r="H2732" s="21" t="s">
        <v>1268</v>
      </c>
      <c r="I2732" s="17"/>
      <c r="J2732" s="17"/>
      <c r="K2732" s="18" t="str">
        <f>IF(INV.Tournant!$I2732=INV.Tournant!$E2732,"Quantité OK",IF(INV.Tournant!$I2732&lt;INV.Tournant!$E2732,"Ecart positif","Ecart négatif"))&amp;" "&amp;IF(INV.Tournant!$C2732=INV.Tournant!$J2732,"","- Article déclassé")</f>
        <v>Ecart positif - Article déclassé</v>
      </c>
    </row>
    <row r="2733" spans="1:11" x14ac:dyDescent="0.2">
      <c r="A2733" s="20" t="s">
        <v>3720</v>
      </c>
      <c r="B2733" s="21" t="s">
        <v>6</v>
      </c>
      <c r="C2733" s="17" t="s">
        <v>3816</v>
      </c>
      <c r="D2733" s="17" t="s">
        <v>3824</v>
      </c>
      <c r="E2733" s="21" t="s">
        <v>45</v>
      </c>
      <c r="F2733" s="21" t="s">
        <v>9</v>
      </c>
      <c r="G2733" s="21" t="s">
        <v>3723</v>
      </c>
      <c r="H2733" s="21" t="s">
        <v>337</v>
      </c>
      <c r="I2733" s="17"/>
      <c r="J2733" s="17"/>
      <c r="K2733" s="18" t="str">
        <f>IF(INV.Tournant!$I2733=INV.Tournant!$E2733,"Quantité OK",IF(INV.Tournant!$I2733&lt;INV.Tournant!$E2733,"Ecart positif","Ecart négatif"))&amp;" "&amp;IF(INV.Tournant!$C2733=INV.Tournant!$J2733,"","- Article déclassé")</f>
        <v>Ecart positif - Article déclassé</v>
      </c>
    </row>
    <row r="2734" spans="1:11" x14ac:dyDescent="0.2">
      <c r="A2734" s="20" t="s">
        <v>3720</v>
      </c>
      <c r="B2734" s="21" t="s">
        <v>6</v>
      </c>
      <c r="C2734" s="17" t="s">
        <v>3816</v>
      </c>
      <c r="D2734" s="17" t="s">
        <v>3825</v>
      </c>
      <c r="E2734" s="21" t="s">
        <v>6</v>
      </c>
      <c r="F2734" s="21" t="s">
        <v>9</v>
      </c>
      <c r="G2734" s="21" t="s">
        <v>3723</v>
      </c>
      <c r="H2734" s="21" t="s">
        <v>110</v>
      </c>
      <c r="I2734" s="17"/>
      <c r="J2734" s="17"/>
      <c r="K2734" s="18" t="str">
        <f>IF(INV.Tournant!$I2734=INV.Tournant!$E2734,"Quantité OK",IF(INV.Tournant!$I2734&lt;INV.Tournant!$E2734,"Ecart positif","Ecart négatif"))&amp;" "&amp;IF(INV.Tournant!$C2734=INV.Tournant!$J2734,"","- Article déclassé")</f>
        <v>Ecart positif - Article déclassé</v>
      </c>
    </row>
    <row r="2735" spans="1:11" x14ac:dyDescent="0.2">
      <c r="A2735" s="20" t="s">
        <v>3720</v>
      </c>
      <c r="B2735" s="21" t="s">
        <v>6</v>
      </c>
      <c r="C2735" s="17" t="s">
        <v>3779</v>
      </c>
      <c r="D2735" s="17" t="s">
        <v>3826</v>
      </c>
      <c r="E2735" s="21" t="s">
        <v>212</v>
      </c>
      <c r="F2735" s="21" t="s">
        <v>2</v>
      </c>
      <c r="G2735" s="21" t="s">
        <v>3723</v>
      </c>
      <c r="H2735" s="21" t="s">
        <v>908</v>
      </c>
      <c r="I2735" s="17"/>
      <c r="J2735" s="17"/>
      <c r="K2735" s="18" t="str">
        <f>IF(INV.Tournant!$I2735=INV.Tournant!$E2735,"Quantité OK",IF(INV.Tournant!$I2735&lt;INV.Tournant!$E2735,"Ecart positif","Ecart négatif"))&amp;" "&amp;IF(INV.Tournant!$C2735=INV.Tournant!$J2735,"","- Article déclassé")</f>
        <v>Ecart positif - Article déclassé</v>
      </c>
    </row>
    <row r="2736" spans="1:11" x14ac:dyDescent="0.2">
      <c r="A2736" s="20" t="s">
        <v>3720</v>
      </c>
      <c r="B2736" s="21" t="s">
        <v>6</v>
      </c>
      <c r="C2736" s="17" t="s">
        <v>3827</v>
      </c>
      <c r="D2736" s="17" t="s">
        <v>3828</v>
      </c>
      <c r="E2736" s="21" t="s">
        <v>6</v>
      </c>
      <c r="F2736" s="21" t="s">
        <v>9</v>
      </c>
      <c r="G2736" s="21" t="s">
        <v>3723</v>
      </c>
      <c r="H2736" s="21" t="s">
        <v>2446</v>
      </c>
      <c r="I2736" s="17"/>
      <c r="J2736" s="17"/>
      <c r="K2736" s="18" t="str">
        <f>IF(INV.Tournant!$I2736=INV.Tournant!$E2736,"Quantité OK",IF(INV.Tournant!$I2736&lt;INV.Tournant!$E2736,"Ecart positif","Ecart négatif"))&amp;" "&amp;IF(INV.Tournant!$C2736=INV.Tournant!$J2736,"","- Article déclassé")</f>
        <v>Ecart positif - Article déclassé</v>
      </c>
    </row>
    <row r="2737" spans="1:11" x14ac:dyDescent="0.2">
      <c r="A2737" s="20" t="s">
        <v>3720</v>
      </c>
      <c r="B2737" s="21" t="s">
        <v>6</v>
      </c>
      <c r="C2737" s="17" t="s">
        <v>3805</v>
      </c>
      <c r="D2737" s="17" t="s">
        <v>3829</v>
      </c>
      <c r="E2737" s="21" t="s">
        <v>6</v>
      </c>
      <c r="F2737" s="21" t="s">
        <v>2</v>
      </c>
      <c r="G2737" s="21" t="s">
        <v>3723</v>
      </c>
      <c r="H2737" s="21" t="s">
        <v>773</v>
      </c>
      <c r="I2737" s="17"/>
      <c r="J2737" s="17"/>
      <c r="K2737" s="18" t="str">
        <f>IF(INV.Tournant!$I2737=INV.Tournant!$E2737,"Quantité OK",IF(INV.Tournant!$I2737&lt;INV.Tournant!$E2737,"Ecart positif","Ecart négatif"))&amp;" "&amp;IF(INV.Tournant!$C2737=INV.Tournant!$J2737,"","- Article déclassé")</f>
        <v>Ecart positif - Article déclassé</v>
      </c>
    </row>
    <row r="2738" spans="1:11" x14ac:dyDescent="0.2">
      <c r="A2738" s="20" t="s">
        <v>3720</v>
      </c>
      <c r="B2738" s="21" t="s">
        <v>6</v>
      </c>
      <c r="C2738" s="17" t="s">
        <v>3830</v>
      </c>
      <c r="D2738" s="17" t="s">
        <v>3831</v>
      </c>
      <c r="E2738" s="21" t="s">
        <v>3</v>
      </c>
      <c r="F2738" s="21" t="s">
        <v>21</v>
      </c>
      <c r="G2738" s="21" t="s">
        <v>3723</v>
      </c>
      <c r="H2738" s="21" t="s">
        <v>674</v>
      </c>
      <c r="I2738" s="17"/>
      <c r="J2738" s="17"/>
      <c r="K2738" s="18" t="str">
        <f>IF(INV.Tournant!$I2738=INV.Tournant!$E2738,"Quantité OK",IF(INV.Tournant!$I2738&lt;INV.Tournant!$E2738,"Ecart positif","Ecart négatif"))&amp;" "&amp;IF(INV.Tournant!$C2738=INV.Tournant!$J2738,"","- Article déclassé")</f>
        <v>Ecart positif - Article déclassé</v>
      </c>
    </row>
    <row r="2739" spans="1:11" x14ac:dyDescent="0.2">
      <c r="A2739" s="20" t="s">
        <v>3720</v>
      </c>
      <c r="B2739" s="21" t="s">
        <v>6</v>
      </c>
      <c r="C2739" s="17" t="s">
        <v>3754</v>
      </c>
      <c r="D2739" s="17" t="s">
        <v>3832</v>
      </c>
      <c r="E2739" s="21" t="s">
        <v>521</v>
      </c>
      <c r="F2739" s="21" t="s">
        <v>9</v>
      </c>
      <c r="G2739" s="21" t="s">
        <v>3723</v>
      </c>
      <c r="H2739" s="21" t="s">
        <v>2095</v>
      </c>
      <c r="I2739" s="17"/>
      <c r="J2739" s="17"/>
      <c r="K2739" s="18" t="str">
        <f>IF(INV.Tournant!$I2739=INV.Tournant!$E2739,"Quantité OK",IF(INV.Tournant!$I2739&lt;INV.Tournant!$E2739,"Ecart positif","Ecart négatif"))&amp;" "&amp;IF(INV.Tournant!$C2739=INV.Tournant!$J2739,"","- Article déclassé")</f>
        <v>Ecart positif - Article déclassé</v>
      </c>
    </row>
    <row r="2740" spans="1:11" x14ac:dyDescent="0.2">
      <c r="A2740" s="20" t="s">
        <v>3720</v>
      </c>
      <c r="B2740" s="21" t="s">
        <v>6</v>
      </c>
      <c r="C2740" s="17" t="s">
        <v>3833</v>
      </c>
      <c r="D2740" s="17" t="s">
        <v>3834</v>
      </c>
      <c r="E2740" s="21" t="s">
        <v>744</v>
      </c>
      <c r="F2740" s="21" t="s">
        <v>2</v>
      </c>
      <c r="G2740" s="21" t="s">
        <v>3723</v>
      </c>
      <c r="H2740" s="21" t="s">
        <v>2048</v>
      </c>
      <c r="I2740" s="17"/>
      <c r="J2740" s="17"/>
      <c r="K2740" s="18" t="str">
        <f>IF(INV.Tournant!$I2740=INV.Tournant!$E2740,"Quantité OK",IF(INV.Tournant!$I2740&lt;INV.Tournant!$E2740,"Ecart positif","Ecart négatif"))&amp;" "&amp;IF(INV.Tournant!$C2740=INV.Tournant!$J2740,"","- Article déclassé")</f>
        <v>Ecart positif - Article déclassé</v>
      </c>
    </row>
    <row r="2741" spans="1:11" x14ac:dyDescent="0.2">
      <c r="A2741" s="20" t="s">
        <v>3720</v>
      </c>
      <c r="B2741" s="21" t="s">
        <v>6</v>
      </c>
      <c r="C2741" s="17" t="s">
        <v>3835</v>
      </c>
      <c r="D2741" s="17" t="s">
        <v>3836</v>
      </c>
      <c r="E2741" s="21" t="s">
        <v>3</v>
      </c>
      <c r="F2741" s="21" t="s">
        <v>2</v>
      </c>
      <c r="G2741" s="21" t="s">
        <v>3723</v>
      </c>
      <c r="H2741" s="21" t="s">
        <v>595</v>
      </c>
      <c r="I2741" s="17"/>
      <c r="J2741" s="17"/>
      <c r="K2741" s="18" t="str">
        <f>IF(INV.Tournant!$I2741=INV.Tournant!$E2741,"Quantité OK",IF(INV.Tournant!$I2741&lt;INV.Tournant!$E2741,"Ecart positif","Ecart négatif"))&amp;" "&amp;IF(INV.Tournant!$C2741=INV.Tournant!$J2741,"","- Article déclassé")</f>
        <v>Ecart positif - Article déclassé</v>
      </c>
    </row>
    <row r="2742" spans="1:11" x14ac:dyDescent="0.2">
      <c r="A2742" s="20" t="s">
        <v>3720</v>
      </c>
      <c r="B2742" s="21" t="s">
        <v>6</v>
      </c>
      <c r="C2742" s="17" t="s">
        <v>3802</v>
      </c>
      <c r="D2742" s="17" t="s">
        <v>3837</v>
      </c>
      <c r="E2742" s="21" t="s">
        <v>250</v>
      </c>
      <c r="F2742" s="21" t="s">
        <v>21</v>
      </c>
      <c r="G2742" s="21" t="s">
        <v>3723</v>
      </c>
      <c r="H2742" s="21" t="s">
        <v>3220</v>
      </c>
      <c r="I2742" s="17"/>
      <c r="J2742" s="17"/>
      <c r="K2742" s="18" t="str">
        <f>IF(INV.Tournant!$I2742=INV.Tournant!$E2742,"Quantité OK",IF(INV.Tournant!$I2742&lt;INV.Tournant!$E2742,"Ecart positif","Ecart négatif"))&amp;" "&amp;IF(INV.Tournant!$C2742=INV.Tournant!$J2742,"","- Article déclassé")</f>
        <v>Ecart positif - Article déclassé</v>
      </c>
    </row>
    <row r="2743" spans="1:11" x14ac:dyDescent="0.2">
      <c r="A2743" s="20" t="s">
        <v>3720</v>
      </c>
      <c r="B2743" s="21" t="s">
        <v>6</v>
      </c>
      <c r="C2743" s="17" t="s">
        <v>3771</v>
      </c>
      <c r="D2743" s="17" t="s">
        <v>3838</v>
      </c>
      <c r="E2743" s="21" t="s">
        <v>3</v>
      </c>
      <c r="F2743" s="21" t="s">
        <v>21</v>
      </c>
      <c r="G2743" s="21" t="s">
        <v>3723</v>
      </c>
      <c r="H2743" s="21" t="s">
        <v>1040</v>
      </c>
      <c r="I2743" s="17"/>
      <c r="J2743" s="17"/>
      <c r="K2743" s="18" t="str">
        <f>IF(INV.Tournant!$I2743=INV.Tournant!$E2743,"Quantité OK",IF(INV.Tournant!$I2743&lt;INV.Tournant!$E2743,"Ecart positif","Ecart négatif"))&amp;" "&amp;IF(INV.Tournant!$C2743=INV.Tournant!$J2743,"","- Article déclassé")</f>
        <v>Ecart positif - Article déclassé</v>
      </c>
    </row>
    <row r="2744" spans="1:11" x14ac:dyDescent="0.2">
      <c r="A2744" s="20" t="s">
        <v>3720</v>
      </c>
      <c r="B2744" s="21" t="s">
        <v>6</v>
      </c>
      <c r="C2744" s="17" t="s">
        <v>3839</v>
      </c>
      <c r="D2744" s="17" t="s">
        <v>3840</v>
      </c>
      <c r="E2744" s="21" t="s">
        <v>897</v>
      </c>
      <c r="F2744" s="21" t="s">
        <v>21</v>
      </c>
      <c r="G2744" s="21" t="s">
        <v>3723</v>
      </c>
      <c r="H2744" s="21" t="s">
        <v>1732</v>
      </c>
      <c r="I2744" s="17"/>
      <c r="J2744" s="17"/>
      <c r="K2744" s="18" t="str">
        <f>IF(INV.Tournant!$I2744=INV.Tournant!$E2744,"Quantité OK",IF(INV.Tournant!$I2744&lt;INV.Tournant!$E2744,"Ecart positif","Ecart négatif"))&amp;" "&amp;IF(INV.Tournant!$C2744=INV.Tournant!$J2744,"","- Article déclassé")</f>
        <v>Ecart positif - Article déclassé</v>
      </c>
    </row>
    <row r="2745" spans="1:11" x14ac:dyDescent="0.2">
      <c r="A2745" s="20" t="s">
        <v>3720</v>
      </c>
      <c r="B2745" s="21" t="s">
        <v>6</v>
      </c>
      <c r="C2745" s="17" t="s">
        <v>3841</v>
      </c>
      <c r="D2745" s="17" t="s">
        <v>3842</v>
      </c>
      <c r="E2745" s="21" t="s">
        <v>6</v>
      </c>
      <c r="F2745" s="21" t="s">
        <v>9</v>
      </c>
      <c r="G2745" s="21" t="s">
        <v>3723</v>
      </c>
      <c r="H2745" s="21" t="s">
        <v>3549</v>
      </c>
      <c r="I2745" s="17"/>
      <c r="J2745" s="17"/>
      <c r="K2745" s="18" t="str">
        <f>IF(INV.Tournant!$I2745=INV.Tournant!$E2745,"Quantité OK",IF(INV.Tournant!$I2745&lt;INV.Tournant!$E2745,"Ecart positif","Ecart négatif"))&amp;" "&amp;IF(INV.Tournant!$C2745=INV.Tournant!$J2745,"","- Article déclassé")</f>
        <v>Ecart positif - Article déclassé</v>
      </c>
    </row>
    <row r="2746" spans="1:11" x14ac:dyDescent="0.2">
      <c r="A2746" s="20" t="s">
        <v>3720</v>
      </c>
      <c r="B2746" s="21" t="s">
        <v>6</v>
      </c>
      <c r="C2746" s="17" t="s">
        <v>3843</v>
      </c>
      <c r="D2746" s="17" t="s">
        <v>3844</v>
      </c>
      <c r="E2746" s="21" t="s">
        <v>6</v>
      </c>
      <c r="F2746" s="21" t="s">
        <v>21</v>
      </c>
      <c r="G2746" s="21" t="s">
        <v>3723</v>
      </c>
      <c r="H2746" s="21" t="s">
        <v>2130</v>
      </c>
      <c r="I2746" s="17"/>
      <c r="J2746" s="17"/>
      <c r="K2746" s="18" t="str">
        <f>IF(INV.Tournant!$I2746=INV.Tournant!$E2746,"Quantité OK",IF(INV.Tournant!$I2746&lt;INV.Tournant!$E2746,"Ecart positif","Ecart négatif"))&amp;" "&amp;IF(INV.Tournant!$C2746=INV.Tournant!$J2746,"","- Article déclassé")</f>
        <v>Ecart positif - Article déclassé</v>
      </c>
    </row>
    <row r="2747" spans="1:11" x14ac:dyDescent="0.2">
      <c r="A2747" s="20" t="s">
        <v>3720</v>
      </c>
      <c r="B2747" s="21" t="s">
        <v>6</v>
      </c>
      <c r="C2747" s="17" t="s">
        <v>3845</v>
      </c>
      <c r="D2747" s="17" t="s">
        <v>3846</v>
      </c>
      <c r="E2747" s="21" t="s">
        <v>6</v>
      </c>
      <c r="F2747" s="21" t="s">
        <v>21</v>
      </c>
      <c r="G2747" s="21" t="s">
        <v>3723</v>
      </c>
      <c r="H2747" s="21" t="s">
        <v>689</v>
      </c>
      <c r="I2747" s="17"/>
      <c r="J2747" s="17"/>
      <c r="K2747" s="18" t="str">
        <f>IF(INV.Tournant!$I2747=INV.Tournant!$E2747,"Quantité OK",IF(INV.Tournant!$I2747&lt;INV.Tournant!$E2747,"Ecart positif","Ecart négatif"))&amp;" "&amp;IF(INV.Tournant!$C2747=INV.Tournant!$J2747,"","- Article déclassé")</f>
        <v>Ecart positif - Article déclassé</v>
      </c>
    </row>
    <row r="2748" spans="1:11" x14ac:dyDescent="0.2">
      <c r="A2748" s="20" t="s">
        <v>3720</v>
      </c>
      <c r="B2748" s="21" t="s">
        <v>6</v>
      </c>
      <c r="C2748" s="17" t="s">
        <v>3810</v>
      </c>
      <c r="D2748" s="17" t="s">
        <v>3847</v>
      </c>
      <c r="E2748" s="21" t="s">
        <v>3</v>
      </c>
      <c r="F2748" s="21" t="s">
        <v>21</v>
      </c>
      <c r="G2748" s="21" t="s">
        <v>3723</v>
      </c>
      <c r="H2748" s="21" t="s">
        <v>1328</v>
      </c>
      <c r="I2748" s="17"/>
      <c r="J2748" s="17"/>
      <c r="K2748" s="18" t="str">
        <f>IF(INV.Tournant!$I2748=INV.Tournant!$E2748,"Quantité OK",IF(INV.Tournant!$I2748&lt;INV.Tournant!$E2748,"Ecart positif","Ecart négatif"))&amp;" "&amp;IF(INV.Tournant!$C2748=INV.Tournant!$J2748,"","- Article déclassé")</f>
        <v>Ecart positif - Article déclassé</v>
      </c>
    </row>
    <row r="2749" spans="1:11" x14ac:dyDescent="0.2">
      <c r="A2749" s="20" t="s">
        <v>3720</v>
      </c>
      <c r="B2749" s="21" t="s">
        <v>6</v>
      </c>
      <c r="C2749" s="17" t="s">
        <v>3848</v>
      </c>
      <c r="D2749" s="17" t="s">
        <v>3849</v>
      </c>
      <c r="E2749" s="21" t="s">
        <v>284</v>
      </c>
      <c r="F2749" s="21" t="s">
        <v>9</v>
      </c>
      <c r="G2749" s="21" t="s">
        <v>3723</v>
      </c>
      <c r="H2749" s="21" t="s">
        <v>1994</v>
      </c>
      <c r="I2749" s="17"/>
      <c r="J2749" s="17"/>
      <c r="K2749" s="18" t="str">
        <f>IF(INV.Tournant!$I2749=INV.Tournant!$E2749,"Quantité OK",IF(INV.Tournant!$I2749&lt;INV.Tournant!$E2749,"Ecart positif","Ecart négatif"))&amp;" "&amp;IF(INV.Tournant!$C2749=INV.Tournant!$J2749,"","- Article déclassé")</f>
        <v>Ecart positif - Article déclassé</v>
      </c>
    </row>
    <row r="2750" spans="1:11" x14ac:dyDescent="0.2">
      <c r="A2750" s="20" t="s">
        <v>3720</v>
      </c>
      <c r="B2750" s="21" t="s">
        <v>6</v>
      </c>
      <c r="C2750" s="17" t="s">
        <v>3850</v>
      </c>
      <c r="D2750" s="17" t="s">
        <v>3851</v>
      </c>
      <c r="E2750" s="21" t="s">
        <v>284</v>
      </c>
      <c r="F2750" s="21" t="s">
        <v>9</v>
      </c>
      <c r="G2750" s="21" t="s">
        <v>3723</v>
      </c>
      <c r="H2750" s="21" t="s">
        <v>1732</v>
      </c>
      <c r="I2750" s="17"/>
      <c r="J2750" s="17"/>
      <c r="K2750" s="18" t="str">
        <f>IF(INV.Tournant!$I2750=INV.Tournant!$E2750,"Quantité OK",IF(INV.Tournant!$I2750&lt;INV.Tournant!$E2750,"Ecart positif","Ecart négatif"))&amp;" "&amp;IF(INV.Tournant!$C2750=INV.Tournant!$J2750,"","- Article déclassé")</f>
        <v>Ecart positif - Article déclassé</v>
      </c>
    </row>
    <row r="2751" spans="1:11" x14ac:dyDescent="0.2">
      <c r="A2751" s="20" t="s">
        <v>3720</v>
      </c>
      <c r="B2751" s="21" t="s">
        <v>6</v>
      </c>
      <c r="C2751" s="17" t="s">
        <v>3852</v>
      </c>
      <c r="D2751" s="17" t="s">
        <v>3853</v>
      </c>
      <c r="E2751" s="21" t="s">
        <v>3</v>
      </c>
      <c r="F2751" s="21" t="s">
        <v>9</v>
      </c>
      <c r="G2751" s="21" t="s">
        <v>3723</v>
      </c>
      <c r="H2751" s="21" t="s">
        <v>581</v>
      </c>
      <c r="I2751" s="17"/>
      <c r="J2751" s="17"/>
      <c r="K2751" s="18" t="str">
        <f>IF(INV.Tournant!$I2751=INV.Tournant!$E2751,"Quantité OK",IF(INV.Tournant!$I2751&lt;INV.Tournant!$E2751,"Ecart positif","Ecart négatif"))&amp;" "&amp;IF(INV.Tournant!$C2751=INV.Tournant!$J2751,"","- Article déclassé")</f>
        <v>Ecart positif - Article déclassé</v>
      </c>
    </row>
    <row r="2752" spans="1:11" x14ac:dyDescent="0.2">
      <c r="A2752" s="20" t="s">
        <v>3720</v>
      </c>
      <c r="B2752" s="21" t="s">
        <v>6</v>
      </c>
      <c r="C2752" s="17" t="s">
        <v>3854</v>
      </c>
      <c r="D2752" s="17" t="s">
        <v>3855</v>
      </c>
      <c r="E2752" s="21" t="s">
        <v>6</v>
      </c>
      <c r="F2752" s="21" t="s">
        <v>21</v>
      </c>
      <c r="G2752" s="21" t="s">
        <v>3723</v>
      </c>
      <c r="H2752" s="21" t="s">
        <v>390</v>
      </c>
      <c r="I2752" s="17"/>
      <c r="J2752" s="17"/>
      <c r="K2752" s="18" t="str">
        <f>IF(INV.Tournant!$I2752=INV.Tournant!$E2752,"Quantité OK",IF(INV.Tournant!$I2752&lt;INV.Tournant!$E2752,"Ecart positif","Ecart négatif"))&amp;" "&amp;IF(INV.Tournant!$C2752=INV.Tournant!$J2752,"","- Article déclassé")</f>
        <v>Ecart positif - Article déclassé</v>
      </c>
    </row>
    <row r="2753" spans="1:11" x14ac:dyDescent="0.2">
      <c r="A2753" s="20" t="s">
        <v>3720</v>
      </c>
      <c r="B2753" s="21" t="s">
        <v>6</v>
      </c>
      <c r="C2753" s="17" t="s">
        <v>3856</v>
      </c>
      <c r="D2753" s="17" t="s">
        <v>3857</v>
      </c>
      <c r="E2753" s="21" t="s">
        <v>897</v>
      </c>
      <c r="F2753" s="21" t="s">
        <v>21</v>
      </c>
      <c r="G2753" s="21" t="s">
        <v>3723</v>
      </c>
      <c r="H2753" s="21" t="s">
        <v>160</v>
      </c>
      <c r="I2753" s="17"/>
      <c r="J2753" s="17"/>
      <c r="K2753" s="18" t="str">
        <f>IF(INV.Tournant!$I2753=INV.Tournant!$E2753,"Quantité OK",IF(INV.Tournant!$I2753&lt;INV.Tournant!$E2753,"Ecart positif","Ecart négatif"))&amp;" "&amp;IF(INV.Tournant!$C2753=INV.Tournant!$J2753,"","- Article déclassé")</f>
        <v>Ecart positif - Article déclassé</v>
      </c>
    </row>
    <row r="2754" spans="1:11" x14ac:dyDescent="0.2">
      <c r="A2754" s="20" t="s">
        <v>3720</v>
      </c>
      <c r="B2754" s="21" t="s">
        <v>6</v>
      </c>
      <c r="C2754" s="17" t="s">
        <v>3802</v>
      </c>
      <c r="D2754" s="17" t="s">
        <v>3858</v>
      </c>
      <c r="E2754" s="21" t="s">
        <v>3</v>
      </c>
      <c r="F2754" s="21" t="s">
        <v>21</v>
      </c>
      <c r="G2754" s="21" t="s">
        <v>3723</v>
      </c>
      <c r="H2754" s="21" t="s">
        <v>3426</v>
      </c>
      <c r="I2754" s="17"/>
      <c r="J2754" s="17"/>
      <c r="K2754" s="18" t="str">
        <f>IF(INV.Tournant!$I2754=INV.Tournant!$E2754,"Quantité OK",IF(INV.Tournant!$I2754&lt;INV.Tournant!$E2754,"Ecart positif","Ecart négatif"))&amp;" "&amp;IF(INV.Tournant!$C2754=INV.Tournant!$J2754,"","- Article déclassé")</f>
        <v>Ecart positif - Article déclassé</v>
      </c>
    </row>
    <row r="2755" spans="1:11" x14ac:dyDescent="0.2">
      <c r="A2755" s="20" t="s">
        <v>3720</v>
      </c>
      <c r="B2755" s="21" t="s">
        <v>6</v>
      </c>
      <c r="C2755" s="17" t="s">
        <v>3859</v>
      </c>
      <c r="D2755" s="17" t="s">
        <v>3860</v>
      </c>
      <c r="E2755" s="21" t="s">
        <v>3</v>
      </c>
      <c r="F2755" s="21" t="s">
        <v>21</v>
      </c>
      <c r="G2755" s="21" t="s">
        <v>3723</v>
      </c>
      <c r="H2755" s="21" t="s">
        <v>2062</v>
      </c>
      <c r="I2755" s="17"/>
      <c r="J2755" s="17"/>
      <c r="K2755" s="18" t="str">
        <f>IF(INV.Tournant!$I2755=INV.Tournant!$E2755,"Quantité OK",IF(INV.Tournant!$I2755&lt;INV.Tournant!$E2755,"Ecart positif","Ecart négatif"))&amp;" "&amp;IF(INV.Tournant!$C2755=INV.Tournant!$J2755,"","- Article déclassé")</f>
        <v>Ecart positif - Article déclassé</v>
      </c>
    </row>
    <row r="2756" spans="1:11" x14ac:dyDescent="0.2">
      <c r="A2756" s="20" t="s">
        <v>3720</v>
      </c>
      <c r="B2756" s="21" t="s">
        <v>6</v>
      </c>
      <c r="C2756" s="17" t="s">
        <v>3861</v>
      </c>
      <c r="D2756" s="17" t="s">
        <v>3862</v>
      </c>
      <c r="E2756" s="21" t="s">
        <v>6</v>
      </c>
      <c r="F2756" s="21" t="s">
        <v>2</v>
      </c>
      <c r="G2756" s="21" t="s">
        <v>3723</v>
      </c>
      <c r="H2756" s="21" t="s">
        <v>1768</v>
      </c>
      <c r="I2756" s="17"/>
      <c r="J2756" s="17"/>
      <c r="K2756" s="18" t="str">
        <f>IF(INV.Tournant!$I2756=INV.Tournant!$E2756,"Quantité OK",IF(INV.Tournant!$I2756&lt;INV.Tournant!$E2756,"Ecart positif","Ecart négatif"))&amp;" "&amp;IF(INV.Tournant!$C2756=INV.Tournant!$J2756,"","- Article déclassé")</f>
        <v>Ecart positif - Article déclassé</v>
      </c>
    </row>
    <row r="2757" spans="1:11" x14ac:dyDescent="0.2">
      <c r="A2757" s="20" t="s">
        <v>3720</v>
      </c>
      <c r="B2757" s="21" t="s">
        <v>6</v>
      </c>
      <c r="C2757" s="17" t="s">
        <v>3863</v>
      </c>
      <c r="D2757" s="17" t="s">
        <v>3864</v>
      </c>
      <c r="E2757" s="21" t="s">
        <v>6</v>
      </c>
      <c r="F2757" s="21" t="s">
        <v>2</v>
      </c>
      <c r="G2757" s="21" t="s">
        <v>3723</v>
      </c>
      <c r="H2757" s="21" t="s">
        <v>1744</v>
      </c>
      <c r="I2757" s="17"/>
      <c r="J2757" s="17"/>
      <c r="K2757" s="18" t="str">
        <f>IF(INV.Tournant!$I2757=INV.Tournant!$E2757,"Quantité OK",IF(INV.Tournant!$I2757&lt;INV.Tournant!$E2757,"Ecart positif","Ecart négatif"))&amp;" "&amp;IF(INV.Tournant!$C2757=INV.Tournant!$J2757,"","- Article déclassé")</f>
        <v>Ecart positif - Article déclassé</v>
      </c>
    </row>
    <row r="2758" spans="1:11" x14ac:dyDescent="0.2">
      <c r="A2758" s="20" t="s">
        <v>3720</v>
      </c>
      <c r="B2758" s="21" t="s">
        <v>6</v>
      </c>
      <c r="C2758" s="17" t="s">
        <v>3745</v>
      </c>
      <c r="D2758" s="17" t="s">
        <v>3865</v>
      </c>
      <c r="E2758" s="21" t="s">
        <v>6</v>
      </c>
      <c r="F2758" s="21" t="s">
        <v>21</v>
      </c>
      <c r="G2758" s="21" t="s">
        <v>3723</v>
      </c>
      <c r="H2758" s="21" t="s">
        <v>1925</v>
      </c>
      <c r="I2758" s="17"/>
      <c r="J2758" s="17"/>
      <c r="K2758" s="18" t="str">
        <f>IF(INV.Tournant!$I2758=INV.Tournant!$E2758,"Quantité OK",IF(INV.Tournant!$I2758&lt;INV.Tournant!$E2758,"Ecart positif","Ecart négatif"))&amp;" "&amp;IF(INV.Tournant!$C2758=INV.Tournant!$J2758,"","- Article déclassé")</f>
        <v>Ecart positif - Article déclassé</v>
      </c>
    </row>
    <row r="2759" spans="1:11" x14ac:dyDescent="0.2">
      <c r="A2759" s="20" t="s">
        <v>3720</v>
      </c>
      <c r="B2759" s="21" t="s">
        <v>6</v>
      </c>
      <c r="C2759" s="17" t="s">
        <v>3866</v>
      </c>
      <c r="D2759" s="17" t="s">
        <v>3867</v>
      </c>
      <c r="E2759" s="21" t="s">
        <v>45</v>
      </c>
      <c r="F2759" s="21" t="s">
        <v>21</v>
      </c>
      <c r="G2759" s="21" t="s">
        <v>3723</v>
      </c>
      <c r="H2759" s="21" t="s">
        <v>290</v>
      </c>
      <c r="I2759" s="17"/>
      <c r="J2759" s="17"/>
      <c r="K2759" s="18" t="str">
        <f>IF(INV.Tournant!$I2759=INV.Tournant!$E2759,"Quantité OK",IF(INV.Tournant!$I2759&lt;INV.Tournant!$E2759,"Ecart positif","Ecart négatif"))&amp;" "&amp;IF(INV.Tournant!$C2759=INV.Tournant!$J2759,"","- Article déclassé")</f>
        <v>Ecart positif - Article déclassé</v>
      </c>
    </row>
    <row r="2760" spans="1:11" x14ac:dyDescent="0.2">
      <c r="A2760" s="20" t="s">
        <v>3720</v>
      </c>
      <c r="B2760" s="21" t="s">
        <v>6</v>
      </c>
      <c r="C2760" s="17" t="s">
        <v>3868</v>
      </c>
      <c r="D2760" s="17" t="s">
        <v>3869</v>
      </c>
      <c r="E2760" s="21" t="s">
        <v>2525</v>
      </c>
      <c r="F2760" s="21" t="s">
        <v>2</v>
      </c>
      <c r="G2760" s="21" t="s">
        <v>3723</v>
      </c>
      <c r="H2760" s="21" t="s">
        <v>1437</v>
      </c>
      <c r="I2760" s="17"/>
      <c r="J2760" s="17"/>
      <c r="K2760" s="18" t="str">
        <f>IF(INV.Tournant!$I2760=INV.Tournant!$E2760,"Quantité OK",IF(INV.Tournant!$I2760&lt;INV.Tournant!$E2760,"Ecart positif","Ecart négatif"))&amp;" "&amp;IF(INV.Tournant!$C2760=INV.Tournant!$J2760,"","- Article déclassé")</f>
        <v>Ecart positif - Article déclassé</v>
      </c>
    </row>
    <row r="2761" spans="1:11" x14ac:dyDescent="0.2">
      <c r="A2761" s="20" t="s">
        <v>3720</v>
      </c>
      <c r="B2761" s="21" t="s">
        <v>6</v>
      </c>
      <c r="C2761" s="17" t="s">
        <v>3859</v>
      </c>
      <c r="D2761" s="17" t="s">
        <v>3870</v>
      </c>
      <c r="E2761" s="21" t="s">
        <v>6</v>
      </c>
      <c r="F2761" s="21" t="s">
        <v>21</v>
      </c>
      <c r="G2761" s="21" t="s">
        <v>3723</v>
      </c>
      <c r="H2761" s="21" t="s">
        <v>2062</v>
      </c>
      <c r="I2761" s="17"/>
      <c r="J2761" s="17"/>
      <c r="K2761" s="18" t="str">
        <f>IF(INV.Tournant!$I2761=INV.Tournant!$E2761,"Quantité OK",IF(INV.Tournant!$I2761&lt;INV.Tournant!$E2761,"Ecart positif","Ecart négatif"))&amp;" "&amp;IF(INV.Tournant!$C2761=INV.Tournant!$J2761,"","- Article déclassé")</f>
        <v>Ecart positif - Article déclassé</v>
      </c>
    </row>
    <row r="2762" spans="1:11" x14ac:dyDescent="0.2">
      <c r="A2762" s="20" t="s">
        <v>3720</v>
      </c>
      <c r="B2762" s="21" t="s">
        <v>6</v>
      </c>
      <c r="C2762" s="17" t="s">
        <v>3871</v>
      </c>
      <c r="D2762" s="17" t="s">
        <v>3872</v>
      </c>
      <c r="E2762" s="21" t="s">
        <v>3</v>
      </c>
      <c r="F2762" s="21" t="s">
        <v>2</v>
      </c>
      <c r="G2762" s="21" t="s">
        <v>3723</v>
      </c>
      <c r="H2762" s="21" t="s">
        <v>2059</v>
      </c>
      <c r="I2762" s="17"/>
      <c r="J2762" s="17"/>
      <c r="K2762" s="18" t="str">
        <f>IF(INV.Tournant!$I2762=INV.Tournant!$E2762,"Quantité OK",IF(INV.Tournant!$I2762&lt;INV.Tournant!$E2762,"Ecart positif","Ecart négatif"))&amp;" "&amp;IF(INV.Tournant!$C2762=INV.Tournant!$J2762,"","- Article déclassé")</f>
        <v>Ecart positif - Article déclassé</v>
      </c>
    </row>
    <row r="2763" spans="1:11" x14ac:dyDescent="0.2">
      <c r="A2763" s="20" t="s">
        <v>3720</v>
      </c>
      <c r="B2763" s="21" t="s">
        <v>6</v>
      </c>
      <c r="C2763" s="17" t="s">
        <v>3873</v>
      </c>
      <c r="D2763" s="17" t="s">
        <v>3874</v>
      </c>
      <c r="E2763" s="21" t="s">
        <v>108</v>
      </c>
      <c r="F2763" s="21" t="s">
        <v>21</v>
      </c>
      <c r="G2763" s="21" t="s">
        <v>3723</v>
      </c>
      <c r="H2763" s="21" t="s">
        <v>260</v>
      </c>
      <c r="I2763" s="17"/>
      <c r="J2763" s="17"/>
      <c r="K2763" s="18" t="str">
        <f>IF(INV.Tournant!$I2763=INV.Tournant!$E2763,"Quantité OK",IF(INV.Tournant!$I2763&lt;INV.Tournant!$E2763,"Ecart positif","Ecart négatif"))&amp;" "&amp;IF(INV.Tournant!$C2763=INV.Tournant!$J2763,"","- Article déclassé")</f>
        <v>Ecart positif - Article déclassé</v>
      </c>
    </row>
    <row r="2764" spans="1:11" x14ac:dyDescent="0.2">
      <c r="A2764" s="20" t="s">
        <v>3720</v>
      </c>
      <c r="B2764" s="21" t="s">
        <v>6</v>
      </c>
      <c r="C2764" s="17" t="s">
        <v>3875</v>
      </c>
      <c r="D2764" s="17" t="s">
        <v>3876</v>
      </c>
      <c r="E2764" s="21" t="s">
        <v>6</v>
      </c>
      <c r="F2764" s="21" t="s">
        <v>9</v>
      </c>
      <c r="G2764" s="21" t="s">
        <v>3723</v>
      </c>
      <c r="H2764" s="21" t="s">
        <v>2689</v>
      </c>
      <c r="I2764" s="17"/>
      <c r="J2764" s="17"/>
      <c r="K2764" s="18" t="str">
        <f>IF(INV.Tournant!$I2764=INV.Tournant!$E2764,"Quantité OK",IF(INV.Tournant!$I2764&lt;INV.Tournant!$E2764,"Ecart positif","Ecart négatif"))&amp;" "&amp;IF(INV.Tournant!$C2764=INV.Tournant!$J2764,"","- Article déclassé")</f>
        <v>Ecart positif - Article déclassé</v>
      </c>
    </row>
    <row r="2765" spans="1:11" x14ac:dyDescent="0.2">
      <c r="A2765" s="20" t="s">
        <v>3720</v>
      </c>
      <c r="B2765" s="21" t="s">
        <v>6</v>
      </c>
      <c r="C2765" s="17" t="s">
        <v>3877</v>
      </c>
      <c r="D2765" s="17" t="s">
        <v>3878</v>
      </c>
      <c r="E2765" s="21" t="s">
        <v>308</v>
      </c>
      <c r="F2765" s="21" t="s">
        <v>21</v>
      </c>
      <c r="G2765" s="21" t="s">
        <v>3723</v>
      </c>
      <c r="H2765" s="21" t="s">
        <v>1201</v>
      </c>
      <c r="I2765" s="17"/>
      <c r="J2765" s="17"/>
      <c r="K2765" s="18" t="str">
        <f>IF(INV.Tournant!$I2765=INV.Tournant!$E2765,"Quantité OK",IF(INV.Tournant!$I2765&lt;INV.Tournant!$E2765,"Ecart positif","Ecart négatif"))&amp;" "&amp;IF(INV.Tournant!$C2765=INV.Tournant!$J2765,"","- Article déclassé")</f>
        <v>Ecart positif - Article déclassé</v>
      </c>
    </row>
    <row r="2766" spans="1:11" x14ac:dyDescent="0.2">
      <c r="A2766" s="20" t="s">
        <v>3720</v>
      </c>
      <c r="B2766" s="21" t="s">
        <v>6</v>
      </c>
      <c r="C2766" s="17" t="s">
        <v>3863</v>
      </c>
      <c r="D2766" s="17" t="s">
        <v>3879</v>
      </c>
      <c r="E2766" s="21" t="s">
        <v>284</v>
      </c>
      <c r="F2766" s="21" t="s">
        <v>2</v>
      </c>
      <c r="G2766" s="21" t="s">
        <v>3723</v>
      </c>
      <c r="H2766" s="21" t="s">
        <v>1063</v>
      </c>
      <c r="I2766" s="17"/>
      <c r="J2766" s="17"/>
      <c r="K2766" s="18" t="str">
        <f>IF(INV.Tournant!$I2766=INV.Tournant!$E2766,"Quantité OK",IF(INV.Tournant!$I2766&lt;INV.Tournant!$E2766,"Ecart positif","Ecart négatif"))&amp;" "&amp;IF(INV.Tournant!$C2766=INV.Tournant!$J2766,"","- Article déclassé")</f>
        <v>Ecart positif - Article déclassé</v>
      </c>
    </row>
    <row r="2767" spans="1:11" x14ac:dyDescent="0.2">
      <c r="A2767" s="20" t="s">
        <v>3720</v>
      </c>
      <c r="B2767" s="21" t="s">
        <v>6</v>
      </c>
      <c r="C2767" s="17" t="s">
        <v>3771</v>
      </c>
      <c r="D2767" s="17" t="s">
        <v>3880</v>
      </c>
      <c r="E2767" s="21" t="s">
        <v>229</v>
      </c>
      <c r="F2767" s="21" t="s">
        <v>21</v>
      </c>
      <c r="G2767" s="21" t="s">
        <v>3723</v>
      </c>
      <c r="H2767" s="21" t="s">
        <v>1601</v>
      </c>
      <c r="I2767" s="17"/>
      <c r="J2767" s="17"/>
      <c r="K2767" s="18" t="str">
        <f>IF(INV.Tournant!$I2767=INV.Tournant!$E2767,"Quantité OK",IF(INV.Tournant!$I2767&lt;INV.Tournant!$E2767,"Ecart positif","Ecart négatif"))&amp;" "&amp;IF(INV.Tournant!$C2767=INV.Tournant!$J2767,"","- Article déclassé")</f>
        <v>Ecart positif - Article déclassé</v>
      </c>
    </row>
    <row r="2768" spans="1:11" x14ac:dyDescent="0.2">
      <c r="A2768" s="20" t="s">
        <v>3720</v>
      </c>
      <c r="B2768" s="21" t="s">
        <v>6</v>
      </c>
      <c r="C2768" s="17" t="s">
        <v>3881</v>
      </c>
      <c r="D2768" s="17" t="s">
        <v>3882</v>
      </c>
      <c r="E2768" s="21" t="s">
        <v>10</v>
      </c>
      <c r="F2768" s="21" t="s">
        <v>2</v>
      </c>
      <c r="G2768" s="21" t="s">
        <v>3723</v>
      </c>
      <c r="H2768" s="21" t="s">
        <v>829</v>
      </c>
      <c r="I2768" s="17"/>
      <c r="J2768" s="17"/>
      <c r="K2768" s="18" t="str">
        <f>IF(INV.Tournant!$I2768=INV.Tournant!$E2768,"Quantité OK",IF(INV.Tournant!$I2768&lt;INV.Tournant!$E2768,"Ecart positif","Ecart négatif"))&amp;" "&amp;IF(INV.Tournant!$C2768=INV.Tournant!$J2768,"","- Article déclassé")</f>
        <v>Ecart positif - Article déclassé</v>
      </c>
    </row>
    <row r="2769" spans="1:11" x14ac:dyDescent="0.2">
      <c r="A2769" s="20" t="s">
        <v>3720</v>
      </c>
      <c r="B2769" s="21" t="s">
        <v>6</v>
      </c>
      <c r="C2769" s="17" t="s">
        <v>3883</v>
      </c>
      <c r="D2769" s="17" t="s">
        <v>3884</v>
      </c>
      <c r="E2769" s="21" t="s">
        <v>6</v>
      </c>
      <c r="F2769" s="21" t="s">
        <v>21</v>
      </c>
      <c r="G2769" s="21" t="s">
        <v>3723</v>
      </c>
      <c r="H2769" s="21" t="s">
        <v>1261</v>
      </c>
      <c r="I2769" s="17"/>
      <c r="J2769" s="17"/>
      <c r="K2769" s="18" t="str">
        <f>IF(INV.Tournant!$I2769=INV.Tournant!$E2769,"Quantité OK",IF(INV.Tournant!$I2769&lt;INV.Tournant!$E2769,"Ecart positif","Ecart négatif"))&amp;" "&amp;IF(INV.Tournant!$C2769=INV.Tournant!$J2769,"","- Article déclassé")</f>
        <v>Ecart positif - Article déclassé</v>
      </c>
    </row>
    <row r="2770" spans="1:11" x14ac:dyDescent="0.2">
      <c r="A2770" s="20" t="s">
        <v>3720</v>
      </c>
      <c r="B2770" s="21" t="s">
        <v>6</v>
      </c>
      <c r="C2770" s="17" t="s">
        <v>3883</v>
      </c>
      <c r="D2770" s="17" t="s">
        <v>3885</v>
      </c>
      <c r="E2770" s="21" t="s">
        <v>3</v>
      </c>
      <c r="F2770" s="21" t="s">
        <v>21</v>
      </c>
      <c r="G2770" s="21" t="s">
        <v>3723</v>
      </c>
      <c r="H2770" s="21" t="s">
        <v>2154</v>
      </c>
      <c r="I2770" s="17"/>
      <c r="J2770" s="17"/>
      <c r="K2770" s="18" t="str">
        <f>IF(INV.Tournant!$I2770=INV.Tournant!$E2770,"Quantité OK",IF(INV.Tournant!$I2770&lt;INV.Tournant!$E2770,"Ecart positif","Ecart négatif"))&amp;" "&amp;IF(INV.Tournant!$C2770=INV.Tournant!$J2770,"","- Article déclassé")</f>
        <v>Ecart positif - Article déclassé</v>
      </c>
    </row>
    <row r="2771" spans="1:11" x14ac:dyDescent="0.2">
      <c r="A2771" s="20" t="s">
        <v>3720</v>
      </c>
      <c r="B2771" s="21" t="s">
        <v>6</v>
      </c>
      <c r="C2771" s="17" t="s">
        <v>3886</v>
      </c>
      <c r="D2771" s="17" t="s">
        <v>3887</v>
      </c>
      <c r="E2771" s="21" t="s">
        <v>6</v>
      </c>
      <c r="F2771" s="21" t="s">
        <v>21</v>
      </c>
      <c r="G2771" s="21" t="s">
        <v>3723</v>
      </c>
      <c r="H2771" s="21" t="s">
        <v>118</v>
      </c>
      <c r="I2771" s="17"/>
      <c r="J2771" s="17"/>
      <c r="K2771" s="18" t="str">
        <f>IF(INV.Tournant!$I2771=INV.Tournant!$E2771,"Quantité OK",IF(INV.Tournant!$I2771&lt;INV.Tournant!$E2771,"Ecart positif","Ecart négatif"))&amp;" "&amp;IF(INV.Tournant!$C2771=INV.Tournant!$J2771,"","- Article déclassé")</f>
        <v>Ecart positif - Article déclassé</v>
      </c>
    </row>
    <row r="2772" spans="1:11" x14ac:dyDescent="0.2">
      <c r="A2772" s="20" t="s">
        <v>3720</v>
      </c>
      <c r="B2772" s="21" t="s">
        <v>6</v>
      </c>
      <c r="C2772" s="17" t="s">
        <v>3888</v>
      </c>
      <c r="D2772" s="17" t="s">
        <v>3889</v>
      </c>
      <c r="E2772" s="21" t="s">
        <v>6</v>
      </c>
      <c r="F2772" s="21" t="s">
        <v>9</v>
      </c>
      <c r="G2772" s="21" t="s">
        <v>3723</v>
      </c>
      <c r="H2772" s="21" t="s">
        <v>1055</v>
      </c>
      <c r="I2772" s="17"/>
      <c r="J2772" s="17"/>
      <c r="K2772" s="18" t="str">
        <f>IF(INV.Tournant!$I2772=INV.Tournant!$E2772,"Quantité OK",IF(INV.Tournant!$I2772&lt;INV.Tournant!$E2772,"Ecart positif","Ecart négatif"))&amp;" "&amp;IF(INV.Tournant!$C2772=INV.Tournant!$J2772,"","- Article déclassé")</f>
        <v>Ecart positif - Article déclassé</v>
      </c>
    </row>
    <row r="2773" spans="1:11" x14ac:dyDescent="0.2">
      <c r="A2773" s="20" t="s">
        <v>3720</v>
      </c>
      <c r="B2773" s="21" t="s">
        <v>6</v>
      </c>
      <c r="C2773" s="17" t="s">
        <v>3890</v>
      </c>
      <c r="D2773" s="17" t="s">
        <v>3891</v>
      </c>
      <c r="E2773" s="21" t="s">
        <v>3</v>
      </c>
      <c r="F2773" s="21" t="s">
        <v>9</v>
      </c>
      <c r="G2773" s="21" t="s">
        <v>3723</v>
      </c>
      <c r="H2773" s="21" t="s">
        <v>1281</v>
      </c>
      <c r="I2773" s="17"/>
      <c r="J2773" s="17"/>
      <c r="K2773" s="18" t="str">
        <f>IF(INV.Tournant!$I2773=INV.Tournant!$E2773,"Quantité OK",IF(INV.Tournant!$I2773&lt;INV.Tournant!$E2773,"Ecart positif","Ecart négatif"))&amp;" "&amp;IF(INV.Tournant!$C2773=INV.Tournant!$J2773,"","- Article déclassé")</f>
        <v>Ecart positif - Article déclassé</v>
      </c>
    </row>
    <row r="2774" spans="1:11" x14ac:dyDescent="0.2">
      <c r="A2774" s="20" t="s">
        <v>3720</v>
      </c>
      <c r="B2774" s="21" t="s">
        <v>6</v>
      </c>
      <c r="C2774" s="17" t="s">
        <v>3812</v>
      </c>
      <c r="D2774" s="17" t="s">
        <v>3892</v>
      </c>
      <c r="E2774" s="21" t="s">
        <v>6</v>
      </c>
      <c r="F2774" s="21" t="s">
        <v>2</v>
      </c>
      <c r="G2774" s="21" t="s">
        <v>3723</v>
      </c>
      <c r="H2774" s="21" t="s">
        <v>442</v>
      </c>
      <c r="I2774" s="17"/>
      <c r="J2774" s="17"/>
      <c r="K2774" s="18" t="str">
        <f>IF(INV.Tournant!$I2774=INV.Tournant!$E2774,"Quantité OK",IF(INV.Tournant!$I2774&lt;INV.Tournant!$E2774,"Ecart positif","Ecart négatif"))&amp;" "&amp;IF(INV.Tournant!$C2774=INV.Tournant!$J2774,"","- Article déclassé")</f>
        <v>Ecart positif - Article déclassé</v>
      </c>
    </row>
    <row r="2775" spans="1:11" x14ac:dyDescent="0.2">
      <c r="A2775" s="20" t="s">
        <v>3720</v>
      </c>
      <c r="B2775" s="21" t="s">
        <v>6</v>
      </c>
      <c r="C2775" s="17" t="s">
        <v>3890</v>
      </c>
      <c r="D2775" s="17" t="s">
        <v>3893</v>
      </c>
      <c r="E2775" s="21" t="s">
        <v>6</v>
      </c>
      <c r="F2775" s="21" t="s">
        <v>9</v>
      </c>
      <c r="G2775" s="21" t="s">
        <v>3723</v>
      </c>
      <c r="H2775" s="21" t="s">
        <v>1281</v>
      </c>
      <c r="I2775" s="17"/>
      <c r="J2775" s="17"/>
      <c r="K2775" s="18" t="str">
        <f>IF(INV.Tournant!$I2775=INV.Tournant!$E2775,"Quantité OK",IF(INV.Tournant!$I2775&lt;INV.Tournant!$E2775,"Ecart positif","Ecart négatif"))&amp;" "&amp;IF(INV.Tournant!$C2775=INV.Tournant!$J2775,"","- Article déclassé")</f>
        <v>Ecart positif - Article déclassé</v>
      </c>
    </row>
    <row r="2776" spans="1:11" x14ac:dyDescent="0.2">
      <c r="A2776" s="20" t="s">
        <v>3720</v>
      </c>
      <c r="B2776" s="21" t="s">
        <v>6</v>
      </c>
      <c r="C2776" s="17" t="s">
        <v>3894</v>
      </c>
      <c r="D2776" s="17" t="s">
        <v>3895</v>
      </c>
      <c r="E2776" s="21" t="s">
        <v>3</v>
      </c>
      <c r="F2776" s="21" t="s">
        <v>2</v>
      </c>
      <c r="G2776" s="21" t="s">
        <v>3723</v>
      </c>
      <c r="H2776" s="21" t="s">
        <v>547</v>
      </c>
      <c r="I2776" s="17"/>
      <c r="J2776" s="17"/>
      <c r="K2776" s="18" t="str">
        <f>IF(INV.Tournant!$I2776=INV.Tournant!$E2776,"Quantité OK",IF(INV.Tournant!$I2776&lt;INV.Tournant!$E2776,"Ecart positif","Ecart négatif"))&amp;" "&amp;IF(INV.Tournant!$C2776=INV.Tournant!$J2776,"","- Article déclassé")</f>
        <v>Ecart positif - Article déclassé</v>
      </c>
    </row>
    <row r="2777" spans="1:11" x14ac:dyDescent="0.2">
      <c r="A2777" s="20" t="s">
        <v>3720</v>
      </c>
      <c r="B2777" s="21" t="s">
        <v>6</v>
      </c>
      <c r="C2777" s="17" t="s">
        <v>3896</v>
      </c>
      <c r="D2777" s="17" t="s">
        <v>3897</v>
      </c>
      <c r="E2777" s="21" t="s">
        <v>449</v>
      </c>
      <c r="F2777" s="21" t="s">
        <v>21</v>
      </c>
      <c r="G2777" s="21" t="s">
        <v>3723</v>
      </c>
      <c r="H2777" s="21" t="s">
        <v>712</v>
      </c>
      <c r="I2777" s="17"/>
      <c r="J2777" s="17"/>
      <c r="K2777" s="18" t="str">
        <f>IF(INV.Tournant!$I2777=INV.Tournant!$E2777,"Quantité OK",IF(INV.Tournant!$I2777&lt;INV.Tournant!$E2777,"Ecart positif","Ecart négatif"))&amp;" "&amp;IF(INV.Tournant!$C2777=INV.Tournant!$J2777,"","- Article déclassé")</f>
        <v>Ecart positif - Article déclassé</v>
      </c>
    </row>
    <row r="2778" spans="1:11" x14ac:dyDescent="0.2">
      <c r="A2778" s="20" t="s">
        <v>3720</v>
      </c>
      <c r="B2778" s="21" t="s">
        <v>6</v>
      </c>
      <c r="C2778" s="17" t="s">
        <v>3898</v>
      </c>
      <c r="D2778" s="17" t="s">
        <v>3899</v>
      </c>
      <c r="E2778" s="21" t="s">
        <v>10</v>
      </c>
      <c r="F2778" s="21" t="s">
        <v>21</v>
      </c>
      <c r="G2778" s="21" t="s">
        <v>3723</v>
      </c>
      <c r="H2778" s="21" t="s">
        <v>118</v>
      </c>
      <c r="I2778" s="17"/>
      <c r="J2778" s="17"/>
      <c r="K2778" s="18" t="str">
        <f>IF(INV.Tournant!$I2778=INV.Tournant!$E2778,"Quantité OK",IF(INV.Tournant!$I2778&lt;INV.Tournant!$E2778,"Ecart positif","Ecart négatif"))&amp;" "&amp;IF(INV.Tournant!$C2778=INV.Tournant!$J2778,"","- Article déclassé")</f>
        <v>Ecart positif - Article déclassé</v>
      </c>
    </row>
    <row r="2779" spans="1:11" x14ac:dyDescent="0.2">
      <c r="A2779" s="20" t="s">
        <v>3720</v>
      </c>
      <c r="B2779" s="21" t="s">
        <v>6</v>
      </c>
      <c r="C2779" s="17" t="s">
        <v>3733</v>
      </c>
      <c r="D2779" s="17" t="s">
        <v>3900</v>
      </c>
      <c r="E2779" s="21" t="s">
        <v>6</v>
      </c>
      <c r="F2779" s="21" t="s">
        <v>21</v>
      </c>
      <c r="G2779" s="21" t="s">
        <v>3723</v>
      </c>
      <c r="H2779" s="21" t="s">
        <v>908</v>
      </c>
      <c r="I2779" s="17"/>
      <c r="J2779" s="17"/>
      <c r="K2779" s="18" t="str">
        <f>IF(INV.Tournant!$I2779=INV.Tournant!$E2779,"Quantité OK",IF(INV.Tournant!$I2779&lt;INV.Tournant!$E2779,"Ecart positif","Ecart négatif"))&amp;" "&amp;IF(INV.Tournant!$C2779=INV.Tournant!$J2779,"","- Article déclassé")</f>
        <v>Ecart positif - Article déclassé</v>
      </c>
    </row>
    <row r="2780" spans="1:11" x14ac:dyDescent="0.2">
      <c r="A2780" s="20" t="s">
        <v>3720</v>
      </c>
      <c r="B2780" s="21" t="s">
        <v>6</v>
      </c>
      <c r="C2780" s="17" t="s">
        <v>3763</v>
      </c>
      <c r="D2780" s="17" t="s">
        <v>3901</v>
      </c>
      <c r="E2780" s="21" t="s">
        <v>6</v>
      </c>
      <c r="F2780" s="21" t="s">
        <v>21</v>
      </c>
      <c r="G2780" s="21" t="s">
        <v>3723</v>
      </c>
      <c r="H2780" s="21" t="s">
        <v>615</v>
      </c>
      <c r="I2780" s="17"/>
      <c r="J2780" s="17"/>
      <c r="K2780" s="18" t="str">
        <f>IF(INV.Tournant!$I2780=INV.Tournant!$E2780,"Quantité OK",IF(INV.Tournant!$I2780&lt;INV.Tournant!$E2780,"Ecart positif","Ecart négatif"))&amp;" "&amp;IF(INV.Tournant!$C2780=INV.Tournant!$J2780,"","- Article déclassé")</f>
        <v>Ecart positif - Article déclassé</v>
      </c>
    </row>
    <row r="2781" spans="1:11" x14ac:dyDescent="0.2">
      <c r="A2781" s="20" t="s">
        <v>3720</v>
      </c>
      <c r="B2781" s="21" t="s">
        <v>6</v>
      </c>
      <c r="C2781" s="17" t="s">
        <v>3735</v>
      </c>
      <c r="D2781" s="17" t="s">
        <v>3902</v>
      </c>
      <c r="E2781" s="21" t="s">
        <v>6</v>
      </c>
      <c r="F2781" s="21" t="s">
        <v>2</v>
      </c>
      <c r="G2781" s="21" t="s">
        <v>3723</v>
      </c>
      <c r="H2781" s="21" t="s">
        <v>2074</v>
      </c>
      <c r="I2781" s="17"/>
      <c r="J2781" s="17"/>
      <c r="K2781" s="18" t="str">
        <f>IF(INV.Tournant!$I2781=INV.Tournant!$E2781,"Quantité OK",IF(INV.Tournant!$I2781&lt;INV.Tournant!$E2781,"Ecart positif","Ecart négatif"))&amp;" "&amp;IF(INV.Tournant!$C2781=INV.Tournant!$J2781,"","- Article déclassé")</f>
        <v>Ecart positif - Article déclassé</v>
      </c>
    </row>
    <row r="2782" spans="1:11" x14ac:dyDescent="0.2">
      <c r="A2782" s="20" t="s">
        <v>3720</v>
      </c>
      <c r="B2782" s="21" t="s">
        <v>6</v>
      </c>
      <c r="C2782" s="17" t="s">
        <v>3735</v>
      </c>
      <c r="D2782" s="17" t="s">
        <v>3903</v>
      </c>
      <c r="E2782" s="21"/>
      <c r="F2782" s="21" t="s">
        <v>141</v>
      </c>
      <c r="G2782" s="21"/>
      <c r="H2782" s="21" t="s">
        <v>257</v>
      </c>
      <c r="I2782" s="17"/>
      <c r="J2782" s="17"/>
      <c r="K2782" s="18" t="str">
        <f>IF(INV.Tournant!$I2782=INV.Tournant!$E2782,"Quantité OK",IF(INV.Tournant!$I2782&lt;INV.Tournant!$E2782,"Ecart positif","Ecart négatif"))&amp;" "&amp;IF(INV.Tournant!$C2782=INV.Tournant!$J2782,"","- Article déclassé")</f>
        <v>Quantité OK - Article déclassé</v>
      </c>
    </row>
    <row r="2783" spans="1:11" x14ac:dyDescent="0.2">
      <c r="A2783" s="20" t="s">
        <v>3720</v>
      </c>
      <c r="B2783" s="21" t="s">
        <v>6</v>
      </c>
      <c r="C2783" s="17" t="s">
        <v>3883</v>
      </c>
      <c r="D2783" s="17" t="s">
        <v>3904</v>
      </c>
      <c r="E2783" s="21" t="s">
        <v>3</v>
      </c>
      <c r="F2783" s="21" t="s">
        <v>21</v>
      </c>
      <c r="G2783" s="21" t="s">
        <v>3723</v>
      </c>
      <c r="H2783" s="21" t="s">
        <v>1394</v>
      </c>
      <c r="I2783" s="17"/>
      <c r="J2783" s="17"/>
      <c r="K2783" s="18" t="str">
        <f>IF(INV.Tournant!$I2783=INV.Tournant!$E2783,"Quantité OK",IF(INV.Tournant!$I2783&lt;INV.Tournant!$E2783,"Ecart positif","Ecart négatif"))&amp;" "&amp;IF(INV.Tournant!$C2783=INV.Tournant!$J2783,"","- Article déclassé")</f>
        <v>Ecart positif - Article déclassé</v>
      </c>
    </row>
    <row r="2784" spans="1:11" x14ac:dyDescent="0.2">
      <c r="A2784" s="20" t="s">
        <v>3720</v>
      </c>
      <c r="B2784" s="21" t="s">
        <v>6</v>
      </c>
      <c r="C2784" s="17" t="s">
        <v>3905</v>
      </c>
      <c r="D2784" s="17" t="s">
        <v>3906</v>
      </c>
      <c r="E2784" s="21"/>
      <c r="F2784" s="21" t="s">
        <v>141</v>
      </c>
      <c r="G2784" s="21"/>
      <c r="H2784" s="21" t="s">
        <v>257</v>
      </c>
      <c r="I2784" s="17"/>
      <c r="J2784" s="17"/>
      <c r="K2784" s="18" t="str">
        <f>IF(INV.Tournant!$I2784=INV.Tournant!$E2784,"Quantité OK",IF(INV.Tournant!$I2784&lt;INV.Tournant!$E2784,"Ecart positif","Ecart négatif"))&amp;" "&amp;IF(INV.Tournant!$C2784=INV.Tournant!$J2784,"","- Article déclassé")</f>
        <v>Quantité OK - Article déclassé</v>
      </c>
    </row>
    <row r="2785" spans="1:11" x14ac:dyDescent="0.2">
      <c r="A2785" s="20" t="s">
        <v>3720</v>
      </c>
      <c r="B2785" s="21" t="s">
        <v>6</v>
      </c>
      <c r="C2785" s="17" t="s">
        <v>3747</v>
      </c>
      <c r="D2785" s="17" t="s">
        <v>3907</v>
      </c>
      <c r="E2785" s="21" t="s">
        <v>6</v>
      </c>
      <c r="F2785" s="21" t="s">
        <v>2</v>
      </c>
      <c r="G2785" s="21" t="s">
        <v>3723</v>
      </c>
      <c r="H2785" s="21" t="s">
        <v>317</v>
      </c>
      <c r="I2785" s="17"/>
      <c r="J2785" s="17"/>
      <c r="K2785" s="18" t="str">
        <f>IF(INV.Tournant!$I2785=INV.Tournant!$E2785,"Quantité OK",IF(INV.Tournant!$I2785&lt;INV.Tournant!$E2785,"Ecart positif","Ecart négatif"))&amp;" "&amp;IF(INV.Tournant!$C2785=INV.Tournant!$J2785,"","- Article déclassé")</f>
        <v>Ecart positif - Article déclassé</v>
      </c>
    </row>
    <row r="2786" spans="1:11" x14ac:dyDescent="0.2">
      <c r="A2786" s="20" t="s">
        <v>3720</v>
      </c>
      <c r="B2786" s="21" t="s">
        <v>6</v>
      </c>
      <c r="C2786" s="17" t="s">
        <v>3861</v>
      </c>
      <c r="D2786" s="17" t="s">
        <v>3908</v>
      </c>
      <c r="E2786" s="21" t="s">
        <v>108</v>
      </c>
      <c r="F2786" s="21" t="s">
        <v>2</v>
      </c>
      <c r="G2786" s="21" t="s">
        <v>3723</v>
      </c>
      <c r="H2786" s="21" t="s">
        <v>1724</v>
      </c>
      <c r="I2786" s="17"/>
      <c r="J2786" s="17"/>
      <c r="K2786" s="18" t="str">
        <f>IF(INV.Tournant!$I2786=INV.Tournant!$E2786,"Quantité OK",IF(INV.Tournant!$I2786&lt;INV.Tournant!$E2786,"Ecart positif","Ecart négatif"))&amp;" "&amp;IF(INV.Tournant!$C2786=INV.Tournant!$J2786,"","- Article déclassé")</f>
        <v>Ecart positif - Article déclassé</v>
      </c>
    </row>
    <row r="2787" spans="1:11" x14ac:dyDescent="0.2">
      <c r="A2787" s="20" t="s">
        <v>3720</v>
      </c>
      <c r="B2787" s="21" t="s">
        <v>6</v>
      </c>
      <c r="C2787" s="17" t="s">
        <v>3909</v>
      </c>
      <c r="D2787" s="17" t="s">
        <v>3910</v>
      </c>
      <c r="E2787" s="21" t="s">
        <v>3911</v>
      </c>
      <c r="F2787" s="21" t="s">
        <v>21</v>
      </c>
      <c r="G2787" s="21" t="s">
        <v>3723</v>
      </c>
      <c r="H2787" s="21" t="s">
        <v>2078</v>
      </c>
      <c r="I2787" s="17"/>
      <c r="J2787" s="17"/>
      <c r="K2787" s="18" t="str">
        <f>IF(INV.Tournant!$I2787=INV.Tournant!$E2787,"Quantité OK",IF(INV.Tournant!$I2787&lt;INV.Tournant!$E2787,"Ecart positif","Ecart négatif"))&amp;" "&amp;IF(INV.Tournant!$C2787=INV.Tournant!$J2787,"","- Article déclassé")</f>
        <v>Ecart positif - Article déclassé</v>
      </c>
    </row>
    <row r="2788" spans="1:11" x14ac:dyDescent="0.2">
      <c r="A2788" s="20" t="s">
        <v>3720</v>
      </c>
      <c r="B2788" s="21" t="s">
        <v>6</v>
      </c>
      <c r="C2788" s="17" t="s">
        <v>3875</v>
      </c>
      <c r="D2788" s="17" t="s">
        <v>3912</v>
      </c>
      <c r="E2788" s="21" t="s">
        <v>229</v>
      </c>
      <c r="F2788" s="21" t="s">
        <v>9</v>
      </c>
      <c r="G2788" s="21" t="s">
        <v>3723</v>
      </c>
      <c r="H2788" s="21" t="s">
        <v>1228</v>
      </c>
      <c r="I2788" s="17"/>
      <c r="J2788" s="17"/>
      <c r="K2788" s="18" t="str">
        <f>IF(INV.Tournant!$I2788=INV.Tournant!$E2788,"Quantité OK",IF(INV.Tournant!$I2788&lt;INV.Tournant!$E2788,"Ecart positif","Ecart négatif"))&amp;" "&amp;IF(INV.Tournant!$C2788=INV.Tournant!$J2788,"","- Article déclassé")</f>
        <v>Ecart positif - Article déclassé</v>
      </c>
    </row>
    <row r="2789" spans="1:11" x14ac:dyDescent="0.2">
      <c r="A2789" s="20" t="s">
        <v>3720</v>
      </c>
      <c r="B2789" s="21" t="s">
        <v>6</v>
      </c>
      <c r="C2789" s="17" t="s">
        <v>3913</v>
      </c>
      <c r="D2789" s="17" t="s">
        <v>3914</v>
      </c>
      <c r="E2789" s="21"/>
      <c r="F2789" s="21" t="s">
        <v>141</v>
      </c>
      <c r="G2789" s="21"/>
      <c r="H2789" s="21" t="s">
        <v>257</v>
      </c>
      <c r="I2789" s="17"/>
      <c r="J2789" s="17"/>
      <c r="K2789" s="18" t="str">
        <f>IF(INV.Tournant!$I2789=INV.Tournant!$E2789,"Quantité OK",IF(INV.Tournant!$I2789&lt;INV.Tournant!$E2789,"Ecart positif","Ecart négatif"))&amp;" "&amp;IF(INV.Tournant!$C2789=INV.Tournant!$J2789,"","- Article déclassé")</f>
        <v>Quantité OK - Article déclassé</v>
      </c>
    </row>
    <row r="2790" spans="1:11" x14ac:dyDescent="0.2">
      <c r="A2790" s="20" t="s">
        <v>3720</v>
      </c>
      <c r="B2790" s="21" t="s">
        <v>6</v>
      </c>
      <c r="C2790" s="17" t="s">
        <v>3915</v>
      </c>
      <c r="D2790" s="17" t="s">
        <v>3916</v>
      </c>
      <c r="E2790" s="21" t="s">
        <v>163</v>
      </c>
      <c r="F2790" s="21" t="s">
        <v>2</v>
      </c>
      <c r="G2790" s="21" t="s">
        <v>3723</v>
      </c>
      <c r="H2790" s="21" t="s">
        <v>2130</v>
      </c>
      <c r="I2790" s="17"/>
      <c r="J2790" s="17"/>
      <c r="K2790" s="18" t="str">
        <f>IF(INV.Tournant!$I2790=INV.Tournant!$E2790,"Quantité OK",IF(INV.Tournant!$I2790&lt;INV.Tournant!$E2790,"Ecart positif","Ecart négatif"))&amp;" "&amp;IF(INV.Tournant!$C2790=INV.Tournant!$J2790,"","- Article déclassé")</f>
        <v>Ecart positif - Article déclassé</v>
      </c>
    </row>
    <row r="2791" spans="1:11" x14ac:dyDescent="0.2">
      <c r="A2791" s="20" t="s">
        <v>3720</v>
      </c>
      <c r="B2791" s="21" t="s">
        <v>6</v>
      </c>
      <c r="C2791" s="17" t="s">
        <v>3917</v>
      </c>
      <c r="D2791" s="17" t="s">
        <v>3918</v>
      </c>
      <c r="E2791" s="21" t="s">
        <v>6</v>
      </c>
      <c r="F2791" s="21" t="s">
        <v>9</v>
      </c>
      <c r="G2791" s="21" t="s">
        <v>3723</v>
      </c>
      <c r="H2791" s="21" t="s">
        <v>2940</v>
      </c>
      <c r="I2791" s="17"/>
      <c r="J2791" s="17"/>
      <c r="K2791" s="18" t="str">
        <f>IF(INV.Tournant!$I2791=INV.Tournant!$E2791,"Quantité OK",IF(INV.Tournant!$I2791&lt;INV.Tournant!$E2791,"Ecart positif","Ecart négatif"))&amp;" "&amp;IF(INV.Tournant!$C2791=INV.Tournant!$J2791,"","- Article déclassé")</f>
        <v>Ecart positif - Article déclassé</v>
      </c>
    </row>
    <row r="2792" spans="1:11" x14ac:dyDescent="0.2">
      <c r="A2792" s="20" t="s">
        <v>3720</v>
      </c>
      <c r="B2792" s="21" t="s">
        <v>6</v>
      </c>
      <c r="C2792" s="17" t="s">
        <v>3919</v>
      </c>
      <c r="D2792" s="17" t="s">
        <v>3920</v>
      </c>
      <c r="E2792" s="21" t="s">
        <v>324</v>
      </c>
      <c r="F2792" s="21" t="s">
        <v>21</v>
      </c>
      <c r="G2792" s="21" t="s">
        <v>3723</v>
      </c>
      <c r="H2792" s="21" t="s">
        <v>2562</v>
      </c>
      <c r="I2792" s="17"/>
      <c r="J2792" s="17"/>
      <c r="K2792" s="18" t="str">
        <f>IF(INV.Tournant!$I2792=INV.Tournant!$E2792,"Quantité OK",IF(INV.Tournant!$I2792&lt;INV.Tournant!$E2792,"Ecart positif","Ecart négatif"))&amp;" "&amp;IF(INV.Tournant!$C2792=INV.Tournant!$J2792,"","- Article déclassé")</f>
        <v>Ecart positif - Article déclassé</v>
      </c>
    </row>
    <row r="2793" spans="1:11" x14ac:dyDescent="0.2">
      <c r="A2793" s="20" t="s">
        <v>3720</v>
      </c>
      <c r="B2793" s="21" t="s">
        <v>6</v>
      </c>
      <c r="C2793" s="17" t="s">
        <v>3921</v>
      </c>
      <c r="D2793" s="17" t="s">
        <v>3922</v>
      </c>
      <c r="E2793" s="21" t="s">
        <v>511</v>
      </c>
      <c r="F2793" s="21" t="s">
        <v>2</v>
      </c>
      <c r="G2793" s="21" t="s">
        <v>3723</v>
      </c>
      <c r="H2793" s="21" t="s">
        <v>857</v>
      </c>
      <c r="I2793" s="17"/>
      <c r="J2793" s="17"/>
      <c r="K2793" s="18" t="str">
        <f>IF(INV.Tournant!$I2793=INV.Tournant!$E2793,"Quantité OK",IF(INV.Tournant!$I2793&lt;INV.Tournant!$E2793,"Ecart positif","Ecart négatif"))&amp;" "&amp;IF(INV.Tournant!$C2793=INV.Tournant!$J2793,"","- Article déclassé")</f>
        <v>Ecart positif - Article déclassé</v>
      </c>
    </row>
    <row r="2794" spans="1:11" x14ac:dyDescent="0.2">
      <c r="A2794" s="20" t="s">
        <v>3720</v>
      </c>
      <c r="B2794" s="21" t="s">
        <v>6</v>
      </c>
      <c r="C2794" s="17" t="s">
        <v>3923</v>
      </c>
      <c r="D2794" s="17" t="s">
        <v>3924</v>
      </c>
      <c r="E2794" s="21" t="s">
        <v>6</v>
      </c>
      <c r="F2794" s="21" t="s">
        <v>9</v>
      </c>
      <c r="G2794" s="21" t="s">
        <v>3723</v>
      </c>
      <c r="H2794" s="21" t="s">
        <v>574</v>
      </c>
      <c r="I2794" s="17"/>
      <c r="J2794" s="17"/>
      <c r="K2794" s="18" t="str">
        <f>IF(INV.Tournant!$I2794=INV.Tournant!$E2794,"Quantité OK",IF(INV.Tournant!$I2794&lt;INV.Tournant!$E2794,"Ecart positif","Ecart négatif"))&amp;" "&amp;IF(INV.Tournant!$C2794=INV.Tournant!$J2794,"","- Article déclassé")</f>
        <v>Ecart positif - Article déclassé</v>
      </c>
    </row>
    <row r="2795" spans="1:11" x14ac:dyDescent="0.2">
      <c r="A2795" s="20" t="s">
        <v>3720</v>
      </c>
      <c r="B2795" s="21" t="s">
        <v>6</v>
      </c>
      <c r="C2795" s="17" t="s">
        <v>3835</v>
      </c>
      <c r="D2795" s="17" t="s">
        <v>3925</v>
      </c>
      <c r="E2795" s="21" t="s">
        <v>6</v>
      </c>
      <c r="F2795" s="21" t="s">
        <v>2</v>
      </c>
      <c r="G2795" s="21" t="s">
        <v>3723</v>
      </c>
      <c r="H2795" s="21" t="s">
        <v>595</v>
      </c>
      <c r="I2795" s="17"/>
      <c r="J2795" s="17"/>
      <c r="K2795" s="18" t="str">
        <f>IF(INV.Tournant!$I2795=INV.Tournant!$E2795,"Quantité OK",IF(INV.Tournant!$I2795&lt;INV.Tournant!$E2795,"Ecart positif","Ecart négatif"))&amp;" "&amp;IF(INV.Tournant!$C2795=INV.Tournant!$J2795,"","- Article déclassé")</f>
        <v>Ecart positif - Article déclassé</v>
      </c>
    </row>
    <row r="2796" spans="1:11" x14ac:dyDescent="0.2">
      <c r="A2796" s="20" t="s">
        <v>3720</v>
      </c>
      <c r="B2796" s="21" t="s">
        <v>6</v>
      </c>
      <c r="C2796" s="17" t="s">
        <v>3835</v>
      </c>
      <c r="D2796" s="17" t="s">
        <v>3926</v>
      </c>
      <c r="E2796" s="21" t="s">
        <v>6</v>
      </c>
      <c r="F2796" s="21" t="s">
        <v>2</v>
      </c>
      <c r="G2796" s="21" t="s">
        <v>3723</v>
      </c>
      <c r="H2796" s="21" t="s">
        <v>595</v>
      </c>
      <c r="I2796" s="17"/>
      <c r="J2796" s="17"/>
      <c r="K2796" s="18" t="str">
        <f>IF(INV.Tournant!$I2796=INV.Tournant!$E2796,"Quantité OK",IF(INV.Tournant!$I2796&lt;INV.Tournant!$E2796,"Ecart positif","Ecart négatif"))&amp;" "&amp;IF(INV.Tournant!$C2796=INV.Tournant!$J2796,"","- Article déclassé")</f>
        <v>Ecart positif - Article déclassé</v>
      </c>
    </row>
    <row r="2797" spans="1:11" x14ac:dyDescent="0.2">
      <c r="A2797" s="20" t="s">
        <v>3720</v>
      </c>
      <c r="B2797" s="21" t="s">
        <v>6</v>
      </c>
      <c r="C2797" s="17" t="s">
        <v>3835</v>
      </c>
      <c r="D2797" s="17" t="s">
        <v>3927</v>
      </c>
      <c r="E2797" s="21"/>
      <c r="F2797" s="21" t="s">
        <v>141</v>
      </c>
      <c r="G2797" s="21"/>
      <c r="H2797" s="21" t="s">
        <v>257</v>
      </c>
      <c r="I2797" s="17"/>
      <c r="J2797" s="17"/>
      <c r="K2797" s="18" t="str">
        <f>IF(INV.Tournant!$I2797=INV.Tournant!$E2797,"Quantité OK",IF(INV.Tournant!$I2797&lt;INV.Tournant!$E2797,"Ecart positif","Ecart négatif"))&amp;" "&amp;IF(INV.Tournant!$C2797=INV.Tournant!$J2797,"","- Article déclassé")</f>
        <v>Quantité OK - Article déclassé</v>
      </c>
    </row>
    <row r="2798" spans="1:11" x14ac:dyDescent="0.2">
      <c r="A2798" s="20" t="s">
        <v>3720</v>
      </c>
      <c r="B2798" s="21" t="s">
        <v>6</v>
      </c>
      <c r="C2798" s="17" t="s">
        <v>3852</v>
      </c>
      <c r="D2798" s="17" t="s">
        <v>3928</v>
      </c>
      <c r="E2798" s="21" t="s">
        <v>6</v>
      </c>
      <c r="F2798" s="21" t="s">
        <v>9</v>
      </c>
      <c r="G2798" s="21" t="s">
        <v>3723</v>
      </c>
      <c r="H2798" s="21" t="s">
        <v>307</v>
      </c>
      <c r="I2798" s="17"/>
      <c r="J2798" s="17"/>
      <c r="K2798" s="18" t="str">
        <f>IF(INV.Tournant!$I2798=INV.Tournant!$E2798,"Quantité OK",IF(INV.Tournant!$I2798&lt;INV.Tournant!$E2798,"Ecart positif","Ecart négatif"))&amp;" "&amp;IF(INV.Tournant!$C2798=INV.Tournant!$J2798,"","- Article déclassé")</f>
        <v>Ecart positif - Article déclassé</v>
      </c>
    </row>
    <row r="2799" spans="1:11" x14ac:dyDescent="0.2">
      <c r="A2799" s="20" t="s">
        <v>3720</v>
      </c>
      <c r="B2799" s="21" t="s">
        <v>6</v>
      </c>
      <c r="C2799" s="17" t="s">
        <v>3929</v>
      </c>
      <c r="D2799" s="17" t="s">
        <v>3930</v>
      </c>
      <c r="E2799" s="21" t="s">
        <v>6</v>
      </c>
      <c r="F2799" s="21" t="s">
        <v>2</v>
      </c>
      <c r="G2799" s="21" t="s">
        <v>3723</v>
      </c>
      <c r="H2799" s="21" t="s">
        <v>572</v>
      </c>
      <c r="I2799" s="17"/>
      <c r="J2799" s="17"/>
      <c r="K2799" s="18" t="str">
        <f>IF(INV.Tournant!$I2799=INV.Tournant!$E2799,"Quantité OK",IF(INV.Tournant!$I2799&lt;INV.Tournant!$E2799,"Ecart positif","Ecart négatif"))&amp;" "&amp;IF(INV.Tournant!$C2799=INV.Tournant!$J2799,"","- Article déclassé")</f>
        <v>Ecart positif - Article déclassé</v>
      </c>
    </row>
    <row r="2800" spans="1:11" x14ac:dyDescent="0.2">
      <c r="A2800" s="20" t="s">
        <v>3720</v>
      </c>
      <c r="B2800" s="21" t="s">
        <v>6</v>
      </c>
      <c r="C2800" s="17" t="s">
        <v>3931</v>
      </c>
      <c r="D2800" s="17" t="s">
        <v>3932</v>
      </c>
      <c r="E2800" s="21"/>
      <c r="F2800" s="21" t="s">
        <v>141</v>
      </c>
      <c r="G2800" s="21"/>
      <c r="H2800" s="21" t="s">
        <v>257</v>
      </c>
      <c r="I2800" s="17"/>
      <c r="J2800" s="17"/>
      <c r="K2800" s="18" t="str">
        <f>IF(INV.Tournant!$I2800=INV.Tournant!$E2800,"Quantité OK",IF(INV.Tournant!$I2800&lt;INV.Tournant!$E2800,"Ecart positif","Ecart négatif"))&amp;" "&amp;IF(INV.Tournant!$C2800=INV.Tournant!$J2800,"","- Article déclassé")</f>
        <v>Quantité OK - Article déclassé</v>
      </c>
    </row>
    <row r="2801" spans="1:11" x14ac:dyDescent="0.2">
      <c r="A2801" s="20" t="s">
        <v>3720</v>
      </c>
      <c r="B2801" s="21" t="s">
        <v>6</v>
      </c>
      <c r="C2801" s="17" t="s">
        <v>3933</v>
      </c>
      <c r="D2801" s="17" t="s">
        <v>3934</v>
      </c>
      <c r="E2801" s="21" t="s">
        <v>14</v>
      </c>
      <c r="F2801" s="21" t="s">
        <v>2</v>
      </c>
      <c r="G2801" s="21" t="s">
        <v>3723</v>
      </c>
      <c r="H2801" s="21" t="s">
        <v>712</v>
      </c>
      <c r="I2801" s="17"/>
      <c r="J2801" s="17"/>
      <c r="K2801" s="18" t="str">
        <f>IF(INV.Tournant!$I2801=INV.Tournant!$E2801,"Quantité OK",IF(INV.Tournant!$I2801&lt;INV.Tournant!$E2801,"Ecart positif","Ecart négatif"))&amp;" "&amp;IF(INV.Tournant!$C2801=INV.Tournant!$J2801,"","- Article déclassé")</f>
        <v>Ecart positif - Article déclassé</v>
      </c>
    </row>
    <row r="2802" spans="1:11" x14ac:dyDescent="0.2">
      <c r="A2802" s="20" t="s">
        <v>3720</v>
      </c>
      <c r="B2802" s="21" t="s">
        <v>6</v>
      </c>
      <c r="C2802" s="17" t="s">
        <v>3935</v>
      </c>
      <c r="D2802" s="17" t="s">
        <v>3936</v>
      </c>
      <c r="E2802" s="21" t="s">
        <v>6</v>
      </c>
      <c r="F2802" s="21" t="s">
        <v>21</v>
      </c>
      <c r="G2802" s="21" t="s">
        <v>3723</v>
      </c>
      <c r="H2802" s="21" t="s">
        <v>487</v>
      </c>
      <c r="I2802" s="17"/>
      <c r="J2802" s="17"/>
      <c r="K2802" s="18" t="str">
        <f>IF(INV.Tournant!$I2802=INV.Tournant!$E2802,"Quantité OK",IF(INV.Tournant!$I2802&lt;INV.Tournant!$E2802,"Ecart positif","Ecart négatif"))&amp;" "&amp;IF(INV.Tournant!$C2802=INV.Tournant!$J2802,"","- Article déclassé")</f>
        <v>Ecart positif - Article déclassé</v>
      </c>
    </row>
    <row r="2803" spans="1:11" x14ac:dyDescent="0.2">
      <c r="A2803" s="20" t="s">
        <v>3720</v>
      </c>
      <c r="B2803" s="21" t="s">
        <v>6</v>
      </c>
      <c r="C2803" s="17" t="s">
        <v>3745</v>
      </c>
      <c r="D2803" s="17" t="s">
        <v>3937</v>
      </c>
      <c r="E2803" s="21" t="s">
        <v>6</v>
      </c>
      <c r="F2803" s="21" t="s">
        <v>21</v>
      </c>
      <c r="G2803" s="21" t="s">
        <v>3723</v>
      </c>
      <c r="H2803" s="21" t="s">
        <v>1925</v>
      </c>
      <c r="I2803" s="17"/>
      <c r="J2803" s="17"/>
      <c r="K2803" s="18" t="str">
        <f>IF(INV.Tournant!$I2803=INV.Tournant!$E2803,"Quantité OK",IF(INV.Tournant!$I2803&lt;INV.Tournant!$E2803,"Ecart positif","Ecart négatif"))&amp;" "&amp;IF(INV.Tournant!$C2803=INV.Tournant!$J2803,"","- Article déclassé")</f>
        <v>Ecart positif - Article déclassé</v>
      </c>
    </row>
    <row r="2804" spans="1:11" x14ac:dyDescent="0.2">
      <c r="A2804" s="20" t="s">
        <v>3720</v>
      </c>
      <c r="B2804" s="21" t="s">
        <v>6</v>
      </c>
      <c r="C2804" s="17" t="s">
        <v>3827</v>
      </c>
      <c r="D2804" s="17" t="s">
        <v>3938</v>
      </c>
      <c r="E2804" s="21" t="s">
        <v>6</v>
      </c>
      <c r="F2804" s="21" t="s">
        <v>9</v>
      </c>
      <c r="G2804" s="21" t="s">
        <v>3723</v>
      </c>
      <c r="H2804" s="21" t="s">
        <v>2446</v>
      </c>
      <c r="I2804" s="17"/>
      <c r="J2804" s="17"/>
      <c r="K2804" s="18" t="str">
        <f>IF(INV.Tournant!$I2804=INV.Tournant!$E2804,"Quantité OK",IF(INV.Tournant!$I2804&lt;INV.Tournant!$E2804,"Ecart positif","Ecart négatif"))&amp;" "&amp;IF(INV.Tournant!$C2804=INV.Tournant!$J2804,"","- Article déclassé")</f>
        <v>Ecart positif - Article déclassé</v>
      </c>
    </row>
    <row r="2805" spans="1:11" x14ac:dyDescent="0.2">
      <c r="A2805" s="20" t="s">
        <v>3720</v>
      </c>
      <c r="B2805" s="21" t="s">
        <v>6</v>
      </c>
      <c r="C2805" s="17" t="s">
        <v>3939</v>
      </c>
      <c r="D2805" s="17" t="s">
        <v>3940</v>
      </c>
      <c r="E2805" s="21" t="s">
        <v>6</v>
      </c>
      <c r="F2805" s="21" t="s">
        <v>21</v>
      </c>
      <c r="G2805" s="21" t="s">
        <v>3723</v>
      </c>
      <c r="H2805" s="21" t="s">
        <v>388</v>
      </c>
      <c r="I2805" s="17"/>
      <c r="J2805" s="17"/>
      <c r="K2805" s="18" t="str">
        <f>IF(INV.Tournant!$I2805=INV.Tournant!$E2805,"Quantité OK",IF(INV.Tournant!$I2805&lt;INV.Tournant!$E2805,"Ecart positif","Ecart négatif"))&amp;" "&amp;IF(INV.Tournant!$C2805=INV.Tournant!$J2805,"","- Article déclassé")</f>
        <v>Ecart positif - Article déclassé</v>
      </c>
    </row>
    <row r="2806" spans="1:11" x14ac:dyDescent="0.2">
      <c r="A2806" s="20" t="s">
        <v>3720</v>
      </c>
      <c r="B2806" s="21" t="s">
        <v>6</v>
      </c>
      <c r="C2806" s="17" t="s">
        <v>3812</v>
      </c>
      <c r="D2806" s="17" t="s">
        <v>3941</v>
      </c>
      <c r="E2806" s="21" t="s">
        <v>6</v>
      </c>
      <c r="F2806" s="21" t="s">
        <v>2</v>
      </c>
      <c r="G2806" s="21" t="s">
        <v>3723</v>
      </c>
      <c r="H2806" s="21" t="s">
        <v>98</v>
      </c>
      <c r="I2806" s="17"/>
      <c r="J2806" s="17"/>
      <c r="K2806" s="18" t="str">
        <f>IF(INV.Tournant!$I2806=INV.Tournant!$E2806,"Quantité OK",IF(INV.Tournant!$I2806&lt;INV.Tournant!$E2806,"Ecart positif","Ecart négatif"))&amp;" "&amp;IF(INV.Tournant!$C2806=INV.Tournant!$J2806,"","- Article déclassé")</f>
        <v>Ecart positif - Article déclassé</v>
      </c>
    </row>
    <row r="2807" spans="1:11" x14ac:dyDescent="0.2">
      <c r="A2807" s="20" t="s">
        <v>3720</v>
      </c>
      <c r="B2807" s="21" t="s">
        <v>6</v>
      </c>
      <c r="C2807" s="17" t="s">
        <v>3810</v>
      </c>
      <c r="D2807" s="17" t="s">
        <v>3942</v>
      </c>
      <c r="E2807" s="21" t="s">
        <v>6</v>
      </c>
      <c r="F2807" s="21" t="s">
        <v>21</v>
      </c>
      <c r="G2807" s="21" t="s">
        <v>3723</v>
      </c>
      <c r="H2807" s="21" t="s">
        <v>615</v>
      </c>
      <c r="I2807" s="17"/>
      <c r="J2807" s="17"/>
      <c r="K2807" s="18" t="str">
        <f>IF(INV.Tournant!$I2807=INV.Tournant!$E2807,"Quantité OK",IF(INV.Tournant!$I2807&lt;INV.Tournant!$E2807,"Ecart positif","Ecart négatif"))&amp;" "&amp;IF(INV.Tournant!$C2807=INV.Tournant!$J2807,"","- Article déclassé")</f>
        <v>Ecart positif - Article déclassé</v>
      </c>
    </row>
    <row r="2808" spans="1:11" x14ac:dyDescent="0.2">
      <c r="A2808" s="20" t="s">
        <v>3720</v>
      </c>
      <c r="B2808" s="21" t="s">
        <v>6</v>
      </c>
      <c r="C2808" s="17" t="s">
        <v>3859</v>
      </c>
      <c r="D2808" s="17" t="s">
        <v>3943</v>
      </c>
      <c r="E2808" s="21" t="s">
        <v>3</v>
      </c>
      <c r="F2808" s="21" t="s">
        <v>21</v>
      </c>
      <c r="G2808" s="21" t="s">
        <v>3723</v>
      </c>
      <c r="H2808" s="21" t="s">
        <v>2056</v>
      </c>
      <c r="I2808" s="17"/>
      <c r="J2808" s="17"/>
      <c r="K2808" s="18" t="str">
        <f>IF(INV.Tournant!$I2808=INV.Tournant!$E2808,"Quantité OK",IF(INV.Tournant!$I2808&lt;INV.Tournant!$E2808,"Ecart positif","Ecart négatif"))&amp;" "&amp;IF(INV.Tournant!$C2808=INV.Tournant!$J2808,"","- Article déclassé")</f>
        <v>Ecart positif - Article déclassé</v>
      </c>
    </row>
    <row r="2809" spans="1:11" x14ac:dyDescent="0.2">
      <c r="A2809" s="20" t="s">
        <v>3720</v>
      </c>
      <c r="B2809" s="21" t="s">
        <v>6</v>
      </c>
      <c r="C2809" s="17" t="s">
        <v>3944</v>
      </c>
      <c r="D2809" s="17" t="s">
        <v>3945</v>
      </c>
      <c r="E2809" s="21" t="s">
        <v>3</v>
      </c>
      <c r="F2809" s="21" t="s">
        <v>21</v>
      </c>
      <c r="G2809" s="21" t="s">
        <v>3723</v>
      </c>
      <c r="H2809" s="21" t="s">
        <v>579</v>
      </c>
      <c r="I2809" s="17"/>
      <c r="J2809" s="17"/>
      <c r="K2809" s="18" t="str">
        <f>IF(INV.Tournant!$I2809=INV.Tournant!$E2809,"Quantité OK",IF(INV.Tournant!$I2809&lt;INV.Tournant!$E2809,"Ecart positif","Ecart négatif"))&amp;" "&amp;IF(INV.Tournant!$C2809=INV.Tournant!$J2809,"","- Article déclassé")</f>
        <v>Ecart positif - Article déclassé</v>
      </c>
    </row>
    <row r="2810" spans="1:11" x14ac:dyDescent="0.2">
      <c r="A2810" s="20" t="s">
        <v>3720</v>
      </c>
      <c r="B2810" s="21" t="s">
        <v>6</v>
      </c>
      <c r="C2810" s="17" t="s">
        <v>3946</v>
      </c>
      <c r="D2810" s="17" t="s">
        <v>3947</v>
      </c>
      <c r="E2810" s="21" t="s">
        <v>6</v>
      </c>
      <c r="F2810" s="21" t="s">
        <v>2</v>
      </c>
      <c r="G2810" s="21" t="s">
        <v>3723</v>
      </c>
      <c r="H2810" s="21" t="s">
        <v>1277</v>
      </c>
      <c r="I2810" s="17"/>
      <c r="J2810" s="17"/>
      <c r="K2810" s="18" t="str">
        <f>IF(INV.Tournant!$I2810=INV.Tournant!$E2810,"Quantité OK",IF(INV.Tournant!$I2810&lt;INV.Tournant!$E2810,"Ecart positif","Ecart négatif"))&amp;" "&amp;IF(INV.Tournant!$C2810=INV.Tournant!$J2810,"","- Article déclassé")</f>
        <v>Ecart positif - Article déclassé</v>
      </c>
    </row>
    <row r="2811" spans="1:11" x14ac:dyDescent="0.2">
      <c r="A2811" s="20" t="s">
        <v>3720</v>
      </c>
      <c r="B2811" s="21" t="s">
        <v>6</v>
      </c>
      <c r="C2811" s="17" t="s">
        <v>3948</v>
      </c>
      <c r="D2811" s="17" t="s">
        <v>3949</v>
      </c>
      <c r="E2811" s="21" t="s">
        <v>511</v>
      </c>
      <c r="F2811" s="21" t="s">
        <v>21</v>
      </c>
      <c r="G2811" s="21" t="s">
        <v>3723</v>
      </c>
      <c r="H2811" s="21" t="s">
        <v>302</v>
      </c>
      <c r="I2811" s="17"/>
      <c r="J2811" s="17"/>
      <c r="K2811" s="18" t="str">
        <f>IF(INV.Tournant!$I2811=INV.Tournant!$E2811,"Quantité OK",IF(INV.Tournant!$I2811&lt;INV.Tournant!$E2811,"Ecart positif","Ecart négatif"))&amp;" "&amp;IF(INV.Tournant!$C2811=INV.Tournant!$J2811,"","- Article déclassé")</f>
        <v>Ecart positif - Article déclassé</v>
      </c>
    </row>
    <row r="2812" spans="1:11" x14ac:dyDescent="0.2">
      <c r="A2812" s="20" t="s">
        <v>3720</v>
      </c>
      <c r="B2812" s="21" t="s">
        <v>6</v>
      </c>
      <c r="C2812" s="17" t="s">
        <v>3830</v>
      </c>
      <c r="D2812" s="17" t="s">
        <v>3950</v>
      </c>
      <c r="E2812" s="21" t="s">
        <v>6</v>
      </c>
      <c r="F2812" s="21" t="s">
        <v>21</v>
      </c>
      <c r="G2812" s="21" t="s">
        <v>3723</v>
      </c>
      <c r="H2812" s="21" t="s">
        <v>674</v>
      </c>
      <c r="I2812" s="17"/>
      <c r="J2812" s="17"/>
      <c r="K2812" s="18" t="str">
        <f>IF(INV.Tournant!$I2812=INV.Tournant!$E2812,"Quantité OK",IF(INV.Tournant!$I2812&lt;INV.Tournant!$E2812,"Ecart positif","Ecart négatif"))&amp;" "&amp;IF(INV.Tournant!$C2812=INV.Tournant!$J2812,"","- Article déclassé")</f>
        <v>Ecart positif - Article déclassé</v>
      </c>
    </row>
    <row r="2813" spans="1:11" x14ac:dyDescent="0.2">
      <c r="A2813" s="20" t="s">
        <v>3720</v>
      </c>
      <c r="B2813" s="21" t="s">
        <v>6</v>
      </c>
      <c r="C2813" s="17" t="s">
        <v>3951</v>
      </c>
      <c r="D2813" s="17" t="s">
        <v>3952</v>
      </c>
      <c r="E2813" s="21" t="s">
        <v>6</v>
      </c>
      <c r="F2813" s="21" t="s">
        <v>2</v>
      </c>
      <c r="G2813" s="21" t="s">
        <v>3723</v>
      </c>
      <c r="H2813" s="21" t="s">
        <v>2845</v>
      </c>
      <c r="I2813" s="17"/>
      <c r="J2813" s="17"/>
      <c r="K2813" s="18" t="str">
        <f>IF(INV.Tournant!$I2813=INV.Tournant!$E2813,"Quantité OK",IF(INV.Tournant!$I2813&lt;INV.Tournant!$E2813,"Ecart positif","Ecart négatif"))&amp;" "&amp;IF(INV.Tournant!$C2813=INV.Tournant!$J2813,"","- Article déclassé")</f>
        <v>Ecart positif - Article déclassé</v>
      </c>
    </row>
    <row r="2814" spans="1:11" x14ac:dyDescent="0.2">
      <c r="A2814" s="20" t="s">
        <v>3720</v>
      </c>
      <c r="B2814" s="21" t="s">
        <v>6</v>
      </c>
      <c r="C2814" s="17" t="s">
        <v>3854</v>
      </c>
      <c r="D2814" s="17" t="s">
        <v>3953</v>
      </c>
      <c r="E2814" s="21" t="s">
        <v>6</v>
      </c>
      <c r="F2814" s="21" t="s">
        <v>21</v>
      </c>
      <c r="G2814" s="21" t="s">
        <v>3723</v>
      </c>
      <c r="H2814" s="21" t="s">
        <v>395</v>
      </c>
      <c r="I2814" s="17"/>
      <c r="J2814" s="17"/>
      <c r="K2814" s="18" t="str">
        <f>IF(INV.Tournant!$I2814=INV.Tournant!$E2814,"Quantité OK",IF(INV.Tournant!$I2814&lt;INV.Tournant!$E2814,"Ecart positif","Ecart négatif"))&amp;" "&amp;IF(INV.Tournant!$C2814=INV.Tournant!$J2814,"","- Article déclassé")</f>
        <v>Ecart positif - Article déclassé</v>
      </c>
    </row>
    <row r="2815" spans="1:11" x14ac:dyDescent="0.2">
      <c r="A2815" s="20" t="s">
        <v>3720</v>
      </c>
      <c r="B2815" s="21" t="s">
        <v>6</v>
      </c>
      <c r="C2815" s="17" t="s">
        <v>3954</v>
      </c>
      <c r="D2815" s="17" t="s">
        <v>3955</v>
      </c>
      <c r="E2815" s="21" t="s">
        <v>6</v>
      </c>
      <c r="F2815" s="21" t="s">
        <v>21</v>
      </c>
      <c r="G2815" s="21" t="s">
        <v>3723</v>
      </c>
      <c r="H2815" s="21" t="s">
        <v>514</v>
      </c>
      <c r="I2815" s="17"/>
      <c r="J2815" s="17"/>
      <c r="K2815" s="18" t="str">
        <f>IF(INV.Tournant!$I2815=INV.Tournant!$E2815,"Quantité OK",IF(INV.Tournant!$I2815&lt;INV.Tournant!$E2815,"Ecart positif","Ecart négatif"))&amp;" "&amp;IF(INV.Tournant!$C2815=INV.Tournant!$J2815,"","- Article déclassé")</f>
        <v>Ecart positif - Article déclassé</v>
      </c>
    </row>
    <row r="2816" spans="1:11" x14ac:dyDescent="0.2">
      <c r="A2816" s="20" t="s">
        <v>3720</v>
      </c>
      <c r="B2816" s="21" t="s">
        <v>6</v>
      </c>
      <c r="C2816" s="17" t="s">
        <v>3913</v>
      </c>
      <c r="D2816" s="17" t="s">
        <v>3956</v>
      </c>
      <c r="E2816" s="21" t="s">
        <v>3</v>
      </c>
      <c r="F2816" s="21" t="s">
        <v>2</v>
      </c>
      <c r="G2816" s="21" t="s">
        <v>3723</v>
      </c>
      <c r="H2816" s="21" t="s">
        <v>1670</v>
      </c>
      <c r="I2816" s="17"/>
      <c r="J2816" s="17"/>
      <c r="K2816" s="18" t="str">
        <f>IF(INV.Tournant!$I2816=INV.Tournant!$E2816,"Quantité OK",IF(INV.Tournant!$I2816&lt;INV.Tournant!$E2816,"Ecart positif","Ecart négatif"))&amp;" "&amp;IF(INV.Tournant!$C2816=INV.Tournant!$J2816,"","- Article déclassé")</f>
        <v>Ecart positif - Article déclassé</v>
      </c>
    </row>
    <row r="2817" spans="1:11" x14ac:dyDescent="0.2">
      <c r="A2817" s="20" t="s">
        <v>3720</v>
      </c>
      <c r="B2817" s="21" t="s">
        <v>6</v>
      </c>
      <c r="C2817" s="17" t="s">
        <v>3957</v>
      </c>
      <c r="D2817" s="17" t="s">
        <v>3958</v>
      </c>
      <c r="E2817" s="21" t="s">
        <v>212</v>
      </c>
      <c r="F2817" s="21" t="s">
        <v>9</v>
      </c>
      <c r="G2817" s="21" t="s">
        <v>3723</v>
      </c>
      <c r="H2817" s="21" t="s">
        <v>1201</v>
      </c>
      <c r="I2817" s="17"/>
      <c r="J2817" s="17"/>
      <c r="K2817" s="18" t="str">
        <f>IF(INV.Tournant!$I2817=INV.Tournant!$E2817,"Quantité OK",IF(INV.Tournant!$I2817&lt;INV.Tournant!$E2817,"Ecart positif","Ecart négatif"))&amp;" "&amp;IF(INV.Tournant!$C2817=INV.Tournant!$J2817,"","- Article déclassé")</f>
        <v>Ecart positif - Article déclassé</v>
      </c>
    </row>
    <row r="2818" spans="1:11" x14ac:dyDescent="0.2">
      <c r="A2818" s="20" t="s">
        <v>3720</v>
      </c>
      <c r="B2818" s="21" t="s">
        <v>6</v>
      </c>
      <c r="C2818" s="17" t="s">
        <v>3959</v>
      </c>
      <c r="D2818" s="17" t="s">
        <v>3960</v>
      </c>
      <c r="E2818" s="21" t="s">
        <v>212</v>
      </c>
      <c r="F2818" s="21" t="s">
        <v>9</v>
      </c>
      <c r="G2818" s="21" t="s">
        <v>3723</v>
      </c>
      <c r="H2818" s="21" t="s">
        <v>2130</v>
      </c>
      <c r="I2818" s="17"/>
      <c r="J2818" s="17"/>
      <c r="K2818" s="18" t="str">
        <f>IF(INV.Tournant!$I2818=INV.Tournant!$E2818,"Quantité OK",IF(INV.Tournant!$I2818&lt;INV.Tournant!$E2818,"Ecart positif","Ecart négatif"))&amp;" "&amp;IF(INV.Tournant!$C2818=INV.Tournant!$J2818,"","- Article déclassé")</f>
        <v>Ecart positif - Article déclassé</v>
      </c>
    </row>
    <row r="2819" spans="1:11" x14ac:dyDescent="0.2">
      <c r="A2819" s="20" t="s">
        <v>3720</v>
      </c>
      <c r="B2819" s="21" t="s">
        <v>6</v>
      </c>
      <c r="C2819" s="17" t="s">
        <v>3961</v>
      </c>
      <c r="D2819" s="17" t="s">
        <v>3962</v>
      </c>
      <c r="E2819" s="21" t="s">
        <v>6</v>
      </c>
      <c r="F2819" s="21" t="s">
        <v>2</v>
      </c>
      <c r="G2819" s="21" t="s">
        <v>3723</v>
      </c>
      <c r="H2819" s="21" t="s">
        <v>467</v>
      </c>
      <c r="I2819" s="17"/>
      <c r="J2819" s="17"/>
      <c r="K2819" s="18" t="str">
        <f>IF(INV.Tournant!$I2819=INV.Tournant!$E2819,"Quantité OK",IF(INV.Tournant!$I2819&lt;INV.Tournant!$E2819,"Ecart positif","Ecart négatif"))&amp;" "&amp;IF(INV.Tournant!$C2819=INV.Tournant!$J2819,"","- Article déclassé")</f>
        <v>Ecart positif - Article déclassé</v>
      </c>
    </row>
    <row r="2820" spans="1:11" x14ac:dyDescent="0.2">
      <c r="A2820" s="20" t="s">
        <v>3720</v>
      </c>
      <c r="B2820" s="21" t="s">
        <v>6</v>
      </c>
      <c r="C2820" s="17" t="s">
        <v>3963</v>
      </c>
      <c r="D2820" s="17" t="s">
        <v>3964</v>
      </c>
      <c r="E2820" s="21" t="s">
        <v>108</v>
      </c>
      <c r="F2820" s="21" t="s">
        <v>2</v>
      </c>
      <c r="G2820" s="21" t="s">
        <v>3723</v>
      </c>
      <c r="H2820" s="21" t="s">
        <v>1277</v>
      </c>
      <c r="I2820" s="17"/>
      <c r="J2820" s="17"/>
      <c r="K2820" s="18" t="str">
        <f>IF(INV.Tournant!$I2820=INV.Tournant!$E2820,"Quantité OK",IF(INV.Tournant!$I2820&lt;INV.Tournant!$E2820,"Ecart positif","Ecart négatif"))&amp;" "&amp;IF(INV.Tournant!$C2820=INV.Tournant!$J2820,"","- Article déclassé")</f>
        <v>Ecart positif - Article déclassé</v>
      </c>
    </row>
    <row r="2821" spans="1:11" x14ac:dyDescent="0.2">
      <c r="A2821" s="20" t="s">
        <v>3720</v>
      </c>
      <c r="B2821" s="21" t="s">
        <v>6</v>
      </c>
      <c r="C2821" s="17" t="s">
        <v>3965</v>
      </c>
      <c r="D2821" s="17" t="s">
        <v>3966</v>
      </c>
      <c r="E2821" s="21" t="s">
        <v>108</v>
      </c>
      <c r="F2821" s="21" t="s">
        <v>2</v>
      </c>
      <c r="G2821" s="21" t="s">
        <v>3723</v>
      </c>
      <c r="H2821" s="21" t="s">
        <v>1519</v>
      </c>
      <c r="I2821" s="17"/>
      <c r="J2821" s="17"/>
      <c r="K2821" s="18" t="str">
        <f>IF(INV.Tournant!$I2821=INV.Tournant!$E2821,"Quantité OK",IF(INV.Tournant!$I2821&lt;INV.Tournant!$E2821,"Ecart positif","Ecart négatif"))&amp;" "&amp;IF(INV.Tournant!$C2821=INV.Tournant!$J2821,"","- Article déclassé")</f>
        <v>Ecart positif - Article déclassé</v>
      </c>
    </row>
    <row r="2822" spans="1:11" x14ac:dyDescent="0.2">
      <c r="A2822" s="20" t="s">
        <v>3720</v>
      </c>
      <c r="B2822" s="21" t="s">
        <v>6</v>
      </c>
      <c r="C2822" s="17" t="s">
        <v>3737</v>
      </c>
      <c r="D2822" s="17" t="s">
        <v>3967</v>
      </c>
      <c r="E2822" s="21" t="s">
        <v>108</v>
      </c>
      <c r="F2822" s="21" t="s">
        <v>2</v>
      </c>
      <c r="G2822" s="21" t="s">
        <v>3723</v>
      </c>
      <c r="H2822" s="21" t="s">
        <v>428</v>
      </c>
      <c r="I2822" s="17"/>
      <c r="J2822" s="17"/>
      <c r="K2822" s="18" t="str">
        <f>IF(INV.Tournant!$I2822=INV.Tournant!$E2822,"Quantité OK",IF(INV.Tournant!$I2822&lt;INV.Tournant!$E2822,"Ecart positif","Ecart négatif"))&amp;" "&amp;IF(INV.Tournant!$C2822=INV.Tournant!$J2822,"","- Article déclassé")</f>
        <v>Ecart positif - Article déclassé</v>
      </c>
    </row>
    <row r="2823" spans="1:11" x14ac:dyDescent="0.2">
      <c r="A2823" s="20" t="s">
        <v>3720</v>
      </c>
      <c r="B2823" s="21" t="s">
        <v>6</v>
      </c>
      <c r="C2823" s="17" t="s">
        <v>3883</v>
      </c>
      <c r="D2823" s="17" t="s">
        <v>3968</v>
      </c>
      <c r="E2823" s="21" t="s">
        <v>14</v>
      </c>
      <c r="F2823" s="21" t="s">
        <v>21</v>
      </c>
      <c r="G2823" s="21" t="s">
        <v>3723</v>
      </c>
      <c r="H2823" s="21" t="s">
        <v>2151</v>
      </c>
      <c r="I2823" s="17"/>
      <c r="J2823" s="17"/>
      <c r="K2823" s="18" t="str">
        <f>IF(INV.Tournant!$I2823=INV.Tournant!$E2823,"Quantité OK",IF(INV.Tournant!$I2823&lt;INV.Tournant!$E2823,"Ecart positif","Ecart négatif"))&amp;" "&amp;IF(INV.Tournant!$C2823=INV.Tournant!$J2823,"","- Article déclassé")</f>
        <v>Ecart positif - Article déclassé</v>
      </c>
    </row>
    <row r="2824" spans="1:11" x14ac:dyDescent="0.2">
      <c r="A2824" s="20" t="s">
        <v>3720</v>
      </c>
      <c r="B2824" s="21" t="s">
        <v>6</v>
      </c>
      <c r="C2824" s="17" t="s">
        <v>3969</v>
      </c>
      <c r="D2824" s="17" t="s">
        <v>3970</v>
      </c>
      <c r="E2824" s="21" t="s">
        <v>3</v>
      </c>
      <c r="F2824" s="21" t="s">
        <v>21</v>
      </c>
      <c r="G2824" s="21" t="s">
        <v>3723</v>
      </c>
      <c r="H2824" s="21" t="s">
        <v>495</v>
      </c>
      <c r="I2824" s="17"/>
      <c r="J2824" s="17"/>
      <c r="K2824" s="18" t="str">
        <f>IF(INV.Tournant!$I2824=INV.Tournant!$E2824,"Quantité OK",IF(INV.Tournant!$I2824&lt;INV.Tournant!$E2824,"Ecart positif","Ecart négatif"))&amp;" "&amp;IF(INV.Tournant!$C2824=INV.Tournant!$J2824,"","- Article déclassé")</f>
        <v>Ecart positif - Article déclassé</v>
      </c>
    </row>
    <row r="2825" spans="1:11" x14ac:dyDescent="0.2">
      <c r="A2825" s="20" t="s">
        <v>3720</v>
      </c>
      <c r="B2825" s="21" t="s">
        <v>6</v>
      </c>
      <c r="C2825" s="17" t="s">
        <v>3971</v>
      </c>
      <c r="D2825" s="17" t="s">
        <v>3972</v>
      </c>
      <c r="E2825" s="21" t="s">
        <v>3</v>
      </c>
      <c r="F2825" s="21" t="s">
        <v>21</v>
      </c>
      <c r="G2825" s="21" t="s">
        <v>3723</v>
      </c>
      <c r="H2825" s="21" t="s">
        <v>880</v>
      </c>
      <c r="I2825" s="17"/>
      <c r="J2825" s="17"/>
      <c r="K2825" s="18" t="str">
        <f>IF(INV.Tournant!$I2825=INV.Tournant!$E2825,"Quantité OK",IF(INV.Tournant!$I2825&lt;INV.Tournant!$E2825,"Ecart positif","Ecart négatif"))&amp;" "&amp;IF(INV.Tournant!$C2825=INV.Tournant!$J2825,"","- Article déclassé")</f>
        <v>Ecart positif - Article déclassé</v>
      </c>
    </row>
    <row r="2826" spans="1:11" x14ac:dyDescent="0.2">
      <c r="A2826" s="20" t="s">
        <v>3720</v>
      </c>
      <c r="B2826" s="21" t="s">
        <v>6</v>
      </c>
      <c r="C2826" s="17" t="s">
        <v>3873</v>
      </c>
      <c r="D2826" s="17" t="s">
        <v>3973</v>
      </c>
      <c r="E2826" s="21" t="s">
        <v>14</v>
      </c>
      <c r="F2826" s="21" t="s">
        <v>21</v>
      </c>
      <c r="G2826" s="21" t="s">
        <v>3723</v>
      </c>
      <c r="H2826" s="21" t="s">
        <v>260</v>
      </c>
      <c r="I2826" s="17"/>
      <c r="J2826" s="17"/>
      <c r="K2826" s="18" t="str">
        <f>IF(INV.Tournant!$I2826=INV.Tournant!$E2826,"Quantité OK",IF(INV.Tournant!$I2826&lt;INV.Tournant!$E2826,"Ecart positif","Ecart négatif"))&amp;" "&amp;IF(INV.Tournant!$C2826=INV.Tournant!$J2826,"","- Article déclassé")</f>
        <v>Ecart positif - Article déclassé</v>
      </c>
    </row>
    <row r="2827" spans="1:11" x14ac:dyDescent="0.2">
      <c r="A2827" s="20" t="s">
        <v>3720</v>
      </c>
      <c r="B2827" s="21" t="s">
        <v>6</v>
      </c>
      <c r="C2827" s="17" t="s">
        <v>3974</v>
      </c>
      <c r="D2827" s="17" t="s">
        <v>3975</v>
      </c>
      <c r="E2827" s="21" t="s">
        <v>6</v>
      </c>
      <c r="F2827" s="21" t="s">
        <v>9</v>
      </c>
      <c r="G2827" s="21" t="s">
        <v>3723</v>
      </c>
      <c r="H2827" s="21" t="s">
        <v>1040</v>
      </c>
      <c r="I2827" s="17"/>
      <c r="J2827" s="17"/>
      <c r="K2827" s="18" t="str">
        <f>IF(INV.Tournant!$I2827=INV.Tournant!$E2827,"Quantité OK",IF(INV.Tournant!$I2827&lt;INV.Tournant!$E2827,"Ecart positif","Ecart négatif"))&amp;" "&amp;IF(INV.Tournant!$C2827=INV.Tournant!$J2827,"","- Article déclassé")</f>
        <v>Ecart positif - Article déclassé</v>
      </c>
    </row>
    <row r="2828" spans="1:11" x14ac:dyDescent="0.2">
      <c r="A2828" s="20" t="s">
        <v>3720</v>
      </c>
      <c r="B2828" s="21" t="s">
        <v>6</v>
      </c>
      <c r="C2828" s="17" t="s">
        <v>3976</v>
      </c>
      <c r="D2828" s="17" t="s">
        <v>3977</v>
      </c>
      <c r="E2828" s="21" t="s">
        <v>45</v>
      </c>
      <c r="F2828" s="21" t="s">
        <v>21</v>
      </c>
      <c r="G2828" s="21" t="s">
        <v>3723</v>
      </c>
      <c r="H2828" s="21" t="s">
        <v>1925</v>
      </c>
      <c r="I2828" s="17"/>
      <c r="J2828" s="17"/>
      <c r="K2828" s="18" t="str">
        <f>IF(INV.Tournant!$I2828=INV.Tournant!$E2828,"Quantité OK",IF(INV.Tournant!$I2828&lt;INV.Tournant!$E2828,"Ecart positif","Ecart négatif"))&amp;" "&amp;IF(INV.Tournant!$C2828=INV.Tournant!$J2828,"","- Article déclassé")</f>
        <v>Ecart positif - Article déclassé</v>
      </c>
    </row>
    <row r="2829" spans="1:11" x14ac:dyDescent="0.2">
      <c r="A2829" s="20" t="s">
        <v>3720</v>
      </c>
      <c r="B2829" s="21" t="s">
        <v>6</v>
      </c>
      <c r="C2829" s="17" t="s">
        <v>3978</v>
      </c>
      <c r="D2829" s="17" t="s">
        <v>3979</v>
      </c>
      <c r="E2829" s="21" t="s">
        <v>229</v>
      </c>
      <c r="F2829" s="21" t="s">
        <v>9</v>
      </c>
      <c r="G2829" s="21" t="s">
        <v>3723</v>
      </c>
      <c r="H2829" s="21" t="s">
        <v>1277</v>
      </c>
      <c r="I2829" s="17"/>
      <c r="J2829" s="17"/>
      <c r="K2829" s="18" t="str">
        <f>IF(INV.Tournant!$I2829=INV.Tournant!$E2829,"Quantité OK",IF(INV.Tournant!$I2829&lt;INV.Tournant!$E2829,"Ecart positif","Ecart négatif"))&amp;" "&amp;IF(INV.Tournant!$C2829=INV.Tournant!$J2829,"","- Article déclassé")</f>
        <v>Ecart positif - Article déclassé</v>
      </c>
    </row>
    <row r="2830" spans="1:11" x14ac:dyDescent="0.2">
      <c r="A2830" s="20" t="s">
        <v>3720</v>
      </c>
      <c r="B2830" s="21" t="s">
        <v>6</v>
      </c>
      <c r="C2830" s="17" t="s">
        <v>3959</v>
      </c>
      <c r="D2830" s="17" t="s">
        <v>3980</v>
      </c>
      <c r="E2830" s="21" t="s">
        <v>521</v>
      </c>
      <c r="F2830" s="21" t="s">
        <v>9</v>
      </c>
      <c r="G2830" s="21" t="s">
        <v>3723</v>
      </c>
      <c r="H2830" s="21" t="s">
        <v>1670</v>
      </c>
      <c r="I2830" s="17"/>
      <c r="J2830" s="17"/>
      <c r="K2830" s="18" t="str">
        <f>IF(INV.Tournant!$I2830=INV.Tournant!$E2830,"Quantité OK",IF(INV.Tournant!$I2830&lt;INV.Tournant!$E2830,"Ecart positif","Ecart négatif"))&amp;" "&amp;IF(INV.Tournant!$C2830=INV.Tournant!$J2830,"","- Article déclassé")</f>
        <v>Ecart positif - Article déclassé</v>
      </c>
    </row>
    <row r="2831" spans="1:11" x14ac:dyDescent="0.2">
      <c r="A2831" s="20" t="s">
        <v>3720</v>
      </c>
      <c r="B2831" s="21" t="s">
        <v>6</v>
      </c>
      <c r="C2831" s="17" t="s">
        <v>3820</v>
      </c>
      <c r="D2831" s="17" t="s">
        <v>3981</v>
      </c>
      <c r="E2831" s="21" t="s">
        <v>250</v>
      </c>
      <c r="F2831" s="21" t="s">
        <v>9</v>
      </c>
      <c r="G2831" s="21" t="s">
        <v>3723</v>
      </c>
      <c r="H2831" s="21" t="s">
        <v>458</v>
      </c>
      <c r="I2831" s="17"/>
      <c r="J2831" s="17"/>
      <c r="K2831" s="18" t="str">
        <f>IF(INV.Tournant!$I2831=INV.Tournant!$E2831,"Quantité OK",IF(INV.Tournant!$I2831&lt;INV.Tournant!$E2831,"Ecart positif","Ecart négatif"))&amp;" "&amp;IF(INV.Tournant!$C2831=INV.Tournant!$J2831,"","- Article déclassé")</f>
        <v>Ecart positif - Article déclassé</v>
      </c>
    </row>
    <row r="2832" spans="1:11" x14ac:dyDescent="0.2">
      <c r="A2832" s="20" t="s">
        <v>3720</v>
      </c>
      <c r="B2832" s="21" t="s">
        <v>6</v>
      </c>
      <c r="C2832" s="17" t="s">
        <v>3982</v>
      </c>
      <c r="D2832" s="17" t="s">
        <v>3983</v>
      </c>
      <c r="E2832" s="21" t="s">
        <v>1839</v>
      </c>
      <c r="F2832" s="21" t="s">
        <v>21</v>
      </c>
      <c r="G2832" s="21" t="s">
        <v>3723</v>
      </c>
      <c r="H2832" s="21" t="s">
        <v>3984</v>
      </c>
      <c r="I2832" s="17"/>
      <c r="J2832" s="17"/>
      <c r="K2832" s="18" t="str">
        <f>IF(INV.Tournant!$I2832=INV.Tournant!$E2832,"Quantité OK",IF(INV.Tournant!$I2832&lt;INV.Tournant!$E2832,"Ecart positif","Ecart négatif"))&amp;" "&amp;IF(INV.Tournant!$C2832=INV.Tournant!$J2832,"","- Article déclassé")</f>
        <v>Ecart positif - Article déclassé</v>
      </c>
    </row>
    <row r="2833" spans="1:11" x14ac:dyDescent="0.2">
      <c r="A2833" s="20" t="s">
        <v>3720</v>
      </c>
      <c r="B2833" s="21" t="s">
        <v>6</v>
      </c>
      <c r="C2833" s="17" t="s">
        <v>3985</v>
      </c>
      <c r="D2833" s="17" t="s">
        <v>3986</v>
      </c>
      <c r="E2833" s="21" t="s">
        <v>6</v>
      </c>
      <c r="F2833" s="21" t="s">
        <v>2</v>
      </c>
      <c r="G2833" s="21" t="s">
        <v>3723</v>
      </c>
      <c r="H2833" s="21" t="s">
        <v>579</v>
      </c>
      <c r="I2833" s="17"/>
      <c r="J2833" s="17"/>
      <c r="K2833" s="18" t="str">
        <f>IF(INV.Tournant!$I2833=INV.Tournant!$E2833,"Quantité OK",IF(INV.Tournant!$I2833&lt;INV.Tournant!$E2833,"Ecart positif","Ecart négatif"))&amp;" "&amp;IF(INV.Tournant!$C2833=INV.Tournant!$J2833,"","- Article déclassé")</f>
        <v>Ecart positif - Article déclassé</v>
      </c>
    </row>
    <row r="2834" spans="1:11" x14ac:dyDescent="0.2">
      <c r="A2834" s="20" t="s">
        <v>3720</v>
      </c>
      <c r="B2834" s="21" t="s">
        <v>6</v>
      </c>
      <c r="C2834" s="17" t="s">
        <v>3982</v>
      </c>
      <c r="D2834" s="17" t="s">
        <v>3987</v>
      </c>
      <c r="E2834" s="21" t="s">
        <v>61</v>
      </c>
      <c r="F2834" s="21" t="s">
        <v>21</v>
      </c>
      <c r="G2834" s="21" t="s">
        <v>3723</v>
      </c>
      <c r="H2834" s="21" t="s">
        <v>1768</v>
      </c>
      <c r="I2834" s="17"/>
      <c r="J2834" s="17"/>
      <c r="K2834" s="18" t="str">
        <f>IF(INV.Tournant!$I2834=INV.Tournant!$E2834,"Quantité OK",IF(INV.Tournant!$I2834&lt;INV.Tournant!$E2834,"Ecart positif","Ecart négatif"))&amp;" "&amp;IF(INV.Tournant!$C2834=INV.Tournant!$J2834,"","- Article déclassé")</f>
        <v>Ecart positif - Article déclassé</v>
      </c>
    </row>
    <row r="2835" spans="1:11" x14ac:dyDescent="0.2">
      <c r="A2835" s="20" t="s">
        <v>3720</v>
      </c>
      <c r="B2835" s="21" t="s">
        <v>6</v>
      </c>
      <c r="C2835" s="17" t="s">
        <v>3974</v>
      </c>
      <c r="D2835" s="17" t="s">
        <v>3988</v>
      </c>
      <c r="E2835" s="21" t="s">
        <v>3</v>
      </c>
      <c r="F2835" s="21" t="s">
        <v>9</v>
      </c>
      <c r="G2835" s="21" t="s">
        <v>3723</v>
      </c>
      <c r="H2835" s="21" t="s">
        <v>1040</v>
      </c>
      <c r="I2835" s="17"/>
      <c r="J2835" s="17"/>
      <c r="K2835" s="18" t="str">
        <f>IF(INV.Tournant!$I2835=INV.Tournant!$E2835,"Quantité OK",IF(INV.Tournant!$I2835&lt;INV.Tournant!$E2835,"Ecart positif","Ecart négatif"))&amp;" "&amp;IF(INV.Tournant!$C2835=INV.Tournant!$J2835,"","- Article déclassé")</f>
        <v>Ecart positif - Article déclassé</v>
      </c>
    </row>
    <row r="2836" spans="1:11" x14ac:dyDescent="0.2">
      <c r="A2836" s="20" t="s">
        <v>3720</v>
      </c>
      <c r="B2836" s="21" t="s">
        <v>6</v>
      </c>
      <c r="C2836" s="17" t="s">
        <v>3989</v>
      </c>
      <c r="D2836" s="17" t="s">
        <v>3990</v>
      </c>
      <c r="E2836" s="21" t="s">
        <v>6</v>
      </c>
      <c r="F2836" s="21" t="s">
        <v>2</v>
      </c>
      <c r="G2836" s="21" t="s">
        <v>3723</v>
      </c>
      <c r="H2836" s="21" t="s">
        <v>2767</v>
      </c>
      <c r="I2836" s="17"/>
      <c r="J2836" s="17"/>
      <c r="K2836" s="18" t="str">
        <f>IF(INV.Tournant!$I2836=INV.Tournant!$E2836,"Quantité OK",IF(INV.Tournant!$I2836&lt;INV.Tournant!$E2836,"Ecart positif","Ecart négatif"))&amp;" "&amp;IF(INV.Tournant!$C2836=INV.Tournant!$J2836,"","- Article déclassé")</f>
        <v>Ecart positif - Article déclassé</v>
      </c>
    </row>
    <row r="2837" spans="1:11" x14ac:dyDescent="0.2">
      <c r="A2837" s="20" t="s">
        <v>3720</v>
      </c>
      <c r="B2837" s="21" t="s">
        <v>6</v>
      </c>
      <c r="C2837" s="17" t="s">
        <v>3991</v>
      </c>
      <c r="D2837" s="17" t="s">
        <v>3992</v>
      </c>
      <c r="E2837" s="21" t="s">
        <v>6</v>
      </c>
      <c r="F2837" s="21" t="s">
        <v>2</v>
      </c>
      <c r="G2837" s="21" t="s">
        <v>3723</v>
      </c>
      <c r="H2837" s="21" t="s">
        <v>2151</v>
      </c>
      <c r="I2837" s="17"/>
      <c r="J2837" s="17"/>
      <c r="K2837" s="18" t="str">
        <f>IF(INV.Tournant!$I2837=INV.Tournant!$E2837,"Quantité OK",IF(INV.Tournant!$I2837&lt;INV.Tournant!$E2837,"Ecart positif","Ecart négatif"))&amp;" "&amp;IF(INV.Tournant!$C2837=INV.Tournant!$J2837,"","- Article déclassé")</f>
        <v>Ecart positif - Article déclassé</v>
      </c>
    </row>
    <row r="2838" spans="1:11" x14ac:dyDescent="0.2">
      <c r="A2838" s="20" t="s">
        <v>3720</v>
      </c>
      <c r="B2838" s="21" t="s">
        <v>6</v>
      </c>
      <c r="C2838" s="17" t="s">
        <v>3915</v>
      </c>
      <c r="D2838" s="17" t="s">
        <v>3993</v>
      </c>
      <c r="E2838" s="21" t="s">
        <v>6</v>
      </c>
      <c r="F2838" s="21" t="s">
        <v>2</v>
      </c>
      <c r="G2838" s="21" t="s">
        <v>3723</v>
      </c>
      <c r="H2838" s="21" t="s">
        <v>602</v>
      </c>
      <c r="I2838" s="17"/>
      <c r="J2838" s="17"/>
      <c r="K2838" s="18" t="str">
        <f>IF(INV.Tournant!$I2838=INV.Tournant!$E2838,"Quantité OK",IF(INV.Tournant!$I2838&lt;INV.Tournant!$E2838,"Ecart positif","Ecart négatif"))&amp;" "&amp;IF(INV.Tournant!$C2838=INV.Tournant!$J2838,"","- Article déclassé")</f>
        <v>Ecart positif - Article déclassé</v>
      </c>
    </row>
    <row r="2839" spans="1:11" x14ac:dyDescent="0.2">
      <c r="A2839" s="20" t="s">
        <v>3720</v>
      </c>
      <c r="B2839" s="21" t="s">
        <v>6</v>
      </c>
      <c r="C2839" s="17" t="s">
        <v>3994</v>
      </c>
      <c r="D2839" s="17" t="s">
        <v>3995</v>
      </c>
      <c r="E2839" s="21" t="s">
        <v>3</v>
      </c>
      <c r="F2839" s="21" t="s">
        <v>2</v>
      </c>
      <c r="G2839" s="21" t="s">
        <v>3723</v>
      </c>
      <c r="H2839" s="21" t="s">
        <v>803</v>
      </c>
      <c r="I2839" s="17"/>
      <c r="J2839" s="17"/>
      <c r="K2839" s="18" t="str">
        <f>IF(INV.Tournant!$I2839=INV.Tournant!$E2839,"Quantité OK",IF(INV.Tournant!$I2839&lt;INV.Tournant!$E2839,"Ecart positif","Ecart négatif"))&amp;" "&amp;IF(INV.Tournant!$C2839=INV.Tournant!$J2839,"","- Article déclassé")</f>
        <v>Ecart positif - Article déclassé</v>
      </c>
    </row>
    <row r="2840" spans="1:11" x14ac:dyDescent="0.2">
      <c r="A2840" s="20" t="s">
        <v>3720</v>
      </c>
      <c r="B2840" s="21" t="s">
        <v>6</v>
      </c>
      <c r="C2840" s="17" t="s">
        <v>3996</v>
      </c>
      <c r="D2840" s="17" t="s">
        <v>3997</v>
      </c>
      <c r="E2840" s="21"/>
      <c r="F2840" s="21" t="s">
        <v>141</v>
      </c>
      <c r="G2840" s="21"/>
      <c r="H2840" s="21" t="s">
        <v>257</v>
      </c>
      <c r="I2840" s="17"/>
      <c r="J2840" s="17"/>
      <c r="K2840" s="18" t="str">
        <f>IF(INV.Tournant!$I2840=INV.Tournant!$E2840,"Quantité OK",IF(INV.Tournant!$I2840&lt;INV.Tournant!$E2840,"Ecart positif","Ecart négatif"))&amp;" "&amp;IF(INV.Tournant!$C2840=INV.Tournant!$J2840,"","- Article déclassé")</f>
        <v>Quantité OK - Article déclassé</v>
      </c>
    </row>
    <row r="2841" spans="1:11" x14ac:dyDescent="0.2">
      <c r="A2841" s="20" t="s">
        <v>3720</v>
      </c>
      <c r="B2841" s="21" t="s">
        <v>6</v>
      </c>
      <c r="C2841" s="17" t="s">
        <v>3805</v>
      </c>
      <c r="D2841" s="17" t="s">
        <v>3998</v>
      </c>
      <c r="E2841" s="21" t="s">
        <v>3</v>
      </c>
      <c r="F2841" s="21" t="s">
        <v>2</v>
      </c>
      <c r="G2841" s="21" t="s">
        <v>3723</v>
      </c>
      <c r="H2841" s="21" t="s">
        <v>1498</v>
      </c>
      <c r="I2841" s="17"/>
      <c r="J2841" s="17"/>
      <c r="K2841" s="18" t="str">
        <f>IF(INV.Tournant!$I2841=INV.Tournant!$E2841,"Quantité OK",IF(INV.Tournant!$I2841&lt;INV.Tournant!$E2841,"Ecart positif","Ecart négatif"))&amp;" "&amp;IF(INV.Tournant!$C2841=INV.Tournant!$J2841,"","- Article déclassé")</f>
        <v>Ecart positif - Article déclassé</v>
      </c>
    </row>
    <row r="2842" spans="1:11" x14ac:dyDescent="0.2">
      <c r="A2842" s="20" t="s">
        <v>3720</v>
      </c>
      <c r="B2842" s="21" t="s">
        <v>6</v>
      </c>
      <c r="C2842" s="17" t="s">
        <v>3827</v>
      </c>
      <c r="D2842" s="17" t="s">
        <v>3999</v>
      </c>
      <c r="E2842" s="21" t="s">
        <v>108</v>
      </c>
      <c r="F2842" s="21" t="s">
        <v>9</v>
      </c>
      <c r="G2842" s="21" t="s">
        <v>3723</v>
      </c>
      <c r="H2842" s="21" t="s">
        <v>2845</v>
      </c>
      <c r="I2842" s="17"/>
      <c r="J2842" s="17"/>
      <c r="K2842" s="18" t="str">
        <f>IF(INV.Tournant!$I2842=INV.Tournant!$E2842,"Quantité OK",IF(INV.Tournant!$I2842&lt;INV.Tournant!$E2842,"Ecart positif","Ecart négatif"))&amp;" "&amp;IF(INV.Tournant!$C2842=INV.Tournant!$J2842,"","- Article déclassé")</f>
        <v>Ecart positif - Article déclassé</v>
      </c>
    </row>
    <row r="2843" spans="1:11" x14ac:dyDescent="0.2">
      <c r="A2843" s="20" t="s">
        <v>3720</v>
      </c>
      <c r="B2843" s="21" t="s">
        <v>6</v>
      </c>
      <c r="C2843" s="17" t="s">
        <v>4000</v>
      </c>
      <c r="D2843" s="17" t="s">
        <v>4001</v>
      </c>
      <c r="E2843" s="21" t="s">
        <v>6</v>
      </c>
      <c r="F2843" s="21" t="s">
        <v>21</v>
      </c>
      <c r="G2843" s="21" t="s">
        <v>3723</v>
      </c>
      <c r="H2843" s="21" t="s">
        <v>908</v>
      </c>
      <c r="I2843" s="17"/>
      <c r="J2843" s="17"/>
      <c r="K2843" s="18" t="str">
        <f>IF(INV.Tournant!$I2843=INV.Tournant!$E2843,"Quantité OK",IF(INV.Tournant!$I2843&lt;INV.Tournant!$E2843,"Ecart positif","Ecart négatif"))&amp;" "&amp;IF(INV.Tournant!$C2843=INV.Tournant!$J2843,"","- Article déclassé")</f>
        <v>Ecart positif - Article déclassé</v>
      </c>
    </row>
    <row r="2844" spans="1:11" x14ac:dyDescent="0.2">
      <c r="A2844" s="20" t="s">
        <v>3720</v>
      </c>
      <c r="B2844" s="21" t="s">
        <v>6</v>
      </c>
      <c r="C2844" s="17" t="s">
        <v>3852</v>
      </c>
      <c r="D2844" s="17" t="s">
        <v>4002</v>
      </c>
      <c r="E2844" s="21" t="s">
        <v>3</v>
      </c>
      <c r="F2844" s="21" t="s">
        <v>9</v>
      </c>
      <c r="G2844" s="21" t="s">
        <v>3723</v>
      </c>
      <c r="H2844" s="21" t="s">
        <v>307</v>
      </c>
      <c r="I2844" s="17"/>
      <c r="J2844" s="17"/>
      <c r="K2844" s="18" t="str">
        <f>IF(INV.Tournant!$I2844=INV.Tournant!$E2844,"Quantité OK",IF(INV.Tournant!$I2844&lt;INV.Tournant!$E2844,"Ecart positif","Ecart négatif"))&amp;" "&amp;IF(INV.Tournant!$C2844=INV.Tournant!$J2844,"","- Article déclassé")</f>
        <v>Ecart positif - Article déclassé</v>
      </c>
    </row>
    <row r="2845" spans="1:11" x14ac:dyDescent="0.2">
      <c r="A2845" s="20" t="s">
        <v>3720</v>
      </c>
      <c r="B2845" s="21" t="s">
        <v>6</v>
      </c>
      <c r="C2845" s="17" t="s">
        <v>3881</v>
      </c>
      <c r="D2845" s="17" t="s">
        <v>4003</v>
      </c>
      <c r="E2845" s="21" t="s">
        <v>3</v>
      </c>
      <c r="F2845" s="21" t="s">
        <v>2</v>
      </c>
      <c r="G2845" s="21" t="s">
        <v>3723</v>
      </c>
      <c r="H2845" s="21" t="s">
        <v>773</v>
      </c>
      <c r="I2845" s="17"/>
      <c r="J2845" s="17"/>
      <c r="K2845" s="18" t="str">
        <f>IF(INV.Tournant!$I2845=INV.Tournant!$E2845,"Quantité OK",IF(INV.Tournant!$I2845&lt;INV.Tournant!$E2845,"Ecart positif","Ecart négatif"))&amp;" "&amp;IF(INV.Tournant!$C2845=INV.Tournant!$J2845,"","- Article déclassé")</f>
        <v>Ecart positif - Article déclassé</v>
      </c>
    </row>
    <row r="2846" spans="1:11" x14ac:dyDescent="0.2">
      <c r="A2846" s="20" t="s">
        <v>3720</v>
      </c>
      <c r="B2846" s="21" t="s">
        <v>6</v>
      </c>
      <c r="C2846" s="17" t="s">
        <v>3754</v>
      </c>
      <c r="D2846" s="17" t="s">
        <v>4004</v>
      </c>
      <c r="E2846" s="21" t="s">
        <v>108</v>
      </c>
      <c r="F2846" s="21" t="s">
        <v>9</v>
      </c>
      <c r="G2846" s="21" t="s">
        <v>3723</v>
      </c>
      <c r="H2846" s="21" t="s">
        <v>2048</v>
      </c>
      <c r="I2846" s="17"/>
      <c r="J2846" s="17"/>
      <c r="K2846" s="18" t="str">
        <f>IF(INV.Tournant!$I2846=INV.Tournant!$E2846,"Quantité OK",IF(INV.Tournant!$I2846&lt;INV.Tournant!$E2846,"Ecart positif","Ecart négatif"))&amp;" "&amp;IF(INV.Tournant!$C2846=INV.Tournant!$J2846,"","- Article déclassé")</f>
        <v>Ecart positif - Article déclassé</v>
      </c>
    </row>
    <row r="2847" spans="1:11" x14ac:dyDescent="0.2">
      <c r="A2847" s="20" t="s">
        <v>3720</v>
      </c>
      <c r="B2847" s="21" t="s">
        <v>6</v>
      </c>
      <c r="C2847" s="17" t="s">
        <v>3989</v>
      </c>
      <c r="D2847" s="17" t="s">
        <v>4005</v>
      </c>
      <c r="E2847" s="21" t="s">
        <v>6</v>
      </c>
      <c r="F2847" s="21" t="s">
        <v>2</v>
      </c>
      <c r="G2847" s="21" t="s">
        <v>3723</v>
      </c>
      <c r="H2847" s="21" t="s">
        <v>2092</v>
      </c>
      <c r="I2847" s="17"/>
      <c r="J2847" s="17"/>
      <c r="K2847" s="18" t="str">
        <f>IF(INV.Tournant!$I2847=INV.Tournant!$E2847,"Quantité OK",IF(INV.Tournant!$I2847&lt;INV.Tournant!$E2847,"Ecart positif","Ecart négatif"))&amp;" "&amp;IF(INV.Tournant!$C2847=INV.Tournant!$J2847,"","- Article déclassé")</f>
        <v>Ecart positif - Article déclassé</v>
      </c>
    </row>
    <row r="2848" spans="1:11" x14ac:dyDescent="0.2">
      <c r="A2848" s="20" t="s">
        <v>3720</v>
      </c>
      <c r="B2848" s="21" t="s">
        <v>6</v>
      </c>
      <c r="C2848" s="17" t="s">
        <v>3721</v>
      </c>
      <c r="D2848" s="17" t="s">
        <v>4006</v>
      </c>
      <c r="E2848" s="21" t="s">
        <v>3</v>
      </c>
      <c r="F2848" s="21" t="s">
        <v>2</v>
      </c>
      <c r="G2848" s="21" t="s">
        <v>3723</v>
      </c>
      <c r="H2848" s="21" t="s">
        <v>3511</v>
      </c>
      <c r="I2848" s="17"/>
      <c r="J2848" s="17"/>
      <c r="K2848" s="18" t="str">
        <f>IF(INV.Tournant!$I2848=INV.Tournant!$E2848,"Quantité OK",IF(INV.Tournant!$I2848&lt;INV.Tournant!$E2848,"Ecart positif","Ecart négatif"))&amp;" "&amp;IF(INV.Tournant!$C2848=INV.Tournant!$J2848,"","- Article déclassé")</f>
        <v>Ecart positif - Article déclassé</v>
      </c>
    </row>
    <row r="2849" spans="1:11" x14ac:dyDescent="0.2">
      <c r="A2849" s="20" t="s">
        <v>3720</v>
      </c>
      <c r="B2849" s="21" t="s">
        <v>6</v>
      </c>
      <c r="C2849" s="17" t="s">
        <v>3833</v>
      </c>
      <c r="D2849" s="17" t="s">
        <v>4007</v>
      </c>
      <c r="E2849" s="21" t="s">
        <v>61</v>
      </c>
      <c r="F2849" s="21" t="s">
        <v>2</v>
      </c>
      <c r="G2849" s="21" t="s">
        <v>3723</v>
      </c>
      <c r="H2849" s="21" t="s">
        <v>2050</v>
      </c>
      <c r="I2849" s="17"/>
      <c r="J2849" s="17"/>
      <c r="K2849" s="18" t="str">
        <f>IF(INV.Tournant!$I2849=INV.Tournant!$E2849,"Quantité OK",IF(INV.Tournant!$I2849&lt;INV.Tournant!$E2849,"Ecart positif","Ecart négatif"))&amp;" "&amp;IF(INV.Tournant!$C2849=INV.Tournant!$J2849,"","- Article déclassé")</f>
        <v>Ecart positif - Article déclassé</v>
      </c>
    </row>
    <row r="2850" spans="1:11" x14ac:dyDescent="0.2">
      <c r="A2850" s="20" t="s">
        <v>3720</v>
      </c>
      <c r="B2850" s="21" t="s">
        <v>6</v>
      </c>
      <c r="C2850" s="17" t="s">
        <v>3923</v>
      </c>
      <c r="D2850" s="17" t="s">
        <v>4008</v>
      </c>
      <c r="E2850" s="21" t="s">
        <v>10</v>
      </c>
      <c r="F2850" s="21" t="s">
        <v>9</v>
      </c>
      <c r="G2850" s="21" t="s">
        <v>3723</v>
      </c>
      <c r="H2850" s="21" t="s">
        <v>561</v>
      </c>
      <c r="I2850" s="17"/>
      <c r="J2850" s="17"/>
      <c r="K2850" s="18" t="str">
        <f>IF(INV.Tournant!$I2850=INV.Tournant!$E2850,"Quantité OK",IF(INV.Tournant!$I2850&lt;INV.Tournant!$E2850,"Ecart positif","Ecart négatif"))&amp;" "&amp;IF(INV.Tournant!$C2850=INV.Tournant!$J2850,"","- Article déclassé")</f>
        <v>Ecart positif - Article déclassé</v>
      </c>
    </row>
    <row r="2851" spans="1:11" x14ac:dyDescent="0.2">
      <c r="A2851" s="20" t="s">
        <v>3720</v>
      </c>
      <c r="B2851" s="21" t="s">
        <v>6</v>
      </c>
      <c r="C2851" s="17" t="s">
        <v>3919</v>
      </c>
      <c r="D2851" s="17" t="s">
        <v>4009</v>
      </c>
      <c r="E2851" s="21" t="s">
        <v>212</v>
      </c>
      <c r="F2851" s="21" t="s">
        <v>21</v>
      </c>
      <c r="G2851" s="21" t="s">
        <v>3723</v>
      </c>
      <c r="H2851" s="21" t="s">
        <v>4010</v>
      </c>
      <c r="I2851" s="17"/>
      <c r="J2851" s="17"/>
      <c r="K2851" s="18" t="str">
        <f>IF(INV.Tournant!$I2851=INV.Tournant!$E2851,"Quantité OK",IF(INV.Tournant!$I2851&lt;INV.Tournant!$E2851,"Ecart positif","Ecart négatif"))&amp;" "&amp;IF(INV.Tournant!$C2851=INV.Tournant!$J2851,"","- Article déclassé")</f>
        <v>Ecart positif - Article déclassé</v>
      </c>
    </row>
    <row r="2852" spans="1:11" x14ac:dyDescent="0.2">
      <c r="A2852" s="20" t="s">
        <v>3720</v>
      </c>
      <c r="B2852" s="21" t="s">
        <v>6</v>
      </c>
      <c r="C2852" s="17" t="s">
        <v>3944</v>
      </c>
      <c r="D2852" s="17" t="s">
        <v>4011</v>
      </c>
      <c r="E2852" s="21" t="s">
        <v>14</v>
      </c>
      <c r="F2852" s="21" t="s">
        <v>21</v>
      </c>
      <c r="G2852" s="21" t="s">
        <v>3723</v>
      </c>
      <c r="H2852" s="21" t="s">
        <v>2056</v>
      </c>
      <c r="I2852" s="17"/>
      <c r="J2852" s="17"/>
      <c r="K2852" s="18" t="str">
        <f>IF(INV.Tournant!$I2852=INV.Tournant!$E2852,"Quantité OK",IF(INV.Tournant!$I2852&lt;INV.Tournant!$E2852,"Ecart positif","Ecart négatif"))&amp;" "&amp;IF(INV.Tournant!$C2852=INV.Tournant!$J2852,"","- Article déclassé")</f>
        <v>Ecart positif - Article déclassé</v>
      </c>
    </row>
    <row r="2853" spans="1:11" x14ac:dyDescent="0.2">
      <c r="A2853" s="20" t="s">
        <v>3720</v>
      </c>
      <c r="B2853" s="21" t="s">
        <v>6</v>
      </c>
      <c r="C2853" s="17" t="s">
        <v>3871</v>
      </c>
      <c r="D2853" s="17" t="s">
        <v>4012</v>
      </c>
      <c r="E2853" s="21"/>
      <c r="F2853" s="21" t="s">
        <v>141</v>
      </c>
      <c r="G2853" s="21"/>
      <c r="H2853" s="21" t="s">
        <v>257</v>
      </c>
      <c r="I2853" s="17"/>
      <c r="J2853" s="17"/>
      <c r="K2853" s="18" t="str">
        <f>IF(INV.Tournant!$I2853=INV.Tournant!$E2853,"Quantité OK",IF(INV.Tournant!$I2853&lt;INV.Tournant!$E2853,"Ecart positif","Ecart négatif"))&amp;" "&amp;IF(INV.Tournant!$C2853=INV.Tournant!$J2853,"","- Article déclassé")</f>
        <v>Quantité OK - Article déclassé</v>
      </c>
    </row>
    <row r="2854" spans="1:11" x14ac:dyDescent="0.2">
      <c r="A2854" s="20" t="s">
        <v>3720</v>
      </c>
      <c r="B2854" s="21" t="s">
        <v>6</v>
      </c>
      <c r="C2854" s="17" t="s">
        <v>3820</v>
      </c>
      <c r="D2854" s="17" t="s">
        <v>4013</v>
      </c>
      <c r="E2854" s="21" t="s">
        <v>3</v>
      </c>
      <c r="F2854" s="21" t="s">
        <v>9</v>
      </c>
      <c r="G2854" s="21" t="s">
        <v>3723</v>
      </c>
      <c r="H2854" s="21" t="s">
        <v>595</v>
      </c>
      <c r="I2854" s="17"/>
      <c r="J2854" s="17"/>
      <c r="K2854" s="18" t="str">
        <f>IF(INV.Tournant!$I2854=INV.Tournant!$E2854,"Quantité OK",IF(INV.Tournant!$I2854&lt;INV.Tournant!$E2854,"Ecart positif","Ecart négatif"))&amp;" "&amp;IF(INV.Tournant!$C2854=INV.Tournant!$J2854,"","- Article déclassé")</f>
        <v>Ecart positif - Article déclassé</v>
      </c>
    </row>
    <row r="2855" spans="1:11" x14ac:dyDescent="0.2">
      <c r="A2855" s="20" t="s">
        <v>3720</v>
      </c>
      <c r="B2855" s="21" t="s">
        <v>6</v>
      </c>
      <c r="C2855" s="17" t="s">
        <v>3745</v>
      </c>
      <c r="D2855" s="17" t="s">
        <v>4014</v>
      </c>
      <c r="E2855" s="21" t="s">
        <v>3</v>
      </c>
      <c r="F2855" s="21" t="s">
        <v>21</v>
      </c>
      <c r="G2855" s="21" t="s">
        <v>3723</v>
      </c>
      <c r="H2855" s="21" t="s">
        <v>1925</v>
      </c>
      <c r="I2855" s="17"/>
      <c r="J2855" s="17"/>
      <c r="K2855" s="18" t="str">
        <f>IF(INV.Tournant!$I2855=INV.Tournant!$E2855,"Quantité OK",IF(INV.Tournant!$I2855&lt;INV.Tournant!$E2855,"Ecart positif","Ecart négatif"))&amp;" "&amp;IF(INV.Tournant!$C2855=INV.Tournant!$J2855,"","- Article déclassé")</f>
        <v>Ecart positif - Article déclassé</v>
      </c>
    </row>
    <row r="2856" spans="1:11" x14ac:dyDescent="0.2">
      <c r="A2856" s="20" t="s">
        <v>3720</v>
      </c>
      <c r="B2856" s="21" t="s">
        <v>6</v>
      </c>
      <c r="C2856" s="17" t="s">
        <v>4015</v>
      </c>
      <c r="D2856" s="17" t="s">
        <v>4016</v>
      </c>
      <c r="E2856" s="21" t="s">
        <v>3</v>
      </c>
      <c r="F2856" s="21" t="s">
        <v>21</v>
      </c>
      <c r="G2856" s="21" t="s">
        <v>3723</v>
      </c>
      <c r="H2856" s="21" t="s">
        <v>2649</v>
      </c>
      <c r="I2856" s="17"/>
      <c r="J2856" s="17"/>
      <c r="K2856" s="18" t="str">
        <f>IF(INV.Tournant!$I2856=INV.Tournant!$E2856,"Quantité OK",IF(INV.Tournant!$I2856&lt;INV.Tournant!$E2856,"Ecart positif","Ecart négatif"))&amp;" "&amp;IF(INV.Tournant!$C2856=INV.Tournant!$J2856,"","- Article déclassé")</f>
        <v>Ecart positif - Article déclassé</v>
      </c>
    </row>
    <row r="2857" spans="1:11" x14ac:dyDescent="0.2">
      <c r="A2857" s="20" t="s">
        <v>3720</v>
      </c>
      <c r="B2857" s="21" t="s">
        <v>6</v>
      </c>
      <c r="C2857" s="17" t="s">
        <v>4017</v>
      </c>
      <c r="D2857" s="17" t="s">
        <v>4018</v>
      </c>
      <c r="E2857" s="21" t="s">
        <v>108</v>
      </c>
      <c r="F2857" s="21" t="s">
        <v>21</v>
      </c>
      <c r="G2857" s="21" t="s">
        <v>3723</v>
      </c>
      <c r="H2857" s="21" t="s">
        <v>1670</v>
      </c>
      <c r="I2857" s="17"/>
      <c r="J2857" s="17"/>
      <c r="K2857" s="18" t="str">
        <f>IF(INV.Tournant!$I2857=INV.Tournant!$E2857,"Quantité OK",IF(INV.Tournant!$I2857&lt;INV.Tournant!$E2857,"Ecart positif","Ecart négatif"))&amp;" "&amp;IF(INV.Tournant!$C2857=INV.Tournant!$J2857,"","- Article déclassé")</f>
        <v>Ecart positif - Article déclassé</v>
      </c>
    </row>
    <row r="2858" spans="1:11" x14ac:dyDescent="0.2">
      <c r="A2858" s="20" t="s">
        <v>3720</v>
      </c>
      <c r="B2858" s="21" t="s">
        <v>6</v>
      </c>
      <c r="C2858" s="17" t="s">
        <v>3721</v>
      </c>
      <c r="D2858" s="17" t="s">
        <v>4019</v>
      </c>
      <c r="E2858" s="21" t="s">
        <v>65</v>
      </c>
      <c r="F2858" s="21" t="s">
        <v>2</v>
      </c>
      <c r="G2858" s="21" t="s">
        <v>3723</v>
      </c>
      <c r="H2858" s="21" t="s">
        <v>404</v>
      </c>
      <c r="I2858" s="17"/>
      <c r="J2858" s="17"/>
      <c r="K2858" s="18" t="str">
        <f>IF(INV.Tournant!$I2858=INV.Tournant!$E2858,"Quantité OK",IF(INV.Tournant!$I2858&lt;INV.Tournant!$E2858,"Ecart positif","Ecart négatif"))&amp;" "&amp;IF(INV.Tournant!$C2858=INV.Tournant!$J2858,"","- Article déclassé")</f>
        <v>Ecart positif - Article déclassé</v>
      </c>
    </row>
    <row r="2859" spans="1:11" x14ac:dyDescent="0.2">
      <c r="A2859" s="20" t="s">
        <v>3720</v>
      </c>
      <c r="B2859" s="21" t="s">
        <v>6</v>
      </c>
      <c r="C2859" s="17" t="s">
        <v>3991</v>
      </c>
      <c r="D2859" s="17" t="s">
        <v>4020</v>
      </c>
      <c r="E2859" s="21" t="s">
        <v>108</v>
      </c>
      <c r="F2859" s="21" t="s">
        <v>2</v>
      </c>
      <c r="G2859" s="21" t="s">
        <v>3723</v>
      </c>
      <c r="H2859" s="21" t="s">
        <v>2151</v>
      </c>
      <c r="I2859" s="17"/>
      <c r="J2859" s="17"/>
      <c r="K2859" s="18" t="str">
        <f>IF(INV.Tournant!$I2859=INV.Tournant!$E2859,"Quantité OK",IF(INV.Tournant!$I2859&lt;INV.Tournant!$E2859,"Ecart positif","Ecart négatif"))&amp;" "&amp;IF(INV.Tournant!$C2859=INV.Tournant!$J2859,"","- Article déclassé")</f>
        <v>Ecart positif - Article déclassé</v>
      </c>
    </row>
    <row r="2860" spans="1:11" x14ac:dyDescent="0.2">
      <c r="A2860" s="20" t="s">
        <v>3720</v>
      </c>
      <c r="B2860" s="21" t="s">
        <v>6</v>
      </c>
      <c r="C2860" s="17" t="s">
        <v>3773</v>
      </c>
      <c r="D2860" s="17" t="s">
        <v>4021</v>
      </c>
      <c r="E2860" s="21" t="s">
        <v>6</v>
      </c>
      <c r="F2860" s="21" t="s">
        <v>2</v>
      </c>
      <c r="G2860" s="21" t="s">
        <v>3723</v>
      </c>
      <c r="H2860" s="21" t="s">
        <v>615</v>
      </c>
      <c r="I2860" s="17"/>
      <c r="J2860" s="17"/>
      <c r="K2860" s="18" t="str">
        <f>IF(INV.Tournant!$I2860=INV.Tournant!$E2860,"Quantité OK",IF(INV.Tournant!$I2860&lt;INV.Tournant!$E2860,"Ecart positif","Ecart négatif"))&amp;" "&amp;IF(INV.Tournant!$C2860=INV.Tournant!$J2860,"","- Article déclassé")</f>
        <v>Ecart positif - Article déclassé</v>
      </c>
    </row>
    <row r="2861" spans="1:11" x14ac:dyDescent="0.2">
      <c r="A2861" s="20" t="s">
        <v>3720</v>
      </c>
      <c r="B2861" s="21" t="s">
        <v>6</v>
      </c>
      <c r="C2861" s="17" t="s">
        <v>4022</v>
      </c>
      <c r="D2861" s="17" t="s">
        <v>4023</v>
      </c>
      <c r="E2861" s="21" t="s">
        <v>6</v>
      </c>
      <c r="F2861" s="21" t="s">
        <v>2</v>
      </c>
      <c r="G2861" s="21" t="s">
        <v>3723</v>
      </c>
      <c r="H2861" s="21" t="s">
        <v>803</v>
      </c>
      <c r="I2861" s="17"/>
      <c r="J2861" s="17"/>
      <c r="K2861" s="18" t="str">
        <f>IF(INV.Tournant!$I2861=INV.Tournant!$E2861,"Quantité OK",IF(INV.Tournant!$I2861&lt;INV.Tournant!$E2861,"Ecart positif","Ecart négatif"))&amp;" "&amp;IF(INV.Tournant!$C2861=INV.Tournant!$J2861,"","- Article déclassé")</f>
        <v>Ecart positif - Article déclassé</v>
      </c>
    </row>
    <row r="2862" spans="1:11" x14ac:dyDescent="0.2">
      <c r="A2862" s="20" t="s">
        <v>3720</v>
      </c>
      <c r="B2862" s="21" t="s">
        <v>6</v>
      </c>
      <c r="C2862" s="17" t="s">
        <v>4024</v>
      </c>
      <c r="D2862" s="17" t="s">
        <v>4025</v>
      </c>
      <c r="E2862" s="21"/>
      <c r="F2862" s="21" t="s">
        <v>141</v>
      </c>
      <c r="G2862" s="21"/>
      <c r="H2862" s="21" t="s">
        <v>257</v>
      </c>
      <c r="I2862" s="17"/>
      <c r="J2862" s="17"/>
      <c r="K2862" s="18" t="str">
        <f>IF(INV.Tournant!$I2862=INV.Tournant!$E2862,"Quantité OK",IF(INV.Tournant!$I2862&lt;INV.Tournant!$E2862,"Ecart positif","Ecart négatif"))&amp;" "&amp;IF(INV.Tournant!$C2862=INV.Tournant!$J2862,"","- Article déclassé")</f>
        <v>Quantité OK - Article déclassé</v>
      </c>
    </row>
    <row r="2863" spans="1:11" x14ac:dyDescent="0.2">
      <c r="A2863" s="20" t="s">
        <v>3720</v>
      </c>
      <c r="B2863" s="21" t="s">
        <v>6</v>
      </c>
      <c r="C2863" s="17" t="s">
        <v>4024</v>
      </c>
      <c r="D2863" s="17" t="s">
        <v>4026</v>
      </c>
      <c r="E2863" s="21"/>
      <c r="F2863" s="21" t="s">
        <v>141</v>
      </c>
      <c r="G2863" s="21"/>
      <c r="H2863" s="21" t="s">
        <v>257</v>
      </c>
      <c r="I2863" s="17"/>
      <c r="J2863" s="17"/>
      <c r="K2863" s="18" t="str">
        <f>IF(INV.Tournant!$I2863=INV.Tournant!$E2863,"Quantité OK",IF(INV.Tournant!$I2863&lt;INV.Tournant!$E2863,"Ecart positif","Ecart négatif"))&amp;" "&amp;IF(INV.Tournant!$C2863=INV.Tournant!$J2863,"","- Article déclassé")</f>
        <v>Quantité OK - Article déclassé</v>
      </c>
    </row>
    <row r="2864" spans="1:11" x14ac:dyDescent="0.2">
      <c r="A2864" s="20" t="s">
        <v>3720</v>
      </c>
      <c r="B2864" s="21" t="s">
        <v>6</v>
      </c>
      <c r="C2864" s="17" t="s">
        <v>4027</v>
      </c>
      <c r="D2864" s="17" t="s">
        <v>4028</v>
      </c>
      <c r="E2864" s="21" t="s">
        <v>6</v>
      </c>
      <c r="F2864" s="21" t="s">
        <v>9</v>
      </c>
      <c r="G2864" s="21" t="s">
        <v>3723</v>
      </c>
      <c r="H2864" s="21" t="s">
        <v>2080</v>
      </c>
      <c r="I2864" s="17"/>
      <c r="J2864" s="17"/>
      <c r="K2864" s="18" t="str">
        <f>IF(INV.Tournant!$I2864=INV.Tournant!$E2864,"Quantité OK",IF(INV.Tournant!$I2864&lt;INV.Tournant!$E2864,"Ecart positif","Ecart négatif"))&amp;" "&amp;IF(INV.Tournant!$C2864=INV.Tournant!$J2864,"","- Article déclassé")</f>
        <v>Ecart positif - Article déclassé</v>
      </c>
    </row>
    <row r="2865" spans="1:11" x14ac:dyDescent="0.2">
      <c r="A2865" s="20" t="s">
        <v>3720</v>
      </c>
      <c r="B2865" s="21" t="s">
        <v>6</v>
      </c>
      <c r="C2865" s="17" t="s">
        <v>4029</v>
      </c>
      <c r="D2865" s="17" t="s">
        <v>4030</v>
      </c>
      <c r="E2865" s="21" t="s">
        <v>14</v>
      </c>
      <c r="F2865" s="21" t="s">
        <v>21</v>
      </c>
      <c r="G2865" s="21" t="s">
        <v>3723</v>
      </c>
      <c r="H2865" s="21" t="s">
        <v>154</v>
      </c>
      <c r="I2865" s="17"/>
      <c r="J2865" s="17"/>
      <c r="K2865" s="18" t="str">
        <f>IF(INV.Tournant!$I2865=INV.Tournant!$E2865,"Quantité OK",IF(INV.Tournant!$I2865&lt;INV.Tournant!$E2865,"Ecart positif","Ecart négatif"))&amp;" "&amp;IF(INV.Tournant!$C2865=INV.Tournant!$J2865,"","- Article déclassé")</f>
        <v>Ecart positif - Article déclassé</v>
      </c>
    </row>
    <row r="2866" spans="1:11" x14ac:dyDescent="0.2">
      <c r="A2866" s="20" t="s">
        <v>3720</v>
      </c>
      <c r="B2866" s="21" t="s">
        <v>6</v>
      </c>
      <c r="C2866" s="17" t="s">
        <v>4031</v>
      </c>
      <c r="D2866" s="17" t="s">
        <v>4032</v>
      </c>
      <c r="E2866" s="21" t="s">
        <v>6</v>
      </c>
      <c r="F2866" s="21" t="s">
        <v>2</v>
      </c>
      <c r="G2866" s="21" t="s">
        <v>3723</v>
      </c>
      <c r="H2866" s="21" t="s">
        <v>1347</v>
      </c>
      <c r="I2866" s="17"/>
      <c r="J2866" s="17"/>
      <c r="K2866" s="18" t="str">
        <f>IF(INV.Tournant!$I2866=INV.Tournant!$E2866,"Quantité OK",IF(INV.Tournant!$I2866&lt;INV.Tournant!$E2866,"Ecart positif","Ecart négatif"))&amp;" "&amp;IF(INV.Tournant!$C2866=INV.Tournant!$J2866,"","- Article déclassé")</f>
        <v>Ecart positif - Article déclassé</v>
      </c>
    </row>
    <row r="2867" spans="1:11" x14ac:dyDescent="0.2">
      <c r="A2867" s="20" t="s">
        <v>3720</v>
      </c>
      <c r="B2867" s="21" t="s">
        <v>6</v>
      </c>
      <c r="C2867" s="17" t="s">
        <v>3931</v>
      </c>
      <c r="D2867" s="17" t="s">
        <v>4033</v>
      </c>
      <c r="E2867" s="21" t="s">
        <v>229</v>
      </c>
      <c r="F2867" s="21" t="s">
        <v>9</v>
      </c>
      <c r="G2867" s="21" t="s">
        <v>3723</v>
      </c>
      <c r="H2867" s="21" t="s">
        <v>3426</v>
      </c>
      <c r="I2867" s="17"/>
      <c r="J2867" s="17"/>
      <c r="K2867" s="18" t="str">
        <f>IF(INV.Tournant!$I2867=INV.Tournant!$E2867,"Quantité OK",IF(INV.Tournant!$I2867&lt;INV.Tournant!$E2867,"Ecart positif","Ecart négatif"))&amp;" "&amp;IF(INV.Tournant!$C2867=INV.Tournant!$J2867,"","- Article déclassé")</f>
        <v>Ecart positif - Article déclassé</v>
      </c>
    </row>
    <row r="2868" spans="1:11" x14ac:dyDescent="0.2">
      <c r="A2868" s="20" t="s">
        <v>3720</v>
      </c>
      <c r="B2868" s="21" t="s">
        <v>6</v>
      </c>
      <c r="C2868" s="17" t="s">
        <v>3909</v>
      </c>
      <c r="D2868" s="17" t="s">
        <v>4034</v>
      </c>
      <c r="E2868" s="21" t="s">
        <v>14</v>
      </c>
      <c r="F2868" s="21" t="s">
        <v>21</v>
      </c>
      <c r="G2868" s="21" t="s">
        <v>3723</v>
      </c>
      <c r="H2868" s="21" t="s">
        <v>1049</v>
      </c>
      <c r="I2868" s="17"/>
      <c r="J2868" s="17"/>
      <c r="K2868" s="18" t="str">
        <f>IF(INV.Tournant!$I2868=INV.Tournant!$E2868,"Quantité OK",IF(INV.Tournant!$I2868&lt;INV.Tournant!$E2868,"Ecart positif","Ecart négatif"))&amp;" "&amp;IF(INV.Tournant!$C2868=INV.Tournant!$J2868,"","- Article déclassé")</f>
        <v>Ecart positif - Article déclassé</v>
      </c>
    </row>
    <row r="2869" spans="1:11" x14ac:dyDescent="0.2">
      <c r="A2869" s="20" t="s">
        <v>3720</v>
      </c>
      <c r="B2869" s="21" t="s">
        <v>6</v>
      </c>
      <c r="C2869" s="17" t="s">
        <v>3868</v>
      </c>
      <c r="D2869" s="17" t="s">
        <v>4035</v>
      </c>
      <c r="E2869" s="21" t="s">
        <v>6</v>
      </c>
      <c r="F2869" s="21" t="s">
        <v>2</v>
      </c>
      <c r="G2869" s="21" t="s">
        <v>3723</v>
      </c>
      <c r="H2869" s="21" t="s">
        <v>1049</v>
      </c>
      <c r="I2869" s="17"/>
      <c r="J2869" s="17"/>
      <c r="K2869" s="18" t="str">
        <f>IF(INV.Tournant!$I2869=INV.Tournant!$E2869,"Quantité OK",IF(INV.Tournant!$I2869&lt;INV.Tournant!$E2869,"Ecart positif","Ecart négatif"))&amp;" "&amp;IF(INV.Tournant!$C2869=INV.Tournant!$J2869,"","- Article déclassé")</f>
        <v>Ecart positif - Article déclassé</v>
      </c>
    </row>
    <row r="2870" spans="1:11" x14ac:dyDescent="0.2">
      <c r="A2870" s="20" t="s">
        <v>3720</v>
      </c>
      <c r="B2870" s="21" t="s">
        <v>6</v>
      </c>
      <c r="C2870" s="17" t="s">
        <v>3854</v>
      </c>
      <c r="D2870" s="17" t="s">
        <v>4036</v>
      </c>
      <c r="E2870" s="21" t="s">
        <v>582</v>
      </c>
      <c r="F2870" s="21" t="s">
        <v>21</v>
      </c>
      <c r="G2870" s="21" t="s">
        <v>3723</v>
      </c>
      <c r="H2870" s="21" t="s">
        <v>205</v>
      </c>
      <c r="I2870" s="17"/>
      <c r="J2870" s="17"/>
      <c r="K2870" s="18" t="str">
        <f>IF(INV.Tournant!$I2870=INV.Tournant!$E2870,"Quantité OK",IF(INV.Tournant!$I2870&lt;INV.Tournant!$E2870,"Ecart positif","Ecart négatif"))&amp;" "&amp;IF(INV.Tournant!$C2870=INV.Tournant!$J2870,"","- Article déclassé")</f>
        <v>Ecart positif - Article déclassé</v>
      </c>
    </row>
    <row r="2871" spans="1:11" x14ac:dyDescent="0.2">
      <c r="A2871" s="20" t="s">
        <v>3720</v>
      </c>
      <c r="B2871" s="21" t="s">
        <v>6</v>
      </c>
      <c r="C2871" s="17" t="s">
        <v>3991</v>
      </c>
      <c r="D2871" s="17" t="s">
        <v>4037</v>
      </c>
      <c r="E2871" s="21" t="s">
        <v>449</v>
      </c>
      <c r="F2871" s="21" t="s">
        <v>2</v>
      </c>
      <c r="G2871" s="21" t="s">
        <v>3723</v>
      </c>
      <c r="H2871" s="21" t="s">
        <v>326</v>
      </c>
      <c r="I2871" s="17"/>
      <c r="J2871" s="17"/>
      <c r="K2871" s="18" t="str">
        <f>IF(INV.Tournant!$I2871=INV.Tournant!$E2871,"Quantité OK",IF(INV.Tournant!$I2871&lt;INV.Tournant!$E2871,"Ecart positif","Ecart négatif"))&amp;" "&amp;IF(INV.Tournant!$C2871=INV.Tournant!$J2871,"","- Article déclassé")</f>
        <v>Ecart positif - Article déclassé</v>
      </c>
    </row>
    <row r="2872" spans="1:11" x14ac:dyDescent="0.2">
      <c r="A2872" s="20" t="s">
        <v>3720</v>
      </c>
      <c r="B2872" s="21" t="s">
        <v>6</v>
      </c>
      <c r="C2872" s="17" t="s">
        <v>3957</v>
      </c>
      <c r="D2872" s="17" t="s">
        <v>4038</v>
      </c>
      <c r="E2872" s="21" t="s">
        <v>6</v>
      </c>
      <c r="F2872" s="21" t="s">
        <v>9</v>
      </c>
      <c r="G2872" s="21" t="s">
        <v>3723</v>
      </c>
      <c r="H2872" s="21" t="s">
        <v>1670</v>
      </c>
      <c r="I2872" s="17"/>
      <c r="J2872" s="17"/>
      <c r="K2872" s="18" t="str">
        <f>IF(INV.Tournant!$I2872=INV.Tournant!$E2872,"Quantité OK",IF(INV.Tournant!$I2872&lt;INV.Tournant!$E2872,"Ecart positif","Ecart négatif"))&amp;" "&amp;IF(INV.Tournant!$C2872=INV.Tournant!$J2872,"","- Article déclassé")</f>
        <v>Ecart positif - Article déclassé</v>
      </c>
    </row>
    <row r="2873" spans="1:11" x14ac:dyDescent="0.2">
      <c r="A2873" s="20" t="s">
        <v>3720</v>
      </c>
      <c r="B2873" s="21" t="s">
        <v>6</v>
      </c>
      <c r="C2873" s="17" t="s">
        <v>4039</v>
      </c>
      <c r="D2873" s="17" t="s">
        <v>4040</v>
      </c>
      <c r="E2873" s="21" t="s">
        <v>6</v>
      </c>
      <c r="F2873" s="21" t="s">
        <v>9</v>
      </c>
      <c r="G2873" s="21" t="s">
        <v>3723</v>
      </c>
      <c r="H2873" s="21" t="s">
        <v>725</v>
      </c>
      <c r="I2873" s="17"/>
      <c r="J2873" s="17"/>
      <c r="K2873" s="18" t="str">
        <f>IF(INV.Tournant!$I2873=INV.Tournant!$E2873,"Quantité OK",IF(INV.Tournant!$I2873&lt;INV.Tournant!$E2873,"Ecart positif","Ecart négatif"))&amp;" "&amp;IF(INV.Tournant!$C2873=INV.Tournant!$J2873,"","- Article déclassé")</f>
        <v>Ecart positif - Article déclassé</v>
      </c>
    </row>
    <row r="2874" spans="1:11" x14ac:dyDescent="0.2">
      <c r="A2874" s="20" t="s">
        <v>3720</v>
      </c>
      <c r="B2874" s="21" t="s">
        <v>6</v>
      </c>
      <c r="C2874" s="17" t="s">
        <v>3789</v>
      </c>
      <c r="D2874" s="17" t="s">
        <v>4041</v>
      </c>
      <c r="E2874" s="21" t="s">
        <v>10</v>
      </c>
      <c r="F2874" s="21" t="s">
        <v>9</v>
      </c>
      <c r="G2874" s="21" t="s">
        <v>3723</v>
      </c>
      <c r="H2874" s="21" t="s">
        <v>135</v>
      </c>
      <c r="I2874" s="17"/>
      <c r="J2874" s="17"/>
      <c r="K2874" s="18" t="str">
        <f>IF(INV.Tournant!$I2874=INV.Tournant!$E2874,"Quantité OK",IF(INV.Tournant!$I2874&lt;INV.Tournant!$E2874,"Ecart positif","Ecart négatif"))&amp;" "&amp;IF(INV.Tournant!$C2874=INV.Tournant!$J2874,"","- Article déclassé")</f>
        <v>Ecart positif - Article déclassé</v>
      </c>
    </row>
    <row r="2875" spans="1:11" x14ac:dyDescent="0.2">
      <c r="A2875" s="20" t="s">
        <v>3720</v>
      </c>
      <c r="B2875" s="21" t="s">
        <v>6</v>
      </c>
      <c r="C2875" s="17" t="s">
        <v>3959</v>
      </c>
      <c r="D2875" s="17" t="s">
        <v>4042</v>
      </c>
      <c r="E2875" s="21" t="s">
        <v>108</v>
      </c>
      <c r="F2875" s="21" t="s">
        <v>9</v>
      </c>
      <c r="G2875" s="21" t="s">
        <v>3723</v>
      </c>
      <c r="H2875" s="21" t="s">
        <v>495</v>
      </c>
      <c r="I2875" s="17"/>
      <c r="J2875" s="17"/>
      <c r="K2875" s="18" t="str">
        <f>IF(INV.Tournant!$I2875=INV.Tournant!$E2875,"Quantité OK",IF(INV.Tournant!$I2875&lt;INV.Tournant!$E2875,"Ecart positif","Ecart négatif"))&amp;" "&amp;IF(INV.Tournant!$C2875=INV.Tournant!$J2875,"","- Article déclassé")</f>
        <v>Ecart positif - Article déclassé</v>
      </c>
    </row>
    <row r="2876" spans="1:11" x14ac:dyDescent="0.2">
      <c r="A2876" s="20" t="s">
        <v>3720</v>
      </c>
      <c r="B2876" s="21" t="s">
        <v>6</v>
      </c>
      <c r="C2876" s="17" t="s">
        <v>3898</v>
      </c>
      <c r="D2876" s="17" t="s">
        <v>4043</v>
      </c>
      <c r="E2876" s="21" t="s">
        <v>6</v>
      </c>
      <c r="F2876" s="21" t="s">
        <v>21</v>
      </c>
      <c r="G2876" s="21" t="s">
        <v>3723</v>
      </c>
      <c r="H2876" s="21" t="s">
        <v>118</v>
      </c>
      <c r="I2876" s="17"/>
      <c r="J2876" s="17"/>
      <c r="K2876" s="18" t="str">
        <f>IF(INV.Tournant!$I2876=INV.Tournant!$E2876,"Quantité OK",IF(INV.Tournant!$I2876&lt;INV.Tournant!$E2876,"Ecart positif","Ecart négatif"))&amp;" "&amp;IF(INV.Tournant!$C2876=INV.Tournant!$J2876,"","- Article déclassé")</f>
        <v>Ecart positif - Article déclassé</v>
      </c>
    </row>
    <row r="2877" spans="1:11" x14ac:dyDescent="0.2">
      <c r="A2877" s="20" t="s">
        <v>3720</v>
      </c>
      <c r="B2877" s="21" t="s">
        <v>6</v>
      </c>
      <c r="C2877" s="17" t="s">
        <v>4044</v>
      </c>
      <c r="D2877" s="17" t="s">
        <v>4045</v>
      </c>
      <c r="E2877" s="21" t="s">
        <v>6</v>
      </c>
      <c r="F2877" s="21" t="s">
        <v>21</v>
      </c>
      <c r="G2877" s="21" t="s">
        <v>3723</v>
      </c>
      <c r="H2877" s="21" t="s">
        <v>3350</v>
      </c>
      <c r="I2877" s="17"/>
      <c r="J2877" s="17"/>
      <c r="K2877" s="18" t="str">
        <f>IF(INV.Tournant!$I2877=INV.Tournant!$E2877,"Quantité OK",IF(INV.Tournant!$I2877&lt;INV.Tournant!$E2877,"Ecart positif","Ecart négatif"))&amp;" "&amp;IF(INV.Tournant!$C2877=INV.Tournant!$J2877,"","- Article déclassé")</f>
        <v>Ecart positif - Article déclassé</v>
      </c>
    </row>
    <row r="2878" spans="1:11" x14ac:dyDescent="0.2">
      <c r="A2878" s="20" t="s">
        <v>3720</v>
      </c>
      <c r="B2878" s="21" t="s">
        <v>6</v>
      </c>
      <c r="C2878" s="17" t="s">
        <v>4046</v>
      </c>
      <c r="D2878" s="17" t="s">
        <v>4047</v>
      </c>
      <c r="E2878" s="21" t="s">
        <v>6</v>
      </c>
      <c r="F2878" s="21" t="s">
        <v>2</v>
      </c>
      <c r="G2878" s="21" t="s">
        <v>3723</v>
      </c>
      <c r="H2878" s="21" t="s">
        <v>3511</v>
      </c>
      <c r="I2878" s="17"/>
      <c r="J2878" s="17"/>
      <c r="K2878" s="18" t="str">
        <f>IF(INV.Tournant!$I2878=INV.Tournant!$E2878,"Quantité OK",IF(INV.Tournant!$I2878&lt;INV.Tournant!$E2878,"Ecart positif","Ecart négatif"))&amp;" "&amp;IF(INV.Tournant!$C2878=INV.Tournant!$J2878,"","- Article déclassé")</f>
        <v>Ecart positif - Article déclassé</v>
      </c>
    </row>
    <row r="2879" spans="1:11" x14ac:dyDescent="0.2">
      <c r="A2879" s="20" t="s">
        <v>3720</v>
      </c>
      <c r="B2879" s="21" t="s">
        <v>6</v>
      </c>
      <c r="C2879" s="17" t="s">
        <v>4048</v>
      </c>
      <c r="D2879" s="17" t="s">
        <v>4049</v>
      </c>
      <c r="E2879" s="21"/>
      <c r="F2879" s="21" t="s">
        <v>141</v>
      </c>
      <c r="G2879" s="21"/>
      <c r="H2879" s="21" t="s">
        <v>257</v>
      </c>
      <c r="I2879" s="17"/>
      <c r="J2879" s="17"/>
      <c r="K2879" s="18" t="str">
        <f>IF(INV.Tournant!$I2879=INV.Tournant!$E2879,"Quantité OK",IF(INV.Tournant!$I2879&lt;INV.Tournant!$E2879,"Ecart positif","Ecart négatif"))&amp;" "&amp;IF(INV.Tournant!$C2879=INV.Tournant!$J2879,"","- Article déclassé")</f>
        <v>Quantité OK - Article déclassé</v>
      </c>
    </row>
    <row r="2880" spans="1:11" x14ac:dyDescent="0.2">
      <c r="A2880" s="20" t="s">
        <v>3720</v>
      </c>
      <c r="B2880" s="21" t="s">
        <v>6</v>
      </c>
      <c r="C2880" s="17" t="s">
        <v>3996</v>
      </c>
      <c r="D2880" s="17" t="s">
        <v>4050</v>
      </c>
      <c r="E2880" s="21"/>
      <c r="F2880" s="21" t="s">
        <v>141</v>
      </c>
      <c r="G2880" s="21"/>
      <c r="H2880" s="21" t="s">
        <v>257</v>
      </c>
      <c r="I2880" s="17"/>
      <c r="J2880" s="17"/>
      <c r="K2880" s="18" t="str">
        <f>IF(INV.Tournant!$I2880=INV.Tournant!$E2880,"Quantité OK",IF(INV.Tournant!$I2880&lt;INV.Tournant!$E2880,"Ecart positif","Ecart négatif"))&amp;" "&amp;IF(INV.Tournant!$C2880=INV.Tournant!$J2880,"","- Article déclassé")</f>
        <v>Quantité OK - Article déclassé</v>
      </c>
    </row>
    <row r="2881" spans="1:11" x14ac:dyDescent="0.2">
      <c r="A2881" s="20" t="s">
        <v>3720</v>
      </c>
      <c r="B2881" s="21" t="s">
        <v>6</v>
      </c>
      <c r="C2881" s="17" t="s">
        <v>4051</v>
      </c>
      <c r="D2881" s="17" t="s">
        <v>4052</v>
      </c>
      <c r="E2881" s="21" t="s">
        <v>511</v>
      </c>
      <c r="F2881" s="21" t="s">
        <v>9</v>
      </c>
      <c r="G2881" s="21" t="s">
        <v>3723</v>
      </c>
      <c r="H2881" s="21" t="s">
        <v>689</v>
      </c>
      <c r="I2881" s="17"/>
      <c r="J2881" s="17"/>
      <c r="K2881" s="18" t="str">
        <f>IF(INV.Tournant!$I2881=INV.Tournant!$E2881,"Quantité OK",IF(INV.Tournant!$I2881&lt;INV.Tournant!$E2881,"Ecart positif","Ecart négatif"))&amp;" "&amp;IF(INV.Tournant!$C2881=INV.Tournant!$J2881,"","- Article déclassé")</f>
        <v>Ecart positif - Article déclassé</v>
      </c>
    </row>
    <row r="2882" spans="1:11" x14ac:dyDescent="0.2">
      <c r="A2882" s="20" t="s">
        <v>3720</v>
      </c>
      <c r="B2882" s="21" t="s">
        <v>6</v>
      </c>
      <c r="C2882" s="17" t="s">
        <v>4053</v>
      </c>
      <c r="D2882" s="17" t="s">
        <v>4054</v>
      </c>
      <c r="E2882" s="21" t="s">
        <v>108</v>
      </c>
      <c r="F2882" s="21" t="s">
        <v>21</v>
      </c>
      <c r="G2882" s="21" t="s">
        <v>3723</v>
      </c>
      <c r="H2882" s="21" t="s">
        <v>307</v>
      </c>
      <c r="I2882" s="17"/>
      <c r="J2882" s="17"/>
      <c r="K2882" s="18" t="str">
        <f>IF(INV.Tournant!$I2882=INV.Tournant!$E2882,"Quantité OK",IF(INV.Tournant!$I2882&lt;INV.Tournant!$E2882,"Ecart positif","Ecart négatif"))&amp;" "&amp;IF(INV.Tournant!$C2882=INV.Tournant!$J2882,"","- Article déclassé")</f>
        <v>Ecart positif - Article déclassé</v>
      </c>
    </row>
    <row r="2883" spans="1:11" x14ac:dyDescent="0.2">
      <c r="A2883" s="20" t="s">
        <v>3720</v>
      </c>
      <c r="B2883" s="21" t="s">
        <v>6</v>
      </c>
      <c r="C2883" s="17" t="s">
        <v>4055</v>
      </c>
      <c r="D2883" s="17" t="s">
        <v>4056</v>
      </c>
      <c r="E2883" s="21" t="s">
        <v>6</v>
      </c>
      <c r="F2883" s="21" t="s">
        <v>9</v>
      </c>
      <c r="G2883" s="21" t="s">
        <v>3723</v>
      </c>
      <c r="H2883" s="21" t="s">
        <v>1324</v>
      </c>
      <c r="I2883" s="17"/>
      <c r="J2883" s="17"/>
      <c r="K2883" s="18" t="str">
        <f>IF(INV.Tournant!$I2883=INV.Tournant!$E2883,"Quantité OK",IF(INV.Tournant!$I2883&lt;INV.Tournant!$E2883,"Ecart positif","Ecart négatif"))&amp;" "&amp;IF(INV.Tournant!$C2883=INV.Tournant!$J2883,"","- Article déclassé")</f>
        <v>Ecart positif - Article déclassé</v>
      </c>
    </row>
    <row r="2884" spans="1:11" x14ac:dyDescent="0.2">
      <c r="A2884" s="20" t="s">
        <v>3720</v>
      </c>
      <c r="B2884" s="21" t="s">
        <v>6</v>
      </c>
      <c r="C2884" s="17" t="s">
        <v>3733</v>
      </c>
      <c r="D2884" s="17" t="s">
        <v>4057</v>
      </c>
      <c r="E2884" s="21" t="s">
        <v>6</v>
      </c>
      <c r="F2884" s="21" t="s">
        <v>21</v>
      </c>
      <c r="G2884" s="21" t="s">
        <v>3723</v>
      </c>
      <c r="H2884" s="21" t="s">
        <v>908</v>
      </c>
      <c r="I2884" s="17"/>
      <c r="J2884" s="17"/>
      <c r="K2884" s="18" t="str">
        <f>IF(INV.Tournant!$I2884=INV.Tournant!$E2884,"Quantité OK",IF(INV.Tournant!$I2884&lt;INV.Tournant!$E2884,"Ecart positif","Ecart négatif"))&amp;" "&amp;IF(INV.Tournant!$C2884=INV.Tournant!$J2884,"","- Article déclassé")</f>
        <v>Ecart positif - Article déclassé</v>
      </c>
    </row>
    <row r="2885" spans="1:11" x14ac:dyDescent="0.2">
      <c r="A2885" s="20" t="s">
        <v>3720</v>
      </c>
      <c r="B2885" s="21" t="s">
        <v>6</v>
      </c>
      <c r="C2885" s="17" t="s">
        <v>4058</v>
      </c>
      <c r="D2885" s="17" t="s">
        <v>4059</v>
      </c>
      <c r="E2885" s="21" t="s">
        <v>108</v>
      </c>
      <c r="F2885" s="21" t="s">
        <v>2</v>
      </c>
      <c r="G2885" s="21" t="s">
        <v>3723</v>
      </c>
      <c r="H2885" s="21" t="s">
        <v>223</v>
      </c>
      <c r="I2885" s="17"/>
      <c r="J2885" s="17"/>
      <c r="K2885" s="18" t="str">
        <f>IF(INV.Tournant!$I2885=INV.Tournant!$E2885,"Quantité OK",IF(INV.Tournant!$I2885&lt;INV.Tournant!$E2885,"Ecart positif","Ecart négatif"))&amp;" "&amp;IF(INV.Tournant!$C2885=INV.Tournant!$J2885,"","- Article déclassé")</f>
        <v>Ecart positif - Article déclassé</v>
      </c>
    </row>
    <row r="2886" spans="1:11" x14ac:dyDescent="0.2">
      <c r="A2886" s="20" t="s">
        <v>3720</v>
      </c>
      <c r="B2886" s="21" t="s">
        <v>6</v>
      </c>
      <c r="C2886" s="17" t="s">
        <v>3959</v>
      </c>
      <c r="D2886" s="17" t="s">
        <v>4060</v>
      </c>
      <c r="E2886" s="21" t="s">
        <v>3</v>
      </c>
      <c r="F2886" s="21" t="s">
        <v>9</v>
      </c>
      <c r="G2886" s="21" t="s">
        <v>3723</v>
      </c>
      <c r="H2886" s="21" t="s">
        <v>304</v>
      </c>
      <c r="I2886" s="17"/>
      <c r="J2886" s="17"/>
      <c r="K2886" s="18" t="str">
        <f>IF(INV.Tournant!$I2886=INV.Tournant!$E2886,"Quantité OK",IF(INV.Tournant!$I2886&lt;INV.Tournant!$E2886,"Ecart positif","Ecart négatif"))&amp;" "&amp;IF(INV.Tournant!$C2886=INV.Tournant!$J2886,"","- Article déclassé")</f>
        <v>Ecart positif - Article déclassé</v>
      </c>
    </row>
    <row r="2887" spans="1:11" x14ac:dyDescent="0.2">
      <c r="A2887" s="20" t="s">
        <v>3720</v>
      </c>
      <c r="B2887" s="21" t="s">
        <v>6</v>
      </c>
      <c r="C2887" s="17" t="s">
        <v>3957</v>
      </c>
      <c r="D2887" s="17" t="s">
        <v>4061</v>
      </c>
      <c r="E2887" s="21" t="s">
        <v>14</v>
      </c>
      <c r="F2887" s="21" t="s">
        <v>9</v>
      </c>
      <c r="G2887" s="21" t="s">
        <v>3723</v>
      </c>
      <c r="H2887" s="21" t="s">
        <v>252</v>
      </c>
      <c r="I2887" s="17"/>
      <c r="J2887" s="17"/>
      <c r="K2887" s="18" t="str">
        <f>IF(INV.Tournant!$I2887=INV.Tournant!$E2887,"Quantité OK",IF(INV.Tournant!$I2887&lt;INV.Tournant!$E2887,"Ecart positif","Ecart négatif"))&amp;" "&amp;IF(INV.Tournant!$C2887=INV.Tournant!$J2887,"","- Article déclassé")</f>
        <v>Ecart positif - Article déclassé</v>
      </c>
    </row>
    <row r="2888" spans="1:11" x14ac:dyDescent="0.2">
      <c r="A2888" s="20" t="s">
        <v>3720</v>
      </c>
      <c r="B2888" s="21" t="s">
        <v>6</v>
      </c>
      <c r="C2888" s="17" t="s">
        <v>3965</v>
      </c>
      <c r="D2888" s="17" t="s">
        <v>4062</v>
      </c>
      <c r="E2888" s="21" t="s">
        <v>6</v>
      </c>
      <c r="F2888" s="21" t="s">
        <v>2</v>
      </c>
      <c r="G2888" s="21" t="s">
        <v>3723</v>
      </c>
      <c r="H2888" s="21" t="s">
        <v>1519</v>
      </c>
      <c r="I2888" s="17"/>
      <c r="J2888" s="17"/>
      <c r="K2888" s="18" t="str">
        <f>IF(INV.Tournant!$I2888=INV.Tournant!$E2888,"Quantité OK",IF(INV.Tournant!$I2888&lt;INV.Tournant!$E2888,"Ecart positif","Ecart négatif"))&amp;" "&amp;IF(INV.Tournant!$C2888=INV.Tournant!$J2888,"","- Article déclassé")</f>
        <v>Ecart positif - Article déclassé</v>
      </c>
    </row>
    <row r="2889" spans="1:11" x14ac:dyDescent="0.2">
      <c r="A2889" s="20" t="s">
        <v>3720</v>
      </c>
      <c r="B2889" s="21" t="s">
        <v>6</v>
      </c>
      <c r="C2889" s="17" t="s">
        <v>3921</v>
      </c>
      <c r="D2889" s="17" t="s">
        <v>4063</v>
      </c>
      <c r="E2889" s="21" t="s">
        <v>6</v>
      </c>
      <c r="F2889" s="21" t="s">
        <v>2</v>
      </c>
      <c r="G2889" s="21" t="s">
        <v>3723</v>
      </c>
      <c r="H2889" s="21" t="s">
        <v>226</v>
      </c>
      <c r="I2889" s="17"/>
      <c r="J2889" s="17"/>
      <c r="K2889" s="18" t="str">
        <f>IF(INV.Tournant!$I2889=INV.Tournant!$E2889,"Quantité OK",IF(INV.Tournant!$I2889&lt;INV.Tournant!$E2889,"Ecart positif","Ecart négatif"))&amp;" "&amp;IF(INV.Tournant!$C2889=INV.Tournant!$J2889,"","- Article déclassé")</f>
        <v>Ecart positif - Article déclassé</v>
      </c>
    </row>
    <row r="2890" spans="1:11" x14ac:dyDescent="0.2">
      <c r="A2890" s="20" t="s">
        <v>3720</v>
      </c>
      <c r="B2890" s="21" t="s">
        <v>6</v>
      </c>
      <c r="C2890" s="17" t="s">
        <v>3921</v>
      </c>
      <c r="D2890" s="17" t="s">
        <v>4064</v>
      </c>
      <c r="E2890" s="21" t="s">
        <v>6</v>
      </c>
      <c r="F2890" s="21" t="s">
        <v>2</v>
      </c>
      <c r="G2890" s="21" t="s">
        <v>3723</v>
      </c>
      <c r="H2890" s="21" t="s">
        <v>226</v>
      </c>
      <c r="I2890" s="17"/>
      <c r="J2890" s="17"/>
      <c r="K2890" s="18" t="str">
        <f>IF(INV.Tournant!$I2890=INV.Tournant!$E2890,"Quantité OK",IF(INV.Tournant!$I2890&lt;INV.Tournant!$E2890,"Ecart positif","Ecart négatif"))&amp;" "&amp;IF(INV.Tournant!$C2890=INV.Tournant!$J2890,"","- Article déclassé")</f>
        <v>Ecart positif - Article déclassé</v>
      </c>
    </row>
    <row r="2891" spans="1:11" x14ac:dyDescent="0.2">
      <c r="A2891" s="20" t="s">
        <v>3720</v>
      </c>
      <c r="B2891" s="21" t="s">
        <v>6</v>
      </c>
      <c r="C2891" s="17" t="s">
        <v>3812</v>
      </c>
      <c r="D2891" s="17" t="s">
        <v>4065</v>
      </c>
      <c r="E2891" s="21" t="s">
        <v>14</v>
      </c>
      <c r="F2891" s="21" t="s">
        <v>2</v>
      </c>
      <c r="G2891" s="21" t="s">
        <v>3723</v>
      </c>
      <c r="H2891" s="21" t="s">
        <v>98</v>
      </c>
      <c r="I2891" s="17"/>
      <c r="J2891" s="17"/>
      <c r="K2891" s="18" t="str">
        <f>IF(INV.Tournant!$I2891=INV.Tournant!$E2891,"Quantité OK",IF(INV.Tournant!$I2891&lt;INV.Tournant!$E2891,"Ecart positif","Ecart négatif"))&amp;" "&amp;IF(INV.Tournant!$C2891=INV.Tournant!$J2891,"","- Article déclassé")</f>
        <v>Ecart positif - Article déclassé</v>
      </c>
    </row>
    <row r="2892" spans="1:11" x14ac:dyDescent="0.2">
      <c r="A2892" s="20" t="s">
        <v>3720</v>
      </c>
      <c r="B2892" s="21" t="s">
        <v>6</v>
      </c>
      <c r="C2892" s="17" t="s">
        <v>3881</v>
      </c>
      <c r="D2892" s="17" t="s">
        <v>4066</v>
      </c>
      <c r="E2892" s="21"/>
      <c r="F2892" s="21" t="s">
        <v>141</v>
      </c>
      <c r="G2892" s="21"/>
      <c r="H2892" s="21" t="s">
        <v>257</v>
      </c>
      <c r="I2892" s="17"/>
      <c r="J2892" s="17"/>
      <c r="K2892" s="18" t="str">
        <f>IF(INV.Tournant!$I2892=INV.Tournant!$E2892,"Quantité OK",IF(INV.Tournant!$I2892&lt;INV.Tournant!$E2892,"Ecart positif","Ecart négatif"))&amp;" "&amp;IF(INV.Tournant!$C2892=INV.Tournant!$J2892,"","- Article déclassé")</f>
        <v>Quantité OK - Article déclassé</v>
      </c>
    </row>
    <row r="2893" spans="1:11" x14ac:dyDescent="0.2">
      <c r="A2893" s="20" t="s">
        <v>3720</v>
      </c>
      <c r="B2893" s="21" t="s">
        <v>6</v>
      </c>
      <c r="C2893" s="17" t="s">
        <v>4067</v>
      </c>
      <c r="D2893" s="17" t="s">
        <v>4068</v>
      </c>
      <c r="E2893" s="21" t="s">
        <v>6</v>
      </c>
      <c r="F2893" s="21" t="s">
        <v>2</v>
      </c>
      <c r="G2893" s="21" t="s">
        <v>3723</v>
      </c>
      <c r="H2893" s="21" t="s">
        <v>1164</v>
      </c>
      <c r="I2893" s="17"/>
      <c r="J2893" s="17"/>
      <c r="K2893" s="18" t="str">
        <f>IF(INV.Tournant!$I2893=INV.Tournant!$E2893,"Quantité OK",IF(INV.Tournant!$I2893&lt;INV.Tournant!$E2893,"Ecart positif","Ecart négatif"))&amp;" "&amp;IF(INV.Tournant!$C2893=INV.Tournant!$J2893,"","- Article déclassé")</f>
        <v>Ecart positif - Article déclassé</v>
      </c>
    </row>
    <row r="2894" spans="1:11" x14ac:dyDescent="0.2">
      <c r="A2894" s="20" t="s">
        <v>3720</v>
      </c>
      <c r="B2894" s="21" t="s">
        <v>6</v>
      </c>
      <c r="C2894" s="17" t="s">
        <v>4069</v>
      </c>
      <c r="D2894" s="17" t="s">
        <v>4070</v>
      </c>
      <c r="E2894" s="21" t="s">
        <v>250</v>
      </c>
      <c r="F2894" s="21" t="s">
        <v>2</v>
      </c>
      <c r="G2894" s="21" t="s">
        <v>3723</v>
      </c>
      <c r="H2894" s="21" t="s">
        <v>2146</v>
      </c>
      <c r="I2894" s="17"/>
      <c r="J2894" s="17"/>
      <c r="K2894" s="18" t="str">
        <f>IF(INV.Tournant!$I2894=INV.Tournant!$E2894,"Quantité OK",IF(INV.Tournant!$I2894&lt;INV.Tournant!$E2894,"Ecart positif","Ecart négatif"))&amp;" "&amp;IF(INV.Tournant!$C2894=INV.Tournant!$J2894,"","- Article déclassé")</f>
        <v>Ecart positif - Article déclassé</v>
      </c>
    </row>
    <row r="2895" spans="1:11" x14ac:dyDescent="0.2">
      <c r="A2895" s="20" t="s">
        <v>3720</v>
      </c>
      <c r="B2895" s="21" t="s">
        <v>6</v>
      </c>
      <c r="C2895" s="17" t="s">
        <v>4067</v>
      </c>
      <c r="D2895" s="17" t="s">
        <v>4071</v>
      </c>
      <c r="E2895" s="21" t="s">
        <v>14</v>
      </c>
      <c r="F2895" s="21" t="s">
        <v>2</v>
      </c>
      <c r="G2895" s="21" t="s">
        <v>3723</v>
      </c>
      <c r="H2895" s="21" t="s">
        <v>1164</v>
      </c>
      <c r="I2895" s="17"/>
      <c r="J2895" s="17"/>
      <c r="K2895" s="18" t="str">
        <f>IF(INV.Tournant!$I2895=INV.Tournant!$E2895,"Quantité OK",IF(INV.Tournant!$I2895&lt;INV.Tournant!$E2895,"Ecart positif","Ecart négatif"))&amp;" "&amp;IF(INV.Tournant!$C2895=INV.Tournant!$J2895,"","- Article déclassé")</f>
        <v>Ecart positif - Article déclassé</v>
      </c>
    </row>
    <row r="2896" spans="1:11" x14ac:dyDescent="0.2">
      <c r="A2896" s="20" t="s">
        <v>3720</v>
      </c>
      <c r="B2896" s="21" t="s">
        <v>6</v>
      </c>
      <c r="C2896" s="17" t="s">
        <v>4069</v>
      </c>
      <c r="D2896" s="17" t="s">
        <v>4072</v>
      </c>
      <c r="E2896" s="21" t="s">
        <v>6</v>
      </c>
      <c r="F2896" s="21" t="s">
        <v>2</v>
      </c>
      <c r="G2896" s="21" t="s">
        <v>3723</v>
      </c>
      <c r="H2896" s="21" t="s">
        <v>304</v>
      </c>
      <c r="I2896" s="17"/>
      <c r="J2896" s="17"/>
      <c r="K2896" s="18" t="str">
        <f>IF(INV.Tournant!$I2896=INV.Tournant!$E2896,"Quantité OK",IF(INV.Tournant!$I2896&lt;INV.Tournant!$E2896,"Ecart positif","Ecart négatif"))&amp;" "&amp;IF(INV.Tournant!$C2896=INV.Tournant!$J2896,"","- Article déclassé")</f>
        <v>Ecart positif - Article déclassé</v>
      </c>
    </row>
    <row r="2897" spans="1:11" x14ac:dyDescent="0.2">
      <c r="A2897" s="20" t="s">
        <v>3720</v>
      </c>
      <c r="B2897" s="21" t="s">
        <v>6</v>
      </c>
      <c r="C2897" s="17" t="s">
        <v>3866</v>
      </c>
      <c r="D2897" s="17" t="s">
        <v>4073</v>
      </c>
      <c r="E2897" s="21" t="s">
        <v>6</v>
      </c>
      <c r="F2897" s="21" t="s">
        <v>21</v>
      </c>
      <c r="G2897" s="21" t="s">
        <v>3723</v>
      </c>
      <c r="H2897" s="21" t="s">
        <v>1139</v>
      </c>
      <c r="I2897" s="17"/>
      <c r="J2897" s="17"/>
      <c r="K2897" s="18" t="str">
        <f>IF(INV.Tournant!$I2897=INV.Tournant!$E2897,"Quantité OK",IF(INV.Tournant!$I2897&lt;INV.Tournant!$E2897,"Ecart positif","Ecart négatif"))&amp;" "&amp;IF(INV.Tournant!$C2897=INV.Tournant!$J2897,"","- Article déclassé")</f>
        <v>Ecart positif - Article déclassé</v>
      </c>
    </row>
    <row r="2898" spans="1:11" x14ac:dyDescent="0.2">
      <c r="A2898" s="20" t="s">
        <v>3720</v>
      </c>
      <c r="B2898" s="21" t="s">
        <v>6</v>
      </c>
      <c r="C2898" s="17" t="s">
        <v>4074</v>
      </c>
      <c r="D2898" s="17" t="s">
        <v>4075</v>
      </c>
      <c r="E2898" s="21" t="s">
        <v>250</v>
      </c>
      <c r="F2898" s="21" t="s">
        <v>9</v>
      </c>
      <c r="G2898" s="21" t="s">
        <v>3723</v>
      </c>
      <c r="H2898" s="21" t="s">
        <v>73</v>
      </c>
      <c r="I2898" s="17"/>
      <c r="J2898" s="17"/>
      <c r="K2898" s="18" t="str">
        <f>IF(INV.Tournant!$I2898=INV.Tournant!$E2898,"Quantité OK",IF(INV.Tournant!$I2898&lt;INV.Tournant!$E2898,"Ecart positif","Ecart négatif"))&amp;" "&amp;IF(INV.Tournant!$C2898=INV.Tournant!$J2898,"","- Article déclassé")</f>
        <v>Ecart positif - Article déclassé</v>
      </c>
    </row>
    <row r="2899" spans="1:11" x14ac:dyDescent="0.2">
      <c r="A2899" s="20" t="s">
        <v>3720</v>
      </c>
      <c r="B2899" s="21" t="s">
        <v>6</v>
      </c>
      <c r="C2899" s="17" t="s">
        <v>4053</v>
      </c>
      <c r="D2899" s="17" t="s">
        <v>4076</v>
      </c>
      <c r="E2899" s="21"/>
      <c r="F2899" s="21" t="s">
        <v>141</v>
      </c>
      <c r="G2899" s="21"/>
      <c r="H2899" s="21" t="s">
        <v>257</v>
      </c>
      <c r="I2899" s="17"/>
      <c r="J2899" s="17"/>
      <c r="K2899" s="18" t="str">
        <f>IF(INV.Tournant!$I2899=INV.Tournant!$E2899,"Quantité OK",IF(INV.Tournant!$I2899&lt;INV.Tournant!$E2899,"Ecart positif","Ecart négatif"))&amp;" "&amp;IF(INV.Tournant!$C2899=INV.Tournant!$J2899,"","- Article déclassé")</f>
        <v>Quantité OK - Article déclassé</v>
      </c>
    </row>
    <row r="2900" spans="1:11" x14ac:dyDescent="0.2">
      <c r="A2900" s="20" t="s">
        <v>3720</v>
      </c>
      <c r="B2900" s="21" t="s">
        <v>6</v>
      </c>
      <c r="C2900" s="17" t="s">
        <v>3951</v>
      </c>
      <c r="D2900" s="17" t="s">
        <v>4077</v>
      </c>
      <c r="E2900" s="21" t="s">
        <v>6</v>
      </c>
      <c r="F2900" s="21" t="s">
        <v>2</v>
      </c>
      <c r="G2900" s="21" t="s">
        <v>3723</v>
      </c>
      <c r="H2900" s="21" t="s">
        <v>2446</v>
      </c>
      <c r="I2900" s="17"/>
      <c r="J2900" s="17"/>
      <c r="K2900" s="18" t="str">
        <f>IF(INV.Tournant!$I2900=INV.Tournant!$E2900,"Quantité OK",IF(INV.Tournant!$I2900&lt;INV.Tournant!$E2900,"Ecart positif","Ecart négatif"))&amp;" "&amp;IF(INV.Tournant!$C2900=INV.Tournant!$J2900,"","- Article déclassé")</f>
        <v>Ecart positif - Article déclassé</v>
      </c>
    </row>
    <row r="2901" spans="1:11" x14ac:dyDescent="0.2">
      <c r="A2901" s="20" t="s">
        <v>3720</v>
      </c>
      <c r="B2901" s="21" t="s">
        <v>6</v>
      </c>
      <c r="C2901" s="17" t="s">
        <v>3795</v>
      </c>
      <c r="D2901" s="17" t="s">
        <v>4078</v>
      </c>
      <c r="E2901" s="21" t="s">
        <v>3</v>
      </c>
      <c r="F2901" s="21" t="s">
        <v>9</v>
      </c>
      <c r="G2901" s="21" t="s">
        <v>3723</v>
      </c>
      <c r="H2901" s="21" t="s">
        <v>1919</v>
      </c>
      <c r="I2901" s="17"/>
      <c r="J2901" s="17"/>
      <c r="K2901" s="18" t="str">
        <f>IF(INV.Tournant!$I2901=INV.Tournant!$E2901,"Quantité OK",IF(INV.Tournant!$I2901&lt;INV.Tournant!$E2901,"Ecart positif","Ecart négatif"))&amp;" "&amp;IF(INV.Tournant!$C2901=INV.Tournant!$J2901,"","- Article déclassé")</f>
        <v>Ecart positif - Article déclassé</v>
      </c>
    </row>
    <row r="2902" spans="1:11" x14ac:dyDescent="0.2">
      <c r="A2902" s="20" t="s">
        <v>3720</v>
      </c>
      <c r="B2902" s="21" t="s">
        <v>6</v>
      </c>
      <c r="C2902" s="17" t="s">
        <v>3810</v>
      </c>
      <c r="D2902" s="17" t="s">
        <v>4079</v>
      </c>
      <c r="E2902" s="21" t="s">
        <v>6</v>
      </c>
      <c r="F2902" s="21" t="s">
        <v>21</v>
      </c>
      <c r="G2902" s="21" t="s">
        <v>3723</v>
      </c>
      <c r="H2902" s="21" t="s">
        <v>1328</v>
      </c>
      <c r="I2902" s="17"/>
      <c r="J2902" s="17"/>
      <c r="K2902" s="18" t="str">
        <f>IF(INV.Tournant!$I2902=INV.Tournant!$E2902,"Quantité OK",IF(INV.Tournant!$I2902&lt;INV.Tournant!$E2902,"Ecart positif","Ecart négatif"))&amp;" "&amp;IF(INV.Tournant!$C2902=INV.Tournant!$J2902,"","- Article déclassé")</f>
        <v>Ecart positif - Article déclassé</v>
      </c>
    </row>
    <row r="2903" spans="1:11" x14ac:dyDescent="0.2">
      <c r="A2903" s="20" t="s">
        <v>3720</v>
      </c>
      <c r="B2903" s="21" t="s">
        <v>6</v>
      </c>
      <c r="C2903" s="17" t="s">
        <v>4074</v>
      </c>
      <c r="D2903" s="17" t="s">
        <v>4080</v>
      </c>
      <c r="E2903" s="21" t="s">
        <v>163</v>
      </c>
      <c r="F2903" s="21" t="s">
        <v>9</v>
      </c>
      <c r="G2903" s="21" t="s">
        <v>3723</v>
      </c>
      <c r="H2903" s="21" t="s">
        <v>78</v>
      </c>
      <c r="I2903" s="17"/>
      <c r="J2903" s="17"/>
      <c r="K2903" s="18" t="str">
        <f>IF(INV.Tournant!$I2903=INV.Tournant!$E2903,"Quantité OK",IF(INV.Tournant!$I2903&lt;INV.Tournant!$E2903,"Ecart positif","Ecart négatif"))&amp;" "&amp;IF(INV.Tournant!$C2903=INV.Tournant!$J2903,"","- Article déclassé")</f>
        <v>Ecart positif - Article déclassé</v>
      </c>
    </row>
    <row r="2904" spans="1:11" x14ac:dyDescent="0.2">
      <c r="A2904" s="20" t="s">
        <v>3720</v>
      </c>
      <c r="B2904" s="21" t="s">
        <v>6</v>
      </c>
      <c r="C2904" s="17" t="s">
        <v>4081</v>
      </c>
      <c r="D2904" s="17" t="s">
        <v>4082</v>
      </c>
      <c r="E2904" s="21" t="s">
        <v>42</v>
      </c>
      <c r="F2904" s="21" t="s">
        <v>2</v>
      </c>
      <c r="G2904" s="21" t="s">
        <v>3723</v>
      </c>
      <c r="H2904" s="21" t="s">
        <v>1959</v>
      </c>
      <c r="I2904" s="17"/>
      <c r="J2904" s="17"/>
      <c r="K2904" s="18" t="str">
        <f>IF(INV.Tournant!$I2904=INV.Tournant!$E2904,"Quantité OK",IF(INV.Tournant!$I2904&lt;INV.Tournant!$E2904,"Ecart positif","Ecart négatif"))&amp;" "&amp;IF(INV.Tournant!$C2904=INV.Tournant!$J2904,"","- Article déclassé")</f>
        <v>Ecart positif - Article déclassé</v>
      </c>
    </row>
    <row r="2905" spans="1:11" x14ac:dyDescent="0.2">
      <c r="A2905" s="20" t="s">
        <v>3720</v>
      </c>
      <c r="B2905" s="21" t="s">
        <v>6</v>
      </c>
      <c r="C2905" s="17" t="s">
        <v>4039</v>
      </c>
      <c r="D2905" s="17" t="s">
        <v>4083</v>
      </c>
      <c r="E2905" s="21" t="s">
        <v>6</v>
      </c>
      <c r="F2905" s="21" t="s">
        <v>9</v>
      </c>
      <c r="G2905" s="21" t="s">
        <v>3723</v>
      </c>
      <c r="H2905" s="21" t="s">
        <v>118</v>
      </c>
      <c r="I2905" s="17"/>
      <c r="J2905" s="17"/>
      <c r="K2905" s="18" t="str">
        <f>IF(INV.Tournant!$I2905=INV.Tournant!$E2905,"Quantité OK",IF(INV.Tournant!$I2905&lt;INV.Tournant!$E2905,"Ecart positif","Ecart négatif"))&amp;" "&amp;IF(INV.Tournant!$C2905=INV.Tournant!$J2905,"","- Article déclassé")</f>
        <v>Ecart positif - Article déclassé</v>
      </c>
    </row>
    <row r="2906" spans="1:11" x14ac:dyDescent="0.2">
      <c r="A2906" s="20" t="s">
        <v>3720</v>
      </c>
      <c r="B2906" s="21" t="s">
        <v>6</v>
      </c>
      <c r="C2906" s="17" t="s">
        <v>4084</v>
      </c>
      <c r="D2906" s="17" t="s">
        <v>4085</v>
      </c>
      <c r="E2906" s="21" t="s">
        <v>108</v>
      </c>
      <c r="F2906" s="21" t="s">
        <v>2</v>
      </c>
      <c r="G2906" s="21" t="s">
        <v>3723</v>
      </c>
      <c r="H2906" s="21" t="s">
        <v>1328</v>
      </c>
      <c r="I2906" s="17"/>
      <c r="J2906" s="17"/>
      <c r="K2906" s="18" t="str">
        <f>IF(INV.Tournant!$I2906=INV.Tournant!$E2906,"Quantité OK",IF(INV.Tournant!$I2906&lt;INV.Tournant!$E2906,"Ecart positif","Ecart négatif"))&amp;" "&amp;IF(INV.Tournant!$C2906=INV.Tournant!$J2906,"","- Article déclassé")</f>
        <v>Ecart positif - Article déclassé</v>
      </c>
    </row>
    <row r="2907" spans="1:11" x14ac:dyDescent="0.2">
      <c r="A2907" s="20" t="s">
        <v>3720</v>
      </c>
      <c r="B2907" s="21" t="s">
        <v>6</v>
      </c>
      <c r="C2907" s="17" t="s">
        <v>3721</v>
      </c>
      <c r="D2907" s="17" t="s">
        <v>4086</v>
      </c>
      <c r="E2907" s="21" t="s">
        <v>6</v>
      </c>
      <c r="F2907" s="21" t="s">
        <v>2</v>
      </c>
      <c r="G2907" s="21" t="s">
        <v>3723</v>
      </c>
      <c r="H2907" s="21" t="s">
        <v>442</v>
      </c>
      <c r="I2907" s="17"/>
      <c r="J2907" s="17"/>
      <c r="K2907" s="18" t="str">
        <f>IF(INV.Tournant!$I2907=INV.Tournant!$E2907,"Quantité OK",IF(INV.Tournant!$I2907&lt;INV.Tournant!$E2907,"Ecart positif","Ecart négatif"))&amp;" "&amp;IF(INV.Tournant!$C2907=INV.Tournant!$J2907,"","- Article déclassé")</f>
        <v>Ecart positif - Article déclassé</v>
      </c>
    </row>
    <row r="2908" spans="1:11" x14ac:dyDescent="0.2">
      <c r="A2908" s="20" t="s">
        <v>3720</v>
      </c>
      <c r="B2908" s="21" t="s">
        <v>6</v>
      </c>
      <c r="C2908" s="17" t="s">
        <v>4087</v>
      </c>
      <c r="D2908" s="17" t="s">
        <v>4088</v>
      </c>
      <c r="E2908" s="21"/>
      <c r="F2908" s="21" t="s">
        <v>141</v>
      </c>
      <c r="G2908" s="21"/>
      <c r="H2908" s="21" t="s">
        <v>257</v>
      </c>
      <c r="I2908" s="17"/>
      <c r="J2908" s="17"/>
      <c r="K2908" s="18" t="str">
        <f>IF(INV.Tournant!$I2908=INV.Tournant!$E2908,"Quantité OK",IF(INV.Tournant!$I2908&lt;INV.Tournant!$E2908,"Ecart positif","Ecart négatif"))&amp;" "&amp;IF(INV.Tournant!$C2908=INV.Tournant!$J2908,"","- Article déclassé")</f>
        <v>Quantité OK - Article déclassé</v>
      </c>
    </row>
    <row r="2909" spans="1:11" x14ac:dyDescent="0.2">
      <c r="A2909" s="20" t="s">
        <v>3720</v>
      </c>
      <c r="B2909" s="21" t="s">
        <v>6</v>
      </c>
      <c r="C2909" s="17" t="s">
        <v>4058</v>
      </c>
      <c r="D2909" s="17" t="s">
        <v>4089</v>
      </c>
      <c r="E2909" s="21" t="s">
        <v>3</v>
      </c>
      <c r="F2909" s="21" t="s">
        <v>2</v>
      </c>
      <c r="G2909" s="21" t="s">
        <v>3723</v>
      </c>
      <c r="H2909" s="21" t="s">
        <v>226</v>
      </c>
      <c r="I2909" s="17"/>
      <c r="J2909" s="17"/>
      <c r="K2909" s="18" t="str">
        <f>IF(INV.Tournant!$I2909=INV.Tournant!$E2909,"Quantité OK",IF(INV.Tournant!$I2909&lt;INV.Tournant!$E2909,"Ecart positif","Ecart négatif"))&amp;" "&amp;IF(INV.Tournant!$C2909=INV.Tournant!$J2909,"","- Article déclassé")</f>
        <v>Ecart positif - Article déclassé</v>
      </c>
    </row>
    <row r="2910" spans="1:11" x14ac:dyDescent="0.2">
      <c r="A2910" s="20" t="s">
        <v>3720</v>
      </c>
      <c r="B2910" s="21" t="s">
        <v>6</v>
      </c>
      <c r="C2910" s="17" t="s">
        <v>4090</v>
      </c>
      <c r="D2910" s="17" t="s">
        <v>4091</v>
      </c>
      <c r="E2910" s="21" t="s">
        <v>229</v>
      </c>
      <c r="F2910" s="21" t="s">
        <v>2</v>
      </c>
      <c r="G2910" s="21" t="s">
        <v>3723</v>
      </c>
      <c r="H2910" s="21" t="s">
        <v>2005</v>
      </c>
      <c r="I2910" s="17"/>
      <c r="J2910" s="17"/>
      <c r="K2910" s="18" t="str">
        <f>IF(INV.Tournant!$I2910=INV.Tournant!$E2910,"Quantité OK",IF(INV.Tournant!$I2910&lt;INV.Tournant!$E2910,"Ecart positif","Ecart négatif"))&amp;" "&amp;IF(INV.Tournant!$C2910=INV.Tournant!$J2910,"","- Article déclassé")</f>
        <v>Ecart positif - Article déclassé</v>
      </c>
    </row>
    <row r="2911" spans="1:11" x14ac:dyDescent="0.2">
      <c r="A2911" s="20" t="s">
        <v>3720</v>
      </c>
      <c r="B2911" s="21" t="s">
        <v>6</v>
      </c>
      <c r="C2911" s="17" t="s">
        <v>3724</v>
      </c>
      <c r="D2911" s="17" t="s">
        <v>4092</v>
      </c>
      <c r="E2911" s="21" t="s">
        <v>61</v>
      </c>
      <c r="F2911" s="21" t="s">
        <v>9</v>
      </c>
      <c r="G2911" s="21" t="s">
        <v>3723</v>
      </c>
      <c r="H2911" s="21" t="s">
        <v>622</v>
      </c>
      <c r="I2911" s="17"/>
      <c r="J2911" s="17"/>
      <c r="K2911" s="18" t="str">
        <f>IF(INV.Tournant!$I2911=INV.Tournant!$E2911,"Quantité OK",IF(INV.Tournant!$I2911&lt;INV.Tournant!$E2911,"Ecart positif","Ecart négatif"))&amp;" "&amp;IF(INV.Tournant!$C2911=INV.Tournant!$J2911,"","- Article déclassé")</f>
        <v>Ecart positif - Article déclassé</v>
      </c>
    </row>
    <row r="2912" spans="1:11" x14ac:dyDescent="0.2">
      <c r="A2912" s="20" t="s">
        <v>3720</v>
      </c>
      <c r="B2912" s="21" t="s">
        <v>6</v>
      </c>
      <c r="C2912" s="17" t="s">
        <v>4093</v>
      </c>
      <c r="D2912" s="17" t="s">
        <v>4094</v>
      </c>
      <c r="E2912" s="21" t="s">
        <v>108</v>
      </c>
      <c r="F2912" s="21" t="s">
        <v>9</v>
      </c>
      <c r="G2912" s="21" t="s">
        <v>3723</v>
      </c>
      <c r="H2912" s="21" t="s">
        <v>712</v>
      </c>
      <c r="I2912" s="17"/>
      <c r="J2912" s="17"/>
      <c r="K2912" s="18" t="str">
        <f>IF(INV.Tournant!$I2912=INV.Tournant!$E2912,"Quantité OK",IF(INV.Tournant!$I2912&lt;INV.Tournant!$E2912,"Ecart positif","Ecart négatif"))&amp;" "&amp;IF(INV.Tournant!$C2912=INV.Tournant!$J2912,"","- Article déclassé")</f>
        <v>Ecart positif - Article déclassé</v>
      </c>
    </row>
    <row r="2913" spans="1:11" x14ac:dyDescent="0.2">
      <c r="A2913" s="20" t="s">
        <v>3720</v>
      </c>
      <c r="B2913" s="21" t="s">
        <v>6</v>
      </c>
      <c r="C2913" s="17" t="s">
        <v>3931</v>
      </c>
      <c r="D2913" s="17" t="s">
        <v>4095</v>
      </c>
      <c r="E2913" s="21" t="s">
        <v>229</v>
      </c>
      <c r="F2913" s="21" t="s">
        <v>9</v>
      </c>
      <c r="G2913" s="21" t="s">
        <v>3723</v>
      </c>
      <c r="H2913" s="21" t="s">
        <v>3220</v>
      </c>
      <c r="I2913" s="17"/>
      <c r="J2913" s="17"/>
      <c r="K2913" s="18" t="str">
        <f>IF(INV.Tournant!$I2913=INV.Tournant!$E2913,"Quantité OK",IF(INV.Tournant!$I2913&lt;INV.Tournant!$E2913,"Ecart positif","Ecart négatif"))&amp;" "&amp;IF(INV.Tournant!$C2913=INV.Tournant!$J2913,"","- Article déclassé")</f>
        <v>Ecart positif - Article déclassé</v>
      </c>
    </row>
    <row r="2914" spans="1:11" x14ac:dyDescent="0.2">
      <c r="A2914" s="20" t="s">
        <v>3720</v>
      </c>
      <c r="B2914" s="21" t="s">
        <v>6</v>
      </c>
      <c r="C2914" s="17" t="s">
        <v>4096</v>
      </c>
      <c r="D2914" s="17" t="s">
        <v>4097</v>
      </c>
      <c r="E2914" s="21" t="s">
        <v>3</v>
      </c>
      <c r="F2914" s="21" t="s">
        <v>21</v>
      </c>
      <c r="G2914" s="21" t="s">
        <v>3723</v>
      </c>
      <c r="H2914" s="21" t="s">
        <v>523</v>
      </c>
      <c r="I2914" s="17"/>
      <c r="J2914" s="17"/>
      <c r="K2914" s="18" t="str">
        <f>IF(INV.Tournant!$I2914=INV.Tournant!$E2914,"Quantité OK",IF(INV.Tournant!$I2914&lt;INV.Tournant!$E2914,"Ecart positif","Ecart négatif"))&amp;" "&amp;IF(INV.Tournant!$C2914=INV.Tournant!$J2914,"","- Article déclassé")</f>
        <v>Ecart positif - Article déclassé</v>
      </c>
    </row>
    <row r="2915" spans="1:11" x14ac:dyDescent="0.2">
      <c r="A2915" s="20" t="s">
        <v>3720</v>
      </c>
      <c r="B2915" s="21" t="s">
        <v>6</v>
      </c>
      <c r="C2915" s="17" t="s">
        <v>4098</v>
      </c>
      <c r="D2915" s="17" t="s">
        <v>4099</v>
      </c>
      <c r="E2915" s="21" t="s">
        <v>14</v>
      </c>
      <c r="F2915" s="21" t="s">
        <v>21</v>
      </c>
      <c r="G2915" s="21" t="s">
        <v>3723</v>
      </c>
      <c r="H2915" s="21" t="s">
        <v>3060</v>
      </c>
      <c r="I2915" s="17"/>
      <c r="J2915" s="17"/>
      <c r="K2915" s="18" t="str">
        <f>IF(INV.Tournant!$I2915=INV.Tournant!$E2915,"Quantité OK",IF(INV.Tournant!$I2915&lt;INV.Tournant!$E2915,"Ecart positif","Ecart négatif"))&amp;" "&amp;IF(INV.Tournant!$C2915=INV.Tournant!$J2915,"","- Article déclassé")</f>
        <v>Ecart positif - Article déclassé</v>
      </c>
    </row>
    <row r="2916" spans="1:11" x14ac:dyDescent="0.2">
      <c r="A2916" s="20" t="s">
        <v>3720</v>
      </c>
      <c r="B2916" s="21" t="s">
        <v>6</v>
      </c>
      <c r="C2916" s="17" t="s">
        <v>4100</v>
      </c>
      <c r="D2916" s="17" t="s">
        <v>4101</v>
      </c>
      <c r="E2916" s="21" t="s">
        <v>6</v>
      </c>
      <c r="F2916" s="21" t="s">
        <v>9</v>
      </c>
      <c r="G2916" s="21" t="s">
        <v>3723</v>
      </c>
      <c r="H2916" s="21" t="s">
        <v>52</v>
      </c>
      <c r="I2916" s="17"/>
      <c r="J2916" s="17"/>
      <c r="K2916" s="18" t="str">
        <f>IF(INV.Tournant!$I2916=INV.Tournant!$E2916,"Quantité OK",IF(INV.Tournant!$I2916&lt;INV.Tournant!$E2916,"Ecart positif","Ecart négatif"))&amp;" "&amp;IF(INV.Tournant!$C2916=INV.Tournant!$J2916,"","- Article déclassé")</f>
        <v>Ecart positif - Article déclassé</v>
      </c>
    </row>
    <row r="2917" spans="1:11" x14ac:dyDescent="0.2">
      <c r="A2917" s="20" t="s">
        <v>3720</v>
      </c>
      <c r="B2917" s="21" t="s">
        <v>6</v>
      </c>
      <c r="C2917" s="17" t="s">
        <v>3886</v>
      </c>
      <c r="D2917" s="17" t="s">
        <v>4102</v>
      </c>
      <c r="E2917" s="21" t="s">
        <v>108</v>
      </c>
      <c r="F2917" s="21" t="s">
        <v>21</v>
      </c>
      <c r="G2917" s="21" t="s">
        <v>3723</v>
      </c>
      <c r="H2917" s="21" t="s">
        <v>725</v>
      </c>
      <c r="I2917" s="17"/>
      <c r="J2917" s="17"/>
      <c r="K2917" s="18" t="str">
        <f>IF(INV.Tournant!$I2917=INV.Tournant!$E2917,"Quantité OK",IF(INV.Tournant!$I2917&lt;INV.Tournant!$E2917,"Ecart positif","Ecart négatif"))&amp;" "&amp;IF(INV.Tournant!$C2917=INV.Tournant!$J2917,"","- Article déclassé")</f>
        <v>Ecart positif - Article déclassé</v>
      </c>
    </row>
    <row r="2918" spans="1:11" x14ac:dyDescent="0.2">
      <c r="A2918" s="20" t="s">
        <v>3720</v>
      </c>
      <c r="B2918" s="21" t="s">
        <v>6</v>
      </c>
      <c r="C2918" s="17" t="s">
        <v>4048</v>
      </c>
      <c r="D2918" s="17" t="s">
        <v>4103</v>
      </c>
      <c r="E2918" s="21" t="s">
        <v>14</v>
      </c>
      <c r="F2918" s="21" t="s">
        <v>21</v>
      </c>
      <c r="G2918" s="21" t="s">
        <v>3723</v>
      </c>
      <c r="H2918" s="21" t="s">
        <v>399</v>
      </c>
      <c r="I2918" s="17"/>
      <c r="J2918" s="17"/>
      <c r="K2918" s="18" t="str">
        <f>IF(INV.Tournant!$I2918=INV.Tournant!$E2918,"Quantité OK",IF(INV.Tournant!$I2918&lt;INV.Tournant!$E2918,"Ecart positif","Ecart négatif"))&amp;" "&amp;IF(INV.Tournant!$C2918=INV.Tournant!$J2918,"","- Article déclassé")</f>
        <v>Ecart positif - Article déclassé</v>
      </c>
    </row>
    <row r="2919" spans="1:11" x14ac:dyDescent="0.2">
      <c r="A2919" s="20" t="s">
        <v>3720</v>
      </c>
      <c r="B2919" s="21" t="s">
        <v>6</v>
      </c>
      <c r="C2919" s="17" t="s">
        <v>3810</v>
      </c>
      <c r="D2919" s="17" t="s">
        <v>4104</v>
      </c>
      <c r="E2919" s="21" t="s">
        <v>6</v>
      </c>
      <c r="F2919" s="21" t="s">
        <v>21</v>
      </c>
      <c r="G2919" s="21" t="s">
        <v>3723</v>
      </c>
      <c r="H2919" s="21" t="s">
        <v>1328</v>
      </c>
      <c r="I2919" s="17"/>
      <c r="J2919" s="17"/>
      <c r="K2919" s="18" t="str">
        <f>IF(INV.Tournant!$I2919=INV.Tournant!$E2919,"Quantité OK",IF(INV.Tournant!$I2919&lt;INV.Tournant!$E2919,"Ecart positif","Ecart négatif"))&amp;" "&amp;IF(INV.Tournant!$C2919=INV.Tournant!$J2919,"","- Article déclassé")</f>
        <v>Ecart positif - Article déclassé</v>
      </c>
    </row>
    <row r="2920" spans="1:11" x14ac:dyDescent="0.2">
      <c r="A2920" s="20" t="s">
        <v>3720</v>
      </c>
      <c r="B2920" s="21" t="s">
        <v>6</v>
      </c>
      <c r="C2920" s="17" t="s">
        <v>4105</v>
      </c>
      <c r="D2920" s="17" t="s">
        <v>4106</v>
      </c>
      <c r="E2920" s="21" t="s">
        <v>3</v>
      </c>
      <c r="F2920" s="21" t="s">
        <v>21</v>
      </c>
      <c r="G2920" s="21" t="s">
        <v>3723</v>
      </c>
      <c r="H2920" s="21" t="s">
        <v>579</v>
      </c>
      <c r="I2920" s="17"/>
      <c r="J2920" s="17"/>
      <c r="K2920" s="18" t="str">
        <f>IF(INV.Tournant!$I2920=INV.Tournant!$E2920,"Quantité OK",IF(INV.Tournant!$I2920&lt;INV.Tournant!$E2920,"Ecart positif","Ecart négatif"))&amp;" "&amp;IF(INV.Tournant!$C2920=INV.Tournant!$J2920,"","- Article déclassé")</f>
        <v>Ecart positif - Article déclassé</v>
      </c>
    </row>
    <row r="2921" spans="1:11" x14ac:dyDescent="0.2">
      <c r="A2921" s="20" t="s">
        <v>3720</v>
      </c>
      <c r="B2921" s="21" t="s">
        <v>6</v>
      </c>
      <c r="C2921" s="17" t="s">
        <v>3861</v>
      </c>
      <c r="D2921" s="17" t="s">
        <v>4107</v>
      </c>
      <c r="E2921" s="21" t="s">
        <v>6</v>
      </c>
      <c r="F2921" s="21" t="s">
        <v>2</v>
      </c>
      <c r="G2921" s="21" t="s">
        <v>3723</v>
      </c>
      <c r="H2921" s="21" t="s">
        <v>1768</v>
      </c>
      <c r="I2921" s="17"/>
      <c r="J2921" s="17"/>
      <c r="K2921" s="18" t="str">
        <f>IF(INV.Tournant!$I2921=INV.Tournant!$E2921,"Quantité OK",IF(INV.Tournant!$I2921&lt;INV.Tournant!$E2921,"Ecart positif","Ecart négatif"))&amp;" "&amp;IF(INV.Tournant!$C2921=INV.Tournant!$J2921,"","- Article déclassé")</f>
        <v>Ecart positif - Article déclassé</v>
      </c>
    </row>
    <row r="2922" spans="1:11" x14ac:dyDescent="0.2">
      <c r="A2922" s="20" t="s">
        <v>3720</v>
      </c>
      <c r="B2922" s="21" t="s">
        <v>6</v>
      </c>
      <c r="C2922" s="17" t="s">
        <v>3850</v>
      </c>
      <c r="D2922" s="17" t="s">
        <v>4108</v>
      </c>
      <c r="E2922" s="21" t="s">
        <v>6</v>
      </c>
      <c r="F2922" s="21" t="s">
        <v>9</v>
      </c>
      <c r="G2922" s="21" t="s">
        <v>3723</v>
      </c>
      <c r="H2922" s="21" t="s">
        <v>1063</v>
      </c>
      <c r="I2922" s="17"/>
      <c r="J2922" s="17"/>
      <c r="K2922" s="18" t="str">
        <f>IF(INV.Tournant!$I2922=INV.Tournant!$E2922,"Quantité OK",IF(INV.Tournant!$I2922&lt;INV.Tournant!$E2922,"Ecart positif","Ecart négatif"))&amp;" "&amp;IF(INV.Tournant!$C2922=INV.Tournant!$J2922,"","- Article déclassé")</f>
        <v>Ecart positif - Article déclassé</v>
      </c>
    </row>
    <row r="2923" spans="1:11" x14ac:dyDescent="0.2">
      <c r="A2923" s="20" t="s">
        <v>3720</v>
      </c>
      <c r="B2923" s="21" t="s">
        <v>6</v>
      </c>
      <c r="C2923" s="17" t="s">
        <v>4067</v>
      </c>
      <c r="D2923" s="17" t="s">
        <v>4109</v>
      </c>
      <c r="E2923" s="21" t="s">
        <v>6</v>
      </c>
      <c r="F2923" s="21" t="s">
        <v>2</v>
      </c>
      <c r="G2923" s="21" t="s">
        <v>3723</v>
      </c>
      <c r="H2923" s="21" t="s">
        <v>1670</v>
      </c>
      <c r="I2923" s="17"/>
      <c r="J2923" s="17"/>
      <c r="K2923" s="18" t="str">
        <f>IF(INV.Tournant!$I2923=INV.Tournant!$E2923,"Quantité OK",IF(INV.Tournant!$I2923&lt;INV.Tournant!$E2923,"Ecart positif","Ecart négatif"))&amp;" "&amp;IF(INV.Tournant!$C2923=INV.Tournant!$J2923,"","- Article déclassé")</f>
        <v>Ecart positif - Article déclassé</v>
      </c>
    </row>
    <row r="2924" spans="1:11" x14ac:dyDescent="0.2">
      <c r="A2924" s="20" t="s">
        <v>3720</v>
      </c>
      <c r="B2924" s="21" t="s">
        <v>6</v>
      </c>
      <c r="C2924" s="17" t="s">
        <v>4110</v>
      </c>
      <c r="D2924" s="17" t="s">
        <v>4111</v>
      </c>
      <c r="E2924" s="21"/>
      <c r="F2924" s="21" t="s">
        <v>141</v>
      </c>
      <c r="G2924" s="21"/>
      <c r="H2924" s="21" t="s">
        <v>257</v>
      </c>
      <c r="I2924" s="17"/>
      <c r="J2924" s="17"/>
      <c r="K2924" s="18" t="str">
        <f>IF(INV.Tournant!$I2924=INV.Tournant!$E2924,"Quantité OK",IF(INV.Tournant!$I2924&lt;INV.Tournant!$E2924,"Ecart positif","Ecart négatif"))&amp;" "&amp;IF(INV.Tournant!$C2924=INV.Tournant!$J2924,"","- Article déclassé")</f>
        <v>Quantité OK - Article déclassé</v>
      </c>
    </row>
    <row r="2925" spans="1:11" x14ac:dyDescent="0.2">
      <c r="A2925" s="20" t="s">
        <v>3720</v>
      </c>
      <c r="B2925" s="21" t="s">
        <v>6</v>
      </c>
      <c r="C2925" s="17" t="s">
        <v>3793</v>
      </c>
      <c r="D2925" s="17" t="s">
        <v>4112</v>
      </c>
      <c r="E2925" s="21"/>
      <c r="F2925" s="21" t="s">
        <v>141</v>
      </c>
      <c r="G2925" s="21"/>
      <c r="H2925" s="21" t="s">
        <v>257</v>
      </c>
      <c r="I2925" s="17"/>
      <c r="J2925" s="17"/>
      <c r="K2925" s="18" t="str">
        <f>IF(INV.Tournant!$I2925=INV.Tournant!$E2925,"Quantité OK",IF(INV.Tournant!$I2925&lt;INV.Tournant!$E2925,"Ecart positif","Ecart négatif"))&amp;" "&amp;IF(INV.Tournant!$C2925=INV.Tournant!$J2925,"","- Article déclassé")</f>
        <v>Quantité OK - Article déclassé</v>
      </c>
    </row>
    <row r="2926" spans="1:11" x14ac:dyDescent="0.2">
      <c r="A2926" s="20" t="s">
        <v>3720</v>
      </c>
      <c r="B2926" s="21" t="s">
        <v>6</v>
      </c>
      <c r="C2926" s="17" t="s">
        <v>4113</v>
      </c>
      <c r="D2926" s="17" t="s">
        <v>4114</v>
      </c>
      <c r="E2926" s="21" t="s">
        <v>6</v>
      </c>
      <c r="F2926" s="21" t="s">
        <v>2</v>
      </c>
      <c r="G2926" s="21" t="s">
        <v>3723</v>
      </c>
      <c r="H2926" s="21" t="s">
        <v>520</v>
      </c>
      <c r="I2926" s="17"/>
      <c r="J2926" s="17"/>
      <c r="K2926" s="18" t="str">
        <f>IF(INV.Tournant!$I2926=INV.Tournant!$E2926,"Quantité OK",IF(INV.Tournant!$I2926&lt;INV.Tournant!$E2926,"Ecart positif","Ecart négatif"))&amp;" "&amp;IF(INV.Tournant!$C2926=INV.Tournant!$J2926,"","- Article déclassé")</f>
        <v>Ecart positif - Article déclassé</v>
      </c>
    </row>
    <row r="2927" spans="1:11" x14ac:dyDescent="0.2">
      <c r="A2927" s="20" t="s">
        <v>3720</v>
      </c>
      <c r="B2927" s="21" t="s">
        <v>6</v>
      </c>
      <c r="C2927" s="17" t="s">
        <v>4115</v>
      </c>
      <c r="D2927" s="17" t="s">
        <v>4116</v>
      </c>
      <c r="E2927" s="21" t="s">
        <v>108</v>
      </c>
      <c r="F2927" s="21" t="s">
        <v>2</v>
      </c>
      <c r="G2927" s="21" t="s">
        <v>3723</v>
      </c>
      <c r="H2927" s="21" t="s">
        <v>908</v>
      </c>
      <c r="I2927" s="17"/>
      <c r="J2927" s="17"/>
      <c r="K2927" s="18" t="str">
        <f>IF(INV.Tournant!$I2927=INV.Tournant!$E2927,"Quantité OK",IF(INV.Tournant!$I2927&lt;INV.Tournant!$E2927,"Ecart positif","Ecart négatif"))&amp;" "&amp;IF(INV.Tournant!$C2927=INV.Tournant!$J2927,"","- Article déclassé")</f>
        <v>Ecart positif - Article déclassé</v>
      </c>
    </row>
    <row r="2928" spans="1:11" x14ac:dyDescent="0.2">
      <c r="A2928" s="20" t="s">
        <v>3720</v>
      </c>
      <c r="B2928" s="21" t="s">
        <v>6</v>
      </c>
      <c r="C2928" s="17" t="s">
        <v>3974</v>
      </c>
      <c r="D2928" s="17" t="s">
        <v>4117</v>
      </c>
      <c r="E2928" s="21" t="s">
        <v>6</v>
      </c>
      <c r="F2928" s="21" t="s">
        <v>9</v>
      </c>
      <c r="G2928" s="21" t="s">
        <v>3723</v>
      </c>
      <c r="H2928" s="21" t="s">
        <v>1040</v>
      </c>
      <c r="I2928" s="17"/>
      <c r="J2928" s="17"/>
      <c r="K2928" s="18" t="str">
        <f>IF(INV.Tournant!$I2928=INV.Tournant!$E2928,"Quantité OK",IF(INV.Tournant!$I2928&lt;INV.Tournant!$E2928,"Ecart positif","Ecart négatif"))&amp;" "&amp;IF(INV.Tournant!$C2928=INV.Tournant!$J2928,"","- Article déclassé")</f>
        <v>Ecart positif - Article déclassé</v>
      </c>
    </row>
    <row r="2929" spans="1:11" x14ac:dyDescent="0.2">
      <c r="A2929" s="20" t="s">
        <v>3720</v>
      </c>
      <c r="B2929" s="21" t="s">
        <v>6</v>
      </c>
      <c r="C2929" s="17" t="s">
        <v>3890</v>
      </c>
      <c r="D2929" s="17" t="s">
        <v>4118</v>
      </c>
      <c r="E2929" s="21" t="s">
        <v>6</v>
      </c>
      <c r="F2929" s="21" t="s">
        <v>9</v>
      </c>
      <c r="G2929" s="21" t="s">
        <v>3723</v>
      </c>
      <c r="H2929" s="21" t="s">
        <v>1919</v>
      </c>
      <c r="I2929" s="17"/>
      <c r="J2929" s="17"/>
      <c r="K2929" s="18" t="str">
        <f>IF(INV.Tournant!$I2929=INV.Tournant!$E2929,"Quantité OK",IF(INV.Tournant!$I2929&lt;INV.Tournant!$E2929,"Ecart positif","Ecart négatif"))&amp;" "&amp;IF(INV.Tournant!$C2929=INV.Tournant!$J2929,"","- Article déclassé")</f>
        <v>Ecart positif - Article déclassé</v>
      </c>
    </row>
    <row r="2930" spans="1:11" x14ac:dyDescent="0.2">
      <c r="A2930" s="20" t="s">
        <v>3720</v>
      </c>
      <c r="B2930" s="21" t="s">
        <v>6</v>
      </c>
      <c r="C2930" s="17" t="s">
        <v>4119</v>
      </c>
      <c r="D2930" s="17" t="s">
        <v>4120</v>
      </c>
      <c r="E2930" s="21" t="s">
        <v>3</v>
      </c>
      <c r="F2930" s="21" t="s">
        <v>9</v>
      </c>
      <c r="G2930" s="21" t="s">
        <v>3723</v>
      </c>
      <c r="H2930" s="21" t="s">
        <v>1055</v>
      </c>
      <c r="I2930" s="17"/>
      <c r="J2930" s="17"/>
      <c r="K2930" s="18" t="str">
        <f>IF(INV.Tournant!$I2930=INV.Tournant!$E2930,"Quantité OK",IF(INV.Tournant!$I2930&lt;INV.Tournant!$E2930,"Ecart positif","Ecart négatif"))&amp;" "&amp;IF(INV.Tournant!$C2930=INV.Tournant!$J2930,"","- Article déclassé")</f>
        <v>Ecart positif - Article déclassé</v>
      </c>
    </row>
    <row r="2931" spans="1:11" x14ac:dyDescent="0.2">
      <c r="A2931" s="20" t="s">
        <v>3720</v>
      </c>
      <c r="B2931" s="21" t="s">
        <v>6</v>
      </c>
      <c r="C2931" s="17" t="s">
        <v>3839</v>
      </c>
      <c r="D2931" s="17" t="s">
        <v>4121</v>
      </c>
      <c r="E2931" s="21" t="s">
        <v>14</v>
      </c>
      <c r="F2931" s="21" t="s">
        <v>21</v>
      </c>
      <c r="G2931" s="21" t="s">
        <v>3723</v>
      </c>
      <c r="H2931" s="21" t="s">
        <v>1770</v>
      </c>
      <c r="I2931" s="17"/>
      <c r="J2931" s="17"/>
      <c r="K2931" s="18" t="str">
        <f>IF(INV.Tournant!$I2931=INV.Tournant!$E2931,"Quantité OK",IF(INV.Tournant!$I2931&lt;INV.Tournant!$E2931,"Ecart positif","Ecart négatif"))&amp;" "&amp;IF(INV.Tournant!$C2931=INV.Tournant!$J2931,"","- Article déclassé")</f>
        <v>Ecart positif - Article déclassé</v>
      </c>
    </row>
    <row r="2932" spans="1:11" x14ac:dyDescent="0.2">
      <c r="A2932" s="20" t="s">
        <v>3720</v>
      </c>
      <c r="B2932" s="21" t="s">
        <v>6</v>
      </c>
      <c r="C2932" s="17" t="s">
        <v>4087</v>
      </c>
      <c r="D2932" s="17" t="s">
        <v>4122</v>
      </c>
      <c r="E2932" s="21" t="s">
        <v>14</v>
      </c>
      <c r="F2932" s="21" t="s">
        <v>9</v>
      </c>
      <c r="G2932" s="21" t="s">
        <v>3723</v>
      </c>
      <c r="H2932" s="21" t="s">
        <v>574</v>
      </c>
      <c r="I2932" s="17"/>
      <c r="J2932" s="17"/>
      <c r="K2932" s="18" t="str">
        <f>IF(INV.Tournant!$I2932=INV.Tournant!$E2932,"Quantité OK",IF(INV.Tournant!$I2932&lt;INV.Tournant!$E2932,"Ecart positif","Ecart négatif"))&amp;" "&amp;IF(INV.Tournant!$C2932=INV.Tournant!$J2932,"","- Article déclassé")</f>
        <v>Ecart positif - Article déclassé</v>
      </c>
    </row>
    <row r="2933" spans="1:11" x14ac:dyDescent="0.2">
      <c r="A2933" s="20" t="s">
        <v>3720</v>
      </c>
      <c r="B2933" s="21" t="s">
        <v>6</v>
      </c>
      <c r="C2933" s="17" t="s">
        <v>4123</v>
      </c>
      <c r="D2933" s="17" t="s">
        <v>4124</v>
      </c>
      <c r="E2933" s="21" t="s">
        <v>6</v>
      </c>
      <c r="F2933" s="21" t="s">
        <v>2</v>
      </c>
      <c r="G2933" s="21" t="s">
        <v>3723</v>
      </c>
      <c r="H2933" s="21" t="s">
        <v>1635</v>
      </c>
      <c r="I2933" s="17"/>
      <c r="J2933" s="17"/>
      <c r="K2933" s="18" t="str">
        <f>IF(INV.Tournant!$I2933=INV.Tournant!$E2933,"Quantité OK",IF(INV.Tournant!$I2933&lt;INV.Tournant!$E2933,"Ecart positif","Ecart négatif"))&amp;" "&amp;IF(INV.Tournant!$C2933=INV.Tournant!$J2933,"","- Article déclassé")</f>
        <v>Ecart positif - Article déclassé</v>
      </c>
    </row>
    <row r="2934" spans="1:11" x14ac:dyDescent="0.2">
      <c r="A2934" s="20" t="s">
        <v>3720</v>
      </c>
      <c r="B2934" s="21" t="s">
        <v>6</v>
      </c>
      <c r="C2934" s="17" t="s">
        <v>4044</v>
      </c>
      <c r="D2934" s="17" t="s">
        <v>4125</v>
      </c>
      <c r="E2934" s="21" t="s">
        <v>42</v>
      </c>
      <c r="F2934" s="21" t="s">
        <v>21</v>
      </c>
      <c r="G2934" s="21" t="s">
        <v>3723</v>
      </c>
      <c r="H2934" s="21" t="s">
        <v>132</v>
      </c>
      <c r="I2934" s="17"/>
      <c r="J2934" s="17"/>
      <c r="K2934" s="18" t="str">
        <f>IF(INV.Tournant!$I2934=INV.Tournant!$E2934,"Quantité OK",IF(INV.Tournant!$I2934&lt;INV.Tournant!$E2934,"Ecart positif","Ecart négatif"))&amp;" "&amp;IF(INV.Tournant!$C2934=INV.Tournant!$J2934,"","- Article déclassé")</f>
        <v>Ecart positif - Article déclassé</v>
      </c>
    </row>
    <row r="2935" spans="1:11" x14ac:dyDescent="0.2">
      <c r="A2935" s="20" t="s">
        <v>3720</v>
      </c>
      <c r="B2935" s="21" t="s">
        <v>6</v>
      </c>
      <c r="C2935" s="17" t="s">
        <v>4126</v>
      </c>
      <c r="D2935" s="17" t="s">
        <v>4127</v>
      </c>
      <c r="E2935" s="21" t="s">
        <v>10</v>
      </c>
      <c r="F2935" s="21" t="s">
        <v>9</v>
      </c>
      <c r="G2935" s="21" t="s">
        <v>3723</v>
      </c>
      <c r="H2935" s="21" t="s">
        <v>3436</v>
      </c>
      <c r="I2935" s="17"/>
      <c r="J2935" s="17"/>
      <c r="K2935" s="18" t="str">
        <f>IF(INV.Tournant!$I2935=INV.Tournant!$E2935,"Quantité OK",IF(INV.Tournant!$I2935&lt;INV.Tournant!$E2935,"Ecart positif","Ecart négatif"))&amp;" "&amp;IF(INV.Tournant!$C2935=INV.Tournant!$J2935,"","- Article déclassé")</f>
        <v>Ecart positif - Article déclassé</v>
      </c>
    </row>
    <row r="2936" spans="1:11" x14ac:dyDescent="0.2">
      <c r="A2936" s="20" t="s">
        <v>3720</v>
      </c>
      <c r="B2936" s="21" t="s">
        <v>6</v>
      </c>
      <c r="C2936" s="17" t="s">
        <v>3802</v>
      </c>
      <c r="D2936" s="17" t="s">
        <v>4128</v>
      </c>
      <c r="E2936" s="21" t="s">
        <v>250</v>
      </c>
      <c r="F2936" s="21" t="s">
        <v>21</v>
      </c>
      <c r="G2936" s="21" t="s">
        <v>3723</v>
      </c>
      <c r="H2936" s="21" t="s">
        <v>3426</v>
      </c>
      <c r="I2936" s="17"/>
      <c r="J2936" s="17"/>
      <c r="K2936" s="18" t="str">
        <f>IF(INV.Tournant!$I2936=INV.Tournant!$E2936,"Quantité OK",IF(INV.Tournant!$I2936&lt;INV.Tournant!$E2936,"Ecart positif","Ecart négatif"))&amp;" "&amp;IF(INV.Tournant!$C2936=INV.Tournant!$J2936,"","- Article déclassé")</f>
        <v>Ecart positif - Article déclassé</v>
      </c>
    </row>
    <row r="2937" spans="1:11" x14ac:dyDescent="0.2">
      <c r="A2937" s="20" t="s">
        <v>3720</v>
      </c>
      <c r="B2937" s="21" t="s">
        <v>6</v>
      </c>
      <c r="C2937" s="17" t="s">
        <v>4129</v>
      </c>
      <c r="D2937" s="17" t="s">
        <v>4130</v>
      </c>
      <c r="E2937" s="21" t="s">
        <v>897</v>
      </c>
      <c r="F2937" s="21" t="s">
        <v>21</v>
      </c>
      <c r="G2937" s="21" t="s">
        <v>3723</v>
      </c>
      <c r="H2937" s="21" t="s">
        <v>202</v>
      </c>
      <c r="I2937" s="17"/>
      <c r="J2937" s="17"/>
      <c r="K2937" s="18" t="str">
        <f>IF(INV.Tournant!$I2937=INV.Tournant!$E2937,"Quantité OK",IF(INV.Tournant!$I2937&lt;INV.Tournant!$E2937,"Ecart positif","Ecart négatif"))&amp;" "&amp;IF(INV.Tournant!$C2937=INV.Tournant!$J2937,"","- Article déclassé")</f>
        <v>Ecart positif - Article déclassé</v>
      </c>
    </row>
    <row r="2938" spans="1:11" x14ac:dyDescent="0.2">
      <c r="A2938" s="20" t="s">
        <v>3720</v>
      </c>
      <c r="B2938" s="21" t="s">
        <v>6</v>
      </c>
      <c r="C2938" s="17" t="s">
        <v>4131</v>
      </c>
      <c r="D2938" s="17" t="s">
        <v>4132</v>
      </c>
      <c r="E2938" s="21" t="s">
        <v>212</v>
      </c>
      <c r="F2938" s="21" t="s">
        <v>2</v>
      </c>
      <c r="G2938" s="21" t="s">
        <v>3723</v>
      </c>
      <c r="H2938" s="21" t="s">
        <v>2649</v>
      </c>
      <c r="I2938" s="17"/>
      <c r="J2938" s="17"/>
      <c r="K2938" s="18" t="str">
        <f>IF(INV.Tournant!$I2938=INV.Tournant!$E2938,"Quantité OK",IF(INV.Tournant!$I2938&lt;INV.Tournant!$E2938,"Ecart positif","Ecart négatif"))&amp;" "&amp;IF(INV.Tournant!$C2938=INV.Tournant!$J2938,"","- Article déclassé")</f>
        <v>Ecart positif - Article déclassé</v>
      </c>
    </row>
    <row r="2939" spans="1:11" x14ac:dyDescent="0.2">
      <c r="A2939" s="20" t="s">
        <v>3720</v>
      </c>
      <c r="B2939" s="21" t="s">
        <v>6</v>
      </c>
      <c r="C2939" s="17" t="s">
        <v>4133</v>
      </c>
      <c r="D2939" s="17" t="s">
        <v>4134</v>
      </c>
      <c r="E2939" s="21"/>
      <c r="F2939" s="21" t="s">
        <v>141</v>
      </c>
      <c r="G2939" s="21"/>
      <c r="H2939" s="21" t="s">
        <v>257</v>
      </c>
      <c r="I2939" s="17"/>
      <c r="J2939" s="17"/>
      <c r="K2939" s="18" t="str">
        <f>IF(INV.Tournant!$I2939=INV.Tournant!$E2939,"Quantité OK",IF(INV.Tournant!$I2939&lt;INV.Tournant!$E2939,"Ecart positif","Ecart négatif"))&amp;" "&amp;IF(INV.Tournant!$C2939=INV.Tournant!$J2939,"","- Article déclassé")</f>
        <v>Quantité OK - Article déclassé</v>
      </c>
    </row>
    <row r="2940" spans="1:11" x14ac:dyDescent="0.2">
      <c r="A2940" s="20" t="s">
        <v>3720</v>
      </c>
      <c r="B2940" s="21" t="s">
        <v>6</v>
      </c>
      <c r="C2940" s="17" t="s">
        <v>3985</v>
      </c>
      <c r="D2940" s="17" t="s">
        <v>4135</v>
      </c>
      <c r="E2940" s="21" t="s">
        <v>250</v>
      </c>
      <c r="F2940" s="21" t="s">
        <v>2</v>
      </c>
      <c r="G2940" s="21" t="s">
        <v>3723</v>
      </c>
      <c r="H2940" s="21" t="s">
        <v>2059</v>
      </c>
      <c r="I2940" s="17"/>
      <c r="J2940" s="17"/>
      <c r="K2940" s="18" t="str">
        <f>IF(INV.Tournant!$I2940=INV.Tournant!$E2940,"Quantité OK",IF(INV.Tournant!$I2940&lt;INV.Tournant!$E2940,"Ecart positif","Ecart négatif"))&amp;" "&amp;IF(INV.Tournant!$C2940=INV.Tournant!$J2940,"","- Article déclassé")</f>
        <v>Ecart positif - Article déclassé</v>
      </c>
    </row>
    <row r="2941" spans="1:11" x14ac:dyDescent="0.2">
      <c r="A2941" s="20" t="s">
        <v>3720</v>
      </c>
      <c r="B2941" s="21" t="s">
        <v>6</v>
      </c>
      <c r="C2941" s="17" t="s">
        <v>4136</v>
      </c>
      <c r="D2941" s="17" t="s">
        <v>4137</v>
      </c>
      <c r="E2941" s="21" t="s">
        <v>250</v>
      </c>
      <c r="F2941" s="21" t="s">
        <v>21</v>
      </c>
      <c r="G2941" s="21" t="s">
        <v>3723</v>
      </c>
      <c r="H2941" s="21" t="s">
        <v>1724</v>
      </c>
      <c r="I2941" s="17"/>
      <c r="J2941" s="17"/>
      <c r="K2941" s="18" t="str">
        <f>IF(INV.Tournant!$I2941=INV.Tournant!$E2941,"Quantité OK",IF(INV.Tournant!$I2941&lt;INV.Tournant!$E2941,"Ecart positif","Ecart négatif"))&amp;" "&amp;IF(INV.Tournant!$C2941=INV.Tournant!$J2941,"","- Article déclassé")</f>
        <v>Ecart positif - Article déclassé</v>
      </c>
    </row>
    <row r="2942" spans="1:11" x14ac:dyDescent="0.2">
      <c r="A2942" s="20" t="s">
        <v>3720</v>
      </c>
      <c r="B2942" s="21" t="s">
        <v>6</v>
      </c>
      <c r="C2942" s="17" t="s">
        <v>3854</v>
      </c>
      <c r="D2942" s="17" t="s">
        <v>4138</v>
      </c>
      <c r="E2942" s="21" t="s">
        <v>6</v>
      </c>
      <c r="F2942" s="21" t="s">
        <v>21</v>
      </c>
      <c r="G2942" s="21" t="s">
        <v>3723</v>
      </c>
      <c r="H2942" s="21" t="s">
        <v>390</v>
      </c>
      <c r="I2942" s="17"/>
      <c r="J2942" s="17"/>
      <c r="K2942" s="18" t="str">
        <f>IF(INV.Tournant!$I2942=INV.Tournant!$E2942,"Quantité OK",IF(INV.Tournant!$I2942&lt;INV.Tournant!$E2942,"Ecart positif","Ecart négatif"))&amp;" "&amp;IF(INV.Tournant!$C2942=INV.Tournant!$J2942,"","- Article déclassé")</f>
        <v>Ecart positif - Article déclassé</v>
      </c>
    </row>
    <row r="2943" spans="1:11" x14ac:dyDescent="0.2">
      <c r="A2943" s="20" t="s">
        <v>3720</v>
      </c>
      <c r="B2943" s="21" t="s">
        <v>6</v>
      </c>
      <c r="C2943" s="17" t="s">
        <v>4139</v>
      </c>
      <c r="D2943" s="17" t="s">
        <v>4140</v>
      </c>
      <c r="E2943" s="21" t="s">
        <v>3</v>
      </c>
      <c r="F2943" s="21" t="s">
        <v>2</v>
      </c>
      <c r="G2943" s="21" t="s">
        <v>3723</v>
      </c>
      <c r="H2943" s="21" t="s">
        <v>1562</v>
      </c>
      <c r="I2943" s="17"/>
      <c r="J2943" s="17"/>
      <c r="K2943" s="18" t="str">
        <f>IF(INV.Tournant!$I2943=INV.Tournant!$E2943,"Quantité OK",IF(INV.Tournant!$I2943&lt;INV.Tournant!$E2943,"Ecart positif","Ecart négatif"))&amp;" "&amp;IF(INV.Tournant!$C2943=INV.Tournant!$J2943,"","- Article déclassé")</f>
        <v>Ecart positif - Article déclassé</v>
      </c>
    </row>
    <row r="2944" spans="1:11" x14ac:dyDescent="0.2">
      <c r="A2944" s="20" t="s">
        <v>3720</v>
      </c>
      <c r="B2944" s="21" t="s">
        <v>6</v>
      </c>
      <c r="C2944" s="17" t="s">
        <v>3833</v>
      </c>
      <c r="D2944" s="17" t="s">
        <v>4141</v>
      </c>
      <c r="E2944" s="21"/>
      <c r="F2944" s="21" t="s">
        <v>141</v>
      </c>
      <c r="G2944" s="21"/>
      <c r="H2944" s="21" t="s">
        <v>257</v>
      </c>
      <c r="I2944" s="17"/>
      <c r="J2944" s="17"/>
      <c r="K2944" s="18" t="str">
        <f>IF(INV.Tournant!$I2944=INV.Tournant!$E2944,"Quantité OK",IF(INV.Tournant!$I2944&lt;INV.Tournant!$E2944,"Ecart positif","Ecart négatif"))&amp;" "&amp;IF(INV.Tournant!$C2944=INV.Tournant!$J2944,"","- Article déclassé")</f>
        <v>Quantité OK - Article déclassé</v>
      </c>
    </row>
    <row r="2945" spans="1:11" x14ac:dyDescent="0.2">
      <c r="A2945" s="20" t="s">
        <v>3720</v>
      </c>
      <c r="B2945" s="21" t="s">
        <v>6</v>
      </c>
      <c r="C2945" s="17" t="s">
        <v>3982</v>
      </c>
      <c r="D2945" s="17" t="s">
        <v>4142</v>
      </c>
      <c r="E2945" s="21" t="s">
        <v>212</v>
      </c>
      <c r="F2945" s="21" t="s">
        <v>21</v>
      </c>
      <c r="G2945" s="21" t="s">
        <v>3723</v>
      </c>
      <c r="H2945" s="21" t="s">
        <v>2050</v>
      </c>
      <c r="I2945" s="17"/>
      <c r="J2945" s="17"/>
      <c r="K2945" s="18" t="str">
        <f>IF(INV.Tournant!$I2945=INV.Tournant!$E2945,"Quantité OK",IF(INV.Tournant!$I2945&lt;INV.Tournant!$E2945,"Ecart positif","Ecart négatif"))&amp;" "&amp;IF(INV.Tournant!$C2945=INV.Tournant!$J2945,"","- Article déclassé")</f>
        <v>Ecart positif - Article déclassé</v>
      </c>
    </row>
    <row r="2946" spans="1:11" x14ac:dyDescent="0.2">
      <c r="A2946" s="20" t="s">
        <v>3720</v>
      </c>
      <c r="B2946" s="21" t="s">
        <v>6</v>
      </c>
      <c r="C2946" s="17" t="s">
        <v>3939</v>
      </c>
      <c r="D2946" s="17" t="s">
        <v>4143</v>
      </c>
      <c r="E2946" s="21" t="s">
        <v>1176</v>
      </c>
      <c r="F2946" s="21" t="s">
        <v>21</v>
      </c>
      <c r="G2946" s="21" t="s">
        <v>3723</v>
      </c>
      <c r="H2946" s="21" t="s">
        <v>3150</v>
      </c>
      <c r="I2946" s="17"/>
      <c r="J2946" s="17"/>
      <c r="K2946" s="18" t="str">
        <f>IF(INV.Tournant!$I2946=INV.Tournant!$E2946,"Quantité OK",IF(INV.Tournant!$I2946&lt;INV.Tournant!$E2946,"Ecart positif","Ecart négatif"))&amp;" "&amp;IF(INV.Tournant!$C2946=INV.Tournant!$J2946,"","- Article déclassé")</f>
        <v>Ecart positif - Article déclassé</v>
      </c>
    </row>
    <row r="2947" spans="1:11" x14ac:dyDescent="0.2">
      <c r="A2947" s="20" t="s">
        <v>3720</v>
      </c>
      <c r="B2947" s="21" t="s">
        <v>6</v>
      </c>
      <c r="C2947" s="17" t="s">
        <v>4144</v>
      </c>
      <c r="D2947" s="17" t="s">
        <v>4145</v>
      </c>
      <c r="E2947" s="21" t="s">
        <v>3</v>
      </c>
      <c r="F2947" s="21" t="s">
        <v>2</v>
      </c>
      <c r="G2947" s="21" t="s">
        <v>3723</v>
      </c>
      <c r="H2947" s="21" t="s">
        <v>1347</v>
      </c>
      <c r="I2947" s="17"/>
      <c r="J2947" s="17"/>
      <c r="K2947" s="18" t="str">
        <f>IF(INV.Tournant!$I2947=INV.Tournant!$E2947,"Quantité OK",IF(INV.Tournant!$I2947&lt;INV.Tournant!$E2947,"Ecart positif","Ecart négatif"))&amp;" "&amp;IF(INV.Tournant!$C2947=INV.Tournant!$J2947,"","- Article déclassé")</f>
        <v>Ecart positif - Article déclassé</v>
      </c>
    </row>
    <row r="2948" spans="1:11" x14ac:dyDescent="0.2">
      <c r="A2948" s="20" t="s">
        <v>3720</v>
      </c>
      <c r="B2948" s="21" t="s">
        <v>6</v>
      </c>
      <c r="C2948" s="17" t="s">
        <v>3946</v>
      </c>
      <c r="D2948" s="17" t="s">
        <v>4146</v>
      </c>
      <c r="E2948" s="21" t="s">
        <v>14</v>
      </c>
      <c r="F2948" s="21" t="s">
        <v>2</v>
      </c>
      <c r="G2948" s="21" t="s">
        <v>3723</v>
      </c>
      <c r="H2948" s="21" t="s">
        <v>223</v>
      </c>
      <c r="I2948" s="17"/>
      <c r="J2948" s="17"/>
      <c r="K2948" s="18" t="str">
        <f>IF(INV.Tournant!$I2948=INV.Tournant!$E2948,"Quantité OK",IF(INV.Tournant!$I2948&lt;INV.Tournant!$E2948,"Ecart positif","Ecart négatif"))&amp;" "&amp;IF(INV.Tournant!$C2948=INV.Tournant!$J2948,"","- Article déclassé")</f>
        <v>Ecart positif - Article déclassé</v>
      </c>
    </row>
    <row r="2949" spans="1:11" x14ac:dyDescent="0.2">
      <c r="A2949" s="20" t="s">
        <v>3720</v>
      </c>
      <c r="B2949" s="21" t="s">
        <v>6</v>
      </c>
      <c r="C2949" s="17" t="s">
        <v>4147</v>
      </c>
      <c r="D2949" s="17" t="s">
        <v>4148</v>
      </c>
      <c r="E2949" s="21" t="s">
        <v>6</v>
      </c>
      <c r="F2949" s="21" t="s">
        <v>2</v>
      </c>
      <c r="G2949" s="21" t="s">
        <v>3723</v>
      </c>
      <c r="H2949" s="21" t="s">
        <v>2078</v>
      </c>
      <c r="I2949" s="17"/>
      <c r="J2949" s="17"/>
      <c r="K2949" s="18" t="str">
        <f>IF(INV.Tournant!$I2949=INV.Tournant!$E2949,"Quantité OK",IF(INV.Tournant!$I2949&lt;INV.Tournant!$E2949,"Ecart positif","Ecart négatif"))&amp;" "&amp;IF(INV.Tournant!$C2949=INV.Tournant!$J2949,"","- Article déclassé")</f>
        <v>Ecart positif - Article déclassé</v>
      </c>
    </row>
    <row r="2950" spans="1:11" x14ac:dyDescent="0.2">
      <c r="A2950" s="20" t="s">
        <v>3720</v>
      </c>
      <c r="B2950" s="21" t="s">
        <v>6</v>
      </c>
      <c r="C2950" s="17" t="s">
        <v>4149</v>
      </c>
      <c r="D2950" s="17" t="s">
        <v>4150</v>
      </c>
      <c r="E2950" s="21" t="s">
        <v>6</v>
      </c>
      <c r="F2950" s="21" t="s">
        <v>2</v>
      </c>
      <c r="G2950" s="21" t="s">
        <v>3723</v>
      </c>
      <c r="H2950" s="21" t="s">
        <v>1164</v>
      </c>
      <c r="I2950" s="17"/>
      <c r="J2950" s="17"/>
      <c r="K2950" s="18" t="str">
        <f>IF(INV.Tournant!$I2950=INV.Tournant!$E2950,"Quantité OK",IF(INV.Tournant!$I2950&lt;INV.Tournant!$E2950,"Ecart positif","Ecart négatif"))&amp;" "&amp;IF(INV.Tournant!$C2950=INV.Tournant!$J2950,"","- Article déclassé")</f>
        <v>Ecart positif - Article déclassé</v>
      </c>
    </row>
    <row r="2951" spans="1:11" x14ac:dyDescent="0.2">
      <c r="A2951" s="20" t="s">
        <v>3720</v>
      </c>
      <c r="B2951" s="21" t="s">
        <v>6</v>
      </c>
      <c r="C2951" s="17" t="s">
        <v>3841</v>
      </c>
      <c r="D2951" s="17" t="s">
        <v>4151</v>
      </c>
      <c r="E2951" s="21" t="s">
        <v>3</v>
      </c>
      <c r="F2951" s="21" t="s">
        <v>9</v>
      </c>
      <c r="G2951" s="21" t="s">
        <v>3723</v>
      </c>
      <c r="H2951" s="21" t="s">
        <v>2542</v>
      </c>
      <c r="I2951" s="17"/>
      <c r="J2951" s="17"/>
      <c r="K2951" s="18" t="str">
        <f>IF(INV.Tournant!$I2951=INV.Tournant!$E2951,"Quantité OK",IF(INV.Tournant!$I2951&lt;INV.Tournant!$E2951,"Ecart positif","Ecart négatif"))&amp;" "&amp;IF(INV.Tournant!$C2951=INV.Tournant!$J2951,"","- Article déclassé")</f>
        <v>Ecart positif - Article déclassé</v>
      </c>
    </row>
    <row r="2952" spans="1:11" x14ac:dyDescent="0.2">
      <c r="A2952" s="20" t="s">
        <v>3720</v>
      </c>
      <c r="B2952" s="21" t="s">
        <v>6</v>
      </c>
      <c r="C2952" s="17" t="s">
        <v>3739</v>
      </c>
      <c r="D2952" s="17" t="s">
        <v>4152</v>
      </c>
      <c r="E2952" s="21" t="s">
        <v>6</v>
      </c>
      <c r="F2952" s="21" t="s">
        <v>21</v>
      </c>
      <c r="G2952" s="21" t="s">
        <v>3723</v>
      </c>
      <c r="H2952" s="21" t="s">
        <v>149</v>
      </c>
      <c r="I2952" s="17"/>
      <c r="J2952" s="17"/>
      <c r="K2952" s="18" t="str">
        <f>IF(INV.Tournant!$I2952=INV.Tournant!$E2952,"Quantité OK",IF(INV.Tournant!$I2952&lt;INV.Tournant!$E2952,"Ecart positif","Ecart négatif"))&amp;" "&amp;IF(INV.Tournant!$C2952=INV.Tournant!$J2952,"","- Article déclassé")</f>
        <v>Ecart positif - Article déclassé</v>
      </c>
    </row>
    <row r="2953" spans="1:11" x14ac:dyDescent="0.2">
      <c r="A2953" s="20" t="s">
        <v>3720</v>
      </c>
      <c r="B2953" s="21" t="s">
        <v>6</v>
      </c>
      <c r="C2953" s="17" t="s">
        <v>4153</v>
      </c>
      <c r="D2953" s="17" t="s">
        <v>4154</v>
      </c>
      <c r="E2953" s="21" t="s">
        <v>108</v>
      </c>
      <c r="F2953" s="21" t="s">
        <v>2</v>
      </c>
      <c r="G2953" s="21" t="s">
        <v>3723</v>
      </c>
      <c r="H2953" s="21" t="s">
        <v>600</v>
      </c>
      <c r="I2953" s="17"/>
      <c r="J2953" s="17"/>
      <c r="K2953" s="18" t="str">
        <f>IF(INV.Tournant!$I2953=INV.Tournant!$E2953,"Quantité OK",IF(INV.Tournant!$I2953&lt;INV.Tournant!$E2953,"Ecart positif","Ecart négatif"))&amp;" "&amp;IF(INV.Tournant!$C2953=INV.Tournant!$J2953,"","- Article déclassé")</f>
        <v>Ecart positif - Article déclassé</v>
      </c>
    </row>
    <row r="2954" spans="1:11" x14ac:dyDescent="0.2">
      <c r="A2954" s="20" t="s">
        <v>3720</v>
      </c>
      <c r="B2954" s="21" t="s">
        <v>6</v>
      </c>
      <c r="C2954" s="17" t="s">
        <v>4155</v>
      </c>
      <c r="D2954" s="17" t="s">
        <v>4156</v>
      </c>
      <c r="E2954" s="21" t="s">
        <v>6</v>
      </c>
      <c r="F2954" s="21" t="s">
        <v>2</v>
      </c>
      <c r="G2954" s="21" t="s">
        <v>3723</v>
      </c>
      <c r="H2954" s="21" t="s">
        <v>154</v>
      </c>
      <c r="I2954" s="17"/>
      <c r="J2954" s="17"/>
      <c r="K2954" s="18" t="str">
        <f>IF(INV.Tournant!$I2954=INV.Tournant!$E2954,"Quantité OK",IF(INV.Tournant!$I2954&lt;INV.Tournant!$E2954,"Ecart positif","Ecart négatif"))&amp;" "&amp;IF(INV.Tournant!$C2954=INV.Tournant!$J2954,"","- Article déclassé")</f>
        <v>Ecart positif - Article déclassé</v>
      </c>
    </row>
    <row r="2955" spans="1:11" x14ac:dyDescent="0.2">
      <c r="A2955" s="20" t="s">
        <v>3720</v>
      </c>
      <c r="B2955" s="21" t="s">
        <v>6</v>
      </c>
      <c r="C2955" s="17" t="s">
        <v>3757</v>
      </c>
      <c r="D2955" s="17" t="s">
        <v>4157</v>
      </c>
      <c r="E2955" s="21" t="s">
        <v>3</v>
      </c>
      <c r="F2955" s="21" t="s">
        <v>21</v>
      </c>
      <c r="G2955" s="21" t="s">
        <v>3723</v>
      </c>
      <c r="H2955" s="21" t="s">
        <v>1046</v>
      </c>
      <c r="I2955" s="17"/>
      <c r="J2955" s="17"/>
      <c r="K2955" s="18" t="str">
        <f>IF(INV.Tournant!$I2955=INV.Tournant!$E2955,"Quantité OK",IF(INV.Tournant!$I2955&lt;INV.Tournant!$E2955,"Ecart positif","Ecart négatif"))&amp;" "&amp;IF(INV.Tournant!$C2955=INV.Tournant!$J2955,"","- Article déclassé")</f>
        <v>Ecart positif - Article déclassé</v>
      </c>
    </row>
    <row r="2956" spans="1:11" x14ac:dyDescent="0.2">
      <c r="A2956" s="20" t="s">
        <v>3720</v>
      </c>
      <c r="B2956" s="21" t="s">
        <v>6</v>
      </c>
      <c r="C2956" s="17" t="s">
        <v>3873</v>
      </c>
      <c r="D2956" s="17" t="s">
        <v>4158</v>
      </c>
      <c r="E2956" s="21" t="s">
        <v>14</v>
      </c>
      <c r="F2956" s="21" t="s">
        <v>21</v>
      </c>
      <c r="G2956" s="21" t="s">
        <v>3723</v>
      </c>
      <c r="H2956" s="21" t="s">
        <v>523</v>
      </c>
      <c r="I2956" s="17"/>
      <c r="J2956" s="17"/>
      <c r="K2956" s="18" t="str">
        <f>IF(INV.Tournant!$I2956=INV.Tournant!$E2956,"Quantité OK",IF(INV.Tournant!$I2956&lt;INV.Tournant!$E2956,"Ecart positif","Ecart négatif"))&amp;" "&amp;IF(INV.Tournant!$C2956=INV.Tournant!$J2956,"","- Article déclassé")</f>
        <v>Ecart positif - Article déclassé</v>
      </c>
    </row>
    <row r="2957" spans="1:11" x14ac:dyDescent="0.2">
      <c r="A2957" s="20" t="s">
        <v>3720</v>
      </c>
      <c r="B2957" s="21" t="s">
        <v>6</v>
      </c>
      <c r="C2957" s="17" t="s">
        <v>3989</v>
      </c>
      <c r="D2957" s="17" t="s">
        <v>4159</v>
      </c>
      <c r="E2957" s="21" t="s">
        <v>14</v>
      </c>
      <c r="F2957" s="21" t="s">
        <v>2</v>
      </c>
      <c r="G2957" s="21" t="s">
        <v>3723</v>
      </c>
      <c r="H2957" s="21" t="s">
        <v>2767</v>
      </c>
      <c r="I2957" s="17"/>
      <c r="J2957" s="17"/>
      <c r="K2957" s="18" t="str">
        <f>IF(INV.Tournant!$I2957=INV.Tournant!$E2957,"Quantité OK",IF(INV.Tournant!$I2957&lt;INV.Tournant!$E2957,"Ecart positif","Ecart négatif"))&amp;" "&amp;IF(INV.Tournant!$C2957=INV.Tournant!$J2957,"","- Article déclassé")</f>
        <v>Ecart positif - Article déclassé</v>
      </c>
    </row>
    <row r="2958" spans="1:11" x14ac:dyDescent="0.2">
      <c r="A2958" s="20" t="s">
        <v>3720</v>
      </c>
      <c r="B2958" s="21" t="s">
        <v>6</v>
      </c>
      <c r="C2958" s="17" t="s">
        <v>4160</v>
      </c>
      <c r="D2958" s="17" t="s">
        <v>4161</v>
      </c>
      <c r="E2958" s="21" t="s">
        <v>3</v>
      </c>
      <c r="F2958" s="21" t="s">
        <v>9</v>
      </c>
      <c r="G2958" s="21" t="s">
        <v>3723</v>
      </c>
      <c r="H2958" s="21" t="s">
        <v>937</v>
      </c>
      <c r="I2958" s="17"/>
      <c r="J2958" s="17"/>
      <c r="K2958" s="18" t="str">
        <f>IF(INV.Tournant!$I2958=INV.Tournant!$E2958,"Quantité OK",IF(INV.Tournant!$I2958&lt;INV.Tournant!$E2958,"Ecart positif","Ecart négatif"))&amp;" "&amp;IF(INV.Tournant!$C2958=INV.Tournant!$J2958,"","- Article déclassé")</f>
        <v>Ecart positif - Article déclassé</v>
      </c>
    </row>
    <row r="2959" spans="1:11" x14ac:dyDescent="0.2">
      <c r="A2959" s="20" t="s">
        <v>3720</v>
      </c>
      <c r="B2959" s="21" t="s">
        <v>6</v>
      </c>
      <c r="C2959" s="17" t="s">
        <v>3781</v>
      </c>
      <c r="D2959" s="17" t="s">
        <v>4162</v>
      </c>
      <c r="E2959" s="21"/>
      <c r="F2959" s="21" t="s">
        <v>141</v>
      </c>
      <c r="G2959" s="21"/>
      <c r="H2959" s="21" t="s">
        <v>257</v>
      </c>
      <c r="I2959" s="17"/>
      <c r="J2959" s="17"/>
      <c r="K2959" s="18" t="str">
        <f>IF(INV.Tournant!$I2959=INV.Tournant!$E2959,"Quantité OK",IF(INV.Tournant!$I2959&lt;INV.Tournant!$E2959,"Ecart positif","Ecart négatif"))&amp;" "&amp;IF(INV.Tournant!$C2959=INV.Tournant!$J2959,"","- Article déclassé")</f>
        <v>Quantité OK - Article déclassé</v>
      </c>
    </row>
    <row r="2960" spans="1:11" x14ac:dyDescent="0.2">
      <c r="A2960" s="20" t="s">
        <v>3720</v>
      </c>
      <c r="B2960" s="21" t="s">
        <v>6</v>
      </c>
      <c r="C2960" s="17" t="s">
        <v>4163</v>
      </c>
      <c r="D2960" s="17" t="s">
        <v>4164</v>
      </c>
      <c r="E2960" s="21" t="s">
        <v>6</v>
      </c>
      <c r="F2960" s="21" t="s">
        <v>2</v>
      </c>
      <c r="G2960" s="21" t="s">
        <v>3723</v>
      </c>
      <c r="H2960" s="21" t="s">
        <v>314</v>
      </c>
      <c r="I2960" s="17"/>
      <c r="J2960" s="17"/>
      <c r="K2960" s="18" t="str">
        <f>IF(INV.Tournant!$I2960=INV.Tournant!$E2960,"Quantité OK",IF(INV.Tournant!$I2960&lt;INV.Tournant!$E2960,"Ecart positif","Ecart négatif"))&amp;" "&amp;IF(INV.Tournant!$C2960=INV.Tournant!$J2960,"","- Article déclassé")</f>
        <v>Ecart positif - Article déclassé</v>
      </c>
    </row>
    <row r="2961" spans="1:11" x14ac:dyDescent="0.2">
      <c r="A2961" s="20" t="s">
        <v>3720</v>
      </c>
      <c r="B2961" s="21" t="s">
        <v>6</v>
      </c>
      <c r="C2961" s="17" t="s">
        <v>3883</v>
      </c>
      <c r="D2961" s="17" t="s">
        <v>4165</v>
      </c>
      <c r="E2961" s="21" t="s">
        <v>3</v>
      </c>
      <c r="F2961" s="21" t="s">
        <v>21</v>
      </c>
      <c r="G2961" s="21" t="s">
        <v>3723</v>
      </c>
      <c r="H2961" s="21" t="s">
        <v>304</v>
      </c>
      <c r="I2961" s="17"/>
      <c r="J2961" s="17"/>
      <c r="K2961" s="18" t="str">
        <f>IF(INV.Tournant!$I2961=INV.Tournant!$E2961,"Quantité OK",IF(INV.Tournant!$I2961&lt;INV.Tournant!$E2961,"Ecart positif","Ecart négatif"))&amp;" "&amp;IF(INV.Tournant!$C2961=INV.Tournant!$J2961,"","- Article déclassé")</f>
        <v>Ecart positif - Article déclassé</v>
      </c>
    </row>
    <row r="2962" spans="1:11" x14ac:dyDescent="0.2">
      <c r="A2962" s="20" t="s">
        <v>3720</v>
      </c>
      <c r="B2962" s="21" t="s">
        <v>6</v>
      </c>
      <c r="C2962" s="17" t="s">
        <v>4053</v>
      </c>
      <c r="D2962" s="17" t="s">
        <v>4166</v>
      </c>
      <c r="E2962" s="21" t="s">
        <v>212</v>
      </c>
      <c r="F2962" s="21" t="s">
        <v>21</v>
      </c>
      <c r="G2962" s="21" t="s">
        <v>3723</v>
      </c>
      <c r="H2962" s="21" t="s">
        <v>2074</v>
      </c>
      <c r="I2962" s="17"/>
      <c r="J2962" s="17"/>
      <c r="K2962" s="18" t="str">
        <f>IF(INV.Tournant!$I2962=INV.Tournant!$E2962,"Quantité OK",IF(INV.Tournant!$I2962&lt;INV.Tournant!$E2962,"Ecart positif","Ecart négatif"))&amp;" "&amp;IF(INV.Tournant!$C2962=INV.Tournant!$J2962,"","- Article déclassé")</f>
        <v>Ecart positif - Article déclassé</v>
      </c>
    </row>
    <row r="2963" spans="1:11" x14ac:dyDescent="0.2">
      <c r="A2963" s="20" t="s">
        <v>3720</v>
      </c>
      <c r="B2963" s="21" t="s">
        <v>6</v>
      </c>
      <c r="C2963" s="17" t="s">
        <v>4167</v>
      </c>
      <c r="D2963" s="17" t="s">
        <v>4168</v>
      </c>
      <c r="E2963" s="21" t="s">
        <v>108</v>
      </c>
      <c r="F2963" s="21" t="s">
        <v>2</v>
      </c>
      <c r="G2963" s="21" t="s">
        <v>3723</v>
      </c>
      <c r="H2963" s="21" t="s">
        <v>255</v>
      </c>
      <c r="I2963" s="17"/>
      <c r="J2963" s="17"/>
      <c r="K2963" s="18" t="str">
        <f>IF(INV.Tournant!$I2963=INV.Tournant!$E2963,"Quantité OK",IF(INV.Tournant!$I2963&lt;INV.Tournant!$E2963,"Ecart positif","Ecart négatif"))&amp;" "&amp;IF(INV.Tournant!$C2963=INV.Tournant!$J2963,"","- Article déclassé")</f>
        <v>Ecart positif - Article déclassé</v>
      </c>
    </row>
    <row r="2964" spans="1:11" x14ac:dyDescent="0.2">
      <c r="A2964" s="20" t="s">
        <v>3720</v>
      </c>
      <c r="B2964" s="21" t="s">
        <v>6</v>
      </c>
      <c r="C2964" s="17" t="s">
        <v>3868</v>
      </c>
      <c r="D2964" s="17" t="s">
        <v>4169</v>
      </c>
      <c r="E2964" s="21" t="s">
        <v>284</v>
      </c>
      <c r="F2964" s="21" t="s">
        <v>2</v>
      </c>
      <c r="G2964" s="21" t="s">
        <v>3723</v>
      </c>
      <c r="H2964" s="21" t="s">
        <v>1437</v>
      </c>
      <c r="I2964" s="17"/>
      <c r="J2964" s="17"/>
      <c r="K2964" s="18" t="str">
        <f>IF(INV.Tournant!$I2964=INV.Tournant!$E2964,"Quantité OK",IF(INV.Tournant!$I2964&lt;INV.Tournant!$E2964,"Ecart positif","Ecart négatif"))&amp;" "&amp;IF(INV.Tournant!$C2964=INV.Tournant!$J2964,"","- Article déclassé")</f>
        <v>Ecart positif - Article déclassé</v>
      </c>
    </row>
    <row r="2965" spans="1:11" x14ac:dyDescent="0.2">
      <c r="A2965" s="20" t="s">
        <v>3720</v>
      </c>
      <c r="B2965" s="21" t="s">
        <v>6</v>
      </c>
      <c r="C2965" s="17" t="s">
        <v>4170</v>
      </c>
      <c r="D2965" s="17" t="s">
        <v>4171</v>
      </c>
      <c r="E2965" s="21" t="s">
        <v>3</v>
      </c>
      <c r="F2965" s="21" t="s">
        <v>21</v>
      </c>
      <c r="G2965" s="21" t="s">
        <v>3723</v>
      </c>
      <c r="H2965" s="21" t="s">
        <v>138</v>
      </c>
      <c r="I2965" s="17"/>
      <c r="J2965" s="17"/>
      <c r="K2965" s="18" t="str">
        <f>IF(INV.Tournant!$I2965=INV.Tournant!$E2965,"Quantité OK",IF(INV.Tournant!$I2965&lt;INV.Tournant!$E2965,"Ecart positif","Ecart négatif"))&amp;" "&amp;IF(INV.Tournant!$C2965=INV.Tournant!$J2965,"","- Article déclassé")</f>
        <v>Ecart positif - Article déclassé</v>
      </c>
    </row>
    <row r="2966" spans="1:11" x14ac:dyDescent="0.2">
      <c r="A2966" s="20" t="s">
        <v>3720</v>
      </c>
      <c r="B2966" s="21" t="s">
        <v>6</v>
      </c>
      <c r="C2966" s="17" t="s">
        <v>4136</v>
      </c>
      <c r="D2966" s="17" t="s">
        <v>4172</v>
      </c>
      <c r="E2966" s="21" t="s">
        <v>108</v>
      </c>
      <c r="F2966" s="21" t="s">
        <v>21</v>
      </c>
      <c r="G2966" s="21" t="s">
        <v>3723</v>
      </c>
      <c r="H2966" s="21" t="s">
        <v>1724</v>
      </c>
      <c r="I2966" s="17"/>
      <c r="J2966" s="17"/>
      <c r="K2966" s="18" t="str">
        <f>IF(INV.Tournant!$I2966=INV.Tournant!$E2966,"Quantité OK",IF(INV.Tournant!$I2966&lt;INV.Tournant!$E2966,"Ecart positif","Ecart négatif"))&amp;" "&amp;IF(INV.Tournant!$C2966=INV.Tournant!$J2966,"","- Article déclassé")</f>
        <v>Ecart positif - Article déclassé</v>
      </c>
    </row>
    <row r="2967" spans="1:11" x14ac:dyDescent="0.2">
      <c r="A2967" s="20" t="s">
        <v>3720</v>
      </c>
      <c r="B2967" s="21" t="s">
        <v>6</v>
      </c>
      <c r="C2967" s="17" t="s">
        <v>4173</v>
      </c>
      <c r="D2967" s="17" t="s">
        <v>4174</v>
      </c>
      <c r="E2967" s="21" t="s">
        <v>6</v>
      </c>
      <c r="F2967" s="21" t="s">
        <v>2</v>
      </c>
      <c r="G2967" s="21" t="s">
        <v>3723</v>
      </c>
      <c r="H2967" s="21" t="s">
        <v>302</v>
      </c>
      <c r="I2967" s="17"/>
      <c r="J2967" s="17"/>
      <c r="K2967" s="18" t="str">
        <f>IF(INV.Tournant!$I2967=INV.Tournant!$E2967,"Quantité OK",IF(INV.Tournant!$I2967&lt;INV.Tournant!$E2967,"Ecart positif","Ecart négatif"))&amp;" "&amp;IF(INV.Tournant!$C2967=INV.Tournant!$J2967,"","- Article déclassé")</f>
        <v>Ecart positif - Article déclassé</v>
      </c>
    </row>
    <row r="2968" spans="1:11" x14ac:dyDescent="0.2">
      <c r="A2968" s="20" t="s">
        <v>3720</v>
      </c>
      <c r="B2968" s="21" t="s">
        <v>6</v>
      </c>
      <c r="C2968" s="17" t="s">
        <v>3741</v>
      </c>
      <c r="D2968" s="17" t="s">
        <v>4175</v>
      </c>
      <c r="E2968" s="21" t="s">
        <v>229</v>
      </c>
      <c r="F2968" s="21" t="s">
        <v>2</v>
      </c>
      <c r="G2968" s="21" t="s">
        <v>3723</v>
      </c>
      <c r="H2968" s="21" t="s">
        <v>146</v>
      </c>
      <c r="I2968" s="17"/>
      <c r="J2968" s="17"/>
      <c r="K2968" s="18" t="str">
        <f>IF(INV.Tournant!$I2968=INV.Tournant!$E2968,"Quantité OK",IF(INV.Tournant!$I2968&lt;INV.Tournant!$E2968,"Ecart positif","Ecart négatif"))&amp;" "&amp;IF(INV.Tournant!$C2968=INV.Tournant!$J2968,"","- Article déclassé")</f>
        <v>Ecart positif - Article déclassé</v>
      </c>
    </row>
    <row r="2969" spans="1:11" x14ac:dyDescent="0.2">
      <c r="A2969" s="20" t="s">
        <v>3720</v>
      </c>
      <c r="B2969" s="21" t="s">
        <v>6</v>
      </c>
      <c r="C2969" s="17" t="s">
        <v>4176</v>
      </c>
      <c r="D2969" s="17" t="s">
        <v>4177</v>
      </c>
      <c r="E2969" s="21" t="s">
        <v>108</v>
      </c>
      <c r="F2969" s="21" t="s">
        <v>21</v>
      </c>
      <c r="G2969" s="21" t="s">
        <v>3723</v>
      </c>
      <c r="H2969" s="21" t="s">
        <v>547</v>
      </c>
      <c r="I2969" s="17"/>
      <c r="J2969" s="17"/>
      <c r="K2969" s="18" t="str">
        <f>IF(INV.Tournant!$I2969=INV.Tournant!$E2969,"Quantité OK",IF(INV.Tournant!$I2969&lt;INV.Tournant!$E2969,"Ecart positif","Ecart négatif"))&amp;" "&amp;IF(INV.Tournant!$C2969=INV.Tournant!$J2969,"","- Article déclassé")</f>
        <v>Ecart positif - Article déclassé</v>
      </c>
    </row>
    <row r="2970" spans="1:11" x14ac:dyDescent="0.2">
      <c r="A2970" s="20" t="s">
        <v>3720</v>
      </c>
      <c r="B2970" s="21" t="s">
        <v>6</v>
      </c>
      <c r="C2970" s="17" t="s">
        <v>4178</v>
      </c>
      <c r="D2970" s="17" t="s">
        <v>4179</v>
      </c>
      <c r="E2970" s="21" t="s">
        <v>3</v>
      </c>
      <c r="F2970" s="21" t="s">
        <v>2</v>
      </c>
      <c r="G2970" s="21" t="s">
        <v>3723</v>
      </c>
      <c r="H2970" s="21" t="s">
        <v>157</v>
      </c>
      <c r="I2970" s="17"/>
      <c r="J2970" s="17"/>
      <c r="K2970" s="18" t="str">
        <f>IF(INV.Tournant!$I2970=INV.Tournant!$E2970,"Quantité OK",IF(INV.Tournant!$I2970&lt;INV.Tournant!$E2970,"Ecart positif","Ecart négatif"))&amp;" "&amp;IF(INV.Tournant!$C2970=INV.Tournant!$J2970,"","- Article déclassé")</f>
        <v>Ecart positif - Article déclassé</v>
      </c>
    </row>
    <row r="2971" spans="1:11" x14ac:dyDescent="0.2">
      <c r="A2971" s="20" t="s">
        <v>3720</v>
      </c>
      <c r="B2971" s="21" t="s">
        <v>6</v>
      </c>
      <c r="C2971" s="17" t="s">
        <v>3783</v>
      </c>
      <c r="D2971" s="17" t="s">
        <v>4180</v>
      </c>
      <c r="E2971" s="21" t="s">
        <v>108</v>
      </c>
      <c r="F2971" s="21" t="s">
        <v>2</v>
      </c>
      <c r="G2971" s="21" t="s">
        <v>3723</v>
      </c>
      <c r="H2971" s="21" t="s">
        <v>860</v>
      </c>
      <c r="I2971" s="17"/>
      <c r="J2971" s="17"/>
      <c r="K2971" s="18" t="str">
        <f>IF(INV.Tournant!$I2971=INV.Tournant!$E2971,"Quantité OK",IF(INV.Tournant!$I2971&lt;INV.Tournant!$E2971,"Ecart positif","Ecart négatif"))&amp;" "&amp;IF(INV.Tournant!$C2971=INV.Tournant!$J2971,"","- Article déclassé")</f>
        <v>Ecart positif - Article déclassé</v>
      </c>
    </row>
    <row r="2972" spans="1:11" x14ac:dyDescent="0.2">
      <c r="A2972" s="20" t="s">
        <v>3720</v>
      </c>
      <c r="B2972" s="21" t="s">
        <v>6</v>
      </c>
      <c r="C2972" s="17" t="s">
        <v>4181</v>
      </c>
      <c r="D2972" s="17" t="s">
        <v>4182</v>
      </c>
      <c r="E2972" s="21" t="s">
        <v>3</v>
      </c>
      <c r="F2972" s="21" t="s">
        <v>2</v>
      </c>
      <c r="G2972" s="21" t="s">
        <v>3723</v>
      </c>
      <c r="H2972" s="21" t="s">
        <v>640</v>
      </c>
      <c r="I2972" s="17"/>
      <c r="J2972" s="17"/>
      <c r="K2972" s="18" t="str">
        <f>IF(INV.Tournant!$I2972=INV.Tournant!$E2972,"Quantité OK",IF(INV.Tournant!$I2972&lt;INV.Tournant!$E2972,"Ecart positif","Ecart négatif"))&amp;" "&amp;IF(INV.Tournant!$C2972=INV.Tournant!$J2972,"","- Article déclassé")</f>
        <v>Ecart positif - Article déclassé</v>
      </c>
    </row>
    <row r="2973" spans="1:11" x14ac:dyDescent="0.2">
      <c r="A2973" s="20" t="s">
        <v>3720</v>
      </c>
      <c r="B2973" s="21" t="s">
        <v>6</v>
      </c>
      <c r="C2973" s="17" t="s">
        <v>3971</v>
      </c>
      <c r="D2973" s="17" t="s">
        <v>4183</v>
      </c>
      <c r="E2973" s="21" t="s">
        <v>108</v>
      </c>
      <c r="F2973" s="21" t="s">
        <v>21</v>
      </c>
      <c r="G2973" s="21" t="s">
        <v>3723</v>
      </c>
      <c r="H2973" s="21" t="s">
        <v>2291</v>
      </c>
      <c r="I2973" s="17"/>
      <c r="J2973" s="17"/>
      <c r="K2973" s="18" t="str">
        <f>IF(INV.Tournant!$I2973=INV.Tournant!$E2973,"Quantité OK",IF(INV.Tournant!$I2973&lt;INV.Tournant!$E2973,"Ecart positif","Ecart négatif"))&amp;" "&amp;IF(INV.Tournant!$C2973=INV.Tournant!$J2973,"","- Article déclassé")</f>
        <v>Ecart positif - Article déclassé</v>
      </c>
    </row>
    <row r="2974" spans="1:11" x14ac:dyDescent="0.2">
      <c r="A2974" s="20" t="s">
        <v>3720</v>
      </c>
      <c r="B2974" s="21" t="s">
        <v>6</v>
      </c>
      <c r="C2974" s="17" t="s">
        <v>3873</v>
      </c>
      <c r="D2974" s="17" t="s">
        <v>4184</v>
      </c>
      <c r="E2974" s="21" t="s">
        <v>6</v>
      </c>
      <c r="F2974" s="21" t="s">
        <v>21</v>
      </c>
      <c r="G2974" s="21" t="s">
        <v>3723</v>
      </c>
      <c r="H2974" s="21" t="s">
        <v>189</v>
      </c>
      <c r="I2974" s="17"/>
      <c r="J2974" s="17"/>
      <c r="K2974" s="18" t="str">
        <f>IF(INV.Tournant!$I2974=INV.Tournant!$E2974,"Quantité OK",IF(INV.Tournant!$I2974&lt;INV.Tournant!$E2974,"Ecart positif","Ecart négatif"))&amp;" "&amp;IF(INV.Tournant!$C2974=INV.Tournant!$J2974,"","- Article déclassé")</f>
        <v>Ecart positif - Article déclassé</v>
      </c>
    </row>
    <row r="2975" spans="1:11" x14ac:dyDescent="0.2">
      <c r="A2975" s="20" t="s">
        <v>3720</v>
      </c>
      <c r="B2975" s="21" t="s">
        <v>6</v>
      </c>
      <c r="C2975" s="17" t="s">
        <v>3854</v>
      </c>
      <c r="D2975" s="17" t="s">
        <v>4185</v>
      </c>
      <c r="E2975" s="21" t="s">
        <v>212</v>
      </c>
      <c r="F2975" s="21" t="s">
        <v>21</v>
      </c>
      <c r="G2975" s="21" t="s">
        <v>3723</v>
      </c>
      <c r="H2975" s="21" t="s">
        <v>205</v>
      </c>
      <c r="I2975" s="17"/>
      <c r="J2975" s="17"/>
      <c r="K2975" s="18" t="str">
        <f>IF(INV.Tournant!$I2975=INV.Tournant!$E2975,"Quantité OK",IF(INV.Tournant!$I2975&lt;INV.Tournant!$E2975,"Ecart positif","Ecart négatif"))&amp;" "&amp;IF(INV.Tournant!$C2975=INV.Tournant!$J2975,"","- Article déclassé")</f>
        <v>Ecart positif - Article déclassé</v>
      </c>
    </row>
    <row r="2976" spans="1:11" x14ac:dyDescent="0.2">
      <c r="A2976" s="20" t="s">
        <v>3720</v>
      </c>
      <c r="B2976" s="21" t="s">
        <v>6</v>
      </c>
      <c r="C2976" s="17" t="s">
        <v>4186</v>
      </c>
      <c r="D2976" s="17" t="s">
        <v>4187</v>
      </c>
      <c r="E2976" s="21" t="s">
        <v>108</v>
      </c>
      <c r="F2976" s="21" t="s">
        <v>2</v>
      </c>
      <c r="G2976" s="21" t="s">
        <v>3723</v>
      </c>
      <c r="H2976" s="21" t="s">
        <v>520</v>
      </c>
      <c r="I2976" s="17"/>
      <c r="J2976" s="17"/>
      <c r="K2976" s="18" t="str">
        <f>IF(INV.Tournant!$I2976=INV.Tournant!$E2976,"Quantité OK",IF(INV.Tournant!$I2976&lt;INV.Tournant!$E2976,"Ecart positif","Ecart négatif"))&amp;" "&amp;IF(INV.Tournant!$C2976=INV.Tournant!$J2976,"","- Article déclassé")</f>
        <v>Ecart positif - Article déclassé</v>
      </c>
    </row>
    <row r="2977" spans="1:11" x14ac:dyDescent="0.2">
      <c r="A2977" s="20" t="s">
        <v>3720</v>
      </c>
      <c r="B2977" s="21" t="s">
        <v>6</v>
      </c>
      <c r="C2977" s="17" t="s">
        <v>3971</v>
      </c>
      <c r="D2977" s="17" t="s">
        <v>4188</v>
      </c>
      <c r="E2977" s="21" t="s">
        <v>6</v>
      </c>
      <c r="F2977" s="21" t="s">
        <v>21</v>
      </c>
      <c r="G2977" s="21" t="s">
        <v>3723</v>
      </c>
      <c r="H2977" s="21" t="s">
        <v>657</v>
      </c>
      <c r="I2977" s="17"/>
      <c r="J2977" s="17"/>
      <c r="K2977" s="18" t="str">
        <f>IF(INV.Tournant!$I2977=INV.Tournant!$E2977,"Quantité OK",IF(INV.Tournant!$I2977&lt;INV.Tournant!$E2977,"Ecart positif","Ecart négatif"))&amp;" "&amp;IF(INV.Tournant!$C2977=INV.Tournant!$J2977,"","- Article déclassé")</f>
        <v>Ecart positif - Article déclassé</v>
      </c>
    </row>
    <row r="2978" spans="1:11" x14ac:dyDescent="0.2">
      <c r="A2978" s="20" t="s">
        <v>3720</v>
      </c>
      <c r="B2978" s="21" t="s">
        <v>6</v>
      </c>
      <c r="C2978" s="17" t="s">
        <v>3866</v>
      </c>
      <c r="D2978" s="17" t="s">
        <v>4189</v>
      </c>
      <c r="E2978" s="21" t="s">
        <v>3</v>
      </c>
      <c r="F2978" s="21" t="s">
        <v>21</v>
      </c>
      <c r="G2978" s="21" t="s">
        <v>3723</v>
      </c>
      <c r="H2978" s="21" t="s">
        <v>290</v>
      </c>
      <c r="I2978" s="17"/>
      <c r="J2978" s="17"/>
      <c r="K2978" s="18" t="str">
        <f>IF(INV.Tournant!$I2978=INV.Tournant!$E2978,"Quantité OK",IF(INV.Tournant!$I2978&lt;INV.Tournant!$E2978,"Ecart positif","Ecart négatif"))&amp;" "&amp;IF(INV.Tournant!$C2978=INV.Tournant!$J2978,"","- Article déclassé")</f>
        <v>Ecart positif - Article déclassé</v>
      </c>
    </row>
    <row r="2979" spans="1:11" x14ac:dyDescent="0.2">
      <c r="A2979" s="20" t="s">
        <v>3720</v>
      </c>
      <c r="B2979" s="21" t="s">
        <v>6</v>
      </c>
      <c r="C2979" s="17" t="s">
        <v>4190</v>
      </c>
      <c r="D2979" s="17" t="s">
        <v>4191</v>
      </c>
      <c r="E2979" s="21"/>
      <c r="F2979" s="21" t="s">
        <v>141</v>
      </c>
      <c r="G2979" s="21"/>
      <c r="H2979" s="21" t="s">
        <v>257</v>
      </c>
      <c r="I2979" s="17"/>
      <c r="J2979" s="17"/>
      <c r="K2979" s="18" t="str">
        <f>IF(INV.Tournant!$I2979=INV.Tournant!$E2979,"Quantité OK",IF(INV.Tournant!$I2979&lt;INV.Tournant!$E2979,"Ecart positif","Ecart négatif"))&amp;" "&amp;IF(INV.Tournant!$C2979=INV.Tournant!$J2979,"","- Article déclassé")</f>
        <v>Quantité OK - Article déclassé</v>
      </c>
    </row>
    <row r="2980" spans="1:11" x14ac:dyDescent="0.2">
      <c r="A2980" s="20" t="s">
        <v>3720</v>
      </c>
      <c r="B2980" s="21" t="s">
        <v>6</v>
      </c>
      <c r="C2980" s="17" t="s">
        <v>4192</v>
      </c>
      <c r="D2980" s="17" t="s">
        <v>4193</v>
      </c>
      <c r="E2980" s="21" t="s">
        <v>6</v>
      </c>
      <c r="F2980" s="21" t="s">
        <v>9</v>
      </c>
      <c r="G2980" s="21" t="s">
        <v>3723</v>
      </c>
      <c r="H2980" s="21" t="s">
        <v>674</v>
      </c>
      <c r="I2980" s="17"/>
      <c r="J2980" s="17"/>
      <c r="K2980" s="18" t="str">
        <f>IF(INV.Tournant!$I2980=INV.Tournant!$E2980,"Quantité OK",IF(INV.Tournant!$I2980&lt;INV.Tournant!$E2980,"Ecart positif","Ecart négatif"))&amp;" "&amp;IF(INV.Tournant!$C2980=INV.Tournant!$J2980,"","- Article déclassé")</f>
        <v>Ecart positif - Article déclassé</v>
      </c>
    </row>
    <row r="2981" spans="1:11" x14ac:dyDescent="0.2">
      <c r="A2981" s="20" t="s">
        <v>3720</v>
      </c>
      <c r="B2981" s="21" t="s">
        <v>6</v>
      </c>
      <c r="C2981" s="17" t="s">
        <v>3939</v>
      </c>
      <c r="D2981" s="17" t="s">
        <v>4194</v>
      </c>
      <c r="E2981" s="21" t="s">
        <v>3</v>
      </c>
      <c r="F2981" s="21" t="s">
        <v>21</v>
      </c>
      <c r="G2981" s="21" t="s">
        <v>3723</v>
      </c>
      <c r="H2981" s="21" t="s">
        <v>3150</v>
      </c>
      <c r="I2981" s="17"/>
      <c r="J2981" s="17"/>
      <c r="K2981" s="18" t="str">
        <f>IF(INV.Tournant!$I2981=INV.Tournant!$E2981,"Quantité OK",IF(INV.Tournant!$I2981&lt;INV.Tournant!$E2981,"Ecart positif","Ecart négatif"))&amp;" "&amp;IF(INV.Tournant!$C2981=INV.Tournant!$J2981,"","- Article déclassé")</f>
        <v>Ecart positif - Article déclassé</v>
      </c>
    </row>
    <row r="2982" spans="1:11" x14ac:dyDescent="0.2">
      <c r="A2982" s="20" t="s">
        <v>3720</v>
      </c>
      <c r="B2982" s="21" t="s">
        <v>6</v>
      </c>
      <c r="C2982" s="17" t="s">
        <v>3896</v>
      </c>
      <c r="D2982" s="17" t="s">
        <v>4195</v>
      </c>
      <c r="E2982" s="21" t="s">
        <v>3</v>
      </c>
      <c r="F2982" s="21" t="s">
        <v>21</v>
      </c>
      <c r="G2982" s="21" t="s">
        <v>3723</v>
      </c>
      <c r="H2982" s="21" t="s">
        <v>622</v>
      </c>
      <c r="I2982" s="17"/>
      <c r="J2982" s="17"/>
      <c r="K2982" s="18" t="str">
        <f>IF(INV.Tournant!$I2982=INV.Tournant!$E2982,"Quantité OK",IF(INV.Tournant!$I2982&lt;INV.Tournant!$E2982,"Ecart positif","Ecart négatif"))&amp;" "&amp;IF(INV.Tournant!$C2982=INV.Tournant!$J2982,"","- Article déclassé")</f>
        <v>Ecart positif - Article déclassé</v>
      </c>
    </row>
    <row r="2983" spans="1:11" x14ac:dyDescent="0.2">
      <c r="A2983" s="20" t="s">
        <v>3720</v>
      </c>
      <c r="B2983" s="21" t="s">
        <v>6</v>
      </c>
      <c r="C2983" s="17" t="s">
        <v>4022</v>
      </c>
      <c r="D2983" s="17" t="s">
        <v>4196</v>
      </c>
      <c r="E2983" s="21" t="s">
        <v>324</v>
      </c>
      <c r="F2983" s="21" t="s">
        <v>2</v>
      </c>
      <c r="G2983" s="21" t="s">
        <v>3723</v>
      </c>
      <c r="H2983" s="21" t="s">
        <v>674</v>
      </c>
      <c r="I2983" s="17"/>
      <c r="J2983" s="17"/>
      <c r="K2983" s="18" t="str">
        <f>IF(INV.Tournant!$I2983=INV.Tournant!$E2983,"Quantité OK",IF(INV.Tournant!$I2983&lt;INV.Tournant!$E2983,"Ecart positif","Ecart négatif"))&amp;" "&amp;IF(INV.Tournant!$C2983=INV.Tournant!$J2983,"","- Article déclassé")</f>
        <v>Ecart positif - Article déclassé</v>
      </c>
    </row>
    <row r="2984" spans="1:11" x14ac:dyDescent="0.2">
      <c r="A2984" s="20" t="s">
        <v>3720</v>
      </c>
      <c r="B2984" s="21" t="s">
        <v>6</v>
      </c>
      <c r="C2984" s="17" t="s">
        <v>4029</v>
      </c>
      <c r="D2984" s="17" t="s">
        <v>4197</v>
      </c>
      <c r="E2984" s="21" t="s">
        <v>3</v>
      </c>
      <c r="F2984" s="21" t="s">
        <v>21</v>
      </c>
      <c r="G2984" s="21" t="s">
        <v>3723</v>
      </c>
      <c r="H2984" s="21" t="s">
        <v>154</v>
      </c>
      <c r="I2984" s="17"/>
      <c r="J2984" s="17"/>
      <c r="K2984" s="18" t="str">
        <f>IF(INV.Tournant!$I2984=INV.Tournant!$E2984,"Quantité OK",IF(INV.Tournant!$I2984&lt;INV.Tournant!$E2984,"Ecart positif","Ecart négatif"))&amp;" "&amp;IF(INV.Tournant!$C2984=INV.Tournant!$J2984,"","- Article déclassé")</f>
        <v>Ecart positif - Article déclassé</v>
      </c>
    </row>
    <row r="2985" spans="1:11" x14ac:dyDescent="0.2">
      <c r="A2985" s="20" t="s">
        <v>3720</v>
      </c>
      <c r="B2985" s="21" t="s">
        <v>6</v>
      </c>
      <c r="C2985" s="17" t="s">
        <v>3795</v>
      </c>
      <c r="D2985" s="17" t="s">
        <v>4198</v>
      </c>
      <c r="E2985" s="21" t="s">
        <v>212</v>
      </c>
      <c r="F2985" s="21" t="s">
        <v>9</v>
      </c>
      <c r="G2985" s="21" t="s">
        <v>3723</v>
      </c>
      <c r="H2985" s="21" t="s">
        <v>1049</v>
      </c>
      <c r="I2985" s="17"/>
      <c r="J2985" s="17"/>
      <c r="K2985" s="18" t="str">
        <f>IF(INV.Tournant!$I2985=INV.Tournant!$E2985,"Quantité OK",IF(INV.Tournant!$I2985&lt;INV.Tournant!$E2985,"Ecart positif","Ecart négatif"))&amp;" "&amp;IF(INV.Tournant!$C2985=INV.Tournant!$J2985,"","- Article déclassé")</f>
        <v>Ecart positif - Article déclassé</v>
      </c>
    </row>
    <row r="2986" spans="1:11" x14ac:dyDescent="0.2">
      <c r="A2986" s="20" t="s">
        <v>3720</v>
      </c>
      <c r="B2986" s="21" t="s">
        <v>6</v>
      </c>
      <c r="C2986" s="17" t="s">
        <v>3881</v>
      </c>
      <c r="D2986" s="17" t="s">
        <v>4199</v>
      </c>
      <c r="E2986" s="21"/>
      <c r="F2986" s="21" t="s">
        <v>141</v>
      </c>
      <c r="G2986" s="21"/>
      <c r="H2986" s="21" t="s">
        <v>257</v>
      </c>
      <c r="I2986" s="17"/>
      <c r="J2986" s="17"/>
      <c r="K2986" s="18" t="str">
        <f>IF(INV.Tournant!$I2986=INV.Tournant!$E2986,"Quantité OK",IF(INV.Tournant!$I2986&lt;INV.Tournant!$E2986,"Ecart positif","Ecart négatif"))&amp;" "&amp;IF(INV.Tournant!$C2986=INV.Tournant!$J2986,"","- Article déclassé")</f>
        <v>Quantité OK - Article déclassé</v>
      </c>
    </row>
    <row r="2987" spans="1:11" x14ac:dyDescent="0.2">
      <c r="A2987" s="20" t="s">
        <v>3720</v>
      </c>
      <c r="B2987" s="21" t="s">
        <v>6</v>
      </c>
      <c r="C2987" s="17" t="s">
        <v>3754</v>
      </c>
      <c r="D2987" s="17" t="s">
        <v>4200</v>
      </c>
      <c r="E2987" s="21" t="s">
        <v>6</v>
      </c>
      <c r="F2987" s="21" t="s">
        <v>9</v>
      </c>
      <c r="G2987" s="21" t="s">
        <v>3723</v>
      </c>
      <c r="H2987" s="21" t="s">
        <v>2050</v>
      </c>
      <c r="I2987" s="17"/>
      <c r="J2987" s="17"/>
      <c r="K2987" s="18" t="str">
        <f>IF(INV.Tournant!$I2987=INV.Tournant!$E2987,"Quantité OK",IF(INV.Tournant!$I2987&lt;INV.Tournant!$E2987,"Ecart positif","Ecart négatif"))&amp;" "&amp;IF(INV.Tournant!$C2987=INV.Tournant!$J2987,"","- Article déclassé")</f>
        <v>Ecart positif - Article déclassé</v>
      </c>
    </row>
    <row r="2988" spans="1:11" x14ac:dyDescent="0.2">
      <c r="A2988" s="20" t="s">
        <v>3720</v>
      </c>
      <c r="B2988" s="21" t="s">
        <v>6</v>
      </c>
      <c r="C2988" s="17" t="s">
        <v>4046</v>
      </c>
      <c r="D2988" s="17" t="s">
        <v>4201</v>
      </c>
      <c r="E2988" s="21" t="s">
        <v>212</v>
      </c>
      <c r="F2988" s="21" t="s">
        <v>2</v>
      </c>
      <c r="G2988" s="21" t="s">
        <v>3723</v>
      </c>
      <c r="H2988" s="21" t="s">
        <v>3511</v>
      </c>
      <c r="I2988" s="17"/>
      <c r="J2988" s="17"/>
      <c r="K2988" s="18" t="str">
        <f>IF(INV.Tournant!$I2988=INV.Tournant!$E2988,"Quantité OK",IF(INV.Tournant!$I2988&lt;INV.Tournant!$E2988,"Ecart positif","Ecart négatif"))&amp;" "&amp;IF(INV.Tournant!$C2988=INV.Tournant!$J2988,"","- Article déclassé")</f>
        <v>Ecart positif - Article déclassé</v>
      </c>
    </row>
    <row r="2989" spans="1:11" x14ac:dyDescent="0.2">
      <c r="A2989" s="20" t="s">
        <v>3720</v>
      </c>
      <c r="B2989" s="21" t="s">
        <v>6</v>
      </c>
      <c r="C2989" s="17" t="s">
        <v>4202</v>
      </c>
      <c r="D2989" s="17" t="s">
        <v>4203</v>
      </c>
      <c r="E2989" s="21" t="s">
        <v>3</v>
      </c>
      <c r="F2989" s="21" t="s">
        <v>21</v>
      </c>
      <c r="G2989" s="21" t="s">
        <v>3723</v>
      </c>
      <c r="H2989" s="21" t="s">
        <v>572</v>
      </c>
      <c r="I2989" s="17"/>
      <c r="J2989" s="17"/>
      <c r="K2989" s="18" t="str">
        <f>IF(INV.Tournant!$I2989=INV.Tournant!$E2989,"Quantité OK",IF(INV.Tournant!$I2989&lt;INV.Tournant!$E2989,"Ecart positif","Ecart négatif"))&amp;" "&amp;IF(INV.Tournant!$C2989=INV.Tournant!$J2989,"","- Article déclassé")</f>
        <v>Ecart positif - Article déclassé</v>
      </c>
    </row>
    <row r="2990" spans="1:11" x14ac:dyDescent="0.2">
      <c r="A2990" s="20" t="s">
        <v>3720</v>
      </c>
      <c r="B2990" s="21" t="s">
        <v>6</v>
      </c>
      <c r="C2990" s="17" t="s">
        <v>3969</v>
      </c>
      <c r="D2990" s="17" t="s">
        <v>4204</v>
      </c>
      <c r="E2990" s="21" t="s">
        <v>6</v>
      </c>
      <c r="F2990" s="21" t="s">
        <v>21</v>
      </c>
      <c r="G2990" s="21" t="s">
        <v>3723</v>
      </c>
      <c r="H2990" s="21" t="s">
        <v>504</v>
      </c>
      <c r="I2990" s="17"/>
      <c r="J2990" s="17"/>
      <c r="K2990" s="18" t="str">
        <f>IF(INV.Tournant!$I2990=INV.Tournant!$E2990,"Quantité OK",IF(INV.Tournant!$I2990&lt;INV.Tournant!$E2990,"Ecart positif","Ecart négatif"))&amp;" "&amp;IF(INV.Tournant!$C2990=INV.Tournant!$J2990,"","- Article déclassé")</f>
        <v>Ecart positif - Article déclassé</v>
      </c>
    </row>
    <row r="2991" spans="1:11" x14ac:dyDescent="0.2">
      <c r="A2991" s="20" t="s">
        <v>3720</v>
      </c>
      <c r="B2991" s="21" t="s">
        <v>6</v>
      </c>
      <c r="C2991" s="17" t="s">
        <v>3969</v>
      </c>
      <c r="D2991" s="17" t="s">
        <v>4205</v>
      </c>
      <c r="E2991" s="21" t="s">
        <v>3</v>
      </c>
      <c r="F2991" s="21" t="s">
        <v>21</v>
      </c>
      <c r="G2991" s="21" t="s">
        <v>3723</v>
      </c>
      <c r="H2991" s="21" t="s">
        <v>495</v>
      </c>
      <c r="I2991" s="17"/>
      <c r="J2991" s="17"/>
      <c r="K2991" s="18" t="str">
        <f>IF(INV.Tournant!$I2991=INV.Tournant!$E2991,"Quantité OK",IF(INV.Tournant!$I2991&lt;INV.Tournant!$E2991,"Ecart positif","Ecart négatif"))&amp;" "&amp;IF(INV.Tournant!$C2991=INV.Tournant!$J2991,"","- Article déclassé")</f>
        <v>Ecart positif - Article déclassé</v>
      </c>
    </row>
    <row r="2992" spans="1:11" x14ac:dyDescent="0.2">
      <c r="A2992" s="20" t="s">
        <v>3720</v>
      </c>
      <c r="B2992" s="21" t="s">
        <v>6</v>
      </c>
      <c r="C2992" s="17" t="s">
        <v>3978</v>
      </c>
      <c r="D2992" s="17" t="s">
        <v>4206</v>
      </c>
      <c r="E2992" s="21"/>
      <c r="F2992" s="21" t="s">
        <v>141</v>
      </c>
      <c r="G2992" s="21"/>
      <c r="H2992" s="21" t="s">
        <v>257</v>
      </c>
      <c r="I2992" s="17"/>
      <c r="J2992" s="17"/>
      <c r="K2992" s="18" t="str">
        <f>IF(INV.Tournant!$I2992=INV.Tournant!$E2992,"Quantité OK",IF(INV.Tournant!$I2992&lt;INV.Tournant!$E2992,"Ecart positif","Ecart négatif"))&amp;" "&amp;IF(INV.Tournant!$C2992=INV.Tournant!$J2992,"","- Article déclassé")</f>
        <v>Quantité OK - Article déclassé</v>
      </c>
    </row>
    <row r="2993" spans="1:11" x14ac:dyDescent="0.2">
      <c r="A2993" s="20" t="s">
        <v>3720</v>
      </c>
      <c r="B2993" s="21" t="s">
        <v>6</v>
      </c>
      <c r="C2993" s="17" t="s">
        <v>4207</v>
      </c>
      <c r="D2993" s="17" t="s">
        <v>4208</v>
      </c>
      <c r="E2993" s="21" t="s">
        <v>767</v>
      </c>
      <c r="F2993" s="21" t="s">
        <v>21</v>
      </c>
      <c r="G2993" s="21" t="s">
        <v>3723</v>
      </c>
      <c r="H2993" s="21" t="s">
        <v>547</v>
      </c>
      <c r="I2993" s="17"/>
      <c r="J2993" s="17"/>
      <c r="K2993" s="18" t="str">
        <f>IF(INV.Tournant!$I2993=INV.Tournant!$E2993,"Quantité OK",IF(INV.Tournant!$I2993&lt;INV.Tournant!$E2993,"Ecart positif","Ecart négatif"))&amp;" "&amp;IF(INV.Tournant!$C2993=INV.Tournant!$J2993,"","- Article déclassé")</f>
        <v>Ecart positif - Article déclassé</v>
      </c>
    </row>
    <row r="2994" spans="1:11" x14ac:dyDescent="0.2">
      <c r="A2994" s="20" t="s">
        <v>3720</v>
      </c>
      <c r="B2994" s="21" t="s">
        <v>6</v>
      </c>
      <c r="C2994" s="17" t="s">
        <v>3743</v>
      </c>
      <c r="D2994" s="17" t="s">
        <v>4209</v>
      </c>
      <c r="E2994" s="21" t="s">
        <v>266</v>
      </c>
      <c r="F2994" s="21" t="s">
        <v>21</v>
      </c>
      <c r="G2994" s="21" t="s">
        <v>3723</v>
      </c>
      <c r="H2994" s="21" t="s">
        <v>416</v>
      </c>
      <c r="I2994" s="17"/>
      <c r="J2994" s="17"/>
      <c r="K2994" s="18" t="str">
        <f>IF(INV.Tournant!$I2994=INV.Tournant!$E2994,"Quantité OK",IF(INV.Tournant!$I2994&lt;INV.Tournant!$E2994,"Ecart positif","Ecart négatif"))&amp;" "&amp;IF(INV.Tournant!$C2994=INV.Tournant!$J2994,"","- Article déclassé")</f>
        <v>Ecart positif - Article déclassé</v>
      </c>
    </row>
    <row r="2995" spans="1:11" x14ac:dyDescent="0.2">
      <c r="A2995" s="20" t="s">
        <v>3720</v>
      </c>
      <c r="B2995" s="21" t="s">
        <v>6</v>
      </c>
      <c r="C2995" s="17" t="s">
        <v>4053</v>
      </c>
      <c r="D2995" s="17" t="s">
        <v>4210</v>
      </c>
      <c r="E2995" s="21" t="s">
        <v>3</v>
      </c>
      <c r="F2995" s="21" t="s">
        <v>21</v>
      </c>
      <c r="G2995" s="21" t="s">
        <v>3723</v>
      </c>
      <c r="H2995" s="21" t="s">
        <v>581</v>
      </c>
      <c r="I2995" s="17"/>
      <c r="J2995" s="17"/>
      <c r="K2995" s="18" t="str">
        <f>IF(INV.Tournant!$I2995=INV.Tournant!$E2995,"Quantité OK",IF(INV.Tournant!$I2995&lt;INV.Tournant!$E2995,"Ecart positif","Ecart négatif"))&amp;" "&amp;IF(INV.Tournant!$C2995=INV.Tournant!$J2995,"","- Article déclassé")</f>
        <v>Ecart positif - Article déclassé</v>
      </c>
    </row>
    <row r="2996" spans="1:11" x14ac:dyDescent="0.2">
      <c r="A2996" s="20" t="s">
        <v>3720</v>
      </c>
      <c r="B2996" s="21" t="s">
        <v>6</v>
      </c>
      <c r="C2996" s="17" t="s">
        <v>3791</v>
      </c>
      <c r="D2996" s="17" t="s">
        <v>4211</v>
      </c>
      <c r="E2996" s="21"/>
      <c r="F2996" s="21" t="s">
        <v>141</v>
      </c>
      <c r="G2996" s="21"/>
      <c r="H2996" s="21" t="s">
        <v>257</v>
      </c>
      <c r="I2996" s="17"/>
      <c r="J2996" s="17"/>
      <c r="K2996" s="18" t="str">
        <f>IF(INV.Tournant!$I2996=INV.Tournant!$E2996,"Quantité OK",IF(INV.Tournant!$I2996&lt;INV.Tournant!$E2996,"Ecart positif","Ecart négatif"))&amp;" "&amp;IF(INV.Tournant!$C2996=INV.Tournant!$J2996,"","- Article déclassé")</f>
        <v>Quantité OK - Article déclassé</v>
      </c>
    </row>
    <row r="2997" spans="1:11" x14ac:dyDescent="0.2">
      <c r="A2997" s="20" t="s">
        <v>3720</v>
      </c>
      <c r="B2997" s="21" t="s">
        <v>6</v>
      </c>
      <c r="C2997" s="17" t="s">
        <v>3985</v>
      </c>
      <c r="D2997" s="17" t="s">
        <v>4212</v>
      </c>
      <c r="E2997" s="21" t="s">
        <v>14</v>
      </c>
      <c r="F2997" s="21" t="s">
        <v>2</v>
      </c>
      <c r="G2997" s="21" t="s">
        <v>3723</v>
      </c>
      <c r="H2997" s="21" t="s">
        <v>579</v>
      </c>
      <c r="I2997" s="17"/>
      <c r="J2997" s="17"/>
      <c r="K2997" s="18" t="str">
        <f>IF(INV.Tournant!$I2997=INV.Tournant!$E2997,"Quantité OK",IF(INV.Tournant!$I2997&lt;INV.Tournant!$E2997,"Ecart positif","Ecart négatif"))&amp;" "&amp;IF(INV.Tournant!$C2997=INV.Tournant!$J2997,"","- Article déclassé")</f>
        <v>Ecart positif - Article déclassé</v>
      </c>
    </row>
    <row r="2998" spans="1:11" x14ac:dyDescent="0.2">
      <c r="A2998" s="20" t="s">
        <v>3720</v>
      </c>
      <c r="B2998" s="21" t="s">
        <v>6</v>
      </c>
      <c r="C2998" s="17" t="s">
        <v>4155</v>
      </c>
      <c r="D2998" s="17" t="s">
        <v>4213</v>
      </c>
      <c r="E2998" s="21" t="s">
        <v>61</v>
      </c>
      <c r="F2998" s="21" t="s">
        <v>2</v>
      </c>
      <c r="G2998" s="21" t="s">
        <v>3723</v>
      </c>
      <c r="H2998" s="21" t="s">
        <v>154</v>
      </c>
      <c r="I2998" s="17"/>
      <c r="J2998" s="17"/>
      <c r="K2998" s="18" t="str">
        <f>IF(INV.Tournant!$I2998=INV.Tournant!$E2998,"Quantité OK",IF(INV.Tournant!$I2998&lt;INV.Tournant!$E2998,"Ecart positif","Ecart négatif"))&amp;" "&amp;IF(INV.Tournant!$C2998=INV.Tournant!$J2998,"","- Article déclassé")</f>
        <v>Ecart positif - Article déclassé</v>
      </c>
    </row>
    <row r="2999" spans="1:11" x14ac:dyDescent="0.2">
      <c r="A2999" s="20" t="s">
        <v>3720</v>
      </c>
      <c r="B2999" s="21" t="s">
        <v>6</v>
      </c>
      <c r="C2999" s="17" t="s">
        <v>3729</v>
      </c>
      <c r="D2999" s="17" t="s">
        <v>4214</v>
      </c>
      <c r="E2999" s="21" t="s">
        <v>108</v>
      </c>
      <c r="F2999" s="21" t="s">
        <v>9</v>
      </c>
      <c r="G2999" s="21" t="s">
        <v>3723</v>
      </c>
      <c r="H2999" s="21" t="s">
        <v>2005</v>
      </c>
      <c r="I2999" s="17"/>
      <c r="J2999" s="17"/>
      <c r="K2999" s="18" t="str">
        <f>IF(INV.Tournant!$I2999=INV.Tournant!$E2999,"Quantité OK",IF(INV.Tournant!$I2999&lt;INV.Tournant!$E2999,"Ecart positif","Ecart négatif"))&amp;" "&amp;IF(INV.Tournant!$C2999=INV.Tournant!$J2999,"","- Article déclassé")</f>
        <v>Ecart positif - Article déclassé</v>
      </c>
    </row>
    <row r="3000" spans="1:11" x14ac:dyDescent="0.2">
      <c r="A3000" s="20" t="s">
        <v>3720</v>
      </c>
      <c r="B3000" s="21" t="s">
        <v>6</v>
      </c>
      <c r="C3000" s="17" t="s">
        <v>4053</v>
      </c>
      <c r="D3000" s="17" t="s">
        <v>4215</v>
      </c>
      <c r="E3000" s="21"/>
      <c r="F3000" s="21" t="s">
        <v>141</v>
      </c>
      <c r="G3000" s="21"/>
      <c r="H3000" s="21" t="s">
        <v>257</v>
      </c>
      <c r="I3000" s="17"/>
      <c r="J3000" s="17"/>
      <c r="K3000" s="18" t="str">
        <f>IF(INV.Tournant!$I3000=INV.Tournant!$E3000,"Quantité OK",IF(INV.Tournant!$I3000&lt;INV.Tournant!$E3000,"Ecart positif","Ecart négatif"))&amp;" "&amp;IF(INV.Tournant!$C3000=INV.Tournant!$J3000,"","- Article déclassé")</f>
        <v>Quantité OK - Article déclassé</v>
      </c>
    </row>
    <row r="3001" spans="1:11" x14ac:dyDescent="0.2">
      <c r="A3001" s="20" t="s">
        <v>3720</v>
      </c>
      <c r="B3001" s="21" t="s">
        <v>6</v>
      </c>
      <c r="C3001" s="17" t="s">
        <v>3850</v>
      </c>
      <c r="D3001" s="17" t="s">
        <v>4216</v>
      </c>
      <c r="E3001" s="21" t="s">
        <v>521</v>
      </c>
      <c r="F3001" s="21" t="s">
        <v>9</v>
      </c>
      <c r="G3001" s="21" t="s">
        <v>3723</v>
      </c>
      <c r="H3001" s="21" t="s">
        <v>1724</v>
      </c>
      <c r="I3001" s="17"/>
      <c r="J3001" s="17"/>
      <c r="K3001" s="18" t="str">
        <f>IF(INV.Tournant!$I3001=INV.Tournant!$E3001,"Quantité OK",IF(INV.Tournant!$I3001&lt;INV.Tournant!$E3001,"Ecart positif","Ecart négatif"))&amp;" "&amp;IF(INV.Tournant!$C3001=INV.Tournant!$J3001,"","- Article déclassé")</f>
        <v>Ecart positif - Article déclassé</v>
      </c>
    </row>
    <row r="3002" spans="1:11" x14ac:dyDescent="0.2">
      <c r="A3002" s="20" t="s">
        <v>3720</v>
      </c>
      <c r="B3002" s="21" t="s">
        <v>6</v>
      </c>
      <c r="C3002" s="17" t="s">
        <v>4055</v>
      </c>
      <c r="D3002" s="17" t="s">
        <v>4217</v>
      </c>
      <c r="E3002" s="21" t="s">
        <v>14</v>
      </c>
      <c r="F3002" s="21" t="s">
        <v>9</v>
      </c>
      <c r="G3002" s="21" t="s">
        <v>3723</v>
      </c>
      <c r="H3002" s="21" t="s">
        <v>1324</v>
      </c>
      <c r="I3002" s="17"/>
      <c r="J3002" s="17"/>
      <c r="K3002" s="18" t="str">
        <f>IF(INV.Tournant!$I3002=INV.Tournant!$E3002,"Quantité OK",IF(INV.Tournant!$I3002&lt;INV.Tournant!$E3002,"Ecart positif","Ecart négatif"))&amp;" "&amp;IF(INV.Tournant!$C3002=INV.Tournant!$J3002,"","- Article déclassé")</f>
        <v>Ecart positif - Article déclassé</v>
      </c>
    </row>
    <row r="3003" spans="1:11" x14ac:dyDescent="0.2">
      <c r="A3003" s="20" t="s">
        <v>3720</v>
      </c>
      <c r="B3003" s="21" t="s">
        <v>6</v>
      </c>
      <c r="C3003" s="17" t="s">
        <v>4131</v>
      </c>
      <c r="D3003" s="17" t="s">
        <v>4218</v>
      </c>
      <c r="E3003" s="21" t="s">
        <v>6</v>
      </c>
      <c r="F3003" s="21" t="s">
        <v>2</v>
      </c>
      <c r="G3003" s="21" t="s">
        <v>3723</v>
      </c>
      <c r="H3003" s="21" t="s">
        <v>2649</v>
      </c>
      <c r="I3003" s="17"/>
      <c r="J3003" s="17"/>
      <c r="K3003" s="18" t="str">
        <f>IF(INV.Tournant!$I3003=INV.Tournant!$E3003,"Quantité OK",IF(INV.Tournant!$I3003&lt;INV.Tournant!$E3003,"Ecart positif","Ecart négatif"))&amp;" "&amp;IF(INV.Tournant!$C3003=INV.Tournant!$J3003,"","- Article déclassé")</f>
        <v>Ecart positif - Article déclassé</v>
      </c>
    </row>
    <row r="3004" spans="1:11" x14ac:dyDescent="0.2">
      <c r="A3004" s="20" t="s">
        <v>3720</v>
      </c>
      <c r="B3004" s="21" t="s">
        <v>6</v>
      </c>
      <c r="C3004" s="17" t="s">
        <v>4219</v>
      </c>
      <c r="D3004" s="17" t="s">
        <v>4220</v>
      </c>
      <c r="E3004" s="21"/>
      <c r="F3004" s="21" t="s">
        <v>141</v>
      </c>
      <c r="G3004" s="21"/>
      <c r="H3004" s="21" t="s">
        <v>257</v>
      </c>
      <c r="I3004" s="17"/>
      <c r="J3004" s="17"/>
      <c r="K3004" s="18" t="str">
        <f>IF(INV.Tournant!$I3004=INV.Tournant!$E3004,"Quantité OK",IF(INV.Tournant!$I3004&lt;INV.Tournant!$E3004,"Ecart positif","Ecart négatif"))&amp;" "&amp;IF(INV.Tournant!$C3004=INV.Tournant!$J3004,"","- Article déclassé")</f>
        <v>Quantité OK - Article déclassé</v>
      </c>
    </row>
    <row r="3005" spans="1:11" x14ac:dyDescent="0.2">
      <c r="A3005" s="20" t="s">
        <v>3720</v>
      </c>
      <c r="B3005" s="21" t="s">
        <v>6</v>
      </c>
      <c r="C3005" s="17" t="s">
        <v>4100</v>
      </c>
      <c r="D3005" s="17" t="s">
        <v>4221</v>
      </c>
      <c r="E3005" s="21"/>
      <c r="F3005" s="21" t="s">
        <v>141</v>
      </c>
      <c r="G3005" s="21"/>
      <c r="H3005" s="21" t="s">
        <v>257</v>
      </c>
      <c r="I3005" s="17"/>
      <c r="J3005" s="17"/>
      <c r="K3005" s="18" t="str">
        <f>IF(INV.Tournant!$I3005=INV.Tournant!$E3005,"Quantité OK",IF(INV.Tournant!$I3005&lt;INV.Tournant!$E3005,"Ecart positif","Ecart négatif"))&amp;" "&amp;IF(INV.Tournant!$C3005=INV.Tournant!$J3005,"","- Article déclassé")</f>
        <v>Quantité OK - Article déclassé</v>
      </c>
    </row>
    <row r="3006" spans="1:11" x14ac:dyDescent="0.2">
      <c r="A3006" s="20" t="s">
        <v>3720</v>
      </c>
      <c r="B3006" s="21" t="s">
        <v>6</v>
      </c>
      <c r="C3006" s="17" t="s">
        <v>4123</v>
      </c>
      <c r="D3006" s="17" t="s">
        <v>4222</v>
      </c>
      <c r="E3006" s="21" t="s">
        <v>3</v>
      </c>
      <c r="F3006" s="21" t="s">
        <v>2</v>
      </c>
      <c r="G3006" s="21" t="s">
        <v>3723</v>
      </c>
      <c r="H3006" s="21" t="s">
        <v>1635</v>
      </c>
      <c r="I3006" s="17"/>
      <c r="J3006" s="17"/>
      <c r="K3006" s="18" t="str">
        <f>IF(INV.Tournant!$I3006=INV.Tournant!$E3006,"Quantité OK",IF(INV.Tournant!$I3006&lt;INV.Tournant!$E3006,"Ecart positif","Ecart négatif"))&amp;" "&amp;IF(INV.Tournant!$C3006=INV.Tournant!$J3006,"","- Article déclassé")</f>
        <v>Ecart positif - Article déclassé</v>
      </c>
    </row>
    <row r="3007" spans="1:11" x14ac:dyDescent="0.2">
      <c r="A3007" s="20" t="s">
        <v>3720</v>
      </c>
      <c r="B3007" s="21" t="s">
        <v>6</v>
      </c>
      <c r="C3007" s="17" t="s">
        <v>3991</v>
      </c>
      <c r="D3007" s="17" t="s">
        <v>4223</v>
      </c>
      <c r="E3007" s="21" t="s">
        <v>6</v>
      </c>
      <c r="F3007" s="21" t="s">
        <v>2</v>
      </c>
      <c r="G3007" s="21" t="s">
        <v>3723</v>
      </c>
      <c r="H3007" s="21" t="s">
        <v>2151</v>
      </c>
      <c r="I3007" s="17"/>
      <c r="J3007" s="17"/>
      <c r="K3007" s="18" t="str">
        <f>IF(INV.Tournant!$I3007=INV.Tournant!$E3007,"Quantité OK",IF(INV.Tournant!$I3007&lt;INV.Tournant!$E3007,"Ecart positif","Ecart négatif"))&amp;" "&amp;IF(INV.Tournant!$C3007=INV.Tournant!$J3007,"","- Article déclassé")</f>
        <v>Ecart positif - Article déclassé</v>
      </c>
    </row>
    <row r="3008" spans="1:11" x14ac:dyDescent="0.2">
      <c r="A3008" s="20" t="s">
        <v>3720</v>
      </c>
      <c r="B3008" s="21" t="s">
        <v>6</v>
      </c>
      <c r="C3008" s="17" t="s">
        <v>3971</v>
      </c>
      <c r="D3008" s="17" t="s">
        <v>4224</v>
      </c>
      <c r="E3008" s="21" t="s">
        <v>6</v>
      </c>
      <c r="F3008" s="21" t="s">
        <v>21</v>
      </c>
      <c r="G3008" s="21" t="s">
        <v>3723</v>
      </c>
      <c r="H3008" s="21" t="s">
        <v>880</v>
      </c>
      <c r="I3008" s="17"/>
      <c r="J3008" s="17"/>
      <c r="K3008" s="18" t="str">
        <f>IF(INV.Tournant!$I3008=INV.Tournant!$E3008,"Quantité OK",IF(INV.Tournant!$I3008&lt;INV.Tournant!$E3008,"Ecart positif","Ecart négatif"))&amp;" "&amp;IF(INV.Tournant!$C3008=INV.Tournant!$J3008,"","- Article déclassé")</f>
        <v>Ecart positif - Article déclassé</v>
      </c>
    </row>
    <row r="3009" spans="1:11" x14ac:dyDescent="0.2">
      <c r="A3009" s="20" t="s">
        <v>3720</v>
      </c>
      <c r="B3009" s="21" t="s">
        <v>6</v>
      </c>
      <c r="C3009" s="17" t="s">
        <v>3731</v>
      </c>
      <c r="D3009" s="17" t="s">
        <v>4225</v>
      </c>
      <c r="E3009" s="21" t="s">
        <v>6</v>
      </c>
      <c r="F3009" s="21" t="s">
        <v>21</v>
      </c>
      <c r="G3009" s="21" t="s">
        <v>3723</v>
      </c>
      <c r="H3009" s="21" t="s">
        <v>725</v>
      </c>
      <c r="I3009" s="17"/>
      <c r="J3009" s="17"/>
      <c r="K3009" s="18" t="str">
        <f>IF(INV.Tournant!$I3009=INV.Tournant!$E3009,"Quantité OK",IF(INV.Tournant!$I3009&lt;INV.Tournant!$E3009,"Ecart positif","Ecart négatif"))&amp;" "&amp;IF(INV.Tournant!$C3009=INV.Tournant!$J3009,"","- Article déclassé")</f>
        <v>Ecart positif - Article déclassé</v>
      </c>
    </row>
    <row r="3010" spans="1:11" x14ac:dyDescent="0.2">
      <c r="A3010" s="20" t="s">
        <v>3720</v>
      </c>
      <c r="B3010" s="21" t="s">
        <v>6</v>
      </c>
      <c r="C3010" s="17" t="s">
        <v>4093</v>
      </c>
      <c r="D3010" s="17" t="s">
        <v>4226</v>
      </c>
      <c r="E3010" s="21" t="s">
        <v>6</v>
      </c>
      <c r="F3010" s="21" t="s">
        <v>9</v>
      </c>
      <c r="G3010" s="21" t="s">
        <v>3723</v>
      </c>
      <c r="H3010" s="21" t="s">
        <v>169</v>
      </c>
      <c r="I3010" s="17"/>
      <c r="J3010" s="17"/>
      <c r="K3010" s="18" t="str">
        <f>IF(INV.Tournant!$I3010=INV.Tournant!$E3010,"Quantité OK",IF(INV.Tournant!$I3010&lt;INV.Tournant!$E3010,"Ecart positif","Ecart négatif"))&amp;" "&amp;IF(INV.Tournant!$C3010=INV.Tournant!$J3010,"","- Article déclassé")</f>
        <v>Ecart positif - Article déclassé</v>
      </c>
    </row>
    <row r="3011" spans="1:11" x14ac:dyDescent="0.2">
      <c r="A3011" s="20" t="s">
        <v>3720</v>
      </c>
      <c r="B3011" s="21" t="s">
        <v>6</v>
      </c>
      <c r="C3011" s="17" t="s">
        <v>3757</v>
      </c>
      <c r="D3011" s="17" t="s">
        <v>4227</v>
      </c>
      <c r="E3011" s="21" t="s">
        <v>4228</v>
      </c>
      <c r="F3011" s="21" t="s">
        <v>21</v>
      </c>
      <c r="G3011" s="21" t="s">
        <v>3723</v>
      </c>
      <c r="H3011" s="21" t="s">
        <v>1046</v>
      </c>
      <c r="I3011" s="17"/>
      <c r="J3011" s="17"/>
      <c r="K3011" s="18" t="str">
        <f>IF(INV.Tournant!$I3011=INV.Tournant!$E3011,"Quantité OK",IF(INV.Tournant!$I3011&lt;INV.Tournant!$E3011,"Ecart positif","Ecart négatif"))&amp;" "&amp;IF(INV.Tournant!$C3011=INV.Tournant!$J3011,"","- Article déclassé")</f>
        <v>Ecart positif - Article déclassé</v>
      </c>
    </row>
    <row r="3012" spans="1:11" x14ac:dyDescent="0.2">
      <c r="A3012" s="20" t="s">
        <v>3720</v>
      </c>
      <c r="B3012" s="21" t="s">
        <v>6</v>
      </c>
      <c r="C3012" s="17" t="s">
        <v>4229</v>
      </c>
      <c r="D3012" s="17" t="s">
        <v>4230</v>
      </c>
      <c r="E3012" s="21" t="s">
        <v>6</v>
      </c>
      <c r="F3012" s="21" t="s">
        <v>21</v>
      </c>
      <c r="G3012" s="21" t="s">
        <v>3723</v>
      </c>
      <c r="H3012" s="21" t="s">
        <v>1670</v>
      </c>
      <c r="I3012" s="17"/>
      <c r="J3012" s="17"/>
      <c r="K3012" s="18" t="str">
        <f>IF(INV.Tournant!$I3012=INV.Tournant!$E3012,"Quantité OK",IF(INV.Tournant!$I3012&lt;INV.Tournant!$E3012,"Ecart positif","Ecart négatif"))&amp;" "&amp;IF(INV.Tournant!$C3012=INV.Tournant!$J3012,"","- Article déclassé")</f>
        <v>Ecart positif - Article déclassé</v>
      </c>
    </row>
    <row r="3013" spans="1:11" x14ac:dyDescent="0.2">
      <c r="A3013" s="20" t="s">
        <v>3720</v>
      </c>
      <c r="B3013" s="21" t="s">
        <v>6</v>
      </c>
      <c r="C3013" s="17" t="s">
        <v>3883</v>
      </c>
      <c r="D3013" s="17" t="s">
        <v>4231</v>
      </c>
      <c r="E3013" s="21" t="s">
        <v>3</v>
      </c>
      <c r="F3013" s="21" t="s">
        <v>21</v>
      </c>
      <c r="G3013" s="21" t="s">
        <v>3723</v>
      </c>
      <c r="H3013" s="21" t="s">
        <v>2154</v>
      </c>
      <c r="I3013" s="17"/>
      <c r="J3013" s="17"/>
      <c r="K3013" s="18" t="str">
        <f>IF(INV.Tournant!$I3013=INV.Tournant!$E3013,"Quantité OK",IF(INV.Tournant!$I3013&lt;INV.Tournant!$E3013,"Ecart positif","Ecart négatif"))&amp;" "&amp;IF(INV.Tournant!$C3013=INV.Tournant!$J3013,"","- Article déclassé")</f>
        <v>Ecart positif - Article déclassé</v>
      </c>
    </row>
    <row r="3014" spans="1:11" x14ac:dyDescent="0.2">
      <c r="A3014" s="20" t="s">
        <v>3720</v>
      </c>
      <c r="B3014" s="21" t="s">
        <v>6</v>
      </c>
      <c r="C3014" s="17" t="s">
        <v>3881</v>
      </c>
      <c r="D3014" s="17" t="s">
        <v>4232</v>
      </c>
      <c r="E3014" s="21" t="s">
        <v>6</v>
      </c>
      <c r="F3014" s="21" t="s">
        <v>2</v>
      </c>
      <c r="G3014" s="21" t="s">
        <v>3723</v>
      </c>
      <c r="H3014" s="21" t="s">
        <v>829</v>
      </c>
      <c r="I3014" s="17"/>
      <c r="J3014" s="17"/>
      <c r="K3014" s="18" t="str">
        <f>IF(INV.Tournant!$I3014=INV.Tournant!$E3014,"Quantité OK",IF(INV.Tournant!$I3014&lt;INV.Tournant!$E3014,"Ecart positif","Ecart négatif"))&amp;" "&amp;IF(INV.Tournant!$C3014=INV.Tournant!$J3014,"","- Article déclassé")</f>
        <v>Ecart positif - Article déclassé</v>
      </c>
    </row>
    <row r="3015" spans="1:11" x14ac:dyDescent="0.2">
      <c r="A3015" s="20" t="s">
        <v>3720</v>
      </c>
      <c r="B3015" s="21" t="s">
        <v>6</v>
      </c>
      <c r="C3015" s="17" t="s">
        <v>3793</v>
      </c>
      <c r="D3015" s="17" t="s">
        <v>4233</v>
      </c>
      <c r="E3015" s="21" t="s">
        <v>6</v>
      </c>
      <c r="F3015" s="21" t="s">
        <v>2</v>
      </c>
      <c r="G3015" s="21" t="s">
        <v>3723</v>
      </c>
      <c r="H3015" s="21" t="s">
        <v>674</v>
      </c>
      <c r="I3015" s="17"/>
      <c r="J3015" s="17"/>
      <c r="K3015" s="18" t="str">
        <f>IF(INV.Tournant!$I3015=INV.Tournant!$E3015,"Quantité OK",IF(INV.Tournant!$I3015&lt;INV.Tournant!$E3015,"Ecart positif","Ecart négatif"))&amp;" "&amp;IF(INV.Tournant!$C3015=INV.Tournant!$J3015,"","- Article déclassé")</f>
        <v>Ecart positif - Article déclassé</v>
      </c>
    </row>
    <row r="3016" spans="1:11" x14ac:dyDescent="0.2">
      <c r="A3016" s="20" t="s">
        <v>3720</v>
      </c>
      <c r="B3016" s="21" t="s">
        <v>6</v>
      </c>
      <c r="C3016" s="17" t="s">
        <v>4234</v>
      </c>
      <c r="D3016" s="17" t="s">
        <v>4235</v>
      </c>
      <c r="E3016" s="21" t="s">
        <v>3</v>
      </c>
      <c r="F3016" s="21" t="s">
        <v>2</v>
      </c>
      <c r="G3016" s="21" t="s">
        <v>3723</v>
      </c>
      <c r="H3016" s="21" t="s">
        <v>894</v>
      </c>
      <c r="I3016" s="17"/>
      <c r="J3016" s="17"/>
      <c r="K3016" s="18" t="str">
        <f>IF(INV.Tournant!$I3016=INV.Tournant!$E3016,"Quantité OK",IF(INV.Tournant!$I3016&lt;INV.Tournant!$E3016,"Ecart positif","Ecart négatif"))&amp;" "&amp;IF(INV.Tournant!$C3016=INV.Tournant!$J3016,"","- Article déclassé")</f>
        <v>Ecart positif - Article déclassé</v>
      </c>
    </row>
    <row r="3017" spans="1:11" x14ac:dyDescent="0.2">
      <c r="A3017" s="20" t="s">
        <v>3720</v>
      </c>
      <c r="B3017" s="21" t="s">
        <v>6</v>
      </c>
      <c r="C3017" s="17" t="s">
        <v>4163</v>
      </c>
      <c r="D3017" s="17" t="s">
        <v>4236</v>
      </c>
      <c r="E3017" s="21" t="s">
        <v>6</v>
      </c>
      <c r="F3017" s="21" t="s">
        <v>2</v>
      </c>
      <c r="G3017" s="21" t="s">
        <v>3723</v>
      </c>
      <c r="H3017" s="21" t="s">
        <v>314</v>
      </c>
      <c r="I3017" s="17"/>
      <c r="J3017" s="17"/>
      <c r="K3017" s="18" t="str">
        <f>IF(INV.Tournant!$I3017=INV.Tournant!$E3017,"Quantité OK",IF(INV.Tournant!$I3017&lt;INV.Tournant!$E3017,"Ecart positif","Ecart négatif"))&amp;" "&amp;IF(INV.Tournant!$C3017=INV.Tournant!$J3017,"","- Article déclassé")</f>
        <v>Ecart positif - Article déclassé</v>
      </c>
    </row>
    <row r="3018" spans="1:11" x14ac:dyDescent="0.2">
      <c r="A3018" s="20" t="s">
        <v>3720</v>
      </c>
      <c r="B3018" s="21" t="s">
        <v>6</v>
      </c>
      <c r="C3018" s="17" t="s">
        <v>4081</v>
      </c>
      <c r="D3018" s="17" t="s">
        <v>4237</v>
      </c>
      <c r="E3018" s="21" t="s">
        <v>6</v>
      </c>
      <c r="F3018" s="21" t="s">
        <v>2</v>
      </c>
      <c r="G3018" s="21" t="s">
        <v>3723</v>
      </c>
      <c r="H3018" s="21" t="s">
        <v>1994</v>
      </c>
      <c r="I3018" s="17"/>
      <c r="J3018" s="17"/>
      <c r="K3018" s="18" t="str">
        <f>IF(INV.Tournant!$I3018=INV.Tournant!$E3018,"Quantité OK",IF(INV.Tournant!$I3018&lt;INV.Tournant!$E3018,"Ecart positif","Ecart négatif"))&amp;" "&amp;IF(INV.Tournant!$C3018=INV.Tournant!$J3018,"","- Article déclassé")</f>
        <v>Ecart positif - Article déclassé</v>
      </c>
    </row>
    <row r="3019" spans="1:11" x14ac:dyDescent="0.2">
      <c r="A3019" s="20" t="s">
        <v>3720</v>
      </c>
      <c r="B3019" s="21" t="s">
        <v>6</v>
      </c>
      <c r="C3019" s="17" t="s">
        <v>3833</v>
      </c>
      <c r="D3019" s="17" t="s">
        <v>4238</v>
      </c>
      <c r="E3019" s="21" t="s">
        <v>6</v>
      </c>
      <c r="F3019" s="21" t="s">
        <v>2</v>
      </c>
      <c r="G3019" s="21" t="s">
        <v>3723</v>
      </c>
      <c r="H3019" s="21" t="s">
        <v>2050</v>
      </c>
      <c r="I3019" s="17"/>
      <c r="J3019" s="17"/>
      <c r="K3019" s="18" t="str">
        <f>IF(INV.Tournant!$I3019=INV.Tournant!$E3019,"Quantité OK",IF(INV.Tournant!$I3019&lt;INV.Tournant!$E3019,"Ecart positif","Ecart négatif"))&amp;" "&amp;IF(INV.Tournant!$C3019=INV.Tournant!$J3019,"","- Article déclassé")</f>
        <v>Ecart positif - Article déclassé</v>
      </c>
    </row>
    <row r="3020" spans="1:11" x14ac:dyDescent="0.2">
      <c r="A3020" s="20" t="s">
        <v>3720</v>
      </c>
      <c r="B3020" s="21" t="s">
        <v>6</v>
      </c>
      <c r="C3020" s="17" t="s">
        <v>4173</v>
      </c>
      <c r="D3020" s="17" t="s">
        <v>4239</v>
      </c>
      <c r="E3020" s="21" t="s">
        <v>6</v>
      </c>
      <c r="F3020" s="21" t="s">
        <v>2</v>
      </c>
      <c r="G3020" s="21" t="s">
        <v>3723</v>
      </c>
      <c r="H3020" s="21" t="s">
        <v>2940</v>
      </c>
      <c r="I3020" s="17"/>
      <c r="J3020" s="17"/>
      <c r="K3020" s="18" t="str">
        <f>IF(INV.Tournant!$I3020=INV.Tournant!$E3020,"Quantité OK",IF(INV.Tournant!$I3020&lt;INV.Tournant!$E3020,"Ecart positif","Ecart négatif"))&amp;" "&amp;IF(INV.Tournant!$C3020=INV.Tournant!$J3020,"","- Article déclassé")</f>
        <v>Ecart positif - Article déclassé</v>
      </c>
    </row>
    <row r="3021" spans="1:11" x14ac:dyDescent="0.2">
      <c r="A3021" s="20" t="s">
        <v>3720</v>
      </c>
      <c r="B3021" s="21" t="s">
        <v>6</v>
      </c>
      <c r="C3021" s="17" t="s">
        <v>4093</v>
      </c>
      <c r="D3021" s="17" t="s">
        <v>4240</v>
      </c>
      <c r="E3021" s="21" t="s">
        <v>3</v>
      </c>
      <c r="F3021" s="21" t="s">
        <v>9</v>
      </c>
      <c r="G3021" s="21" t="s">
        <v>3723</v>
      </c>
      <c r="H3021" s="21" t="s">
        <v>615</v>
      </c>
      <c r="I3021" s="17"/>
      <c r="J3021" s="17"/>
      <c r="K3021" s="18" t="str">
        <f>IF(INV.Tournant!$I3021=INV.Tournant!$E3021,"Quantité OK",IF(INV.Tournant!$I3021&lt;INV.Tournant!$E3021,"Ecart positif","Ecart négatif"))&amp;" "&amp;IF(INV.Tournant!$C3021=INV.Tournant!$J3021,"","- Article déclassé")</f>
        <v>Ecart positif - Article déclassé</v>
      </c>
    </row>
    <row r="3022" spans="1:11" x14ac:dyDescent="0.2">
      <c r="A3022" s="20" t="s">
        <v>3720</v>
      </c>
      <c r="B3022" s="21" t="s">
        <v>6</v>
      </c>
      <c r="C3022" s="17" t="s">
        <v>4048</v>
      </c>
      <c r="D3022" s="17" t="s">
        <v>4241</v>
      </c>
      <c r="E3022" s="21" t="s">
        <v>3</v>
      </c>
      <c r="F3022" s="21" t="s">
        <v>21</v>
      </c>
      <c r="G3022" s="21" t="s">
        <v>3723</v>
      </c>
      <c r="H3022" s="21" t="s">
        <v>399</v>
      </c>
      <c r="I3022" s="17"/>
      <c r="J3022" s="17"/>
      <c r="K3022" s="18" t="str">
        <f>IF(INV.Tournant!$I3022=INV.Tournant!$E3022,"Quantité OK",IF(INV.Tournant!$I3022&lt;INV.Tournant!$E3022,"Ecart positif","Ecart négatif"))&amp;" "&amp;IF(INV.Tournant!$C3022=INV.Tournant!$J3022,"","- Article déclassé")</f>
        <v>Ecart positif - Article déclassé</v>
      </c>
    </row>
    <row r="3023" spans="1:11" x14ac:dyDescent="0.2">
      <c r="A3023" s="20" t="s">
        <v>3720</v>
      </c>
      <c r="B3023" s="21" t="s">
        <v>6</v>
      </c>
      <c r="C3023" s="17" t="s">
        <v>4242</v>
      </c>
      <c r="D3023" s="17" t="s">
        <v>4243</v>
      </c>
      <c r="E3023" s="21" t="s">
        <v>6</v>
      </c>
      <c r="F3023" s="21" t="s">
        <v>9</v>
      </c>
      <c r="G3023" s="21" t="s">
        <v>3723</v>
      </c>
      <c r="H3023" s="21" t="s">
        <v>1925</v>
      </c>
      <c r="I3023" s="17"/>
      <c r="J3023" s="17"/>
      <c r="K3023" s="18" t="str">
        <f>IF(INV.Tournant!$I3023=INV.Tournant!$E3023,"Quantité OK",IF(INV.Tournant!$I3023&lt;INV.Tournant!$E3023,"Ecart positif","Ecart négatif"))&amp;" "&amp;IF(INV.Tournant!$C3023=INV.Tournant!$J3023,"","- Article déclassé")</f>
        <v>Ecart positif - Article déclassé</v>
      </c>
    </row>
    <row r="3024" spans="1:11" x14ac:dyDescent="0.2">
      <c r="A3024" s="20" t="s">
        <v>3720</v>
      </c>
      <c r="B3024" s="21" t="s">
        <v>6</v>
      </c>
      <c r="C3024" s="17" t="s">
        <v>4244</v>
      </c>
      <c r="D3024" s="17" t="s">
        <v>4245</v>
      </c>
      <c r="E3024" s="21"/>
      <c r="F3024" s="21" t="s">
        <v>141</v>
      </c>
      <c r="G3024" s="21"/>
      <c r="H3024" s="21" t="s">
        <v>257</v>
      </c>
      <c r="I3024" s="17"/>
      <c r="J3024" s="17"/>
      <c r="K3024" s="18" t="str">
        <f>IF(INV.Tournant!$I3024=INV.Tournant!$E3024,"Quantité OK",IF(INV.Tournant!$I3024&lt;INV.Tournant!$E3024,"Ecart positif","Ecart négatif"))&amp;" "&amp;IF(INV.Tournant!$C3024=INV.Tournant!$J3024,"","- Article déclassé")</f>
        <v>Quantité OK - Article déclassé</v>
      </c>
    </row>
    <row r="3025" spans="1:11" x14ac:dyDescent="0.2">
      <c r="A3025" s="20" t="s">
        <v>3720</v>
      </c>
      <c r="B3025" s="21" t="s">
        <v>6</v>
      </c>
      <c r="C3025" s="17" t="s">
        <v>4031</v>
      </c>
      <c r="D3025" s="17" t="s">
        <v>4246</v>
      </c>
      <c r="E3025" s="21" t="s">
        <v>3</v>
      </c>
      <c r="F3025" s="21" t="s">
        <v>2</v>
      </c>
      <c r="G3025" s="21" t="s">
        <v>3723</v>
      </c>
      <c r="H3025" s="21" t="s">
        <v>1347</v>
      </c>
      <c r="I3025" s="17"/>
      <c r="J3025" s="17"/>
      <c r="K3025" s="18" t="str">
        <f>IF(INV.Tournant!$I3025=INV.Tournant!$E3025,"Quantité OK",IF(INV.Tournant!$I3025&lt;INV.Tournant!$E3025,"Ecart positif","Ecart négatif"))&amp;" "&amp;IF(INV.Tournant!$C3025=INV.Tournant!$J3025,"","- Article déclassé")</f>
        <v>Ecart positif - Article déclassé</v>
      </c>
    </row>
    <row r="3026" spans="1:11" x14ac:dyDescent="0.2">
      <c r="A3026" s="20" t="s">
        <v>3720</v>
      </c>
      <c r="B3026" s="21" t="s">
        <v>6</v>
      </c>
      <c r="C3026" s="17" t="s">
        <v>3754</v>
      </c>
      <c r="D3026" s="17" t="s">
        <v>4247</v>
      </c>
      <c r="E3026" s="21" t="s">
        <v>6</v>
      </c>
      <c r="F3026" s="21" t="s">
        <v>9</v>
      </c>
      <c r="G3026" s="21" t="s">
        <v>3723</v>
      </c>
      <c r="H3026" s="21" t="s">
        <v>2767</v>
      </c>
      <c r="I3026" s="17"/>
      <c r="J3026" s="17"/>
      <c r="K3026" s="18" t="str">
        <f>IF(INV.Tournant!$I3026=INV.Tournant!$E3026,"Quantité OK",IF(INV.Tournant!$I3026&lt;INV.Tournant!$E3026,"Ecart positif","Ecart négatif"))&amp;" "&amp;IF(INV.Tournant!$C3026=INV.Tournant!$J3026,"","- Article déclassé")</f>
        <v>Ecart positif - Article déclassé</v>
      </c>
    </row>
    <row r="3027" spans="1:11" x14ac:dyDescent="0.2">
      <c r="A3027" s="20" t="s">
        <v>3720</v>
      </c>
      <c r="B3027" s="21" t="s">
        <v>6</v>
      </c>
      <c r="C3027" s="17" t="s">
        <v>3850</v>
      </c>
      <c r="D3027" s="17" t="s">
        <v>4248</v>
      </c>
      <c r="E3027" s="21" t="s">
        <v>6</v>
      </c>
      <c r="F3027" s="21" t="s">
        <v>9</v>
      </c>
      <c r="G3027" s="21" t="s">
        <v>3723</v>
      </c>
      <c r="H3027" s="21" t="s">
        <v>1736</v>
      </c>
      <c r="I3027" s="17"/>
      <c r="J3027" s="17"/>
      <c r="K3027" s="18" t="str">
        <f>IF(INV.Tournant!$I3027=INV.Tournant!$E3027,"Quantité OK",IF(INV.Tournant!$I3027&lt;INV.Tournant!$E3027,"Ecart positif","Ecart négatif"))&amp;" "&amp;IF(INV.Tournant!$C3027=INV.Tournant!$J3027,"","- Article déclassé")</f>
        <v>Ecart positif - Article déclassé</v>
      </c>
    </row>
    <row r="3028" spans="1:11" x14ac:dyDescent="0.2">
      <c r="A3028" s="20" t="s">
        <v>3720</v>
      </c>
      <c r="B3028" s="21" t="s">
        <v>6</v>
      </c>
      <c r="C3028" s="17" t="s">
        <v>3769</v>
      </c>
      <c r="D3028" s="17" t="s">
        <v>4249</v>
      </c>
      <c r="E3028" s="21" t="s">
        <v>6</v>
      </c>
      <c r="F3028" s="21" t="s">
        <v>2</v>
      </c>
      <c r="G3028" s="21" t="s">
        <v>3723</v>
      </c>
      <c r="H3028" s="21" t="s">
        <v>458</v>
      </c>
      <c r="I3028" s="17"/>
      <c r="J3028" s="17"/>
      <c r="K3028" s="18" t="str">
        <f>IF(INV.Tournant!$I3028=INV.Tournant!$E3028,"Quantité OK",IF(INV.Tournant!$I3028&lt;INV.Tournant!$E3028,"Ecart positif","Ecart négatif"))&amp;" "&amp;IF(INV.Tournant!$C3028=INV.Tournant!$J3028,"","- Article déclassé")</f>
        <v>Ecart positif - Article déclassé</v>
      </c>
    </row>
    <row r="3029" spans="1:11" x14ac:dyDescent="0.2">
      <c r="A3029" s="20" t="s">
        <v>3720</v>
      </c>
      <c r="B3029" s="21" t="s">
        <v>6</v>
      </c>
      <c r="C3029" s="17" t="s">
        <v>3866</v>
      </c>
      <c r="D3029" s="17" t="s">
        <v>4250</v>
      </c>
      <c r="E3029" s="21" t="s">
        <v>212</v>
      </c>
      <c r="F3029" s="21" t="s">
        <v>21</v>
      </c>
      <c r="G3029" s="21" t="s">
        <v>3723</v>
      </c>
      <c r="H3029" s="21" t="s">
        <v>1228</v>
      </c>
      <c r="I3029" s="17"/>
      <c r="J3029" s="17"/>
      <c r="K3029" s="18" t="str">
        <f>IF(INV.Tournant!$I3029=INV.Tournant!$E3029,"Quantité OK",IF(INV.Tournant!$I3029&lt;INV.Tournant!$E3029,"Ecart positif","Ecart négatif"))&amp;" "&amp;IF(INV.Tournant!$C3029=INV.Tournant!$J3029,"","- Article déclassé")</f>
        <v>Ecart positif - Article déclassé</v>
      </c>
    </row>
    <row r="3030" spans="1:11" x14ac:dyDescent="0.2">
      <c r="A3030" s="20" t="s">
        <v>3720</v>
      </c>
      <c r="B3030" s="21" t="s">
        <v>6</v>
      </c>
      <c r="C3030" s="17" t="s">
        <v>3754</v>
      </c>
      <c r="D3030" s="17" t="s">
        <v>4251</v>
      </c>
      <c r="E3030" s="21" t="s">
        <v>6</v>
      </c>
      <c r="F3030" s="21" t="s">
        <v>9</v>
      </c>
      <c r="G3030" s="21" t="s">
        <v>3723</v>
      </c>
      <c r="H3030" s="21" t="s">
        <v>2050</v>
      </c>
      <c r="I3030" s="17"/>
      <c r="J3030" s="17"/>
      <c r="K3030" s="18" t="str">
        <f>IF(INV.Tournant!$I3030=INV.Tournant!$E3030,"Quantité OK",IF(INV.Tournant!$I3030&lt;INV.Tournant!$E3030,"Ecart positif","Ecart négatif"))&amp;" "&amp;IF(INV.Tournant!$C3030=INV.Tournant!$J3030,"","- Article déclassé")</f>
        <v>Ecart positif - Article déclassé</v>
      </c>
    </row>
    <row r="3031" spans="1:11" x14ac:dyDescent="0.2">
      <c r="A3031" s="20" t="s">
        <v>3720</v>
      </c>
      <c r="B3031" s="21" t="s">
        <v>6</v>
      </c>
      <c r="C3031" s="17" t="s">
        <v>4129</v>
      </c>
      <c r="D3031" s="17" t="s">
        <v>4252</v>
      </c>
      <c r="E3031" s="21" t="s">
        <v>3</v>
      </c>
      <c r="F3031" s="21" t="s">
        <v>21</v>
      </c>
      <c r="G3031" s="21" t="s">
        <v>3723</v>
      </c>
      <c r="H3031" s="21" t="s">
        <v>561</v>
      </c>
      <c r="I3031" s="17"/>
      <c r="J3031" s="17"/>
      <c r="K3031" s="18" t="str">
        <f>IF(INV.Tournant!$I3031=INV.Tournant!$E3031,"Quantité OK",IF(INV.Tournant!$I3031&lt;INV.Tournant!$E3031,"Ecart positif","Ecart négatif"))&amp;" "&amp;IF(INV.Tournant!$C3031=INV.Tournant!$J3031,"","- Article déclassé")</f>
        <v>Ecart positif - Article déclassé</v>
      </c>
    </row>
    <row r="3032" spans="1:11" x14ac:dyDescent="0.2">
      <c r="A3032" s="20" t="s">
        <v>3720</v>
      </c>
      <c r="B3032" s="21" t="s">
        <v>6</v>
      </c>
      <c r="C3032" s="17" t="s">
        <v>4167</v>
      </c>
      <c r="D3032" s="17" t="s">
        <v>4253</v>
      </c>
      <c r="E3032" s="21" t="s">
        <v>6</v>
      </c>
      <c r="F3032" s="21" t="s">
        <v>2</v>
      </c>
      <c r="G3032" s="21" t="s">
        <v>3723</v>
      </c>
      <c r="H3032" s="21" t="s">
        <v>252</v>
      </c>
      <c r="I3032" s="17"/>
      <c r="J3032" s="17"/>
      <c r="K3032" s="18" t="str">
        <f>IF(INV.Tournant!$I3032=INV.Tournant!$E3032,"Quantité OK",IF(INV.Tournant!$I3032&lt;INV.Tournant!$E3032,"Ecart positif","Ecart négatif"))&amp;" "&amp;IF(INV.Tournant!$C3032=INV.Tournant!$J3032,"","- Article déclassé")</f>
        <v>Ecart positif - Article déclassé</v>
      </c>
    </row>
    <row r="3033" spans="1:11" x14ac:dyDescent="0.2">
      <c r="A3033" s="20" t="s">
        <v>3720</v>
      </c>
      <c r="B3033" s="21" t="s">
        <v>6</v>
      </c>
      <c r="C3033" s="17" t="s">
        <v>4229</v>
      </c>
      <c r="D3033" s="17" t="s">
        <v>4254</v>
      </c>
      <c r="E3033" s="21" t="s">
        <v>108</v>
      </c>
      <c r="F3033" s="21" t="s">
        <v>21</v>
      </c>
      <c r="G3033" s="21" t="s">
        <v>3723</v>
      </c>
      <c r="H3033" s="21" t="s">
        <v>1670</v>
      </c>
      <c r="I3033" s="17"/>
      <c r="J3033" s="17"/>
      <c r="K3033" s="18" t="str">
        <f>IF(INV.Tournant!$I3033=INV.Tournant!$E3033,"Quantité OK",IF(INV.Tournant!$I3033&lt;INV.Tournant!$E3033,"Ecart positif","Ecart négatif"))&amp;" "&amp;IF(INV.Tournant!$C3033=INV.Tournant!$J3033,"","- Article déclassé")</f>
        <v>Ecart positif - Article déclassé</v>
      </c>
    </row>
    <row r="3034" spans="1:11" x14ac:dyDescent="0.2">
      <c r="A3034" s="20" t="s">
        <v>3720</v>
      </c>
      <c r="B3034" s="21" t="s">
        <v>6</v>
      </c>
      <c r="C3034" s="17" t="s">
        <v>4255</v>
      </c>
      <c r="D3034" s="17" t="s">
        <v>4256</v>
      </c>
      <c r="E3034" s="21" t="s">
        <v>6</v>
      </c>
      <c r="F3034" s="21" t="s">
        <v>21</v>
      </c>
      <c r="G3034" s="21" t="s">
        <v>3723</v>
      </c>
      <c r="H3034" s="21" t="s">
        <v>595</v>
      </c>
      <c r="I3034" s="17"/>
      <c r="J3034" s="17"/>
      <c r="K3034" s="18" t="str">
        <f>IF(INV.Tournant!$I3034=INV.Tournant!$E3034,"Quantité OK",IF(INV.Tournant!$I3034&lt;INV.Tournant!$E3034,"Ecart positif","Ecart négatif"))&amp;" "&amp;IF(INV.Tournant!$C3034=INV.Tournant!$J3034,"","- Article déclassé")</f>
        <v>Ecart positif - Article déclassé</v>
      </c>
    </row>
    <row r="3035" spans="1:11" x14ac:dyDescent="0.2">
      <c r="A3035" s="20" t="s">
        <v>3720</v>
      </c>
      <c r="B3035" s="21" t="s">
        <v>6</v>
      </c>
      <c r="C3035" s="17" t="s">
        <v>4257</v>
      </c>
      <c r="D3035" s="17" t="s">
        <v>4258</v>
      </c>
      <c r="E3035" s="21" t="s">
        <v>61</v>
      </c>
      <c r="F3035" s="21" t="s">
        <v>21</v>
      </c>
      <c r="G3035" s="21" t="s">
        <v>3723</v>
      </c>
      <c r="H3035" s="21" t="s">
        <v>149</v>
      </c>
      <c r="I3035" s="17"/>
      <c r="J3035" s="17"/>
      <c r="K3035" s="18" t="str">
        <f>IF(INV.Tournant!$I3035=INV.Tournant!$E3035,"Quantité OK",IF(INV.Tournant!$I3035&lt;INV.Tournant!$E3035,"Ecart positif","Ecart négatif"))&amp;" "&amp;IF(INV.Tournant!$C3035=INV.Tournant!$J3035,"","- Article déclassé")</f>
        <v>Ecart positif - Article déclassé</v>
      </c>
    </row>
    <row r="3036" spans="1:11" x14ac:dyDescent="0.2">
      <c r="A3036" s="20" t="s">
        <v>3720</v>
      </c>
      <c r="B3036" s="21" t="s">
        <v>6</v>
      </c>
      <c r="C3036" s="17" t="s">
        <v>4259</v>
      </c>
      <c r="D3036" s="17" t="s">
        <v>4260</v>
      </c>
      <c r="E3036" s="21" t="s">
        <v>229</v>
      </c>
      <c r="F3036" s="21" t="s">
        <v>21</v>
      </c>
      <c r="G3036" s="21" t="s">
        <v>3723</v>
      </c>
      <c r="H3036" s="21" t="s">
        <v>674</v>
      </c>
      <c r="I3036" s="17"/>
      <c r="J3036" s="17"/>
      <c r="K3036" s="18" t="str">
        <f>IF(INV.Tournant!$I3036=INV.Tournant!$E3036,"Quantité OK",IF(INV.Tournant!$I3036&lt;INV.Tournant!$E3036,"Ecart positif","Ecart négatif"))&amp;" "&amp;IF(INV.Tournant!$C3036=INV.Tournant!$J3036,"","- Article déclassé")</f>
        <v>Ecart positif - Article déclassé</v>
      </c>
    </row>
    <row r="3037" spans="1:11" x14ac:dyDescent="0.2">
      <c r="A3037" s="20" t="s">
        <v>3720</v>
      </c>
      <c r="B3037" s="21" t="s">
        <v>6</v>
      </c>
      <c r="C3037" s="17" t="s">
        <v>3933</v>
      </c>
      <c r="D3037" s="17" t="s">
        <v>4261</v>
      </c>
      <c r="E3037" s="21" t="s">
        <v>14</v>
      </c>
      <c r="F3037" s="21" t="s">
        <v>2</v>
      </c>
      <c r="G3037" s="21" t="s">
        <v>3723</v>
      </c>
      <c r="H3037" s="21" t="s">
        <v>712</v>
      </c>
      <c r="I3037" s="17"/>
      <c r="J3037" s="17"/>
      <c r="K3037" s="18" t="str">
        <f>IF(INV.Tournant!$I3037=INV.Tournant!$E3037,"Quantité OK",IF(INV.Tournant!$I3037&lt;INV.Tournant!$E3037,"Ecart positif","Ecart négatif"))&amp;" "&amp;IF(INV.Tournant!$C3037=INV.Tournant!$J3037,"","- Article déclassé")</f>
        <v>Ecart positif - Article déclassé</v>
      </c>
    </row>
    <row r="3038" spans="1:11" x14ac:dyDescent="0.2">
      <c r="A3038" s="20" t="s">
        <v>3720</v>
      </c>
      <c r="B3038" s="21" t="s">
        <v>6</v>
      </c>
      <c r="C3038" s="17" t="s">
        <v>3861</v>
      </c>
      <c r="D3038" s="17" t="s">
        <v>4262</v>
      </c>
      <c r="E3038" s="21" t="s">
        <v>3</v>
      </c>
      <c r="F3038" s="21" t="s">
        <v>2</v>
      </c>
      <c r="G3038" s="21" t="s">
        <v>3723</v>
      </c>
      <c r="H3038" s="21" t="s">
        <v>1768</v>
      </c>
      <c r="I3038" s="17"/>
      <c r="J3038" s="17"/>
      <c r="K3038" s="18" t="str">
        <f>IF(INV.Tournant!$I3038=INV.Tournant!$E3038,"Quantité OK",IF(INV.Tournant!$I3038&lt;INV.Tournant!$E3038,"Ecart positif","Ecart négatif"))&amp;" "&amp;IF(INV.Tournant!$C3038=INV.Tournant!$J3038,"","- Article déclassé")</f>
        <v>Ecart positif - Article déclassé</v>
      </c>
    </row>
    <row r="3039" spans="1:11" x14ac:dyDescent="0.2">
      <c r="A3039" s="20" t="s">
        <v>3720</v>
      </c>
      <c r="B3039" s="21" t="s">
        <v>6</v>
      </c>
      <c r="C3039" s="17" t="s">
        <v>3741</v>
      </c>
      <c r="D3039" s="17" t="s">
        <v>4263</v>
      </c>
      <c r="E3039" s="21" t="s">
        <v>84</v>
      </c>
      <c r="F3039" s="21" t="s">
        <v>2</v>
      </c>
      <c r="G3039" s="21" t="s">
        <v>3723</v>
      </c>
      <c r="H3039" s="21" t="s">
        <v>143</v>
      </c>
      <c r="I3039" s="17"/>
      <c r="J3039" s="17"/>
      <c r="K3039" s="18" t="str">
        <f>IF(INV.Tournant!$I3039=INV.Tournant!$E3039,"Quantité OK",IF(INV.Tournant!$I3039&lt;INV.Tournant!$E3039,"Ecart positif","Ecart négatif"))&amp;" "&amp;IF(INV.Tournant!$C3039=INV.Tournant!$J3039,"","- Article déclassé")</f>
        <v>Ecart positif - Article déclassé</v>
      </c>
    </row>
    <row r="3040" spans="1:11" x14ac:dyDescent="0.2">
      <c r="A3040" s="20" t="s">
        <v>3720</v>
      </c>
      <c r="B3040" s="21" t="s">
        <v>6</v>
      </c>
      <c r="C3040" s="17" t="s">
        <v>4129</v>
      </c>
      <c r="D3040" s="17" t="s">
        <v>4264</v>
      </c>
      <c r="E3040" s="21" t="s">
        <v>3</v>
      </c>
      <c r="F3040" s="21" t="s">
        <v>21</v>
      </c>
      <c r="G3040" s="21" t="s">
        <v>3723</v>
      </c>
      <c r="H3040" s="21" t="s">
        <v>2294</v>
      </c>
      <c r="I3040" s="17"/>
      <c r="J3040" s="17"/>
      <c r="K3040" s="18" t="str">
        <f>IF(INV.Tournant!$I3040=INV.Tournant!$E3040,"Quantité OK",IF(INV.Tournant!$I3040&lt;INV.Tournant!$E3040,"Ecart positif","Ecart négatif"))&amp;" "&amp;IF(INV.Tournant!$C3040=INV.Tournant!$J3040,"","- Article déclassé")</f>
        <v>Ecart positif - Article déclassé</v>
      </c>
    </row>
    <row r="3041" spans="1:11" x14ac:dyDescent="0.2">
      <c r="A3041" s="20" t="s">
        <v>3720</v>
      </c>
      <c r="B3041" s="21" t="s">
        <v>6</v>
      </c>
      <c r="C3041" s="17" t="s">
        <v>3771</v>
      </c>
      <c r="D3041" s="17" t="s">
        <v>4265</v>
      </c>
      <c r="E3041" s="21" t="s">
        <v>108</v>
      </c>
      <c r="F3041" s="21" t="s">
        <v>21</v>
      </c>
      <c r="G3041" s="21" t="s">
        <v>3723</v>
      </c>
      <c r="H3041" s="21" t="s">
        <v>1994</v>
      </c>
      <c r="I3041" s="17"/>
      <c r="J3041" s="17"/>
      <c r="K3041" s="18" t="str">
        <f>IF(INV.Tournant!$I3041=INV.Tournant!$E3041,"Quantité OK",IF(INV.Tournant!$I3041&lt;INV.Tournant!$E3041,"Ecart positif","Ecart négatif"))&amp;" "&amp;IF(INV.Tournant!$C3041=INV.Tournant!$J3041,"","- Article déclassé")</f>
        <v>Ecart positif - Article déclassé</v>
      </c>
    </row>
    <row r="3042" spans="1:11" x14ac:dyDescent="0.2">
      <c r="A3042" s="20" t="s">
        <v>3720</v>
      </c>
      <c r="B3042" s="21" t="s">
        <v>6</v>
      </c>
      <c r="C3042" s="17" t="s">
        <v>4081</v>
      </c>
      <c r="D3042" s="17" t="s">
        <v>4266</v>
      </c>
      <c r="E3042" s="21" t="s">
        <v>3</v>
      </c>
      <c r="F3042" s="21" t="s">
        <v>2</v>
      </c>
      <c r="G3042" s="21" t="s">
        <v>3723</v>
      </c>
      <c r="H3042" s="21" t="s">
        <v>1994</v>
      </c>
      <c r="I3042" s="17"/>
      <c r="J3042" s="17"/>
      <c r="K3042" s="18" t="str">
        <f>IF(INV.Tournant!$I3042=INV.Tournant!$E3042,"Quantité OK",IF(INV.Tournant!$I3042&lt;INV.Tournant!$E3042,"Ecart positif","Ecart négatif"))&amp;" "&amp;IF(INV.Tournant!$C3042=INV.Tournant!$J3042,"","- Article déclassé")</f>
        <v>Ecart positif - Article déclassé</v>
      </c>
    </row>
    <row r="3043" spans="1:11" x14ac:dyDescent="0.2">
      <c r="A3043" s="20" t="s">
        <v>3720</v>
      </c>
      <c r="B3043" s="21" t="s">
        <v>6</v>
      </c>
      <c r="C3043" s="17" t="s">
        <v>4069</v>
      </c>
      <c r="D3043" s="17" t="s">
        <v>4267</v>
      </c>
      <c r="E3043" s="21" t="s">
        <v>1839</v>
      </c>
      <c r="F3043" s="21" t="s">
        <v>2</v>
      </c>
      <c r="G3043" s="21" t="s">
        <v>3723</v>
      </c>
      <c r="H3043" s="21" t="s">
        <v>1394</v>
      </c>
      <c r="I3043" s="17"/>
      <c r="J3043" s="17"/>
      <c r="K3043" s="18" t="str">
        <f>IF(INV.Tournant!$I3043=INV.Tournant!$E3043,"Quantité OK",IF(INV.Tournant!$I3043&lt;INV.Tournant!$E3043,"Ecart positif","Ecart négatif"))&amp;" "&amp;IF(INV.Tournant!$C3043=INV.Tournant!$J3043,"","- Article déclassé")</f>
        <v>Ecart positif - Article déclassé</v>
      </c>
    </row>
    <row r="3044" spans="1:11" x14ac:dyDescent="0.2">
      <c r="A3044" s="20" t="s">
        <v>3720</v>
      </c>
      <c r="B3044" s="21" t="s">
        <v>6</v>
      </c>
      <c r="C3044" s="17" t="s">
        <v>3816</v>
      </c>
      <c r="D3044" s="17" t="s">
        <v>4268</v>
      </c>
      <c r="E3044" s="21" t="s">
        <v>250</v>
      </c>
      <c r="F3044" s="21" t="s">
        <v>9</v>
      </c>
      <c r="G3044" s="21" t="s">
        <v>3723</v>
      </c>
      <c r="H3044" s="21" t="s">
        <v>104</v>
      </c>
      <c r="I3044" s="17"/>
      <c r="J3044" s="17"/>
      <c r="K3044" s="18" t="str">
        <f>IF(INV.Tournant!$I3044=INV.Tournant!$E3044,"Quantité OK",IF(INV.Tournant!$I3044&lt;INV.Tournant!$E3044,"Ecart positif","Ecart négatif"))&amp;" "&amp;IF(INV.Tournant!$C3044=INV.Tournant!$J3044,"","- Article déclassé")</f>
        <v>Ecart positif - Article déclassé</v>
      </c>
    </row>
    <row r="3045" spans="1:11" x14ac:dyDescent="0.2">
      <c r="A3045" s="20" t="s">
        <v>3720</v>
      </c>
      <c r="B3045" s="21" t="s">
        <v>6</v>
      </c>
      <c r="C3045" s="17" t="s">
        <v>3957</v>
      </c>
      <c r="D3045" s="17" t="s">
        <v>4269</v>
      </c>
      <c r="E3045" s="21" t="s">
        <v>6</v>
      </c>
      <c r="F3045" s="21" t="s">
        <v>9</v>
      </c>
      <c r="G3045" s="21" t="s">
        <v>3723</v>
      </c>
      <c r="H3045" s="21" t="s">
        <v>1164</v>
      </c>
      <c r="I3045" s="17"/>
      <c r="J3045" s="17"/>
      <c r="K3045" s="18" t="str">
        <f>IF(INV.Tournant!$I3045=INV.Tournant!$E3045,"Quantité OK",IF(INV.Tournant!$I3045&lt;INV.Tournant!$E3045,"Ecart positif","Ecart négatif"))&amp;" "&amp;IF(INV.Tournant!$C3045=INV.Tournant!$J3045,"","- Article déclassé")</f>
        <v>Ecart positif - Article déclassé</v>
      </c>
    </row>
    <row r="3046" spans="1:11" x14ac:dyDescent="0.2">
      <c r="A3046" s="20" t="s">
        <v>3720</v>
      </c>
      <c r="B3046" s="21" t="s">
        <v>6</v>
      </c>
      <c r="C3046" s="17" t="s">
        <v>4270</v>
      </c>
      <c r="D3046" s="17" t="s">
        <v>4271</v>
      </c>
      <c r="E3046" s="21" t="s">
        <v>6</v>
      </c>
      <c r="F3046" s="21" t="s">
        <v>21</v>
      </c>
      <c r="G3046" s="21" t="s">
        <v>3723</v>
      </c>
      <c r="H3046" s="21" t="s">
        <v>882</v>
      </c>
      <c r="I3046" s="17"/>
      <c r="J3046" s="17"/>
      <c r="K3046" s="18" t="str">
        <f>IF(INV.Tournant!$I3046=INV.Tournant!$E3046,"Quantité OK",IF(INV.Tournant!$I3046&lt;INV.Tournant!$E3046,"Ecart positif","Ecart négatif"))&amp;" "&amp;IF(INV.Tournant!$C3046=INV.Tournant!$J3046,"","- Article déclassé")</f>
        <v>Ecart positif - Article déclassé</v>
      </c>
    </row>
    <row r="3047" spans="1:11" x14ac:dyDescent="0.2">
      <c r="A3047" s="20" t="s">
        <v>3720</v>
      </c>
      <c r="B3047" s="21" t="s">
        <v>6</v>
      </c>
      <c r="C3047" s="17" t="s">
        <v>4270</v>
      </c>
      <c r="D3047" s="17" t="s">
        <v>4272</v>
      </c>
      <c r="E3047" s="21" t="s">
        <v>3</v>
      </c>
      <c r="F3047" s="21" t="s">
        <v>21</v>
      </c>
      <c r="G3047" s="21" t="s">
        <v>3723</v>
      </c>
      <c r="H3047" s="21" t="s">
        <v>510</v>
      </c>
      <c r="I3047" s="17"/>
      <c r="J3047" s="17"/>
      <c r="K3047" s="18" t="str">
        <f>IF(INV.Tournant!$I3047=INV.Tournant!$E3047,"Quantité OK",IF(INV.Tournant!$I3047&lt;INV.Tournant!$E3047,"Ecart positif","Ecart négatif"))&amp;" "&amp;IF(INV.Tournant!$C3047=INV.Tournant!$J3047,"","- Article déclassé")</f>
        <v>Ecart positif - Article déclassé</v>
      </c>
    </row>
    <row r="3048" spans="1:11" x14ac:dyDescent="0.2">
      <c r="A3048" s="20" t="s">
        <v>3720</v>
      </c>
      <c r="B3048" s="21" t="s">
        <v>6</v>
      </c>
      <c r="C3048" s="17" t="s">
        <v>3971</v>
      </c>
      <c r="D3048" s="17" t="s">
        <v>4273</v>
      </c>
      <c r="E3048" s="21" t="s">
        <v>6</v>
      </c>
      <c r="F3048" s="21" t="s">
        <v>21</v>
      </c>
      <c r="G3048" s="21" t="s">
        <v>3723</v>
      </c>
      <c r="H3048" s="21" t="s">
        <v>882</v>
      </c>
      <c r="I3048" s="17"/>
      <c r="J3048" s="17"/>
      <c r="K3048" s="18" t="str">
        <f>IF(INV.Tournant!$I3048=INV.Tournant!$E3048,"Quantité OK",IF(INV.Tournant!$I3048&lt;INV.Tournant!$E3048,"Ecart positif","Ecart négatif"))&amp;" "&amp;IF(INV.Tournant!$C3048=INV.Tournant!$J3048,"","- Article déclassé")</f>
        <v>Ecart positif - Article déclassé</v>
      </c>
    </row>
    <row r="3049" spans="1:11" x14ac:dyDescent="0.2">
      <c r="A3049" s="20" t="s">
        <v>3720</v>
      </c>
      <c r="B3049" s="21" t="s">
        <v>6</v>
      </c>
      <c r="C3049" s="17" t="s">
        <v>3963</v>
      </c>
      <c r="D3049" s="17" t="s">
        <v>4274</v>
      </c>
      <c r="E3049" s="21" t="s">
        <v>3</v>
      </c>
      <c r="F3049" s="21" t="s">
        <v>2</v>
      </c>
      <c r="G3049" s="21" t="s">
        <v>3723</v>
      </c>
      <c r="H3049" s="21" t="s">
        <v>1130</v>
      </c>
      <c r="I3049" s="17"/>
      <c r="J3049" s="17"/>
      <c r="K3049" s="18" t="str">
        <f>IF(INV.Tournant!$I3049=INV.Tournant!$E3049,"Quantité OK",IF(INV.Tournant!$I3049&lt;INV.Tournant!$E3049,"Ecart positif","Ecart négatif"))&amp;" "&amp;IF(INV.Tournant!$C3049=INV.Tournant!$J3049,"","- Article déclassé")</f>
        <v>Ecart positif - Article déclassé</v>
      </c>
    </row>
    <row r="3050" spans="1:11" x14ac:dyDescent="0.2">
      <c r="A3050" s="20" t="s">
        <v>3720</v>
      </c>
      <c r="B3050" s="21" t="s">
        <v>6</v>
      </c>
      <c r="C3050" s="17" t="s">
        <v>3810</v>
      </c>
      <c r="D3050" s="17" t="s">
        <v>4275</v>
      </c>
      <c r="E3050" s="21" t="s">
        <v>6</v>
      </c>
      <c r="F3050" s="21" t="s">
        <v>21</v>
      </c>
      <c r="G3050" s="21" t="s">
        <v>3723</v>
      </c>
      <c r="H3050" s="21" t="s">
        <v>169</v>
      </c>
      <c r="I3050" s="17"/>
      <c r="J3050" s="17"/>
      <c r="K3050" s="18" t="str">
        <f>IF(INV.Tournant!$I3050=INV.Tournant!$E3050,"Quantité OK",IF(INV.Tournant!$I3050&lt;INV.Tournant!$E3050,"Ecart positif","Ecart négatif"))&amp;" "&amp;IF(INV.Tournant!$C3050=INV.Tournant!$J3050,"","- Article déclassé")</f>
        <v>Ecart positif - Article déclassé</v>
      </c>
    </row>
    <row r="3051" spans="1:11" x14ac:dyDescent="0.2">
      <c r="A3051" s="20" t="s">
        <v>3720</v>
      </c>
      <c r="B3051" s="21" t="s">
        <v>6</v>
      </c>
      <c r="C3051" s="17" t="s">
        <v>4276</v>
      </c>
      <c r="D3051" s="17" t="s">
        <v>4277</v>
      </c>
      <c r="E3051" s="21" t="s">
        <v>6</v>
      </c>
      <c r="F3051" s="21" t="s">
        <v>9</v>
      </c>
      <c r="G3051" s="21" t="s">
        <v>3723</v>
      </c>
      <c r="H3051" s="21" t="s">
        <v>1524</v>
      </c>
      <c r="I3051" s="17"/>
      <c r="J3051" s="17"/>
      <c r="K3051" s="18" t="str">
        <f>IF(INV.Tournant!$I3051=INV.Tournant!$E3051,"Quantité OK",IF(INV.Tournant!$I3051&lt;INV.Tournant!$E3051,"Ecart positif","Ecart négatif"))&amp;" "&amp;IF(INV.Tournant!$C3051=INV.Tournant!$J3051,"","- Article déclassé")</f>
        <v>Ecart positif - Article déclassé</v>
      </c>
    </row>
    <row r="3052" spans="1:11" x14ac:dyDescent="0.2">
      <c r="A3052" s="20" t="s">
        <v>3720</v>
      </c>
      <c r="B3052" s="21" t="s">
        <v>6</v>
      </c>
      <c r="C3052" s="17" t="s">
        <v>4069</v>
      </c>
      <c r="D3052" s="17" t="s">
        <v>4278</v>
      </c>
      <c r="E3052" s="21" t="s">
        <v>229</v>
      </c>
      <c r="F3052" s="21" t="s">
        <v>2</v>
      </c>
      <c r="G3052" s="21" t="s">
        <v>3723</v>
      </c>
      <c r="H3052" s="21" t="s">
        <v>1394</v>
      </c>
      <c r="I3052" s="17"/>
      <c r="J3052" s="17"/>
      <c r="K3052" s="18" t="str">
        <f>IF(INV.Tournant!$I3052=INV.Tournant!$E3052,"Quantité OK",IF(INV.Tournant!$I3052&lt;INV.Tournant!$E3052,"Ecart positif","Ecart négatif"))&amp;" "&amp;IF(INV.Tournant!$C3052=INV.Tournant!$J3052,"","- Article déclassé")</f>
        <v>Ecart positif - Article déclassé</v>
      </c>
    </row>
    <row r="3053" spans="1:11" x14ac:dyDescent="0.2">
      <c r="A3053" s="20" t="s">
        <v>3720</v>
      </c>
      <c r="B3053" s="21" t="s">
        <v>6</v>
      </c>
      <c r="C3053" s="17" t="s">
        <v>3957</v>
      </c>
      <c r="D3053" s="17" t="s">
        <v>4279</v>
      </c>
      <c r="E3053" s="21" t="s">
        <v>3</v>
      </c>
      <c r="F3053" s="21" t="s">
        <v>9</v>
      </c>
      <c r="G3053" s="21" t="s">
        <v>3723</v>
      </c>
      <c r="H3053" s="21" t="s">
        <v>2116</v>
      </c>
      <c r="I3053" s="17"/>
      <c r="J3053" s="17"/>
      <c r="K3053" s="18" t="str">
        <f>IF(INV.Tournant!$I3053=INV.Tournant!$E3053,"Quantité OK",IF(INV.Tournant!$I3053&lt;INV.Tournant!$E3053,"Ecart positif","Ecart négatif"))&amp;" "&amp;IF(INV.Tournant!$C3053=INV.Tournant!$J3053,"","- Article déclassé")</f>
        <v>Ecart positif - Article déclassé</v>
      </c>
    </row>
    <row r="3054" spans="1:11" x14ac:dyDescent="0.2">
      <c r="A3054" s="20" t="s">
        <v>3720</v>
      </c>
      <c r="B3054" s="21" t="s">
        <v>6</v>
      </c>
      <c r="C3054" s="17" t="s">
        <v>3969</v>
      </c>
      <c r="D3054" s="17" t="s">
        <v>4280</v>
      </c>
      <c r="E3054" s="21" t="s">
        <v>6</v>
      </c>
      <c r="F3054" s="21" t="s">
        <v>21</v>
      </c>
      <c r="G3054" s="21" t="s">
        <v>3723</v>
      </c>
      <c r="H3054" s="21" t="s">
        <v>317</v>
      </c>
      <c r="I3054" s="17"/>
      <c r="J3054" s="17"/>
      <c r="K3054" s="18" t="str">
        <f>IF(INV.Tournant!$I3054=INV.Tournant!$E3054,"Quantité OK",IF(INV.Tournant!$I3054&lt;INV.Tournant!$E3054,"Ecart positif","Ecart négatif"))&amp;" "&amp;IF(INV.Tournant!$C3054=INV.Tournant!$J3054,"","- Article déclassé")</f>
        <v>Ecart positif - Article déclassé</v>
      </c>
    </row>
    <row r="3055" spans="1:11" x14ac:dyDescent="0.2">
      <c r="A3055" s="20" t="s">
        <v>3720</v>
      </c>
      <c r="B3055" s="21" t="s">
        <v>6</v>
      </c>
      <c r="C3055" s="17" t="s">
        <v>3883</v>
      </c>
      <c r="D3055" s="17" t="s">
        <v>4281</v>
      </c>
      <c r="E3055" s="21" t="s">
        <v>212</v>
      </c>
      <c r="F3055" s="21" t="s">
        <v>21</v>
      </c>
      <c r="G3055" s="21" t="s">
        <v>3723</v>
      </c>
      <c r="H3055" s="21" t="s">
        <v>2151</v>
      </c>
      <c r="I3055" s="17"/>
      <c r="J3055" s="17"/>
      <c r="K3055" s="18" t="str">
        <f>IF(INV.Tournant!$I3055=INV.Tournant!$E3055,"Quantité OK",IF(INV.Tournant!$I3055&lt;INV.Tournant!$E3055,"Ecart positif","Ecart négatif"))&amp;" "&amp;IF(INV.Tournant!$C3055=INV.Tournant!$J3055,"","- Article déclassé")</f>
        <v>Ecart positif - Article déclassé</v>
      </c>
    </row>
    <row r="3056" spans="1:11" x14ac:dyDescent="0.2">
      <c r="A3056" s="20" t="s">
        <v>3720</v>
      </c>
      <c r="B3056" s="21" t="s">
        <v>6</v>
      </c>
      <c r="C3056" s="17" t="s">
        <v>4096</v>
      </c>
      <c r="D3056" s="17" t="s">
        <v>4282</v>
      </c>
      <c r="E3056" s="21"/>
      <c r="F3056" s="21" t="s">
        <v>141</v>
      </c>
      <c r="G3056" s="21"/>
      <c r="H3056" s="21" t="s">
        <v>257</v>
      </c>
      <c r="I3056" s="17"/>
      <c r="J3056" s="17"/>
      <c r="K3056" s="18" t="str">
        <f>IF(INV.Tournant!$I3056=INV.Tournant!$E3056,"Quantité OK",IF(INV.Tournant!$I3056&lt;INV.Tournant!$E3056,"Ecart positif","Ecart négatif"))&amp;" "&amp;IF(INV.Tournant!$C3056=INV.Tournant!$J3056,"","- Article déclassé")</f>
        <v>Quantité OK - Article déclassé</v>
      </c>
    </row>
    <row r="3057" spans="1:11" x14ac:dyDescent="0.2">
      <c r="A3057" s="20" t="s">
        <v>3720</v>
      </c>
      <c r="B3057" s="21" t="s">
        <v>6</v>
      </c>
      <c r="C3057" s="17" t="s">
        <v>3843</v>
      </c>
      <c r="D3057" s="17" t="s">
        <v>4283</v>
      </c>
      <c r="E3057" s="21" t="s">
        <v>229</v>
      </c>
      <c r="F3057" s="21" t="s">
        <v>21</v>
      </c>
      <c r="G3057" s="21" t="s">
        <v>3723</v>
      </c>
      <c r="H3057" s="21" t="s">
        <v>2130</v>
      </c>
      <c r="I3057" s="17"/>
      <c r="J3057" s="17"/>
      <c r="K3057" s="18" t="str">
        <f>IF(INV.Tournant!$I3057=INV.Tournant!$E3057,"Quantité OK",IF(INV.Tournant!$I3057&lt;INV.Tournant!$E3057,"Ecart positif","Ecart négatif"))&amp;" "&amp;IF(INV.Tournant!$C3057=INV.Tournant!$J3057,"","- Article déclassé")</f>
        <v>Ecart positif - Article déclassé</v>
      </c>
    </row>
    <row r="3058" spans="1:11" x14ac:dyDescent="0.2">
      <c r="A3058" s="20" t="s">
        <v>3720</v>
      </c>
      <c r="B3058" s="21" t="s">
        <v>6</v>
      </c>
      <c r="C3058" s="17" t="s">
        <v>3771</v>
      </c>
      <c r="D3058" s="17" t="s">
        <v>4284</v>
      </c>
      <c r="E3058" s="21" t="s">
        <v>284</v>
      </c>
      <c r="F3058" s="21" t="s">
        <v>21</v>
      </c>
      <c r="G3058" s="21" t="s">
        <v>3723</v>
      </c>
      <c r="H3058" s="21" t="s">
        <v>1040</v>
      </c>
      <c r="I3058" s="17"/>
      <c r="J3058" s="17"/>
      <c r="K3058" s="18" t="str">
        <f>IF(INV.Tournant!$I3058=INV.Tournant!$E3058,"Quantité OK",IF(INV.Tournant!$I3058&lt;INV.Tournant!$E3058,"Ecart positif","Ecart négatif"))&amp;" "&amp;IF(INV.Tournant!$C3058=INV.Tournant!$J3058,"","- Article déclassé")</f>
        <v>Ecart positif - Article déclassé</v>
      </c>
    </row>
    <row r="3059" spans="1:11" x14ac:dyDescent="0.2">
      <c r="A3059" s="20" t="s">
        <v>3720</v>
      </c>
      <c r="B3059" s="21" t="s">
        <v>6</v>
      </c>
      <c r="C3059" s="17" t="s">
        <v>4242</v>
      </c>
      <c r="D3059" s="17" t="s">
        <v>4285</v>
      </c>
      <c r="E3059" s="21"/>
      <c r="F3059" s="21" t="s">
        <v>141</v>
      </c>
      <c r="G3059" s="21"/>
      <c r="H3059" s="21" t="s">
        <v>257</v>
      </c>
      <c r="I3059" s="17"/>
      <c r="J3059" s="17"/>
      <c r="K3059" s="18" t="str">
        <f>IF(INV.Tournant!$I3059=INV.Tournant!$E3059,"Quantité OK",IF(INV.Tournant!$I3059&lt;INV.Tournant!$E3059,"Ecart positif","Ecart négatif"))&amp;" "&amp;IF(INV.Tournant!$C3059=INV.Tournant!$J3059,"","- Article déclassé")</f>
        <v>Quantité OK - Article déclassé</v>
      </c>
    </row>
    <row r="3060" spans="1:11" x14ac:dyDescent="0.2">
      <c r="A3060" s="20" t="s">
        <v>3720</v>
      </c>
      <c r="B3060" s="21" t="s">
        <v>6</v>
      </c>
      <c r="C3060" s="17" t="s">
        <v>3917</v>
      </c>
      <c r="D3060" s="17" t="s">
        <v>4286</v>
      </c>
      <c r="E3060" s="21" t="s">
        <v>14</v>
      </c>
      <c r="F3060" s="21" t="s">
        <v>9</v>
      </c>
      <c r="G3060" s="21" t="s">
        <v>3723</v>
      </c>
      <c r="H3060" s="21" t="s">
        <v>302</v>
      </c>
      <c r="I3060" s="17"/>
      <c r="J3060" s="17"/>
      <c r="K3060" s="18" t="str">
        <f>IF(INV.Tournant!$I3060=INV.Tournant!$E3060,"Quantité OK",IF(INV.Tournant!$I3060&lt;INV.Tournant!$E3060,"Ecart positif","Ecart négatif"))&amp;" "&amp;IF(INV.Tournant!$C3060=INV.Tournant!$J3060,"","- Article déclassé")</f>
        <v>Ecart positif - Article déclassé</v>
      </c>
    </row>
    <row r="3061" spans="1:11" x14ac:dyDescent="0.2">
      <c r="A3061" s="20" t="s">
        <v>3720</v>
      </c>
      <c r="B3061" s="21" t="s">
        <v>6</v>
      </c>
      <c r="C3061" s="17" t="s">
        <v>4192</v>
      </c>
      <c r="D3061" s="17" t="s">
        <v>4287</v>
      </c>
      <c r="E3061" s="21" t="s">
        <v>6</v>
      </c>
      <c r="F3061" s="21" t="s">
        <v>9</v>
      </c>
      <c r="G3061" s="21" t="s">
        <v>3723</v>
      </c>
      <c r="H3061" s="21" t="s">
        <v>547</v>
      </c>
      <c r="I3061" s="17"/>
      <c r="J3061" s="17"/>
      <c r="K3061" s="18" t="str">
        <f>IF(INV.Tournant!$I3061=INV.Tournant!$E3061,"Quantité OK",IF(INV.Tournant!$I3061&lt;INV.Tournant!$E3061,"Ecart positif","Ecart négatif"))&amp;" "&amp;IF(INV.Tournant!$C3061=INV.Tournant!$J3061,"","- Article déclassé")</f>
        <v>Ecart positif - Article déclassé</v>
      </c>
    </row>
    <row r="3062" spans="1:11" x14ac:dyDescent="0.2">
      <c r="A3062" s="20" t="s">
        <v>3720</v>
      </c>
      <c r="B3062" s="21" t="s">
        <v>6</v>
      </c>
      <c r="C3062" s="17" t="s">
        <v>3883</v>
      </c>
      <c r="D3062" s="17" t="s">
        <v>4288</v>
      </c>
      <c r="E3062" s="21" t="s">
        <v>6</v>
      </c>
      <c r="F3062" s="21" t="s">
        <v>21</v>
      </c>
      <c r="G3062" s="21" t="s">
        <v>3723</v>
      </c>
      <c r="H3062" s="21" t="s">
        <v>2146</v>
      </c>
      <c r="I3062" s="17"/>
      <c r="J3062" s="17"/>
      <c r="K3062" s="18" t="str">
        <f>IF(INV.Tournant!$I3062=INV.Tournant!$E3062,"Quantité OK",IF(INV.Tournant!$I3062&lt;INV.Tournant!$E3062,"Ecart positif","Ecart négatif"))&amp;" "&amp;IF(INV.Tournant!$C3062=INV.Tournant!$J3062,"","- Article déclassé")</f>
        <v>Ecart positif - Article déclassé</v>
      </c>
    </row>
    <row r="3063" spans="1:11" x14ac:dyDescent="0.2">
      <c r="A3063" s="20" t="s">
        <v>3720</v>
      </c>
      <c r="B3063" s="21" t="s">
        <v>6</v>
      </c>
      <c r="C3063" s="17" t="s">
        <v>4289</v>
      </c>
      <c r="D3063" s="17" t="s">
        <v>4290</v>
      </c>
      <c r="E3063" s="21" t="s">
        <v>3</v>
      </c>
      <c r="F3063" s="21" t="s">
        <v>21</v>
      </c>
      <c r="G3063" s="21" t="s">
        <v>3723</v>
      </c>
      <c r="H3063" s="21" t="s">
        <v>454</v>
      </c>
      <c r="I3063" s="17"/>
      <c r="J3063" s="17"/>
      <c r="K3063" s="18" t="str">
        <f>IF(INV.Tournant!$I3063=INV.Tournant!$E3063,"Quantité OK",IF(INV.Tournant!$I3063&lt;INV.Tournant!$E3063,"Ecart positif","Ecart négatif"))&amp;" "&amp;IF(INV.Tournant!$C3063=INV.Tournant!$J3063,"","- Article déclassé")</f>
        <v>Ecart positif - Article déclassé</v>
      </c>
    </row>
    <row r="3064" spans="1:11" x14ac:dyDescent="0.2">
      <c r="A3064" s="20" t="s">
        <v>3720</v>
      </c>
      <c r="B3064" s="21" t="s">
        <v>6</v>
      </c>
      <c r="C3064" s="17" t="s">
        <v>4291</v>
      </c>
      <c r="D3064" s="17" t="s">
        <v>4292</v>
      </c>
      <c r="E3064" s="21" t="s">
        <v>3</v>
      </c>
      <c r="F3064" s="21" t="s">
        <v>9</v>
      </c>
      <c r="G3064" s="21" t="s">
        <v>3723</v>
      </c>
      <c r="H3064" s="21" t="s">
        <v>4293</v>
      </c>
      <c r="I3064" s="17"/>
      <c r="J3064" s="17"/>
      <c r="K3064" s="18" t="str">
        <f>IF(INV.Tournant!$I3064=INV.Tournant!$E3064,"Quantité OK",IF(INV.Tournant!$I3064&lt;INV.Tournant!$E3064,"Ecart positif","Ecart négatif"))&amp;" "&amp;IF(INV.Tournant!$C3064=INV.Tournant!$J3064,"","- Article déclassé")</f>
        <v>Ecart positif - Article déclassé</v>
      </c>
    </row>
    <row r="3065" spans="1:11" x14ac:dyDescent="0.2">
      <c r="A3065" s="20" t="s">
        <v>3720</v>
      </c>
      <c r="B3065" s="21" t="s">
        <v>6</v>
      </c>
      <c r="C3065" s="17" t="s">
        <v>3959</v>
      </c>
      <c r="D3065" s="17" t="s">
        <v>4294</v>
      </c>
      <c r="E3065" s="21" t="s">
        <v>6</v>
      </c>
      <c r="F3065" s="21" t="s">
        <v>9</v>
      </c>
      <c r="G3065" s="21" t="s">
        <v>3723</v>
      </c>
      <c r="H3065" s="21" t="s">
        <v>504</v>
      </c>
      <c r="I3065" s="17"/>
      <c r="J3065" s="17"/>
      <c r="K3065" s="18" t="str">
        <f>IF(INV.Tournant!$I3065=INV.Tournant!$E3065,"Quantité OK",IF(INV.Tournant!$I3065&lt;INV.Tournant!$E3065,"Ecart positif","Ecart négatif"))&amp;" "&amp;IF(INV.Tournant!$C3065=INV.Tournant!$J3065,"","- Article déclassé")</f>
        <v>Ecart positif - Article déclassé</v>
      </c>
    </row>
    <row r="3066" spans="1:11" x14ac:dyDescent="0.2">
      <c r="A3066" s="20" t="s">
        <v>3720</v>
      </c>
      <c r="B3066" s="21" t="s">
        <v>6</v>
      </c>
      <c r="C3066" s="17" t="s">
        <v>4295</v>
      </c>
      <c r="D3066" s="17" t="s">
        <v>4296</v>
      </c>
      <c r="E3066" s="21" t="s">
        <v>6</v>
      </c>
      <c r="F3066" s="21" t="s">
        <v>9</v>
      </c>
      <c r="G3066" s="21" t="s">
        <v>3723</v>
      </c>
      <c r="H3066" s="21" t="s">
        <v>299</v>
      </c>
      <c r="I3066" s="17"/>
      <c r="J3066" s="17"/>
      <c r="K3066" s="18" t="str">
        <f>IF(INV.Tournant!$I3066=INV.Tournant!$E3066,"Quantité OK",IF(INV.Tournant!$I3066&lt;INV.Tournant!$E3066,"Ecart positif","Ecart négatif"))&amp;" "&amp;IF(INV.Tournant!$C3066=INV.Tournant!$J3066,"","- Article déclassé")</f>
        <v>Ecart positif - Article déclassé</v>
      </c>
    </row>
    <row r="3067" spans="1:11" x14ac:dyDescent="0.2">
      <c r="A3067" s="20" t="s">
        <v>3720</v>
      </c>
      <c r="B3067" s="21" t="s">
        <v>6</v>
      </c>
      <c r="C3067" s="17" t="s">
        <v>4229</v>
      </c>
      <c r="D3067" s="17" t="s">
        <v>4297</v>
      </c>
      <c r="E3067" s="21" t="s">
        <v>6</v>
      </c>
      <c r="F3067" s="21" t="s">
        <v>21</v>
      </c>
      <c r="G3067" s="21" t="s">
        <v>3723</v>
      </c>
      <c r="H3067" s="21" t="s">
        <v>1670</v>
      </c>
      <c r="I3067" s="17"/>
      <c r="J3067" s="17"/>
      <c r="K3067" s="18" t="str">
        <f>IF(INV.Tournant!$I3067=INV.Tournant!$E3067,"Quantité OK",IF(INV.Tournant!$I3067&lt;INV.Tournant!$E3067,"Ecart positif","Ecart négatif"))&amp;" "&amp;IF(INV.Tournant!$C3067=INV.Tournant!$J3067,"","- Article déclassé")</f>
        <v>Ecart positif - Article déclassé</v>
      </c>
    </row>
    <row r="3068" spans="1:11" x14ac:dyDescent="0.2">
      <c r="A3068" s="20" t="s">
        <v>3720</v>
      </c>
      <c r="B3068" s="21" t="s">
        <v>6</v>
      </c>
      <c r="C3068" s="17" t="s">
        <v>3921</v>
      </c>
      <c r="D3068" s="17" t="s">
        <v>4298</v>
      </c>
      <c r="E3068" s="21" t="s">
        <v>108</v>
      </c>
      <c r="F3068" s="21" t="s">
        <v>2</v>
      </c>
      <c r="G3068" s="21" t="s">
        <v>3723</v>
      </c>
      <c r="H3068" s="21" t="s">
        <v>226</v>
      </c>
      <c r="I3068" s="17"/>
      <c r="J3068" s="17"/>
      <c r="K3068" s="18" t="str">
        <f>IF(INV.Tournant!$I3068=INV.Tournant!$E3068,"Quantité OK",IF(INV.Tournant!$I3068&lt;INV.Tournant!$E3068,"Ecart positif","Ecart négatif"))&amp;" "&amp;IF(INV.Tournant!$C3068=INV.Tournant!$J3068,"","- Article déclassé")</f>
        <v>Ecart positif - Article déclassé</v>
      </c>
    </row>
    <row r="3069" spans="1:11" x14ac:dyDescent="0.2">
      <c r="A3069" s="20" t="s">
        <v>3720</v>
      </c>
      <c r="B3069" s="21" t="s">
        <v>6</v>
      </c>
      <c r="C3069" s="17" t="s">
        <v>4255</v>
      </c>
      <c r="D3069" s="17" t="s">
        <v>4299</v>
      </c>
      <c r="E3069" s="21" t="s">
        <v>3</v>
      </c>
      <c r="F3069" s="21" t="s">
        <v>21</v>
      </c>
      <c r="G3069" s="21" t="s">
        <v>3723</v>
      </c>
      <c r="H3069" s="21" t="s">
        <v>595</v>
      </c>
      <c r="I3069" s="17"/>
      <c r="J3069" s="17"/>
      <c r="K3069" s="18" t="str">
        <f>IF(INV.Tournant!$I3069=INV.Tournant!$E3069,"Quantité OK",IF(INV.Tournant!$I3069&lt;INV.Tournant!$E3069,"Ecart positif","Ecart négatif"))&amp;" "&amp;IF(INV.Tournant!$C3069=INV.Tournant!$J3069,"","- Article déclassé")</f>
        <v>Ecart positif - Article déclassé</v>
      </c>
    </row>
    <row r="3070" spans="1:11" x14ac:dyDescent="0.2">
      <c r="A3070" s="20" t="s">
        <v>3720</v>
      </c>
      <c r="B3070" s="21" t="s">
        <v>6</v>
      </c>
      <c r="C3070" s="17" t="s">
        <v>4300</v>
      </c>
      <c r="D3070" s="17" t="s">
        <v>4301</v>
      </c>
      <c r="E3070" s="21" t="s">
        <v>108</v>
      </c>
      <c r="F3070" s="21" t="s">
        <v>2</v>
      </c>
      <c r="G3070" s="21" t="s">
        <v>3723</v>
      </c>
      <c r="H3070" s="21" t="s">
        <v>344</v>
      </c>
      <c r="I3070" s="17"/>
      <c r="J3070" s="17"/>
      <c r="K3070" s="18" t="str">
        <f>IF(INV.Tournant!$I3070=INV.Tournant!$E3070,"Quantité OK",IF(INV.Tournant!$I3070&lt;INV.Tournant!$E3070,"Ecart positif","Ecart négatif"))&amp;" "&amp;IF(INV.Tournant!$C3070=INV.Tournant!$J3070,"","- Article déclassé")</f>
        <v>Ecart positif - Article déclassé</v>
      </c>
    </row>
    <row r="3071" spans="1:11" x14ac:dyDescent="0.2">
      <c r="A3071" s="20" t="s">
        <v>3720</v>
      </c>
      <c r="B3071" s="21" t="s">
        <v>6</v>
      </c>
      <c r="C3071" s="17" t="s">
        <v>3969</v>
      </c>
      <c r="D3071" s="17" t="s">
        <v>4302</v>
      </c>
      <c r="E3071" s="21" t="s">
        <v>14</v>
      </c>
      <c r="F3071" s="21" t="s">
        <v>21</v>
      </c>
      <c r="G3071" s="21" t="s">
        <v>3723</v>
      </c>
      <c r="H3071" s="21" t="s">
        <v>504</v>
      </c>
      <c r="I3071" s="17"/>
      <c r="J3071" s="17"/>
      <c r="K3071" s="18" t="str">
        <f>IF(INV.Tournant!$I3071=INV.Tournant!$E3071,"Quantité OK",IF(INV.Tournant!$I3071&lt;INV.Tournant!$E3071,"Ecart positif","Ecart négatif"))&amp;" "&amp;IF(INV.Tournant!$C3071=INV.Tournant!$J3071,"","- Article déclassé")</f>
        <v>Ecart positif - Article déclassé</v>
      </c>
    </row>
    <row r="3072" spans="1:11" x14ac:dyDescent="0.2">
      <c r="A3072" s="20" t="s">
        <v>3720</v>
      </c>
      <c r="B3072" s="21" t="s">
        <v>6</v>
      </c>
      <c r="C3072" s="17" t="s">
        <v>3954</v>
      </c>
      <c r="D3072" s="17" t="s">
        <v>4303</v>
      </c>
      <c r="E3072" s="21" t="s">
        <v>6</v>
      </c>
      <c r="F3072" s="21" t="s">
        <v>21</v>
      </c>
      <c r="G3072" s="21" t="s">
        <v>3723</v>
      </c>
      <c r="H3072" s="21" t="s">
        <v>135</v>
      </c>
      <c r="I3072" s="17"/>
      <c r="J3072" s="17"/>
      <c r="K3072" s="18" t="str">
        <f>IF(INV.Tournant!$I3072=INV.Tournant!$E3072,"Quantité OK",IF(INV.Tournant!$I3072&lt;INV.Tournant!$E3072,"Ecart positif","Ecart négatif"))&amp;" "&amp;IF(INV.Tournant!$C3072=INV.Tournant!$J3072,"","- Article déclassé")</f>
        <v>Ecart positif - Article déclassé</v>
      </c>
    </row>
    <row r="3073" spans="1:11" x14ac:dyDescent="0.2">
      <c r="A3073" s="20" t="s">
        <v>3720</v>
      </c>
      <c r="B3073" s="21" t="s">
        <v>6</v>
      </c>
      <c r="C3073" s="17" t="s">
        <v>4022</v>
      </c>
      <c r="D3073" s="17" t="s">
        <v>4304</v>
      </c>
      <c r="E3073" s="21" t="s">
        <v>10</v>
      </c>
      <c r="F3073" s="21" t="s">
        <v>2</v>
      </c>
      <c r="G3073" s="21" t="s">
        <v>3723</v>
      </c>
      <c r="H3073" s="21" t="s">
        <v>423</v>
      </c>
      <c r="I3073" s="17"/>
      <c r="J3073" s="17"/>
      <c r="K3073" s="18" t="str">
        <f>IF(INV.Tournant!$I3073=INV.Tournant!$E3073,"Quantité OK",IF(INV.Tournant!$I3073&lt;INV.Tournant!$E3073,"Ecart positif","Ecart négatif"))&amp;" "&amp;IF(INV.Tournant!$C3073=INV.Tournant!$J3073,"","- Article déclassé")</f>
        <v>Ecart positif - Article déclassé</v>
      </c>
    </row>
    <row r="3074" spans="1:11" x14ac:dyDescent="0.2">
      <c r="A3074" s="20" t="s">
        <v>3720</v>
      </c>
      <c r="B3074" s="21" t="s">
        <v>6</v>
      </c>
      <c r="C3074" s="17" t="s">
        <v>3765</v>
      </c>
      <c r="D3074" s="17" t="s">
        <v>4305</v>
      </c>
      <c r="E3074" s="21" t="s">
        <v>421</v>
      </c>
      <c r="F3074" s="21" t="s">
        <v>2</v>
      </c>
      <c r="G3074" s="21" t="s">
        <v>3723</v>
      </c>
      <c r="H3074" s="21" t="s">
        <v>385</v>
      </c>
      <c r="I3074" s="17"/>
      <c r="J3074" s="17"/>
      <c r="K3074" s="18" t="str">
        <f>IF(INV.Tournant!$I3074=INV.Tournant!$E3074,"Quantité OK",IF(INV.Tournant!$I3074&lt;INV.Tournant!$E3074,"Ecart positif","Ecart négatif"))&amp;" "&amp;IF(INV.Tournant!$C3074=INV.Tournant!$J3074,"","- Article déclassé")</f>
        <v>Ecart positif - Article déclassé</v>
      </c>
    </row>
    <row r="3075" spans="1:11" x14ac:dyDescent="0.2">
      <c r="A3075" s="20" t="s">
        <v>3720</v>
      </c>
      <c r="B3075" s="21" t="s">
        <v>6</v>
      </c>
      <c r="C3075" s="17" t="s">
        <v>3827</v>
      </c>
      <c r="D3075" s="17" t="s">
        <v>4306</v>
      </c>
      <c r="E3075" s="21" t="s">
        <v>14</v>
      </c>
      <c r="F3075" s="21" t="s">
        <v>9</v>
      </c>
      <c r="G3075" s="21" t="s">
        <v>3723</v>
      </c>
      <c r="H3075" s="21" t="s">
        <v>2845</v>
      </c>
      <c r="I3075" s="17"/>
      <c r="J3075" s="17"/>
      <c r="K3075" s="18" t="str">
        <f>IF(INV.Tournant!$I3075=INV.Tournant!$E3075,"Quantité OK",IF(INV.Tournant!$I3075&lt;INV.Tournant!$E3075,"Ecart positif","Ecart négatif"))&amp;" "&amp;IF(INV.Tournant!$C3075=INV.Tournant!$J3075,"","- Article déclassé")</f>
        <v>Ecart positif - Article déclassé</v>
      </c>
    </row>
    <row r="3076" spans="1:11" x14ac:dyDescent="0.2">
      <c r="A3076" s="20" t="s">
        <v>3720</v>
      </c>
      <c r="B3076" s="21" t="s">
        <v>6</v>
      </c>
      <c r="C3076" s="17" t="s">
        <v>4259</v>
      </c>
      <c r="D3076" s="17" t="s">
        <v>4307</v>
      </c>
      <c r="E3076" s="21"/>
      <c r="F3076" s="21" t="s">
        <v>141</v>
      </c>
      <c r="G3076" s="21"/>
      <c r="H3076" s="21" t="s">
        <v>257</v>
      </c>
      <c r="I3076" s="17"/>
      <c r="J3076" s="17"/>
      <c r="K3076" s="18" t="str">
        <f>IF(INV.Tournant!$I3076=INV.Tournant!$E3076,"Quantité OK",IF(INV.Tournant!$I3076&lt;INV.Tournant!$E3076,"Ecart positif","Ecart négatif"))&amp;" "&amp;IF(INV.Tournant!$C3076=INV.Tournant!$J3076,"","- Article déclassé")</f>
        <v>Quantité OK - Article déclassé</v>
      </c>
    </row>
    <row r="3077" spans="1:11" x14ac:dyDescent="0.2">
      <c r="A3077" s="20" t="s">
        <v>3720</v>
      </c>
      <c r="B3077" s="21" t="s">
        <v>6</v>
      </c>
      <c r="C3077" s="17" t="s">
        <v>4259</v>
      </c>
      <c r="D3077" s="17" t="s">
        <v>4308</v>
      </c>
      <c r="E3077" s="21" t="s">
        <v>3</v>
      </c>
      <c r="F3077" s="21" t="s">
        <v>21</v>
      </c>
      <c r="G3077" s="21" t="s">
        <v>3723</v>
      </c>
      <c r="H3077" s="21" t="s">
        <v>674</v>
      </c>
      <c r="I3077" s="17"/>
      <c r="J3077" s="17"/>
      <c r="K3077" s="18" t="str">
        <f>IF(INV.Tournant!$I3077=INV.Tournant!$E3077,"Quantité OK",IF(INV.Tournant!$I3077&lt;INV.Tournant!$E3077,"Ecart positif","Ecart négatif"))&amp;" "&amp;IF(INV.Tournant!$C3077=INV.Tournant!$J3077,"","- Article déclassé")</f>
        <v>Ecart positif - Article déclassé</v>
      </c>
    </row>
    <row r="3078" spans="1:11" x14ac:dyDescent="0.2">
      <c r="A3078" s="20" t="s">
        <v>3720</v>
      </c>
      <c r="B3078" s="21" t="s">
        <v>6</v>
      </c>
      <c r="C3078" s="17" t="s">
        <v>3795</v>
      </c>
      <c r="D3078" s="17" t="s">
        <v>4309</v>
      </c>
      <c r="E3078" s="21" t="s">
        <v>14</v>
      </c>
      <c r="F3078" s="21" t="s">
        <v>9</v>
      </c>
      <c r="G3078" s="21" t="s">
        <v>3723</v>
      </c>
      <c r="H3078" s="21" t="s">
        <v>1635</v>
      </c>
      <c r="I3078" s="17"/>
      <c r="J3078" s="17"/>
      <c r="K3078" s="18" t="str">
        <f>IF(INV.Tournant!$I3078=INV.Tournant!$E3078,"Quantité OK",IF(INV.Tournant!$I3078&lt;INV.Tournant!$E3078,"Ecart positif","Ecart négatif"))&amp;" "&amp;IF(INV.Tournant!$C3078=INV.Tournant!$J3078,"","- Article déclassé")</f>
        <v>Ecart positif - Article déclassé</v>
      </c>
    </row>
    <row r="3079" spans="1:11" x14ac:dyDescent="0.2">
      <c r="A3079" s="20" t="s">
        <v>3720</v>
      </c>
      <c r="B3079" s="21" t="s">
        <v>6</v>
      </c>
      <c r="C3079" s="17" t="s">
        <v>4024</v>
      </c>
      <c r="D3079" s="17" t="s">
        <v>4310</v>
      </c>
      <c r="E3079" s="21"/>
      <c r="F3079" s="21" t="s">
        <v>141</v>
      </c>
      <c r="G3079" s="21"/>
      <c r="H3079" s="21" t="s">
        <v>257</v>
      </c>
      <c r="I3079" s="17"/>
      <c r="J3079" s="17"/>
      <c r="K3079" s="18" t="str">
        <f>IF(INV.Tournant!$I3079=INV.Tournant!$E3079,"Quantité OK",IF(INV.Tournant!$I3079&lt;INV.Tournant!$E3079,"Ecart positif","Ecart négatif"))&amp;" "&amp;IF(INV.Tournant!$C3079=INV.Tournant!$J3079,"","- Article déclassé")</f>
        <v>Quantité OK - Article déclassé</v>
      </c>
    </row>
    <row r="3080" spans="1:11" x14ac:dyDescent="0.2">
      <c r="A3080" s="20" t="s">
        <v>3720</v>
      </c>
      <c r="B3080" s="21" t="s">
        <v>6</v>
      </c>
      <c r="C3080" s="17" t="s">
        <v>3917</v>
      </c>
      <c r="D3080" s="17" t="s">
        <v>4311</v>
      </c>
      <c r="E3080" s="21" t="s">
        <v>6</v>
      </c>
      <c r="F3080" s="21" t="s">
        <v>9</v>
      </c>
      <c r="G3080" s="21" t="s">
        <v>3723</v>
      </c>
      <c r="H3080" s="21" t="s">
        <v>255</v>
      </c>
      <c r="I3080" s="17"/>
      <c r="J3080" s="17"/>
      <c r="K3080" s="18" t="str">
        <f>IF(INV.Tournant!$I3080=INV.Tournant!$E3080,"Quantité OK",IF(INV.Tournant!$I3080&lt;INV.Tournant!$E3080,"Ecart positif","Ecart négatif"))&amp;" "&amp;IF(INV.Tournant!$C3080=INV.Tournant!$J3080,"","- Article déclassé")</f>
        <v>Ecart positif - Article déclassé</v>
      </c>
    </row>
    <row r="3081" spans="1:11" x14ac:dyDescent="0.2">
      <c r="A3081" s="20" t="s">
        <v>3720</v>
      </c>
      <c r="B3081" s="21" t="s">
        <v>6</v>
      </c>
      <c r="C3081" s="17" t="s">
        <v>4312</v>
      </c>
      <c r="D3081" s="17" t="s">
        <v>4313</v>
      </c>
      <c r="E3081" s="21" t="s">
        <v>6</v>
      </c>
      <c r="F3081" s="21" t="s">
        <v>21</v>
      </c>
      <c r="G3081" s="21" t="s">
        <v>3723</v>
      </c>
      <c r="H3081" s="21" t="s">
        <v>317</v>
      </c>
      <c r="I3081" s="17"/>
      <c r="J3081" s="17"/>
      <c r="K3081" s="18" t="str">
        <f>IF(INV.Tournant!$I3081=INV.Tournant!$E3081,"Quantité OK",IF(INV.Tournant!$I3081&lt;INV.Tournant!$E3081,"Ecart positif","Ecart négatif"))&amp;" "&amp;IF(INV.Tournant!$C3081=INV.Tournant!$J3081,"","- Article déclassé")</f>
        <v>Ecart positif - Article déclassé</v>
      </c>
    </row>
    <row r="3082" spans="1:11" x14ac:dyDescent="0.2">
      <c r="A3082" s="20" t="s">
        <v>3720</v>
      </c>
      <c r="B3082" s="21" t="s">
        <v>6</v>
      </c>
      <c r="C3082" s="17" t="s">
        <v>3978</v>
      </c>
      <c r="D3082" s="17" t="s">
        <v>4314</v>
      </c>
      <c r="E3082" s="21" t="s">
        <v>108</v>
      </c>
      <c r="F3082" s="21" t="s">
        <v>9</v>
      </c>
      <c r="G3082" s="21" t="s">
        <v>3723</v>
      </c>
      <c r="H3082" s="21" t="s">
        <v>1130</v>
      </c>
      <c r="I3082" s="17"/>
      <c r="J3082" s="17"/>
      <c r="K3082" s="18" t="str">
        <f>IF(INV.Tournant!$I3082=INV.Tournant!$E3082,"Quantité OK",IF(INV.Tournant!$I3082&lt;INV.Tournant!$E3082,"Ecart positif","Ecart négatif"))&amp;" "&amp;IF(INV.Tournant!$C3082=INV.Tournant!$J3082,"","- Article déclassé")</f>
        <v>Ecart positif - Article déclassé</v>
      </c>
    </row>
    <row r="3083" spans="1:11" x14ac:dyDescent="0.2">
      <c r="A3083" s="20" t="s">
        <v>3720</v>
      </c>
      <c r="B3083" s="21" t="s">
        <v>6</v>
      </c>
      <c r="C3083" s="17" t="s">
        <v>3976</v>
      </c>
      <c r="D3083" s="17" t="s">
        <v>4315</v>
      </c>
      <c r="E3083" s="21" t="s">
        <v>6</v>
      </c>
      <c r="F3083" s="21" t="s">
        <v>21</v>
      </c>
      <c r="G3083" s="21" t="s">
        <v>3723</v>
      </c>
      <c r="H3083" s="21" t="s">
        <v>581</v>
      </c>
      <c r="I3083" s="17"/>
      <c r="J3083" s="17"/>
      <c r="K3083" s="18" t="str">
        <f>IF(INV.Tournant!$I3083=INV.Tournant!$E3083,"Quantité OK",IF(INV.Tournant!$I3083&lt;INV.Tournant!$E3083,"Ecart positif","Ecart négatif"))&amp;" "&amp;IF(INV.Tournant!$C3083=INV.Tournant!$J3083,"","- Article déclassé")</f>
        <v>Ecart positif - Article déclassé</v>
      </c>
    </row>
    <row r="3084" spans="1:11" x14ac:dyDescent="0.2">
      <c r="A3084" s="20" t="s">
        <v>3720</v>
      </c>
      <c r="B3084" s="21" t="s">
        <v>6</v>
      </c>
      <c r="C3084" s="17" t="s">
        <v>3747</v>
      </c>
      <c r="D3084" s="17" t="s">
        <v>4316</v>
      </c>
      <c r="E3084" s="21" t="s">
        <v>3</v>
      </c>
      <c r="F3084" s="21" t="s">
        <v>2</v>
      </c>
      <c r="G3084" s="21" t="s">
        <v>3723</v>
      </c>
      <c r="H3084" s="21" t="s">
        <v>317</v>
      </c>
      <c r="I3084" s="17"/>
      <c r="J3084" s="17"/>
      <c r="K3084" s="18" t="str">
        <f>IF(INV.Tournant!$I3084=INV.Tournant!$E3084,"Quantité OK",IF(INV.Tournant!$I3084&lt;INV.Tournant!$E3084,"Ecart positif","Ecart négatif"))&amp;" "&amp;IF(INV.Tournant!$C3084=INV.Tournant!$J3084,"","- Article déclassé")</f>
        <v>Ecart positif - Article déclassé</v>
      </c>
    </row>
    <row r="3085" spans="1:11" x14ac:dyDescent="0.2">
      <c r="A3085" s="20" t="s">
        <v>3720</v>
      </c>
      <c r="B3085" s="21" t="s">
        <v>6</v>
      </c>
      <c r="C3085" s="17" t="s">
        <v>4317</v>
      </c>
      <c r="D3085" s="17" t="s">
        <v>4318</v>
      </c>
      <c r="E3085" s="21" t="s">
        <v>108</v>
      </c>
      <c r="F3085" s="21" t="s">
        <v>2</v>
      </c>
      <c r="G3085" s="21" t="s">
        <v>3723</v>
      </c>
      <c r="H3085" s="21" t="s">
        <v>149</v>
      </c>
      <c r="I3085" s="17"/>
      <c r="J3085" s="17"/>
      <c r="K3085" s="18" t="str">
        <f>IF(INV.Tournant!$I3085=INV.Tournant!$E3085,"Quantité OK",IF(INV.Tournant!$I3085&lt;INV.Tournant!$E3085,"Ecart positif","Ecart négatif"))&amp;" "&amp;IF(INV.Tournant!$C3085=INV.Tournant!$J3085,"","- Article déclassé")</f>
        <v>Ecart positif - Article déclassé</v>
      </c>
    </row>
    <row r="3086" spans="1:11" x14ac:dyDescent="0.2">
      <c r="A3086" s="20" t="s">
        <v>3720</v>
      </c>
      <c r="B3086" s="21" t="s">
        <v>6</v>
      </c>
      <c r="C3086" s="17" t="s">
        <v>4192</v>
      </c>
      <c r="D3086" s="17" t="s">
        <v>4319</v>
      </c>
      <c r="E3086" s="21" t="s">
        <v>3</v>
      </c>
      <c r="F3086" s="21" t="s">
        <v>9</v>
      </c>
      <c r="G3086" s="21" t="s">
        <v>3723</v>
      </c>
      <c r="H3086" s="21" t="s">
        <v>674</v>
      </c>
      <c r="I3086" s="17"/>
      <c r="J3086" s="17"/>
      <c r="K3086" s="18" t="str">
        <f>IF(INV.Tournant!$I3086=INV.Tournant!$E3086,"Quantité OK",IF(INV.Tournant!$I3086&lt;INV.Tournant!$E3086,"Ecart positif","Ecart négatif"))&amp;" "&amp;IF(INV.Tournant!$C3086=INV.Tournant!$J3086,"","- Article déclassé")</f>
        <v>Ecart positif - Article déclassé</v>
      </c>
    </row>
    <row r="3087" spans="1:11" x14ac:dyDescent="0.2">
      <c r="A3087" s="20" t="s">
        <v>3720</v>
      </c>
      <c r="B3087" s="21" t="s">
        <v>6</v>
      </c>
      <c r="C3087" s="17" t="s">
        <v>3957</v>
      </c>
      <c r="D3087" s="17" t="s">
        <v>4320</v>
      </c>
      <c r="E3087" s="21" t="s">
        <v>6</v>
      </c>
      <c r="F3087" s="21" t="s">
        <v>9</v>
      </c>
      <c r="G3087" s="21" t="s">
        <v>3723</v>
      </c>
      <c r="H3087" s="21" t="s">
        <v>1670</v>
      </c>
      <c r="I3087" s="17"/>
      <c r="J3087" s="17"/>
      <c r="K3087" s="18" t="str">
        <f>IF(INV.Tournant!$I3087=INV.Tournant!$E3087,"Quantité OK",IF(INV.Tournant!$I3087&lt;INV.Tournant!$E3087,"Ecart positif","Ecart négatif"))&amp;" "&amp;IF(INV.Tournant!$C3087=INV.Tournant!$J3087,"","- Article déclassé")</f>
        <v>Ecart positif - Article déclassé</v>
      </c>
    </row>
    <row r="3088" spans="1:11" x14ac:dyDescent="0.2">
      <c r="A3088" s="20" t="s">
        <v>3720</v>
      </c>
      <c r="B3088" s="21" t="s">
        <v>6</v>
      </c>
      <c r="C3088" s="17" t="s">
        <v>4149</v>
      </c>
      <c r="D3088" s="17" t="s">
        <v>4321</v>
      </c>
      <c r="E3088" s="21" t="s">
        <v>521</v>
      </c>
      <c r="F3088" s="21" t="s">
        <v>2</v>
      </c>
      <c r="G3088" s="21" t="s">
        <v>3723</v>
      </c>
      <c r="H3088" s="21" t="s">
        <v>252</v>
      </c>
      <c r="I3088" s="17"/>
      <c r="J3088" s="17"/>
      <c r="K3088" s="18" t="str">
        <f>IF(INV.Tournant!$I3088=INV.Tournant!$E3088,"Quantité OK",IF(INV.Tournant!$I3088&lt;INV.Tournant!$E3088,"Ecart positif","Ecart négatif"))&amp;" "&amp;IF(INV.Tournant!$C3088=INV.Tournant!$J3088,"","- Article déclassé")</f>
        <v>Ecart positif - Article déclassé</v>
      </c>
    </row>
    <row r="3089" spans="1:11" x14ac:dyDescent="0.2">
      <c r="A3089" s="20" t="s">
        <v>3720</v>
      </c>
      <c r="B3089" s="21" t="s">
        <v>6</v>
      </c>
      <c r="C3089" s="17" t="s">
        <v>4149</v>
      </c>
      <c r="D3089" s="17" t="s">
        <v>4322</v>
      </c>
      <c r="E3089" s="21" t="s">
        <v>61</v>
      </c>
      <c r="F3089" s="21" t="s">
        <v>2</v>
      </c>
      <c r="G3089" s="21" t="s">
        <v>3723</v>
      </c>
      <c r="H3089" s="21" t="s">
        <v>2116</v>
      </c>
      <c r="I3089" s="17"/>
      <c r="J3089" s="17"/>
      <c r="K3089" s="18" t="str">
        <f>IF(INV.Tournant!$I3089=INV.Tournant!$E3089,"Quantité OK",IF(INV.Tournant!$I3089&lt;INV.Tournant!$E3089,"Ecart positif","Ecart négatif"))&amp;" "&amp;IF(INV.Tournant!$C3089=INV.Tournant!$J3089,"","- Article déclassé")</f>
        <v>Ecart positif - Article déclassé</v>
      </c>
    </row>
    <row r="3090" spans="1:11" x14ac:dyDescent="0.2">
      <c r="A3090" s="20" t="s">
        <v>3720</v>
      </c>
      <c r="B3090" s="21" t="s">
        <v>6</v>
      </c>
      <c r="C3090" s="17" t="s">
        <v>3735</v>
      </c>
      <c r="D3090" s="17" t="s">
        <v>4323</v>
      </c>
      <c r="E3090" s="21" t="s">
        <v>42</v>
      </c>
      <c r="F3090" s="21" t="s">
        <v>2</v>
      </c>
      <c r="G3090" s="21" t="s">
        <v>3723</v>
      </c>
      <c r="H3090" s="21" t="s">
        <v>2689</v>
      </c>
      <c r="I3090" s="17"/>
      <c r="J3090" s="17"/>
      <c r="K3090" s="18" t="str">
        <f>IF(INV.Tournant!$I3090=INV.Tournant!$E3090,"Quantité OK",IF(INV.Tournant!$I3090&lt;INV.Tournant!$E3090,"Ecart positif","Ecart négatif"))&amp;" "&amp;IF(INV.Tournant!$C3090=INV.Tournant!$J3090,"","- Article déclassé")</f>
        <v>Ecart positif - Article déclassé</v>
      </c>
    </row>
    <row r="3091" spans="1:11" x14ac:dyDescent="0.2">
      <c r="A3091" s="20" t="s">
        <v>3720</v>
      </c>
      <c r="B3091" s="21" t="s">
        <v>6</v>
      </c>
      <c r="C3091" s="17" t="s">
        <v>3856</v>
      </c>
      <c r="D3091" s="17" t="s">
        <v>4324</v>
      </c>
      <c r="E3091" s="21" t="s">
        <v>449</v>
      </c>
      <c r="F3091" s="21" t="s">
        <v>21</v>
      </c>
      <c r="G3091" s="21" t="s">
        <v>3723</v>
      </c>
      <c r="H3091" s="21" t="s">
        <v>487</v>
      </c>
      <c r="I3091" s="17"/>
      <c r="J3091" s="17"/>
      <c r="K3091" s="18" t="str">
        <f>IF(INV.Tournant!$I3091=INV.Tournant!$E3091,"Quantité OK",IF(INV.Tournant!$I3091&lt;INV.Tournant!$E3091,"Ecart positif","Ecart négatif"))&amp;" "&amp;IF(INV.Tournant!$C3091=INV.Tournant!$J3091,"","- Article déclassé")</f>
        <v>Ecart positif - Article déclassé</v>
      </c>
    </row>
    <row r="3092" spans="1:11" x14ac:dyDescent="0.2">
      <c r="A3092" s="20" t="s">
        <v>3720</v>
      </c>
      <c r="B3092" s="21" t="s">
        <v>6</v>
      </c>
      <c r="C3092" s="17" t="s">
        <v>3888</v>
      </c>
      <c r="D3092" s="17" t="s">
        <v>4325</v>
      </c>
      <c r="E3092" s="21" t="s">
        <v>6</v>
      </c>
      <c r="F3092" s="21" t="s">
        <v>9</v>
      </c>
      <c r="G3092" s="21" t="s">
        <v>3723</v>
      </c>
      <c r="H3092" s="21" t="s">
        <v>1139</v>
      </c>
      <c r="I3092" s="17"/>
      <c r="J3092" s="17"/>
      <c r="K3092" s="18" t="str">
        <f>IF(INV.Tournant!$I3092=INV.Tournant!$E3092,"Quantité OK",IF(INV.Tournant!$I3092&lt;INV.Tournant!$E3092,"Ecart positif","Ecart négatif"))&amp;" "&amp;IF(INV.Tournant!$C3092=INV.Tournant!$J3092,"","- Article déclassé")</f>
        <v>Ecart positif - Article déclassé</v>
      </c>
    </row>
    <row r="3093" spans="1:11" x14ac:dyDescent="0.2">
      <c r="A3093" s="20" t="s">
        <v>3720</v>
      </c>
      <c r="B3093" s="21" t="s">
        <v>6</v>
      </c>
      <c r="C3093" s="17" t="s">
        <v>3812</v>
      </c>
      <c r="D3093" s="17" t="s">
        <v>4326</v>
      </c>
      <c r="E3093" s="21" t="s">
        <v>3</v>
      </c>
      <c r="F3093" s="21" t="s">
        <v>2</v>
      </c>
      <c r="G3093" s="21" t="s">
        <v>3723</v>
      </c>
      <c r="H3093" s="21" t="s">
        <v>442</v>
      </c>
      <c r="I3093" s="17"/>
      <c r="J3093" s="17"/>
      <c r="K3093" s="18" t="str">
        <f>IF(INV.Tournant!$I3093=INV.Tournant!$E3093,"Quantité OK",IF(INV.Tournant!$I3093&lt;INV.Tournant!$E3093,"Ecart positif","Ecart négatif"))&amp;" "&amp;IF(INV.Tournant!$C3093=INV.Tournant!$J3093,"","- Article déclassé")</f>
        <v>Ecart positif - Article déclassé</v>
      </c>
    </row>
    <row r="3094" spans="1:11" x14ac:dyDescent="0.2">
      <c r="A3094" s="20" t="s">
        <v>3720</v>
      </c>
      <c r="B3094" s="21" t="s">
        <v>6</v>
      </c>
      <c r="C3094" s="17" t="s">
        <v>4029</v>
      </c>
      <c r="D3094" s="17" t="s">
        <v>4327</v>
      </c>
      <c r="E3094" s="21" t="s">
        <v>6</v>
      </c>
      <c r="F3094" s="21" t="s">
        <v>21</v>
      </c>
      <c r="G3094" s="21" t="s">
        <v>3723</v>
      </c>
      <c r="H3094" s="21" t="s">
        <v>157</v>
      </c>
      <c r="I3094" s="17"/>
      <c r="J3094" s="17"/>
      <c r="K3094" s="18" t="str">
        <f>IF(INV.Tournant!$I3094=INV.Tournant!$E3094,"Quantité OK",IF(INV.Tournant!$I3094&lt;INV.Tournant!$E3094,"Ecart positif","Ecart négatif"))&amp;" "&amp;IF(INV.Tournant!$C3094=INV.Tournant!$J3094,"","- Article déclassé")</f>
        <v>Ecart positif - Article déclassé</v>
      </c>
    </row>
    <row r="3095" spans="1:11" x14ac:dyDescent="0.2">
      <c r="A3095" s="20" t="s">
        <v>3720</v>
      </c>
      <c r="B3095" s="21" t="s">
        <v>6</v>
      </c>
      <c r="C3095" s="17" t="s">
        <v>3939</v>
      </c>
      <c r="D3095" s="17" t="s">
        <v>4328</v>
      </c>
      <c r="E3095" s="21" t="s">
        <v>6</v>
      </c>
      <c r="F3095" s="21" t="s">
        <v>21</v>
      </c>
      <c r="G3095" s="21" t="s">
        <v>3723</v>
      </c>
      <c r="H3095" s="21" t="s">
        <v>3150</v>
      </c>
      <c r="I3095" s="17"/>
      <c r="J3095" s="17"/>
      <c r="K3095" s="18" t="str">
        <f>IF(INV.Tournant!$I3095=INV.Tournant!$E3095,"Quantité OK",IF(INV.Tournant!$I3095&lt;INV.Tournant!$E3095,"Ecart positif","Ecart négatif"))&amp;" "&amp;IF(INV.Tournant!$C3095=INV.Tournant!$J3095,"","- Article déclassé")</f>
        <v>Ecart positif - Article déclassé</v>
      </c>
    </row>
    <row r="3096" spans="1:11" x14ac:dyDescent="0.2">
      <c r="A3096" s="20" t="s">
        <v>3720</v>
      </c>
      <c r="B3096" s="21" t="s">
        <v>6</v>
      </c>
      <c r="C3096" s="17" t="s">
        <v>3799</v>
      </c>
      <c r="D3096" s="17" t="s">
        <v>4329</v>
      </c>
      <c r="E3096" s="21"/>
      <c r="F3096" s="21" t="s">
        <v>141</v>
      </c>
      <c r="G3096" s="21"/>
      <c r="H3096" s="21" t="s">
        <v>257</v>
      </c>
      <c r="I3096" s="17"/>
      <c r="J3096" s="17"/>
      <c r="K3096" s="18" t="str">
        <f>IF(INV.Tournant!$I3096=INV.Tournant!$E3096,"Quantité OK",IF(INV.Tournant!$I3096&lt;INV.Tournant!$E3096,"Ecart positif","Ecart négatif"))&amp;" "&amp;IF(INV.Tournant!$C3096=INV.Tournant!$J3096,"","- Article déclassé")</f>
        <v>Quantité OK - Article déclassé</v>
      </c>
    </row>
    <row r="3097" spans="1:11" x14ac:dyDescent="0.2">
      <c r="A3097" s="20" t="s">
        <v>3720</v>
      </c>
      <c r="B3097" s="21" t="s">
        <v>6</v>
      </c>
      <c r="C3097" s="17" t="s">
        <v>4113</v>
      </c>
      <c r="D3097" s="17" t="s">
        <v>4330</v>
      </c>
      <c r="E3097" s="21" t="s">
        <v>6</v>
      </c>
      <c r="F3097" s="21" t="s">
        <v>2</v>
      </c>
      <c r="G3097" s="21" t="s">
        <v>3723</v>
      </c>
      <c r="H3097" s="21" t="s">
        <v>1562</v>
      </c>
      <c r="I3097" s="17"/>
      <c r="J3097" s="17"/>
      <c r="K3097" s="18" t="str">
        <f>IF(INV.Tournant!$I3097=INV.Tournant!$E3097,"Quantité OK",IF(INV.Tournant!$I3097&lt;INV.Tournant!$E3097,"Ecart positif","Ecart négatif"))&amp;" "&amp;IF(INV.Tournant!$C3097=INV.Tournant!$J3097,"","- Article déclassé")</f>
        <v>Ecart positif - Article déclassé</v>
      </c>
    </row>
    <row r="3098" spans="1:11" x14ac:dyDescent="0.2">
      <c r="A3098" s="20" t="s">
        <v>3720</v>
      </c>
      <c r="B3098" s="21" t="s">
        <v>6</v>
      </c>
      <c r="C3098" s="17" t="s">
        <v>4289</v>
      </c>
      <c r="D3098" s="17" t="s">
        <v>4331</v>
      </c>
      <c r="E3098" s="21"/>
      <c r="F3098" s="21" t="s">
        <v>141</v>
      </c>
      <c r="G3098" s="21"/>
      <c r="H3098" s="21" t="s">
        <v>257</v>
      </c>
      <c r="I3098" s="17"/>
      <c r="J3098" s="17"/>
      <c r="K3098" s="18" t="str">
        <f>IF(INV.Tournant!$I3098=INV.Tournant!$E3098,"Quantité OK",IF(INV.Tournant!$I3098&lt;INV.Tournant!$E3098,"Ecart positif","Ecart négatif"))&amp;" "&amp;IF(INV.Tournant!$C3098=INV.Tournant!$J3098,"","- Article déclassé")</f>
        <v>Quantité OK - Article déclassé</v>
      </c>
    </row>
    <row r="3099" spans="1:11" x14ac:dyDescent="0.2">
      <c r="A3099" s="20" t="s">
        <v>3720</v>
      </c>
      <c r="B3099" s="21" t="s">
        <v>6</v>
      </c>
      <c r="C3099" s="17" t="s">
        <v>3877</v>
      </c>
      <c r="D3099" s="17" t="s">
        <v>4332</v>
      </c>
      <c r="E3099" s="21" t="s">
        <v>108</v>
      </c>
      <c r="F3099" s="21" t="s">
        <v>21</v>
      </c>
      <c r="G3099" s="21" t="s">
        <v>3723</v>
      </c>
      <c r="H3099" s="21" t="s">
        <v>1201</v>
      </c>
      <c r="I3099" s="17"/>
      <c r="J3099" s="17"/>
      <c r="K3099" s="18" t="str">
        <f>IF(INV.Tournant!$I3099=INV.Tournant!$E3099,"Quantité OK",IF(INV.Tournant!$I3099&lt;INV.Tournant!$E3099,"Ecart positif","Ecart négatif"))&amp;" "&amp;IF(INV.Tournant!$C3099=INV.Tournant!$J3099,"","- Article déclassé")</f>
        <v>Ecart positif - Article déclassé</v>
      </c>
    </row>
    <row r="3100" spans="1:11" x14ac:dyDescent="0.2">
      <c r="A3100" s="20" t="s">
        <v>3720</v>
      </c>
      <c r="B3100" s="21" t="s">
        <v>6</v>
      </c>
      <c r="C3100" s="17" t="s">
        <v>3991</v>
      </c>
      <c r="D3100" s="17" t="s">
        <v>4333</v>
      </c>
      <c r="E3100" s="21" t="s">
        <v>6</v>
      </c>
      <c r="F3100" s="21" t="s">
        <v>2</v>
      </c>
      <c r="G3100" s="21" t="s">
        <v>3723</v>
      </c>
      <c r="H3100" s="21" t="s">
        <v>326</v>
      </c>
      <c r="I3100" s="17"/>
      <c r="J3100" s="17"/>
      <c r="K3100" s="18" t="str">
        <f>IF(INV.Tournant!$I3100=INV.Tournant!$E3100,"Quantité OK",IF(INV.Tournant!$I3100&lt;INV.Tournant!$E3100,"Ecart positif","Ecart négatif"))&amp;" "&amp;IF(INV.Tournant!$C3100=INV.Tournant!$J3100,"","- Article déclassé")</f>
        <v>Ecart positif - Article déclassé</v>
      </c>
    </row>
    <row r="3101" spans="1:11" x14ac:dyDescent="0.2">
      <c r="A3101" s="20" t="s">
        <v>3720</v>
      </c>
      <c r="B3101" s="21" t="s">
        <v>6</v>
      </c>
      <c r="C3101" s="17" t="s">
        <v>3852</v>
      </c>
      <c r="D3101" s="17" t="s">
        <v>4334</v>
      </c>
      <c r="E3101" s="21" t="s">
        <v>6</v>
      </c>
      <c r="F3101" s="21" t="s">
        <v>9</v>
      </c>
      <c r="G3101" s="21" t="s">
        <v>3723</v>
      </c>
      <c r="H3101" s="21" t="s">
        <v>581</v>
      </c>
      <c r="I3101" s="17"/>
      <c r="J3101" s="17"/>
      <c r="K3101" s="18" t="str">
        <f>IF(INV.Tournant!$I3101=INV.Tournant!$E3101,"Quantité OK",IF(INV.Tournant!$I3101&lt;INV.Tournant!$E3101,"Ecart positif","Ecart négatif"))&amp;" "&amp;IF(INV.Tournant!$C3101=INV.Tournant!$J3101,"","- Article déclassé")</f>
        <v>Ecart positif - Article déclassé</v>
      </c>
    </row>
    <row r="3102" spans="1:11" x14ac:dyDescent="0.2">
      <c r="A3102" s="20" t="s">
        <v>3720</v>
      </c>
      <c r="B3102" s="21" t="s">
        <v>6</v>
      </c>
      <c r="C3102" s="17" t="s">
        <v>3783</v>
      </c>
      <c r="D3102" s="17" t="s">
        <v>4335</v>
      </c>
      <c r="E3102" s="21" t="s">
        <v>6</v>
      </c>
      <c r="F3102" s="21" t="s">
        <v>2</v>
      </c>
      <c r="G3102" s="21" t="s">
        <v>3723</v>
      </c>
      <c r="H3102" s="21" t="s">
        <v>860</v>
      </c>
      <c r="I3102" s="17"/>
      <c r="J3102" s="17"/>
      <c r="K3102" s="18" t="str">
        <f>IF(INV.Tournant!$I3102=INV.Tournant!$E3102,"Quantité OK",IF(INV.Tournant!$I3102&lt;INV.Tournant!$E3102,"Ecart positif","Ecart négatif"))&amp;" "&amp;IF(INV.Tournant!$C3102=INV.Tournant!$J3102,"","- Article déclassé")</f>
        <v>Ecart positif - Article déclassé</v>
      </c>
    </row>
    <row r="3103" spans="1:11" x14ac:dyDescent="0.2">
      <c r="A3103" s="20" t="s">
        <v>3720</v>
      </c>
      <c r="B3103" s="21" t="s">
        <v>6</v>
      </c>
      <c r="C3103" s="17" t="s">
        <v>4336</v>
      </c>
      <c r="D3103" s="17" t="s">
        <v>4337</v>
      </c>
      <c r="E3103" s="21" t="s">
        <v>6</v>
      </c>
      <c r="F3103" s="21" t="s">
        <v>21</v>
      </c>
      <c r="G3103" s="21" t="s">
        <v>3723</v>
      </c>
      <c r="H3103" s="21" t="s">
        <v>3060</v>
      </c>
      <c r="I3103" s="17"/>
      <c r="J3103" s="17"/>
      <c r="K3103" s="18" t="str">
        <f>IF(INV.Tournant!$I3103=INV.Tournant!$E3103,"Quantité OK",IF(INV.Tournant!$I3103&lt;INV.Tournant!$E3103,"Ecart positif","Ecart négatif"))&amp;" "&amp;IF(INV.Tournant!$C3103=INV.Tournant!$J3103,"","- Article déclassé")</f>
        <v>Ecart positif - Article déclassé</v>
      </c>
    </row>
    <row r="3104" spans="1:11" x14ac:dyDescent="0.2">
      <c r="A3104" s="20" t="s">
        <v>3720</v>
      </c>
      <c r="B3104" s="21" t="s">
        <v>6</v>
      </c>
      <c r="C3104" s="17" t="s">
        <v>3946</v>
      </c>
      <c r="D3104" s="17" t="s">
        <v>4338</v>
      </c>
      <c r="E3104" s="21" t="s">
        <v>108</v>
      </c>
      <c r="F3104" s="21" t="s">
        <v>2</v>
      </c>
      <c r="G3104" s="21" t="s">
        <v>3723</v>
      </c>
      <c r="H3104" s="21" t="s">
        <v>1468</v>
      </c>
      <c r="I3104" s="17"/>
      <c r="J3104" s="17"/>
      <c r="K3104" s="18" t="str">
        <f>IF(INV.Tournant!$I3104=INV.Tournant!$E3104,"Quantité OK",IF(INV.Tournant!$I3104&lt;INV.Tournant!$E3104,"Ecart positif","Ecart négatif"))&amp;" "&amp;IF(INV.Tournant!$C3104=INV.Tournant!$J3104,"","- Article déclassé")</f>
        <v>Ecart positif - Article déclassé</v>
      </c>
    </row>
    <row r="3105" spans="1:11" x14ac:dyDescent="0.2">
      <c r="A3105" s="20" t="s">
        <v>3720</v>
      </c>
      <c r="B3105" s="21" t="s">
        <v>6</v>
      </c>
      <c r="C3105" s="17" t="s">
        <v>3873</v>
      </c>
      <c r="D3105" s="17" t="s">
        <v>4339</v>
      </c>
      <c r="E3105" s="21" t="s">
        <v>61</v>
      </c>
      <c r="F3105" s="21" t="s">
        <v>21</v>
      </c>
      <c r="G3105" s="21" t="s">
        <v>3723</v>
      </c>
      <c r="H3105" s="21" t="s">
        <v>189</v>
      </c>
      <c r="I3105" s="17"/>
      <c r="J3105" s="17"/>
      <c r="K3105" s="18" t="str">
        <f>IF(INV.Tournant!$I3105=INV.Tournant!$E3105,"Quantité OK",IF(INV.Tournant!$I3105&lt;INV.Tournant!$E3105,"Ecart positif","Ecart négatif"))&amp;" "&amp;IF(INV.Tournant!$C3105=INV.Tournant!$J3105,"","- Article déclassé")</f>
        <v>Ecart positif - Article déclassé</v>
      </c>
    </row>
    <row r="3106" spans="1:11" x14ac:dyDescent="0.2">
      <c r="A3106" s="20" t="s">
        <v>3720</v>
      </c>
      <c r="B3106" s="21" t="s">
        <v>6</v>
      </c>
      <c r="C3106" s="17" t="s">
        <v>4340</v>
      </c>
      <c r="D3106" s="17" t="s">
        <v>4341</v>
      </c>
      <c r="E3106" s="21"/>
      <c r="F3106" s="21" t="s">
        <v>141</v>
      </c>
      <c r="G3106" s="21"/>
      <c r="H3106" s="21" t="s">
        <v>257</v>
      </c>
      <c r="I3106" s="17"/>
      <c r="J3106" s="17"/>
      <c r="K3106" s="18" t="str">
        <f>IF(INV.Tournant!$I3106=INV.Tournant!$E3106,"Quantité OK",IF(INV.Tournant!$I3106&lt;INV.Tournant!$E3106,"Ecart positif","Ecart négatif"))&amp;" "&amp;IF(INV.Tournant!$C3106=INV.Tournant!$J3106,"","- Article déclassé")</f>
        <v>Quantité OK - Article déclassé</v>
      </c>
    </row>
    <row r="3107" spans="1:11" x14ac:dyDescent="0.2">
      <c r="A3107" s="20" t="s">
        <v>3720</v>
      </c>
      <c r="B3107" s="21" t="s">
        <v>6</v>
      </c>
      <c r="C3107" s="17" t="s">
        <v>4129</v>
      </c>
      <c r="D3107" s="17" t="s">
        <v>4342</v>
      </c>
      <c r="E3107" s="21" t="s">
        <v>6</v>
      </c>
      <c r="F3107" s="21" t="s">
        <v>21</v>
      </c>
      <c r="G3107" s="21" t="s">
        <v>3723</v>
      </c>
      <c r="H3107" s="21" t="s">
        <v>561</v>
      </c>
      <c r="I3107" s="17"/>
      <c r="J3107" s="17"/>
      <c r="K3107" s="18" t="str">
        <f>IF(INV.Tournant!$I3107=INV.Tournant!$E3107,"Quantité OK",IF(INV.Tournant!$I3107&lt;INV.Tournant!$E3107,"Ecart positif","Ecart négatif"))&amp;" "&amp;IF(INV.Tournant!$C3107=INV.Tournant!$J3107,"","- Article déclassé")</f>
        <v>Ecart positif - Article déclassé</v>
      </c>
    </row>
    <row r="3108" spans="1:11" x14ac:dyDescent="0.2">
      <c r="A3108" s="20" t="s">
        <v>3720</v>
      </c>
      <c r="B3108" s="21" t="s">
        <v>6</v>
      </c>
      <c r="C3108" s="17" t="s">
        <v>4087</v>
      </c>
      <c r="D3108" s="17" t="s">
        <v>4343</v>
      </c>
      <c r="E3108" s="21"/>
      <c r="F3108" s="21" t="s">
        <v>141</v>
      </c>
      <c r="G3108" s="21"/>
      <c r="H3108" s="21" t="s">
        <v>257</v>
      </c>
      <c r="I3108" s="17"/>
      <c r="J3108" s="17"/>
      <c r="K3108" s="18" t="str">
        <f>IF(INV.Tournant!$I3108=INV.Tournant!$E3108,"Quantité OK",IF(INV.Tournant!$I3108&lt;INV.Tournant!$E3108,"Ecart positif","Ecart négatif"))&amp;" "&amp;IF(INV.Tournant!$C3108=INV.Tournant!$J3108,"","- Article déclassé")</f>
        <v>Quantité OK - Article déclassé</v>
      </c>
    </row>
    <row r="3109" spans="1:11" x14ac:dyDescent="0.2">
      <c r="A3109" s="20" t="s">
        <v>3720</v>
      </c>
      <c r="B3109" s="21" t="s">
        <v>6</v>
      </c>
      <c r="C3109" s="17" t="s">
        <v>3931</v>
      </c>
      <c r="D3109" s="17" t="s">
        <v>4344</v>
      </c>
      <c r="E3109" s="21" t="s">
        <v>6</v>
      </c>
      <c r="F3109" s="21" t="s">
        <v>9</v>
      </c>
      <c r="G3109" s="21" t="s">
        <v>3723</v>
      </c>
      <c r="H3109" s="21" t="s">
        <v>3220</v>
      </c>
      <c r="I3109" s="17"/>
      <c r="J3109" s="17"/>
      <c r="K3109" s="18" t="str">
        <f>IF(INV.Tournant!$I3109=INV.Tournant!$E3109,"Quantité OK",IF(INV.Tournant!$I3109&lt;INV.Tournant!$E3109,"Ecart positif","Ecart négatif"))&amp;" "&amp;IF(INV.Tournant!$C3109=INV.Tournant!$J3109,"","- Article déclassé")</f>
        <v>Ecart positif - Article déclassé</v>
      </c>
    </row>
    <row r="3110" spans="1:11" x14ac:dyDescent="0.2">
      <c r="A3110" s="20" t="s">
        <v>3720</v>
      </c>
      <c r="B3110" s="21" t="s">
        <v>6</v>
      </c>
      <c r="C3110" s="17" t="s">
        <v>3803</v>
      </c>
      <c r="D3110" s="17" t="s">
        <v>4345</v>
      </c>
      <c r="E3110" s="21" t="s">
        <v>6</v>
      </c>
      <c r="F3110" s="21" t="s">
        <v>2</v>
      </c>
      <c r="G3110" s="21" t="s">
        <v>3723</v>
      </c>
      <c r="H3110" s="21" t="s">
        <v>1519</v>
      </c>
      <c r="I3110" s="17"/>
      <c r="J3110" s="17"/>
      <c r="K3110" s="18" t="str">
        <f>IF(INV.Tournant!$I3110=INV.Tournant!$E3110,"Quantité OK",IF(INV.Tournant!$I3110&lt;INV.Tournant!$E3110,"Ecart positif","Ecart négatif"))&amp;" "&amp;IF(INV.Tournant!$C3110=INV.Tournant!$J3110,"","- Article déclassé")</f>
        <v>Ecart positif - Article déclassé</v>
      </c>
    </row>
    <row r="3111" spans="1:11" x14ac:dyDescent="0.2">
      <c r="A3111" s="20" t="s">
        <v>3720</v>
      </c>
      <c r="B3111" s="21" t="s">
        <v>6</v>
      </c>
      <c r="C3111" s="17" t="s">
        <v>4346</v>
      </c>
      <c r="D3111" s="17" t="s">
        <v>4347</v>
      </c>
      <c r="E3111" s="21" t="s">
        <v>6</v>
      </c>
      <c r="F3111" s="21" t="s">
        <v>21</v>
      </c>
      <c r="G3111" s="21" t="s">
        <v>3723</v>
      </c>
      <c r="H3111" s="21" t="s">
        <v>135</v>
      </c>
      <c r="I3111" s="17"/>
      <c r="J3111" s="17"/>
      <c r="K3111" s="18" t="str">
        <f>IF(INV.Tournant!$I3111=INV.Tournant!$E3111,"Quantité OK",IF(INV.Tournant!$I3111&lt;INV.Tournant!$E3111,"Ecart positif","Ecart négatif"))&amp;" "&amp;IF(INV.Tournant!$C3111=INV.Tournant!$J3111,"","- Article déclassé")</f>
        <v>Ecart positif - Article déclassé</v>
      </c>
    </row>
    <row r="3112" spans="1:11" x14ac:dyDescent="0.2">
      <c r="A3112" s="20" t="s">
        <v>3720</v>
      </c>
      <c r="B3112" s="21" t="s">
        <v>6</v>
      </c>
      <c r="C3112" s="17" t="s">
        <v>4084</v>
      </c>
      <c r="D3112" s="17" t="s">
        <v>4348</v>
      </c>
      <c r="E3112" s="21" t="s">
        <v>6</v>
      </c>
      <c r="F3112" s="21" t="s">
        <v>2</v>
      </c>
      <c r="G3112" s="21" t="s">
        <v>3723</v>
      </c>
      <c r="H3112" s="21" t="s">
        <v>169</v>
      </c>
      <c r="I3112" s="17"/>
      <c r="J3112" s="17"/>
      <c r="K3112" s="18" t="str">
        <f>IF(INV.Tournant!$I3112=INV.Tournant!$E3112,"Quantité OK",IF(INV.Tournant!$I3112&lt;INV.Tournant!$E3112,"Ecart positif","Ecart négatif"))&amp;" "&amp;IF(INV.Tournant!$C3112=INV.Tournant!$J3112,"","- Article déclassé")</f>
        <v>Ecart positif - Article déclassé</v>
      </c>
    </row>
    <row r="3113" spans="1:11" x14ac:dyDescent="0.2">
      <c r="A3113" s="20" t="s">
        <v>3720</v>
      </c>
      <c r="B3113" s="21" t="s">
        <v>6</v>
      </c>
      <c r="C3113" s="17" t="s">
        <v>3765</v>
      </c>
      <c r="D3113" s="17" t="s">
        <v>4349</v>
      </c>
      <c r="E3113" s="21" t="s">
        <v>6</v>
      </c>
      <c r="F3113" s="21" t="s">
        <v>2</v>
      </c>
      <c r="G3113" s="21" t="s">
        <v>3723</v>
      </c>
      <c r="H3113" s="21" t="s">
        <v>385</v>
      </c>
      <c r="I3113" s="17"/>
      <c r="J3113" s="17"/>
      <c r="K3113" s="18" t="str">
        <f>IF(INV.Tournant!$I3113=INV.Tournant!$E3113,"Quantité OK",IF(INV.Tournant!$I3113&lt;INV.Tournant!$E3113,"Ecart positif","Ecart négatif"))&amp;" "&amp;IF(INV.Tournant!$C3113=INV.Tournant!$J3113,"","- Article déclassé")</f>
        <v>Ecart positif - Article déclassé</v>
      </c>
    </row>
    <row r="3114" spans="1:11" x14ac:dyDescent="0.2">
      <c r="A3114" s="20" t="s">
        <v>3720</v>
      </c>
      <c r="B3114" s="21" t="s">
        <v>6</v>
      </c>
      <c r="C3114" s="17" t="s">
        <v>3789</v>
      </c>
      <c r="D3114" s="17" t="s">
        <v>4350</v>
      </c>
      <c r="E3114" s="21" t="s">
        <v>3</v>
      </c>
      <c r="F3114" s="21" t="s">
        <v>9</v>
      </c>
      <c r="G3114" s="21" t="s">
        <v>3723</v>
      </c>
      <c r="H3114" s="21" t="s">
        <v>132</v>
      </c>
      <c r="I3114" s="17"/>
      <c r="J3114" s="17"/>
      <c r="K3114" s="18" t="str">
        <f>IF(INV.Tournant!$I3114=INV.Tournant!$E3114,"Quantité OK",IF(INV.Tournant!$I3114&lt;INV.Tournant!$E3114,"Ecart positif","Ecart négatif"))&amp;" "&amp;IF(INV.Tournant!$C3114=INV.Tournant!$J3114,"","- Article déclassé")</f>
        <v>Ecart positif - Article déclassé</v>
      </c>
    </row>
    <row r="3115" spans="1:11" x14ac:dyDescent="0.2">
      <c r="A3115" s="20" t="s">
        <v>3720</v>
      </c>
      <c r="B3115" s="21" t="s">
        <v>6</v>
      </c>
      <c r="C3115" s="17" t="s">
        <v>3894</v>
      </c>
      <c r="D3115" s="17" t="s">
        <v>4351</v>
      </c>
      <c r="E3115" s="21" t="s">
        <v>3</v>
      </c>
      <c r="F3115" s="21" t="s">
        <v>2</v>
      </c>
      <c r="G3115" s="21" t="s">
        <v>3723</v>
      </c>
      <c r="H3115" s="21" t="s">
        <v>149</v>
      </c>
      <c r="I3115" s="17"/>
      <c r="J3115" s="17"/>
      <c r="K3115" s="18" t="str">
        <f>IF(INV.Tournant!$I3115=INV.Tournant!$E3115,"Quantité OK",IF(INV.Tournant!$I3115&lt;INV.Tournant!$E3115,"Ecart positif","Ecart négatif"))&amp;" "&amp;IF(INV.Tournant!$C3115=INV.Tournant!$J3115,"","- Article déclassé")</f>
        <v>Ecart positif - Article déclassé</v>
      </c>
    </row>
    <row r="3116" spans="1:11" x14ac:dyDescent="0.2">
      <c r="A3116" s="20" t="s">
        <v>3720</v>
      </c>
      <c r="B3116" s="21" t="s">
        <v>6</v>
      </c>
      <c r="C3116" s="17" t="s">
        <v>3850</v>
      </c>
      <c r="D3116" s="17" t="s">
        <v>4352</v>
      </c>
      <c r="E3116" s="21" t="s">
        <v>3</v>
      </c>
      <c r="F3116" s="21" t="s">
        <v>9</v>
      </c>
      <c r="G3116" s="21" t="s">
        <v>3723</v>
      </c>
      <c r="H3116" s="21" t="s">
        <v>1744</v>
      </c>
      <c r="I3116" s="17"/>
      <c r="J3116" s="17"/>
      <c r="K3116" s="18" t="str">
        <f>IF(INV.Tournant!$I3116=INV.Tournant!$E3116,"Quantité OK",IF(INV.Tournant!$I3116&lt;INV.Tournant!$E3116,"Ecart positif","Ecart négatif"))&amp;" "&amp;IF(INV.Tournant!$C3116=INV.Tournant!$J3116,"","- Article déclassé")</f>
        <v>Ecart positif - Article déclassé</v>
      </c>
    </row>
    <row r="3117" spans="1:11" x14ac:dyDescent="0.2">
      <c r="A3117" s="20" t="s">
        <v>3720</v>
      </c>
      <c r="B3117" s="21" t="s">
        <v>6</v>
      </c>
      <c r="C3117" s="17" t="s">
        <v>3769</v>
      </c>
      <c r="D3117" s="17" t="s">
        <v>4353</v>
      </c>
      <c r="E3117" s="21" t="s">
        <v>108</v>
      </c>
      <c r="F3117" s="21" t="s">
        <v>2</v>
      </c>
      <c r="G3117" s="21" t="s">
        <v>3723</v>
      </c>
      <c r="H3117" s="21" t="s">
        <v>454</v>
      </c>
      <c r="I3117" s="17"/>
      <c r="J3117" s="17"/>
      <c r="K3117" s="18" t="str">
        <f>IF(INV.Tournant!$I3117=INV.Tournant!$E3117,"Quantité OK",IF(INV.Tournant!$I3117&lt;INV.Tournant!$E3117,"Ecart positif","Ecart négatif"))&amp;" "&amp;IF(INV.Tournant!$C3117=INV.Tournant!$J3117,"","- Article déclassé")</f>
        <v>Ecart positif - Article déclassé</v>
      </c>
    </row>
    <row r="3118" spans="1:11" x14ac:dyDescent="0.2">
      <c r="A3118" s="20" t="s">
        <v>3720</v>
      </c>
      <c r="B3118" s="21" t="s">
        <v>6</v>
      </c>
      <c r="C3118" s="17" t="s">
        <v>4289</v>
      </c>
      <c r="D3118" s="17" t="s">
        <v>4354</v>
      </c>
      <c r="E3118" s="21" t="s">
        <v>266</v>
      </c>
      <c r="F3118" s="21" t="s">
        <v>21</v>
      </c>
      <c r="G3118" s="21" t="s">
        <v>3723</v>
      </c>
      <c r="H3118" s="21" t="s">
        <v>166</v>
      </c>
      <c r="I3118" s="17"/>
      <c r="J3118" s="17"/>
      <c r="K3118" s="18" t="str">
        <f>IF(INV.Tournant!$I3118=INV.Tournant!$E3118,"Quantité OK",IF(INV.Tournant!$I3118&lt;INV.Tournant!$E3118,"Ecart positif","Ecart négatif"))&amp;" "&amp;IF(INV.Tournant!$C3118=INV.Tournant!$J3118,"","- Article déclassé")</f>
        <v>Ecart positif - Article déclassé</v>
      </c>
    </row>
    <row r="3119" spans="1:11" x14ac:dyDescent="0.2">
      <c r="A3119" s="20" t="s">
        <v>3720</v>
      </c>
      <c r="B3119" s="21" t="s">
        <v>6</v>
      </c>
      <c r="C3119" s="17" t="s">
        <v>4144</v>
      </c>
      <c r="D3119" s="17" t="s">
        <v>4355</v>
      </c>
      <c r="E3119" s="21" t="s">
        <v>767</v>
      </c>
      <c r="F3119" s="21" t="s">
        <v>2</v>
      </c>
      <c r="G3119" s="21" t="s">
        <v>3723</v>
      </c>
      <c r="H3119" s="21" t="s">
        <v>378</v>
      </c>
      <c r="I3119" s="17"/>
      <c r="J3119" s="17"/>
      <c r="K3119" s="18" t="str">
        <f>IF(INV.Tournant!$I3119=INV.Tournant!$E3119,"Quantité OK",IF(INV.Tournant!$I3119&lt;INV.Tournant!$E3119,"Ecart positif","Ecart négatif"))&amp;" "&amp;IF(INV.Tournant!$C3119=INV.Tournant!$J3119,"","- Article déclassé")</f>
        <v>Ecart positif - Article déclassé</v>
      </c>
    </row>
    <row r="3120" spans="1:11" x14ac:dyDescent="0.2">
      <c r="A3120" s="20" t="s">
        <v>3720</v>
      </c>
      <c r="B3120" s="21" t="s">
        <v>6</v>
      </c>
      <c r="C3120" s="17" t="s">
        <v>4289</v>
      </c>
      <c r="D3120" s="17" t="s">
        <v>4356</v>
      </c>
      <c r="E3120" s="21" t="s">
        <v>14</v>
      </c>
      <c r="F3120" s="21" t="s">
        <v>21</v>
      </c>
      <c r="G3120" s="21" t="s">
        <v>3723</v>
      </c>
      <c r="H3120" s="21" t="s">
        <v>454</v>
      </c>
      <c r="I3120" s="17"/>
      <c r="J3120" s="17"/>
      <c r="K3120" s="18" t="str">
        <f>IF(INV.Tournant!$I3120=INV.Tournant!$E3120,"Quantité OK",IF(INV.Tournant!$I3120&lt;INV.Tournant!$E3120,"Ecart positif","Ecart négatif"))&amp;" "&amp;IF(INV.Tournant!$C3120=INV.Tournant!$J3120,"","- Article déclassé")</f>
        <v>Ecart positif - Article déclassé</v>
      </c>
    </row>
    <row r="3121" spans="1:11" x14ac:dyDescent="0.2">
      <c r="A3121" s="20" t="s">
        <v>3720</v>
      </c>
      <c r="B3121" s="21" t="s">
        <v>6</v>
      </c>
      <c r="C3121" s="17" t="s">
        <v>4139</v>
      </c>
      <c r="D3121" s="17" t="s">
        <v>4357</v>
      </c>
      <c r="E3121" s="21" t="s">
        <v>521</v>
      </c>
      <c r="F3121" s="21" t="s">
        <v>2</v>
      </c>
      <c r="G3121" s="21" t="s">
        <v>3723</v>
      </c>
      <c r="H3121" s="21" t="s">
        <v>1562</v>
      </c>
      <c r="I3121" s="17"/>
      <c r="J3121" s="17"/>
      <c r="K3121" s="18" t="str">
        <f>IF(INV.Tournant!$I3121=INV.Tournant!$E3121,"Quantité OK",IF(INV.Tournant!$I3121&lt;INV.Tournant!$E3121,"Ecart positif","Ecart négatif"))&amp;" "&amp;IF(INV.Tournant!$C3121=INV.Tournant!$J3121,"","- Article déclassé")</f>
        <v>Ecart positif - Article déclassé</v>
      </c>
    </row>
    <row r="3122" spans="1:11" x14ac:dyDescent="0.2">
      <c r="A3122" s="20" t="s">
        <v>3720</v>
      </c>
      <c r="B3122" s="21" t="s">
        <v>6</v>
      </c>
      <c r="C3122" s="17" t="s">
        <v>4234</v>
      </c>
      <c r="D3122" s="17" t="s">
        <v>4358</v>
      </c>
      <c r="E3122" s="21" t="s">
        <v>14</v>
      </c>
      <c r="F3122" s="21" t="s">
        <v>2</v>
      </c>
      <c r="G3122" s="21" t="s">
        <v>3723</v>
      </c>
      <c r="H3122" s="21" t="s">
        <v>894</v>
      </c>
      <c r="I3122" s="17"/>
      <c r="J3122" s="17"/>
      <c r="K3122" s="18" t="str">
        <f>IF(INV.Tournant!$I3122=INV.Tournant!$E3122,"Quantité OK",IF(INV.Tournant!$I3122&lt;INV.Tournant!$E3122,"Ecart positif","Ecart négatif"))&amp;" "&amp;IF(INV.Tournant!$C3122=INV.Tournant!$J3122,"","- Article déclassé")</f>
        <v>Ecart positif - Article déclassé</v>
      </c>
    </row>
    <row r="3123" spans="1:11" x14ac:dyDescent="0.2">
      <c r="A3123" s="20" t="s">
        <v>3720</v>
      </c>
      <c r="B3123" s="21" t="s">
        <v>6</v>
      </c>
      <c r="C3123" s="17" t="s">
        <v>3779</v>
      </c>
      <c r="D3123" s="17" t="s">
        <v>4359</v>
      </c>
      <c r="E3123" s="21"/>
      <c r="F3123" s="21" t="s">
        <v>141</v>
      </c>
      <c r="G3123" s="21"/>
      <c r="H3123" s="21" t="s">
        <v>257</v>
      </c>
      <c r="I3123" s="17"/>
      <c r="J3123" s="17"/>
      <c r="K3123" s="18" t="str">
        <f>IF(INV.Tournant!$I3123=INV.Tournant!$E3123,"Quantité OK",IF(INV.Tournant!$I3123&lt;INV.Tournant!$E3123,"Ecart positif","Ecart négatif"))&amp;" "&amp;IF(INV.Tournant!$C3123=INV.Tournant!$J3123,"","- Article déclassé")</f>
        <v>Quantité OK - Article déclassé</v>
      </c>
    </row>
    <row r="3124" spans="1:11" x14ac:dyDescent="0.2">
      <c r="A3124" s="20" t="s">
        <v>3720</v>
      </c>
      <c r="B3124" s="21" t="s">
        <v>6</v>
      </c>
      <c r="C3124" s="17" t="s">
        <v>4181</v>
      </c>
      <c r="D3124" s="17" t="s">
        <v>4360</v>
      </c>
      <c r="E3124" s="21" t="s">
        <v>511</v>
      </c>
      <c r="F3124" s="21" t="s">
        <v>2</v>
      </c>
      <c r="G3124" s="21" t="s">
        <v>3723</v>
      </c>
      <c r="H3124" s="21" t="s">
        <v>115</v>
      </c>
      <c r="I3124" s="17"/>
      <c r="J3124" s="17"/>
      <c r="K3124" s="18" t="str">
        <f>IF(INV.Tournant!$I3124=INV.Tournant!$E3124,"Quantité OK",IF(INV.Tournant!$I3124&lt;INV.Tournant!$E3124,"Ecart positif","Ecart négatif"))&amp;" "&amp;IF(INV.Tournant!$C3124=INV.Tournant!$J3124,"","- Article déclassé")</f>
        <v>Ecart positif - Article déclassé</v>
      </c>
    </row>
    <row r="3125" spans="1:11" x14ac:dyDescent="0.2">
      <c r="A3125" s="20" t="s">
        <v>3720</v>
      </c>
      <c r="B3125" s="21" t="s">
        <v>6</v>
      </c>
      <c r="C3125" s="17" t="s">
        <v>3816</v>
      </c>
      <c r="D3125" s="17" t="s">
        <v>4361</v>
      </c>
      <c r="E3125" s="21" t="s">
        <v>3</v>
      </c>
      <c r="F3125" s="21" t="s">
        <v>9</v>
      </c>
      <c r="G3125" s="21" t="s">
        <v>3723</v>
      </c>
      <c r="H3125" s="21" t="s">
        <v>337</v>
      </c>
      <c r="I3125" s="17"/>
      <c r="J3125" s="17"/>
      <c r="K3125" s="18" t="str">
        <f>IF(INV.Tournant!$I3125=INV.Tournant!$E3125,"Quantité OK",IF(INV.Tournant!$I3125&lt;INV.Tournant!$E3125,"Ecart positif","Ecart négatif"))&amp;" "&amp;IF(INV.Tournant!$C3125=INV.Tournant!$J3125,"","- Article déclassé")</f>
        <v>Ecart positif - Article déclassé</v>
      </c>
    </row>
    <row r="3126" spans="1:11" x14ac:dyDescent="0.2">
      <c r="A3126" s="20" t="s">
        <v>3720</v>
      </c>
      <c r="B3126" s="21" t="s">
        <v>6</v>
      </c>
      <c r="C3126" s="17" t="s">
        <v>3737</v>
      </c>
      <c r="D3126" s="17" t="s">
        <v>4362</v>
      </c>
      <c r="E3126" s="21" t="s">
        <v>6</v>
      </c>
      <c r="F3126" s="21" t="s">
        <v>2</v>
      </c>
      <c r="G3126" s="21" t="s">
        <v>3723</v>
      </c>
      <c r="H3126" s="21" t="s">
        <v>349</v>
      </c>
      <c r="I3126" s="17"/>
      <c r="J3126" s="17"/>
      <c r="K3126" s="18" t="str">
        <f>IF(INV.Tournant!$I3126=INV.Tournant!$E3126,"Quantité OK",IF(INV.Tournant!$I3126&lt;INV.Tournant!$E3126,"Ecart positif","Ecart négatif"))&amp;" "&amp;IF(INV.Tournant!$C3126=INV.Tournant!$J3126,"","- Article déclassé")</f>
        <v>Ecart positif - Article déclassé</v>
      </c>
    </row>
    <row r="3127" spans="1:11" x14ac:dyDescent="0.2">
      <c r="A3127" s="20" t="s">
        <v>3720</v>
      </c>
      <c r="B3127" s="21" t="s">
        <v>6</v>
      </c>
      <c r="C3127" s="17" t="s">
        <v>3797</v>
      </c>
      <c r="D3127" s="17" t="s">
        <v>4363</v>
      </c>
      <c r="E3127" s="21" t="s">
        <v>6</v>
      </c>
      <c r="F3127" s="21" t="s">
        <v>2</v>
      </c>
      <c r="G3127" s="21" t="s">
        <v>3723</v>
      </c>
      <c r="H3127" s="21" t="s">
        <v>337</v>
      </c>
      <c r="I3127" s="17"/>
      <c r="J3127" s="17"/>
      <c r="K3127" s="18" t="str">
        <f>IF(INV.Tournant!$I3127=INV.Tournant!$E3127,"Quantité OK",IF(INV.Tournant!$I3127&lt;INV.Tournant!$E3127,"Ecart positif","Ecart négatif"))&amp;" "&amp;IF(INV.Tournant!$C3127=INV.Tournant!$J3127,"","- Article déclassé")</f>
        <v>Ecart positif - Article déclassé</v>
      </c>
    </row>
    <row r="3128" spans="1:11" x14ac:dyDescent="0.2">
      <c r="A3128" s="20" t="s">
        <v>3720</v>
      </c>
      <c r="B3128" s="21" t="s">
        <v>6</v>
      </c>
      <c r="C3128" s="17" t="s">
        <v>3797</v>
      </c>
      <c r="D3128" s="17" t="s">
        <v>4364</v>
      </c>
      <c r="E3128" s="21" t="s">
        <v>229</v>
      </c>
      <c r="F3128" s="21" t="s">
        <v>2</v>
      </c>
      <c r="G3128" s="21" t="s">
        <v>3723</v>
      </c>
      <c r="H3128" s="21" t="s">
        <v>337</v>
      </c>
      <c r="I3128" s="17"/>
      <c r="J3128" s="17"/>
      <c r="K3128" s="18" t="str">
        <f>IF(INV.Tournant!$I3128=INV.Tournant!$E3128,"Quantité OK",IF(INV.Tournant!$I3128&lt;INV.Tournant!$E3128,"Ecart positif","Ecart négatif"))&amp;" "&amp;IF(INV.Tournant!$C3128=INV.Tournant!$J3128,"","- Article déclassé")</f>
        <v>Ecart positif - Article déclassé</v>
      </c>
    </row>
    <row r="3129" spans="1:11" x14ac:dyDescent="0.2">
      <c r="A3129" s="20" t="s">
        <v>3720</v>
      </c>
      <c r="B3129" s="21" t="s">
        <v>6</v>
      </c>
      <c r="C3129" s="17" t="s">
        <v>3808</v>
      </c>
      <c r="D3129" s="17" t="s">
        <v>4365</v>
      </c>
      <c r="E3129" s="21" t="s">
        <v>6</v>
      </c>
      <c r="F3129" s="21" t="s">
        <v>2</v>
      </c>
      <c r="G3129" s="21" t="s">
        <v>3723</v>
      </c>
      <c r="H3129" s="21" t="s">
        <v>1177</v>
      </c>
      <c r="I3129" s="17"/>
      <c r="J3129" s="17"/>
      <c r="K3129" s="18" t="str">
        <f>IF(INV.Tournant!$I3129=INV.Tournant!$E3129,"Quantité OK",IF(INV.Tournant!$I3129&lt;INV.Tournant!$E3129,"Ecart positif","Ecart négatif"))&amp;" "&amp;IF(INV.Tournant!$C3129=INV.Tournant!$J3129,"","- Article déclassé")</f>
        <v>Ecart positif - Article déclassé</v>
      </c>
    </row>
    <row r="3130" spans="1:11" x14ac:dyDescent="0.2">
      <c r="A3130" s="20" t="s">
        <v>3720</v>
      </c>
      <c r="B3130" s="21" t="s">
        <v>6</v>
      </c>
      <c r="C3130" s="17" t="s">
        <v>4074</v>
      </c>
      <c r="D3130" s="17" t="s">
        <v>4366</v>
      </c>
      <c r="E3130" s="21" t="s">
        <v>284</v>
      </c>
      <c r="F3130" s="21" t="s">
        <v>9</v>
      </c>
      <c r="G3130" s="21" t="s">
        <v>3723</v>
      </c>
      <c r="H3130" s="21" t="s">
        <v>635</v>
      </c>
      <c r="I3130" s="17"/>
      <c r="J3130" s="17"/>
      <c r="K3130" s="18" t="str">
        <f>IF(INV.Tournant!$I3130=INV.Tournant!$E3130,"Quantité OK",IF(INV.Tournant!$I3130&lt;INV.Tournant!$E3130,"Ecart positif","Ecart négatif"))&amp;" "&amp;IF(INV.Tournant!$C3130=INV.Tournant!$J3130,"","- Article déclassé")</f>
        <v>Ecart positif - Article déclassé</v>
      </c>
    </row>
    <row r="3131" spans="1:11" x14ac:dyDescent="0.2">
      <c r="A3131" s="20" t="s">
        <v>3720</v>
      </c>
      <c r="B3131" s="21" t="s">
        <v>6</v>
      </c>
      <c r="C3131" s="17" t="s">
        <v>4367</v>
      </c>
      <c r="D3131" s="17" t="s">
        <v>4368</v>
      </c>
      <c r="E3131" s="21" t="s">
        <v>250</v>
      </c>
      <c r="F3131" s="21" t="s">
        <v>2</v>
      </c>
      <c r="G3131" s="21" t="s">
        <v>3723</v>
      </c>
      <c r="H3131" s="21" t="s">
        <v>572</v>
      </c>
      <c r="I3131" s="17"/>
      <c r="J3131" s="17"/>
      <c r="K3131" s="18" t="str">
        <f>IF(INV.Tournant!$I3131=INV.Tournant!$E3131,"Quantité OK",IF(INV.Tournant!$I3131&lt;INV.Tournant!$E3131,"Ecart positif","Ecart négatif"))&amp;" "&amp;IF(INV.Tournant!$C3131=INV.Tournant!$J3131,"","- Article déclassé")</f>
        <v>Ecart positif - Article déclassé</v>
      </c>
    </row>
    <row r="3132" spans="1:11" x14ac:dyDescent="0.2">
      <c r="A3132" s="20" t="s">
        <v>3720</v>
      </c>
      <c r="B3132" s="21" t="s">
        <v>6</v>
      </c>
      <c r="C3132" s="17" t="s">
        <v>3767</v>
      </c>
      <c r="D3132" s="17" t="s">
        <v>4369</v>
      </c>
      <c r="E3132" s="21" t="s">
        <v>6</v>
      </c>
      <c r="F3132" s="21" t="s">
        <v>9</v>
      </c>
      <c r="G3132" s="21" t="s">
        <v>3723</v>
      </c>
      <c r="H3132" s="21" t="s">
        <v>138</v>
      </c>
      <c r="I3132" s="17"/>
      <c r="J3132" s="17"/>
      <c r="K3132" s="18" t="str">
        <f>IF(INV.Tournant!$I3132=INV.Tournant!$E3132,"Quantité OK",IF(INV.Tournant!$I3132&lt;INV.Tournant!$E3132,"Ecart positif","Ecart négatif"))&amp;" "&amp;IF(INV.Tournant!$C3132=INV.Tournant!$J3132,"","- Article déclassé")</f>
        <v>Ecart positif - Article déclassé</v>
      </c>
    </row>
    <row r="3133" spans="1:11" x14ac:dyDescent="0.2">
      <c r="A3133" s="20" t="s">
        <v>3720</v>
      </c>
      <c r="B3133" s="21" t="s">
        <v>6</v>
      </c>
      <c r="C3133" s="17" t="s">
        <v>4126</v>
      </c>
      <c r="D3133" s="17" t="s">
        <v>4370</v>
      </c>
      <c r="E3133" s="21" t="s">
        <v>14</v>
      </c>
      <c r="F3133" s="21" t="s">
        <v>9</v>
      </c>
      <c r="G3133" s="21" t="s">
        <v>3723</v>
      </c>
      <c r="H3133" s="21" t="s">
        <v>101</v>
      </c>
      <c r="I3133" s="17"/>
      <c r="J3133" s="17"/>
      <c r="K3133" s="18" t="str">
        <f>IF(INV.Tournant!$I3133=INV.Tournant!$E3133,"Quantité OK",IF(INV.Tournant!$I3133&lt;INV.Tournant!$E3133,"Ecart positif","Ecart négatif"))&amp;" "&amp;IF(INV.Tournant!$C3133=INV.Tournant!$J3133,"","- Article déclassé")</f>
        <v>Ecart positif - Article déclassé</v>
      </c>
    </row>
    <row r="3134" spans="1:11" x14ac:dyDescent="0.2">
      <c r="A3134" s="20" t="s">
        <v>3720</v>
      </c>
      <c r="B3134" s="21" t="s">
        <v>6</v>
      </c>
      <c r="C3134" s="17" t="s">
        <v>4176</v>
      </c>
      <c r="D3134" s="17" t="s">
        <v>4371</v>
      </c>
      <c r="E3134" s="21" t="s">
        <v>10</v>
      </c>
      <c r="F3134" s="21" t="s">
        <v>21</v>
      </c>
      <c r="G3134" s="21" t="s">
        <v>3723</v>
      </c>
      <c r="H3134" s="21" t="s">
        <v>803</v>
      </c>
      <c r="I3134" s="17"/>
      <c r="J3134" s="17"/>
      <c r="K3134" s="18" t="str">
        <f>IF(INV.Tournant!$I3134=INV.Tournant!$E3134,"Quantité OK",IF(INV.Tournant!$I3134&lt;INV.Tournant!$E3134,"Ecart positif","Ecart négatif"))&amp;" "&amp;IF(INV.Tournant!$C3134=INV.Tournant!$J3134,"","- Article déclassé")</f>
        <v>Ecart positif - Article déclassé</v>
      </c>
    </row>
    <row r="3135" spans="1:11" x14ac:dyDescent="0.2">
      <c r="A3135" s="20" t="s">
        <v>3720</v>
      </c>
      <c r="B3135" s="21" t="s">
        <v>6</v>
      </c>
      <c r="C3135" s="17" t="s">
        <v>3808</v>
      </c>
      <c r="D3135" s="17" t="s">
        <v>4372</v>
      </c>
      <c r="E3135" s="21" t="s">
        <v>3</v>
      </c>
      <c r="F3135" s="21" t="s">
        <v>2</v>
      </c>
      <c r="G3135" s="21" t="s">
        <v>3723</v>
      </c>
      <c r="H3135" s="21" t="s">
        <v>1177</v>
      </c>
      <c r="I3135" s="17"/>
      <c r="J3135" s="17"/>
      <c r="K3135" s="18" t="str">
        <f>IF(INV.Tournant!$I3135=INV.Tournant!$E3135,"Quantité OK",IF(INV.Tournant!$I3135&lt;INV.Tournant!$E3135,"Ecart positif","Ecart négatif"))&amp;" "&amp;IF(INV.Tournant!$C3135=INV.Tournant!$J3135,"","- Article déclassé")</f>
        <v>Ecart positif - Article déclassé</v>
      </c>
    </row>
    <row r="3136" spans="1:11" x14ac:dyDescent="0.2">
      <c r="A3136" s="20" t="s">
        <v>3720</v>
      </c>
      <c r="B3136" s="21" t="s">
        <v>6</v>
      </c>
      <c r="C3136" s="17" t="s">
        <v>3767</v>
      </c>
      <c r="D3136" s="17" t="s">
        <v>4373</v>
      </c>
      <c r="E3136" s="21" t="s">
        <v>250</v>
      </c>
      <c r="F3136" s="21" t="s">
        <v>9</v>
      </c>
      <c r="G3136" s="21" t="s">
        <v>3723</v>
      </c>
      <c r="H3136" s="21" t="s">
        <v>860</v>
      </c>
      <c r="I3136" s="17"/>
      <c r="J3136" s="17"/>
      <c r="K3136" s="18" t="str">
        <f>IF(INV.Tournant!$I3136=INV.Tournant!$E3136,"Quantité OK",IF(INV.Tournant!$I3136&lt;INV.Tournant!$E3136,"Ecart positif","Ecart négatif"))&amp;" "&amp;IF(INV.Tournant!$C3136=INV.Tournant!$J3136,"","- Article déclassé")</f>
        <v>Ecart positif - Article déclassé</v>
      </c>
    </row>
    <row r="3137" spans="1:11" x14ac:dyDescent="0.2">
      <c r="A3137" s="20" t="s">
        <v>3720</v>
      </c>
      <c r="B3137" s="21" t="s">
        <v>6</v>
      </c>
      <c r="C3137" s="17" t="s">
        <v>3767</v>
      </c>
      <c r="D3137" s="17" t="s">
        <v>4374</v>
      </c>
      <c r="E3137" s="21" t="s">
        <v>4375</v>
      </c>
      <c r="F3137" s="21" t="s">
        <v>9</v>
      </c>
      <c r="G3137" s="21" t="s">
        <v>3723</v>
      </c>
      <c r="H3137" s="21" t="s">
        <v>149</v>
      </c>
      <c r="I3137" s="17"/>
      <c r="J3137" s="17"/>
      <c r="K3137" s="18" t="str">
        <f>IF(INV.Tournant!$I3137=INV.Tournant!$E3137,"Quantité OK",IF(INV.Tournant!$I3137&lt;INV.Tournant!$E3137,"Ecart positif","Ecart négatif"))&amp;" "&amp;IF(INV.Tournant!$C3137=INV.Tournant!$J3137,"","- Article déclassé")</f>
        <v>Ecart positif - Article déclassé</v>
      </c>
    </row>
    <row r="3138" spans="1:11" x14ac:dyDescent="0.2">
      <c r="A3138" s="20" t="s">
        <v>3720</v>
      </c>
      <c r="B3138" s="21" t="s">
        <v>6</v>
      </c>
      <c r="C3138" s="17" t="s">
        <v>4100</v>
      </c>
      <c r="D3138" s="17" t="s">
        <v>4376</v>
      </c>
      <c r="E3138" s="21" t="s">
        <v>14</v>
      </c>
      <c r="F3138" s="21" t="s">
        <v>9</v>
      </c>
      <c r="G3138" s="21" t="s">
        <v>3723</v>
      </c>
      <c r="H3138" s="21" t="s">
        <v>57</v>
      </c>
      <c r="I3138" s="17"/>
      <c r="J3138" s="17"/>
      <c r="K3138" s="18" t="str">
        <f>IF(INV.Tournant!$I3138=INV.Tournant!$E3138,"Quantité OK",IF(INV.Tournant!$I3138&lt;INV.Tournant!$E3138,"Ecart positif","Ecart négatif"))&amp;" "&amp;IF(INV.Tournant!$C3138=INV.Tournant!$J3138,"","- Article déclassé")</f>
        <v>Ecart positif - Article déclassé</v>
      </c>
    </row>
    <row r="3139" spans="1:11" x14ac:dyDescent="0.2">
      <c r="A3139" s="20" t="s">
        <v>3720</v>
      </c>
      <c r="B3139" s="21" t="s">
        <v>6</v>
      </c>
      <c r="C3139" s="17" t="s">
        <v>4044</v>
      </c>
      <c r="D3139" s="17" t="s">
        <v>4377</v>
      </c>
      <c r="E3139" s="21" t="s">
        <v>45</v>
      </c>
      <c r="F3139" s="21" t="s">
        <v>21</v>
      </c>
      <c r="G3139" s="21" t="s">
        <v>3723</v>
      </c>
      <c r="H3139" s="21" t="s">
        <v>132</v>
      </c>
      <c r="I3139" s="17"/>
      <c r="J3139" s="17"/>
      <c r="K3139" s="18" t="str">
        <f>IF(INV.Tournant!$I3139=INV.Tournant!$E3139,"Quantité OK",IF(INV.Tournant!$I3139&lt;INV.Tournant!$E3139,"Ecart positif","Ecart négatif"))&amp;" "&amp;IF(INV.Tournant!$C3139=INV.Tournant!$J3139,"","- Article déclassé")</f>
        <v>Ecart positif - Article déclassé</v>
      </c>
    </row>
    <row r="3140" spans="1:11" x14ac:dyDescent="0.2">
      <c r="A3140" s="20" t="s">
        <v>3720</v>
      </c>
      <c r="B3140" s="21" t="s">
        <v>6</v>
      </c>
      <c r="C3140" s="17" t="s">
        <v>3808</v>
      </c>
      <c r="D3140" s="17" t="s">
        <v>4378</v>
      </c>
      <c r="E3140" s="21" t="s">
        <v>4379</v>
      </c>
      <c r="F3140" s="21" t="s">
        <v>2</v>
      </c>
      <c r="G3140" s="21" t="s">
        <v>3723</v>
      </c>
      <c r="H3140" s="21" t="s">
        <v>101</v>
      </c>
      <c r="I3140" s="17"/>
      <c r="J3140" s="17"/>
      <c r="K3140" s="18" t="str">
        <f>IF(INV.Tournant!$I3140=INV.Tournant!$E3140,"Quantité OK",IF(INV.Tournant!$I3140&lt;INV.Tournant!$E3140,"Ecart positif","Ecart négatif"))&amp;" "&amp;IF(INV.Tournant!$C3140=INV.Tournant!$J3140,"","- Article déclassé")</f>
        <v>Ecart positif - Article déclassé</v>
      </c>
    </row>
    <row r="3141" spans="1:11" x14ac:dyDescent="0.2">
      <c r="A3141" s="20" t="s">
        <v>3720</v>
      </c>
      <c r="B3141" s="21" t="s">
        <v>6</v>
      </c>
      <c r="C3141" s="17" t="s">
        <v>4291</v>
      </c>
      <c r="D3141" s="17" t="s">
        <v>4380</v>
      </c>
      <c r="E3141" s="21" t="s">
        <v>4381</v>
      </c>
      <c r="F3141" s="21" t="s">
        <v>9</v>
      </c>
      <c r="G3141" s="21" t="s">
        <v>3723</v>
      </c>
      <c r="H3141" s="21" t="s">
        <v>1297</v>
      </c>
      <c r="I3141" s="17"/>
      <c r="J3141" s="17"/>
      <c r="K3141" s="18" t="str">
        <f>IF(INV.Tournant!$I3141=INV.Tournant!$E3141,"Quantité OK",IF(INV.Tournant!$I3141&lt;INV.Tournant!$E3141,"Ecart positif","Ecart négatif"))&amp;" "&amp;IF(INV.Tournant!$C3141=INV.Tournant!$J3141,"","- Article déclassé")</f>
        <v>Ecart positif - Article déclassé</v>
      </c>
    </row>
    <row r="3142" spans="1:11" x14ac:dyDescent="0.2">
      <c r="A3142" s="20" t="s">
        <v>3720</v>
      </c>
      <c r="B3142" s="21" t="s">
        <v>6</v>
      </c>
      <c r="C3142" s="17" t="s">
        <v>4074</v>
      </c>
      <c r="D3142" s="17" t="s">
        <v>4382</v>
      </c>
      <c r="E3142" s="21" t="s">
        <v>163</v>
      </c>
      <c r="F3142" s="21" t="s">
        <v>9</v>
      </c>
      <c r="G3142" s="21" t="s">
        <v>3723</v>
      </c>
      <c r="H3142" s="21" t="s">
        <v>83</v>
      </c>
      <c r="I3142" s="17"/>
      <c r="J3142" s="17"/>
      <c r="K3142" s="18" t="str">
        <f>IF(INV.Tournant!$I3142=INV.Tournant!$E3142,"Quantité OK",IF(INV.Tournant!$I3142&lt;INV.Tournant!$E3142,"Ecart positif","Ecart négatif"))&amp;" "&amp;IF(INV.Tournant!$C3142=INV.Tournant!$J3142,"","- Article déclassé")</f>
        <v>Ecart positif - Article déclassé</v>
      </c>
    </row>
    <row r="3143" spans="1:11" x14ac:dyDescent="0.2">
      <c r="A3143" s="20" t="s">
        <v>3720</v>
      </c>
      <c r="B3143" s="21" t="s">
        <v>6</v>
      </c>
      <c r="C3143" s="17" t="s">
        <v>4139</v>
      </c>
      <c r="D3143" s="17" t="s">
        <v>4383</v>
      </c>
      <c r="E3143" s="21" t="s">
        <v>108</v>
      </c>
      <c r="F3143" s="21" t="s">
        <v>2</v>
      </c>
      <c r="G3143" s="21" t="s">
        <v>3723</v>
      </c>
      <c r="H3143" s="21" t="s">
        <v>543</v>
      </c>
      <c r="I3143" s="17"/>
      <c r="J3143" s="17"/>
      <c r="K3143" s="18" t="str">
        <f>IF(INV.Tournant!$I3143=INV.Tournant!$E3143,"Quantité OK",IF(INV.Tournant!$I3143&lt;INV.Tournant!$E3143,"Ecart positif","Ecart négatif"))&amp;" "&amp;IF(INV.Tournant!$C3143=INV.Tournant!$J3143,"","- Article déclassé")</f>
        <v>Ecart positif - Article déclassé</v>
      </c>
    </row>
    <row r="3144" spans="1:11" x14ac:dyDescent="0.2">
      <c r="A3144" s="20" t="s">
        <v>3720</v>
      </c>
      <c r="B3144" s="21" t="s">
        <v>6</v>
      </c>
      <c r="C3144" s="17" t="s">
        <v>3767</v>
      </c>
      <c r="D3144" s="17" t="s">
        <v>4384</v>
      </c>
      <c r="E3144" s="21" t="s">
        <v>4385</v>
      </c>
      <c r="F3144" s="21" t="s">
        <v>9</v>
      </c>
      <c r="G3144" s="21" t="s">
        <v>3723</v>
      </c>
      <c r="H3144" s="21" t="s">
        <v>1614</v>
      </c>
      <c r="I3144" s="17"/>
      <c r="J3144" s="17"/>
      <c r="K3144" s="18" t="str">
        <f>IF(INV.Tournant!$I3144=INV.Tournant!$E3144,"Quantité OK",IF(INV.Tournant!$I3144&lt;INV.Tournant!$E3144,"Ecart positif","Ecart négatif"))&amp;" "&amp;IF(INV.Tournant!$C3144=INV.Tournant!$J3144,"","- Article déclassé")</f>
        <v>Ecart positif - Article déclassé</v>
      </c>
    </row>
    <row r="3145" spans="1:11" x14ac:dyDescent="0.2">
      <c r="A3145" s="20" t="s">
        <v>3720</v>
      </c>
      <c r="B3145" s="21" t="s">
        <v>6</v>
      </c>
      <c r="C3145" s="17" t="s">
        <v>4084</v>
      </c>
      <c r="D3145" s="17" t="s">
        <v>4386</v>
      </c>
      <c r="E3145" s="21" t="s">
        <v>10</v>
      </c>
      <c r="F3145" s="21" t="s">
        <v>2</v>
      </c>
      <c r="G3145" s="21" t="s">
        <v>3723</v>
      </c>
      <c r="H3145" s="21" t="s">
        <v>169</v>
      </c>
      <c r="I3145" s="17"/>
      <c r="J3145" s="17"/>
      <c r="K3145" s="18" t="str">
        <f>IF(INV.Tournant!$I3145=INV.Tournant!$E3145,"Quantité OK",IF(INV.Tournant!$I3145&lt;INV.Tournant!$E3145,"Ecart positif","Ecart négatif"))&amp;" "&amp;IF(INV.Tournant!$C3145=INV.Tournant!$J3145,"","- Article déclassé")</f>
        <v>Ecart positif - Article déclassé</v>
      </c>
    </row>
    <row r="3146" spans="1:11" x14ac:dyDescent="0.2">
      <c r="A3146" s="20" t="s">
        <v>3720</v>
      </c>
      <c r="B3146" s="21" t="s">
        <v>6</v>
      </c>
      <c r="C3146" s="17" t="s">
        <v>4192</v>
      </c>
      <c r="D3146" s="17" t="s">
        <v>4387</v>
      </c>
      <c r="E3146" s="21" t="s">
        <v>1971</v>
      </c>
      <c r="F3146" s="21" t="s">
        <v>9</v>
      </c>
      <c r="G3146" s="21" t="s">
        <v>3723</v>
      </c>
      <c r="H3146" s="21" t="s">
        <v>423</v>
      </c>
      <c r="I3146" s="17"/>
      <c r="J3146" s="17"/>
      <c r="K3146" s="18" t="str">
        <f>IF(INV.Tournant!$I3146=INV.Tournant!$E3146,"Quantité OK",IF(INV.Tournant!$I3146&lt;INV.Tournant!$E3146,"Ecart positif","Ecart négatif"))&amp;" "&amp;IF(INV.Tournant!$C3146=INV.Tournant!$J3146,"","- Article déclassé")</f>
        <v>Ecart positif - Article déclassé</v>
      </c>
    </row>
    <row r="3147" spans="1:11" x14ac:dyDescent="0.2">
      <c r="A3147" s="20" t="s">
        <v>3720</v>
      </c>
      <c r="B3147" s="21" t="s">
        <v>6</v>
      </c>
      <c r="C3147" s="17" t="s">
        <v>4084</v>
      </c>
      <c r="D3147" s="17" t="s">
        <v>4388</v>
      </c>
      <c r="E3147" s="21" t="s">
        <v>212</v>
      </c>
      <c r="F3147" s="21" t="s">
        <v>2</v>
      </c>
      <c r="G3147" s="21" t="s">
        <v>3723</v>
      </c>
      <c r="H3147" s="21" t="s">
        <v>169</v>
      </c>
      <c r="I3147" s="17"/>
      <c r="J3147" s="17"/>
      <c r="K3147" s="18" t="str">
        <f>IF(INV.Tournant!$I3147=INV.Tournant!$E3147,"Quantité OK",IF(INV.Tournant!$I3147&lt;INV.Tournant!$E3147,"Ecart positif","Ecart négatif"))&amp;" "&amp;IF(INV.Tournant!$C3147=INV.Tournant!$J3147,"","- Article déclassé")</f>
        <v>Ecart positif - Article déclassé</v>
      </c>
    </row>
    <row r="3148" spans="1:11" x14ac:dyDescent="0.2">
      <c r="A3148" s="20" t="s">
        <v>3720</v>
      </c>
      <c r="B3148" s="21" t="s">
        <v>6</v>
      </c>
      <c r="C3148" s="17" t="s">
        <v>4389</v>
      </c>
      <c r="D3148" s="17" t="s">
        <v>4390</v>
      </c>
      <c r="E3148" s="21" t="s">
        <v>250</v>
      </c>
      <c r="F3148" s="21" t="s">
        <v>21</v>
      </c>
      <c r="G3148" s="21" t="s">
        <v>3723</v>
      </c>
      <c r="H3148" s="21" t="s">
        <v>720</v>
      </c>
      <c r="I3148" s="17"/>
      <c r="J3148" s="17"/>
      <c r="K3148" s="18" t="str">
        <f>IF(INV.Tournant!$I3148=INV.Tournant!$E3148,"Quantité OK",IF(INV.Tournant!$I3148&lt;INV.Tournant!$E3148,"Ecart positif","Ecart négatif"))&amp;" "&amp;IF(INV.Tournant!$C3148=INV.Tournant!$J3148,"","- Article déclassé")</f>
        <v>Ecart positif - Article déclassé</v>
      </c>
    </row>
    <row r="3149" spans="1:11" x14ac:dyDescent="0.2">
      <c r="A3149" s="20" t="s">
        <v>3720</v>
      </c>
      <c r="B3149" s="21" t="s">
        <v>6</v>
      </c>
      <c r="C3149" s="17" t="s">
        <v>3856</v>
      </c>
      <c r="D3149" s="17" t="s">
        <v>4391</v>
      </c>
      <c r="E3149" s="21" t="s">
        <v>163</v>
      </c>
      <c r="F3149" s="21" t="s">
        <v>21</v>
      </c>
      <c r="G3149" s="21" t="s">
        <v>3723</v>
      </c>
      <c r="H3149" s="21" t="s">
        <v>458</v>
      </c>
      <c r="I3149" s="17"/>
      <c r="J3149" s="17"/>
      <c r="K3149" s="18" t="str">
        <f>IF(INV.Tournant!$I3149=INV.Tournant!$E3149,"Quantité OK",IF(INV.Tournant!$I3149&lt;INV.Tournant!$E3149,"Ecart positif","Ecart négatif"))&amp;" "&amp;IF(INV.Tournant!$C3149=INV.Tournant!$J3149,"","- Article déclassé")</f>
        <v>Ecart positif - Article déclassé</v>
      </c>
    </row>
    <row r="3150" spans="1:11" x14ac:dyDescent="0.2">
      <c r="A3150" s="20" t="s">
        <v>3720</v>
      </c>
      <c r="B3150" s="21" t="s">
        <v>6</v>
      </c>
      <c r="C3150" s="17" t="s">
        <v>4392</v>
      </c>
      <c r="D3150" s="17" t="s">
        <v>4393</v>
      </c>
      <c r="E3150" s="21" t="s">
        <v>61</v>
      </c>
      <c r="F3150" s="21" t="s">
        <v>21</v>
      </c>
      <c r="G3150" s="21" t="s">
        <v>3723</v>
      </c>
      <c r="H3150" s="21" t="s">
        <v>720</v>
      </c>
      <c r="I3150" s="17"/>
      <c r="J3150" s="17"/>
      <c r="K3150" s="18" t="str">
        <f>IF(INV.Tournant!$I3150=INV.Tournant!$E3150,"Quantité OK",IF(INV.Tournant!$I3150&lt;INV.Tournant!$E3150,"Ecart positif","Ecart négatif"))&amp;" "&amp;IF(INV.Tournant!$C3150=INV.Tournant!$J3150,"","- Article déclassé")</f>
        <v>Ecart positif - Article déclassé</v>
      </c>
    </row>
    <row r="3151" spans="1:11" x14ac:dyDescent="0.2">
      <c r="A3151" s="20" t="s">
        <v>3720</v>
      </c>
      <c r="B3151" s="21" t="s">
        <v>6</v>
      </c>
      <c r="C3151" s="17" t="s">
        <v>4336</v>
      </c>
      <c r="D3151" s="17" t="s">
        <v>4394</v>
      </c>
      <c r="E3151" s="21" t="s">
        <v>6</v>
      </c>
      <c r="F3151" s="21" t="s">
        <v>21</v>
      </c>
      <c r="G3151" s="21" t="s">
        <v>3723</v>
      </c>
      <c r="H3151" s="21" t="s">
        <v>3060</v>
      </c>
      <c r="I3151" s="17"/>
      <c r="J3151" s="17"/>
      <c r="K3151" s="18" t="str">
        <f>IF(INV.Tournant!$I3151=INV.Tournant!$E3151,"Quantité OK",IF(INV.Tournant!$I3151&lt;INV.Tournant!$E3151,"Ecart positif","Ecart négatif"))&amp;" "&amp;IF(INV.Tournant!$C3151=INV.Tournant!$J3151,"","- Article déclassé")</f>
        <v>Ecart positif - Article déclassé</v>
      </c>
    </row>
    <row r="3152" spans="1:11" x14ac:dyDescent="0.2">
      <c r="A3152" s="20" t="s">
        <v>3720</v>
      </c>
      <c r="B3152" s="21" t="s">
        <v>6</v>
      </c>
      <c r="C3152" s="17" t="s">
        <v>4039</v>
      </c>
      <c r="D3152" s="17" t="s">
        <v>4395</v>
      </c>
      <c r="E3152" s="21" t="s">
        <v>6</v>
      </c>
      <c r="F3152" s="21" t="s">
        <v>9</v>
      </c>
      <c r="G3152" s="21" t="s">
        <v>3723</v>
      </c>
      <c r="H3152" s="21" t="s">
        <v>118</v>
      </c>
      <c r="I3152" s="17"/>
      <c r="J3152" s="17"/>
      <c r="K3152" s="18" t="str">
        <f>IF(INV.Tournant!$I3152=INV.Tournant!$E3152,"Quantité OK",IF(INV.Tournant!$I3152&lt;INV.Tournant!$E3152,"Ecart positif","Ecart négatif"))&amp;" "&amp;IF(INV.Tournant!$C3152=INV.Tournant!$J3152,"","- Article déclassé")</f>
        <v>Ecart positif - Article déclassé</v>
      </c>
    </row>
    <row r="3153" spans="1:11" x14ac:dyDescent="0.2">
      <c r="A3153" s="20" t="s">
        <v>3720</v>
      </c>
      <c r="B3153" s="21" t="s">
        <v>6</v>
      </c>
      <c r="C3153" s="17" t="s">
        <v>4396</v>
      </c>
      <c r="D3153" s="17" t="s">
        <v>4397</v>
      </c>
      <c r="E3153" s="21" t="s">
        <v>229</v>
      </c>
      <c r="F3153" s="21" t="s">
        <v>9</v>
      </c>
      <c r="G3153" s="21" t="s">
        <v>3723</v>
      </c>
      <c r="H3153" s="21" t="s">
        <v>2649</v>
      </c>
      <c r="I3153" s="17"/>
      <c r="J3153" s="17"/>
      <c r="K3153" s="18" t="str">
        <f>IF(INV.Tournant!$I3153=INV.Tournant!$E3153,"Quantité OK",IF(INV.Tournant!$I3153&lt;INV.Tournant!$E3153,"Ecart positif","Ecart négatif"))&amp;" "&amp;IF(INV.Tournant!$C3153=INV.Tournant!$J3153,"","- Article déclassé")</f>
        <v>Ecart positif - Article déclassé</v>
      </c>
    </row>
    <row r="3154" spans="1:11" x14ac:dyDescent="0.2">
      <c r="A3154" s="20" t="s">
        <v>3720</v>
      </c>
      <c r="B3154" s="21" t="s">
        <v>6</v>
      </c>
      <c r="C3154" s="17" t="s">
        <v>4255</v>
      </c>
      <c r="D3154" s="17" t="s">
        <v>4398</v>
      </c>
      <c r="E3154" s="21" t="s">
        <v>14</v>
      </c>
      <c r="F3154" s="21" t="s">
        <v>21</v>
      </c>
      <c r="G3154" s="21" t="s">
        <v>3723</v>
      </c>
      <c r="H3154" s="21" t="s">
        <v>595</v>
      </c>
      <c r="I3154" s="17"/>
      <c r="J3154" s="17"/>
      <c r="K3154" s="18" t="str">
        <f>IF(INV.Tournant!$I3154=INV.Tournant!$E3154,"Quantité OK",IF(INV.Tournant!$I3154&lt;INV.Tournant!$E3154,"Ecart positif","Ecart négatif"))&amp;" "&amp;IF(INV.Tournant!$C3154=INV.Tournant!$J3154,"","- Article déclassé")</f>
        <v>Ecart positif - Article déclassé</v>
      </c>
    </row>
    <row r="3155" spans="1:11" x14ac:dyDescent="0.2">
      <c r="A3155" s="20" t="s">
        <v>3720</v>
      </c>
      <c r="B3155" s="21" t="s">
        <v>6</v>
      </c>
      <c r="C3155" s="17" t="s">
        <v>3845</v>
      </c>
      <c r="D3155" s="17" t="s">
        <v>4399</v>
      </c>
      <c r="E3155" s="21" t="s">
        <v>108</v>
      </c>
      <c r="F3155" s="21" t="s">
        <v>21</v>
      </c>
      <c r="G3155" s="21" t="s">
        <v>3723</v>
      </c>
      <c r="H3155" s="21" t="s">
        <v>3150</v>
      </c>
      <c r="I3155" s="17"/>
      <c r="J3155" s="17"/>
      <c r="K3155" s="18" t="str">
        <f>IF(INV.Tournant!$I3155=INV.Tournant!$E3155,"Quantité OK",IF(INV.Tournant!$I3155&lt;INV.Tournant!$E3155,"Ecart positif","Ecart négatif"))&amp;" "&amp;IF(INV.Tournant!$C3155=INV.Tournant!$J3155,"","- Article déclassé")</f>
        <v>Ecart positif - Article déclassé</v>
      </c>
    </row>
    <row r="3156" spans="1:11" x14ac:dyDescent="0.2">
      <c r="A3156" s="20" t="s">
        <v>3720</v>
      </c>
      <c r="B3156" s="21" t="s">
        <v>6</v>
      </c>
      <c r="C3156" s="17" t="s">
        <v>4400</v>
      </c>
      <c r="D3156" s="17" t="s">
        <v>4401</v>
      </c>
      <c r="E3156" s="21" t="s">
        <v>14</v>
      </c>
      <c r="F3156" s="21" t="s">
        <v>2</v>
      </c>
      <c r="G3156" s="21" t="s">
        <v>3723</v>
      </c>
      <c r="H3156" s="21" t="s">
        <v>1790</v>
      </c>
      <c r="I3156" s="17"/>
      <c r="J3156" s="17"/>
      <c r="K3156" s="18" t="str">
        <f>IF(INV.Tournant!$I3156=INV.Tournant!$E3156,"Quantité OK",IF(INV.Tournant!$I3156&lt;INV.Tournant!$E3156,"Ecart positif","Ecart négatif"))&amp;" "&amp;IF(INV.Tournant!$C3156=INV.Tournant!$J3156,"","- Article déclassé")</f>
        <v>Ecart positif - Article déclassé</v>
      </c>
    </row>
    <row r="3157" spans="1:11" x14ac:dyDescent="0.2">
      <c r="A3157" s="20" t="s">
        <v>3720</v>
      </c>
      <c r="B3157" s="21" t="s">
        <v>6</v>
      </c>
      <c r="C3157" s="17" t="s">
        <v>4081</v>
      </c>
      <c r="D3157" s="17" t="s">
        <v>4402</v>
      </c>
      <c r="E3157" s="21" t="s">
        <v>61</v>
      </c>
      <c r="F3157" s="21" t="s">
        <v>2</v>
      </c>
      <c r="G3157" s="21" t="s">
        <v>3723</v>
      </c>
      <c r="H3157" s="21" t="s">
        <v>1677</v>
      </c>
      <c r="I3157" s="17"/>
      <c r="J3157" s="17"/>
      <c r="K3157" s="18" t="str">
        <f>IF(INV.Tournant!$I3157=INV.Tournant!$E3157,"Quantité OK",IF(INV.Tournant!$I3157&lt;INV.Tournant!$E3157,"Ecart positif","Ecart négatif"))&amp;" "&amp;IF(INV.Tournant!$C3157=INV.Tournant!$J3157,"","- Article déclassé")</f>
        <v>Ecart positif - Article déclassé</v>
      </c>
    </row>
    <row r="3158" spans="1:11" x14ac:dyDescent="0.2">
      <c r="A3158" s="20" t="s">
        <v>3720</v>
      </c>
      <c r="B3158" s="21" t="s">
        <v>6</v>
      </c>
      <c r="C3158" s="17" t="s">
        <v>4090</v>
      </c>
      <c r="D3158" s="17" t="s">
        <v>4403</v>
      </c>
      <c r="E3158" s="21" t="s">
        <v>3</v>
      </c>
      <c r="F3158" s="21" t="s">
        <v>2</v>
      </c>
      <c r="G3158" s="21" t="s">
        <v>3723</v>
      </c>
      <c r="H3158" s="21" t="s">
        <v>1994</v>
      </c>
      <c r="I3158" s="17"/>
      <c r="J3158" s="17"/>
      <c r="K3158" s="18" t="str">
        <f>IF(INV.Tournant!$I3158=INV.Tournant!$E3158,"Quantité OK",IF(INV.Tournant!$I3158&lt;INV.Tournant!$E3158,"Ecart positif","Ecart négatif"))&amp;" "&amp;IF(INV.Tournant!$C3158=INV.Tournant!$J3158,"","- Article déclassé")</f>
        <v>Ecart positif - Article déclassé</v>
      </c>
    </row>
    <row r="3159" spans="1:11" x14ac:dyDescent="0.2">
      <c r="A3159" s="20" t="s">
        <v>3720</v>
      </c>
      <c r="B3159" s="21" t="s">
        <v>6</v>
      </c>
      <c r="C3159" s="17" t="s">
        <v>4090</v>
      </c>
      <c r="D3159" s="17" t="s">
        <v>4404</v>
      </c>
      <c r="E3159" s="21" t="s">
        <v>45</v>
      </c>
      <c r="F3159" s="21" t="s">
        <v>2</v>
      </c>
      <c r="G3159" s="21" t="s">
        <v>3723</v>
      </c>
      <c r="H3159" s="21" t="s">
        <v>1040</v>
      </c>
      <c r="I3159" s="17"/>
      <c r="J3159" s="17"/>
      <c r="K3159" s="18" t="str">
        <f>IF(INV.Tournant!$I3159=INV.Tournant!$E3159,"Quantité OK",IF(INV.Tournant!$I3159&lt;INV.Tournant!$E3159,"Ecart positif","Ecart négatif"))&amp;" "&amp;IF(INV.Tournant!$C3159=INV.Tournant!$J3159,"","- Article déclassé")</f>
        <v>Ecart positif - Article déclassé</v>
      </c>
    </row>
    <row r="3160" spans="1:11" x14ac:dyDescent="0.2">
      <c r="A3160" s="20" t="s">
        <v>3720</v>
      </c>
      <c r="B3160" s="21" t="s">
        <v>6</v>
      </c>
      <c r="C3160" s="17" t="s">
        <v>3839</v>
      </c>
      <c r="D3160" s="17" t="s">
        <v>4284</v>
      </c>
      <c r="E3160" s="21" t="s">
        <v>2544</v>
      </c>
      <c r="F3160" s="21" t="s">
        <v>21</v>
      </c>
      <c r="G3160" s="21" t="s">
        <v>3723</v>
      </c>
      <c r="H3160" s="21" t="s">
        <v>1732</v>
      </c>
      <c r="I3160" s="17"/>
      <c r="J3160" s="17"/>
      <c r="K3160" s="18" t="str">
        <f>IF(INV.Tournant!$I3160=INV.Tournant!$E3160,"Quantité OK",IF(INV.Tournant!$I3160&lt;INV.Tournant!$E3160,"Ecart positif","Ecart négatif"))&amp;" "&amp;IF(INV.Tournant!$C3160=INV.Tournant!$J3160,"","- Article déclassé")</f>
        <v>Ecart positif - Article déclassé</v>
      </c>
    </row>
    <row r="3161" spans="1:11" x14ac:dyDescent="0.2">
      <c r="A3161" s="20" t="s">
        <v>3720</v>
      </c>
      <c r="B3161" s="21" t="s">
        <v>6</v>
      </c>
      <c r="C3161" s="17" t="s">
        <v>3726</v>
      </c>
      <c r="D3161" s="17" t="s">
        <v>4405</v>
      </c>
      <c r="E3161" s="21" t="s">
        <v>6</v>
      </c>
      <c r="F3161" s="21" t="s">
        <v>21</v>
      </c>
      <c r="G3161" s="21" t="s">
        <v>3723</v>
      </c>
      <c r="H3161" s="21" t="s">
        <v>1744</v>
      </c>
      <c r="I3161" s="17"/>
      <c r="J3161" s="17"/>
      <c r="K3161" s="18" t="str">
        <f>IF(INV.Tournant!$I3161=INV.Tournant!$E3161,"Quantité OK",IF(INV.Tournant!$I3161&lt;INV.Tournant!$E3161,"Ecart positif","Ecart négatif"))&amp;" "&amp;IF(INV.Tournant!$C3161=INV.Tournant!$J3161,"","- Article déclassé")</f>
        <v>Ecart positif - Article déclassé</v>
      </c>
    </row>
    <row r="3162" spans="1:11" x14ac:dyDescent="0.2">
      <c r="A3162" s="20" t="s">
        <v>3720</v>
      </c>
      <c r="B3162" s="21" t="s">
        <v>6</v>
      </c>
      <c r="C3162" s="17" t="s">
        <v>3726</v>
      </c>
      <c r="D3162" s="17" t="s">
        <v>4406</v>
      </c>
      <c r="E3162" s="21" t="s">
        <v>6</v>
      </c>
      <c r="F3162" s="21" t="s">
        <v>21</v>
      </c>
      <c r="G3162" s="21" t="s">
        <v>3723</v>
      </c>
      <c r="H3162" s="21" t="s">
        <v>1744</v>
      </c>
      <c r="I3162" s="17"/>
      <c r="J3162" s="17"/>
      <c r="K3162" s="18" t="str">
        <f>IF(INV.Tournant!$I3162=INV.Tournant!$E3162,"Quantité OK",IF(INV.Tournant!$I3162&lt;INV.Tournant!$E3162,"Ecart positif","Ecart négatif"))&amp;" "&amp;IF(INV.Tournant!$C3162=INV.Tournant!$J3162,"","- Article déclassé")</f>
        <v>Ecart positif - Article déclassé</v>
      </c>
    </row>
    <row r="3163" spans="1:11" x14ac:dyDescent="0.2">
      <c r="A3163" s="20" t="s">
        <v>3720</v>
      </c>
      <c r="B3163" s="21" t="s">
        <v>6</v>
      </c>
      <c r="C3163" s="17" t="s">
        <v>3909</v>
      </c>
      <c r="D3163" s="17" t="s">
        <v>4407</v>
      </c>
      <c r="E3163" s="21" t="s">
        <v>3</v>
      </c>
      <c r="F3163" s="21" t="s">
        <v>21</v>
      </c>
      <c r="G3163" s="21" t="s">
        <v>3723</v>
      </c>
      <c r="H3163" s="21" t="s">
        <v>299</v>
      </c>
      <c r="I3163" s="17"/>
      <c r="J3163" s="17"/>
      <c r="K3163" s="18" t="str">
        <f>IF(INV.Tournant!$I3163=INV.Tournant!$E3163,"Quantité OK",IF(INV.Tournant!$I3163&lt;INV.Tournant!$E3163,"Ecart positif","Ecart négatif"))&amp;" "&amp;IF(INV.Tournant!$C3163=INV.Tournant!$J3163,"","- Article déclassé")</f>
        <v>Ecart positif - Article déclassé</v>
      </c>
    </row>
    <row r="3164" spans="1:11" x14ac:dyDescent="0.2">
      <c r="A3164" s="20" t="s">
        <v>3720</v>
      </c>
      <c r="B3164" s="21" t="s">
        <v>6</v>
      </c>
      <c r="C3164" s="17" t="s">
        <v>3909</v>
      </c>
      <c r="D3164" s="17" t="s">
        <v>3983</v>
      </c>
      <c r="E3164" s="21" t="s">
        <v>141</v>
      </c>
      <c r="F3164" s="21" t="s">
        <v>21</v>
      </c>
      <c r="G3164" s="21" t="s">
        <v>3723</v>
      </c>
      <c r="H3164" s="21" t="s">
        <v>299</v>
      </c>
      <c r="I3164" s="17"/>
      <c r="J3164" s="17"/>
      <c r="K3164" s="18" t="str">
        <f>IF(INV.Tournant!$I3164=INV.Tournant!$E3164,"Quantité OK",IF(INV.Tournant!$I3164&lt;INV.Tournant!$E3164,"Ecart positif","Ecart négatif"))&amp;" "&amp;IF(INV.Tournant!$C3164=INV.Tournant!$J3164,"","- Article déclassé")</f>
        <v>Ecart positif - Article déclassé</v>
      </c>
    </row>
    <row r="3165" spans="1:11" x14ac:dyDescent="0.2">
      <c r="A3165" s="20" t="s">
        <v>3720</v>
      </c>
      <c r="B3165" s="21" t="s">
        <v>6</v>
      </c>
      <c r="C3165" s="17" t="s">
        <v>4295</v>
      </c>
      <c r="D3165" s="17" t="s">
        <v>4206</v>
      </c>
      <c r="E3165" s="21" t="s">
        <v>6</v>
      </c>
      <c r="F3165" s="21" t="s">
        <v>9</v>
      </c>
      <c r="G3165" s="21" t="s">
        <v>3723</v>
      </c>
      <c r="H3165" s="21" t="s">
        <v>2080</v>
      </c>
      <c r="I3165" s="17"/>
      <c r="J3165" s="17"/>
      <c r="K3165" s="18" t="str">
        <f>IF(INV.Tournant!$I3165=INV.Tournant!$E3165,"Quantité OK",IF(INV.Tournant!$I3165&lt;INV.Tournant!$E3165,"Ecart positif","Ecart négatif"))&amp;" "&amp;IF(INV.Tournant!$C3165=INV.Tournant!$J3165,"","- Article déclassé")</f>
        <v>Ecart positif - Article déclassé</v>
      </c>
    </row>
    <row r="3166" spans="1:11" x14ac:dyDescent="0.2">
      <c r="A3166" s="20" t="s">
        <v>3720</v>
      </c>
      <c r="B3166" s="21" t="s">
        <v>6</v>
      </c>
      <c r="C3166" s="17" t="s">
        <v>4123</v>
      </c>
      <c r="D3166" s="17" t="s">
        <v>4408</v>
      </c>
      <c r="E3166" s="21" t="s">
        <v>61</v>
      </c>
      <c r="F3166" s="21" t="s">
        <v>2</v>
      </c>
      <c r="G3166" s="21" t="s">
        <v>3723</v>
      </c>
      <c r="H3166" s="21" t="s">
        <v>1635</v>
      </c>
      <c r="I3166" s="17"/>
      <c r="J3166" s="17"/>
      <c r="K3166" s="18" t="str">
        <f>IF(INV.Tournant!$I3166=INV.Tournant!$E3166,"Quantité OK",IF(INV.Tournant!$I3166&lt;INV.Tournant!$E3166,"Ecart positif","Ecart négatif"))&amp;" "&amp;IF(INV.Tournant!$C3166=INV.Tournant!$J3166,"","- Article déclassé")</f>
        <v>Ecart positif - Article déclassé</v>
      </c>
    </row>
    <row r="3167" spans="1:11" x14ac:dyDescent="0.2">
      <c r="A3167" s="20" t="s">
        <v>3720</v>
      </c>
      <c r="B3167" s="21" t="s">
        <v>6</v>
      </c>
      <c r="C3167" s="17" t="s">
        <v>3875</v>
      </c>
      <c r="D3167" s="17" t="s">
        <v>4409</v>
      </c>
      <c r="E3167" s="21" t="s">
        <v>108</v>
      </c>
      <c r="F3167" s="21" t="s">
        <v>9</v>
      </c>
      <c r="G3167" s="21" t="s">
        <v>3723</v>
      </c>
      <c r="H3167" s="21" t="s">
        <v>290</v>
      </c>
      <c r="I3167" s="17"/>
      <c r="J3167" s="17"/>
      <c r="K3167" s="18" t="str">
        <f>IF(INV.Tournant!$I3167=INV.Tournant!$E3167,"Quantité OK",IF(INV.Tournant!$I3167&lt;INV.Tournant!$E3167,"Ecart positif","Ecart négatif"))&amp;" "&amp;IF(INV.Tournant!$C3167=INV.Tournant!$J3167,"","- Article déclassé")</f>
        <v>Ecart positif - Article déclassé</v>
      </c>
    </row>
    <row r="3168" spans="1:11" x14ac:dyDescent="0.2">
      <c r="A3168" s="20" t="s">
        <v>3720</v>
      </c>
      <c r="B3168" s="21" t="s">
        <v>6</v>
      </c>
      <c r="C3168" s="17" t="s">
        <v>4053</v>
      </c>
      <c r="D3168" s="17" t="s">
        <v>4410</v>
      </c>
      <c r="E3168" s="21" t="s">
        <v>6</v>
      </c>
      <c r="F3168" s="21" t="s">
        <v>21</v>
      </c>
      <c r="G3168" s="21" t="s">
        <v>3723</v>
      </c>
      <c r="H3168" s="21" t="s">
        <v>581</v>
      </c>
      <c r="I3168" s="17"/>
      <c r="J3168" s="17"/>
      <c r="K3168" s="18" t="str">
        <f>IF(INV.Tournant!$I3168=INV.Tournant!$E3168,"Quantité OK",IF(INV.Tournant!$I3168&lt;INV.Tournant!$E3168,"Ecart positif","Ecart négatif"))&amp;" "&amp;IF(INV.Tournant!$C3168=INV.Tournant!$J3168,"","- Article déclassé")</f>
        <v>Ecart positif - Article déclassé</v>
      </c>
    </row>
    <row r="3169" spans="1:11" x14ac:dyDescent="0.2">
      <c r="A3169" s="20" t="s">
        <v>3720</v>
      </c>
      <c r="B3169" s="21" t="s">
        <v>6</v>
      </c>
      <c r="C3169" s="17" t="s">
        <v>3745</v>
      </c>
      <c r="D3169" s="17" t="s">
        <v>4411</v>
      </c>
      <c r="E3169" s="21" t="s">
        <v>6</v>
      </c>
      <c r="F3169" s="21" t="s">
        <v>21</v>
      </c>
      <c r="G3169" s="21" t="s">
        <v>3723</v>
      </c>
      <c r="H3169" s="21" t="s">
        <v>2062</v>
      </c>
      <c r="I3169" s="17"/>
      <c r="J3169" s="17"/>
      <c r="K3169" s="18" t="str">
        <f>IF(INV.Tournant!$I3169=INV.Tournant!$E3169,"Quantité OK",IF(INV.Tournant!$I3169&lt;INV.Tournant!$E3169,"Ecart positif","Ecart négatif"))&amp;" "&amp;IF(INV.Tournant!$C3169=INV.Tournant!$J3169,"","- Article déclassé")</f>
        <v>Ecart positif - Article déclassé</v>
      </c>
    </row>
    <row r="3170" spans="1:11" x14ac:dyDescent="0.2">
      <c r="A3170" s="20" t="s">
        <v>3720</v>
      </c>
      <c r="B3170" s="21" t="s">
        <v>6</v>
      </c>
      <c r="C3170" s="17" t="s">
        <v>3735</v>
      </c>
      <c r="D3170" s="17" t="s">
        <v>4412</v>
      </c>
      <c r="E3170" s="21" t="s">
        <v>250</v>
      </c>
      <c r="F3170" s="21" t="s">
        <v>2</v>
      </c>
      <c r="G3170" s="21" t="s">
        <v>3723</v>
      </c>
      <c r="H3170" s="21" t="s">
        <v>2056</v>
      </c>
      <c r="I3170" s="17"/>
      <c r="J3170" s="17"/>
      <c r="K3170" s="18" t="str">
        <f>IF(INV.Tournant!$I3170=INV.Tournant!$E3170,"Quantité OK",IF(INV.Tournant!$I3170&lt;INV.Tournant!$E3170,"Ecart positif","Ecart négatif"))&amp;" "&amp;IF(INV.Tournant!$C3170=INV.Tournant!$J3170,"","- Article déclassé")</f>
        <v>Ecart positif - Article déclassé</v>
      </c>
    </row>
    <row r="3171" spans="1:11" x14ac:dyDescent="0.2">
      <c r="A3171" s="20" t="s">
        <v>3720</v>
      </c>
      <c r="B3171" s="21" t="s">
        <v>6</v>
      </c>
      <c r="C3171" s="17" t="s">
        <v>4110</v>
      </c>
      <c r="D3171" s="17" t="s">
        <v>4413</v>
      </c>
      <c r="E3171" s="21" t="s">
        <v>6</v>
      </c>
      <c r="F3171" s="21" t="s">
        <v>2</v>
      </c>
      <c r="G3171" s="21" t="s">
        <v>3723</v>
      </c>
      <c r="H3171" s="21" t="s">
        <v>255</v>
      </c>
      <c r="I3171" s="17"/>
      <c r="J3171" s="17"/>
      <c r="K3171" s="18" t="str">
        <f>IF(INV.Tournant!$I3171=INV.Tournant!$E3171,"Quantité OK",IF(INV.Tournant!$I3171&lt;INV.Tournant!$E3171,"Ecart positif","Ecart négatif"))&amp;" "&amp;IF(INV.Tournant!$C3171=INV.Tournant!$J3171,"","- Article déclassé")</f>
        <v>Ecart positif - Article déclassé</v>
      </c>
    </row>
    <row r="3172" spans="1:11" x14ac:dyDescent="0.2">
      <c r="A3172" s="20" t="s">
        <v>3720</v>
      </c>
      <c r="B3172" s="21" t="s">
        <v>6</v>
      </c>
      <c r="C3172" s="17" t="s">
        <v>3913</v>
      </c>
      <c r="D3172" s="17" t="s">
        <v>4414</v>
      </c>
      <c r="E3172" s="21" t="s">
        <v>6</v>
      </c>
      <c r="F3172" s="21" t="s">
        <v>2</v>
      </c>
      <c r="G3172" s="21" t="s">
        <v>3723</v>
      </c>
      <c r="H3172" s="21" t="s">
        <v>1670</v>
      </c>
      <c r="I3172" s="17"/>
      <c r="J3172" s="17"/>
      <c r="K3172" s="18" t="str">
        <f>IF(INV.Tournant!$I3172=INV.Tournant!$E3172,"Quantité OK",IF(INV.Tournant!$I3172&lt;INV.Tournant!$E3172,"Ecart positif","Ecart négatif"))&amp;" "&amp;IF(INV.Tournant!$C3172=INV.Tournant!$J3172,"","- Article déclassé")</f>
        <v>Ecart positif - Article déclassé</v>
      </c>
    </row>
    <row r="3173" spans="1:11" x14ac:dyDescent="0.2">
      <c r="A3173" s="20" t="s">
        <v>3720</v>
      </c>
      <c r="B3173" s="21" t="s">
        <v>6</v>
      </c>
      <c r="C3173" s="17" t="s">
        <v>3915</v>
      </c>
      <c r="D3173" s="17" t="s">
        <v>4208</v>
      </c>
      <c r="E3173" s="21" t="s">
        <v>2088</v>
      </c>
      <c r="F3173" s="21" t="s">
        <v>2</v>
      </c>
      <c r="G3173" s="21" t="s">
        <v>3723</v>
      </c>
      <c r="H3173" s="21" t="s">
        <v>602</v>
      </c>
      <c r="I3173" s="17"/>
      <c r="J3173" s="17"/>
      <c r="K3173" s="18" t="str">
        <f>IF(INV.Tournant!$I3173=INV.Tournant!$E3173,"Quantité OK",IF(INV.Tournant!$I3173&lt;INV.Tournant!$E3173,"Ecart positif","Ecart négatif"))&amp;" "&amp;IF(INV.Tournant!$C3173=INV.Tournant!$J3173,"","- Article déclassé")</f>
        <v>Ecart positif - Article déclassé</v>
      </c>
    </row>
    <row r="3174" spans="1:11" x14ac:dyDescent="0.2">
      <c r="A3174" s="20" t="s">
        <v>3720</v>
      </c>
      <c r="B3174" s="21" t="s">
        <v>6</v>
      </c>
      <c r="C3174" s="17" t="s">
        <v>3883</v>
      </c>
      <c r="D3174" s="17" t="s">
        <v>4415</v>
      </c>
      <c r="E3174" s="21" t="s">
        <v>14</v>
      </c>
      <c r="F3174" s="21" t="s">
        <v>21</v>
      </c>
      <c r="G3174" s="21" t="s">
        <v>3723</v>
      </c>
      <c r="H3174" s="21" t="s">
        <v>2154</v>
      </c>
      <c r="I3174" s="17"/>
      <c r="J3174" s="17"/>
      <c r="K3174" s="18" t="str">
        <f>IF(INV.Tournant!$I3174=INV.Tournant!$E3174,"Quantité OK",IF(INV.Tournant!$I3174&lt;INV.Tournant!$E3174,"Ecart positif","Ecart négatif"))&amp;" "&amp;IF(INV.Tournant!$C3174=INV.Tournant!$J3174,"","- Article déclassé")</f>
        <v>Ecart positif - Article déclassé</v>
      </c>
    </row>
    <row r="3175" spans="1:11" x14ac:dyDescent="0.2">
      <c r="A3175" s="20" t="s">
        <v>3720</v>
      </c>
      <c r="B3175" s="21" t="s">
        <v>6</v>
      </c>
      <c r="C3175" s="17" t="s">
        <v>3921</v>
      </c>
      <c r="D3175" s="17" t="s">
        <v>3736</v>
      </c>
      <c r="E3175" s="21" t="s">
        <v>45</v>
      </c>
      <c r="F3175" s="21" t="s">
        <v>2</v>
      </c>
      <c r="G3175" s="21" t="s">
        <v>3723</v>
      </c>
      <c r="H3175" s="21" t="s">
        <v>2405</v>
      </c>
      <c r="I3175" s="17"/>
      <c r="J3175" s="17"/>
      <c r="K3175" s="18" t="str">
        <f>IF(INV.Tournant!$I3175=INV.Tournant!$E3175,"Quantité OK",IF(INV.Tournant!$I3175&lt;INV.Tournant!$E3175,"Ecart positif","Ecart négatif"))&amp;" "&amp;IF(INV.Tournant!$C3175=INV.Tournant!$J3175,"","- Article déclassé")</f>
        <v>Ecart positif - Article déclassé</v>
      </c>
    </row>
    <row r="3176" spans="1:11" x14ac:dyDescent="0.2">
      <c r="A3176" s="20" t="s">
        <v>3720</v>
      </c>
      <c r="B3176" s="21" t="s">
        <v>6</v>
      </c>
      <c r="C3176" s="17" t="s">
        <v>4087</v>
      </c>
      <c r="D3176" s="17" t="s">
        <v>3932</v>
      </c>
      <c r="E3176" s="21" t="s">
        <v>6</v>
      </c>
      <c r="F3176" s="21" t="s">
        <v>9</v>
      </c>
      <c r="G3176" s="21" t="s">
        <v>3723</v>
      </c>
      <c r="H3176" s="21" t="s">
        <v>1468</v>
      </c>
      <c r="I3176" s="17"/>
      <c r="J3176" s="17"/>
      <c r="K3176" s="18" t="str">
        <f>IF(INV.Tournant!$I3176=INV.Tournant!$E3176,"Quantité OK",IF(INV.Tournant!$I3176&lt;INV.Tournant!$E3176,"Ecart positif","Ecart négatif"))&amp;" "&amp;IF(INV.Tournant!$C3176=INV.Tournant!$J3176,"","- Article déclassé")</f>
        <v>Ecart positif - Article déclassé</v>
      </c>
    </row>
    <row r="3177" spans="1:11" x14ac:dyDescent="0.2">
      <c r="A3177" s="20" t="s">
        <v>3720</v>
      </c>
      <c r="B3177" s="21" t="s">
        <v>6</v>
      </c>
      <c r="C3177" s="17" t="s">
        <v>4053</v>
      </c>
      <c r="D3177" s="17" t="s">
        <v>4416</v>
      </c>
      <c r="E3177" s="21" t="s">
        <v>6</v>
      </c>
      <c r="F3177" s="21" t="s">
        <v>21</v>
      </c>
      <c r="G3177" s="21" t="s">
        <v>3723</v>
      </c>
      <c r="H3177" s="21" t="s">
        <v>4417</v>
      </c>
      <c r="I3177" s="17"/>
      <c r="J3177" s="17"/>
      <c r="K3177" s="18" t="str">
        <f>IF(INV.Tournant!$I3177=INV.Tournant!$E3177,"Quantité OK",IF(INV.Tournant!$I3177&lt;INV.Tournant!$E3177,"Ecart positif","Ecart négatif"))&amp;" "&amp;IF(INV.Tournant!$C3177=INV.Tournant!$J3177,"","- Article déclassé")</f>
        <v>Ecart positif - Article déclassé</v>
      </c>
    </row>
    <row r="3178" spans="1:11" x14ac:dyDescent="0.2">
      <c r="A3178" s="20" t="s">
        <v>3720</v>
      </c>
      <c r="B3178" s="21" t="s">
        <v>6</v>
      </c>
      <c r="C3178" s="17" t="s">
        <v>3919</v>
      </c>
      <c r="D3178" s="17" t="s">
        <v>4418</v>
      </c>
      <c r="E3178" s="21" t="s">
        <v>6</v>
      </c>
      <c r="F3178" s="21" t="s">
        <v>21</v>
      </c>
      <c r="G3178" s="21" t="s">
        <v>3723</v>
      </c>
      <c r="H3178" s="21" t="s">
        <v>4419</v>
      </c>
      <c r="I3178" s="17"/>
      <c r="J3178" s="17"/>
      <c r="K3178" s="18" t="str">
        <f>IF(INV.Tournant!$I3178=INV.Tournant!$E3178,"Quantité OK",IF(INV.Tournant!$I3178&lt;INV.Tournant!$E3178,"Ecart positif","Ecart négatif"))&amp;" "&amp;IF(INV.Tournant!$C3178=INV.Tournant!$J3178,"","- Article déclassé")</f>
        <v>Ecart positif - Article déclassé</v>
      </c>
    </row>
    <row r="3179" spans="1:11" x14ac:dyDescent="0.2">
      <c r="A3179" s="20" t="s">
        <v>3720</v>
      </c>
      <c r="B3179" s="21" t="s">
        <v>6</v>
      </c>
      <c r="C3179" s="17" t="s">
        <v>3971</v>
      </c>
      <c r="D3179" s="17" t="s">
        <v>4420</v>
      </c>
      <c r="E3179" s="21" t="s">
        <v>108</v>
      </c>
      <c r="F3179" s="21" t="s">
        <v>21</v>
      </c>
      <c r="G3179" s="21" t="s">
        <v>3723</v>
      </c>
      <c r="H3179" s="21" t="s">
        <v>880</v>
      </c>
      <c r="I3179" s="17"/>
      <c r="J3179" s="17"/>
      <c r="K3179" s="18" t="str">
        <f>IF(INV.Tournant!$I3179=INV.Tournant!$E3179,"Quantité OK",IF(INV.Tournant!$I3179&lt;INV.Tournant!$E3179,"Ecart positif","Ecart négatif"))&amp;" "&amp;IF(INV.Tournant!$C3179=INV.Tournant!$J3179,"","- Article déclassé")</f>
        <v>Ecart positif - Article déclassé</v>
      </c>
    </row>
    <row r="3180" spans="1:11" x14ac:dyDescent="0.2">
      <c r="A3180" s="20" t="s">
        <v>3720</v>
      </c>
      <c r="B3180" s="21" t="s">
        <v>6</v>
      </c>
      <c r="C3180" s="17" t="s">
        <v>4270</v>
      </c>
      <c r="D3180" s="17" t="s">
        <v>4025</v>
      </c>
      <c r="E3180" s="21" t="s">
        <v>6</v>
      </c>
      <c r="F3180" s="21" t="s">
        <v>21</v>
      </c>
      <c r="G3180" s="21" t="s">
        <v>3723</v>
      </c>
      <c r="H3180" s="21" t="s">
        <v>523</v>
      </c>
      <c r="I3180" s="17"/>
      <c r="J3180" s="17"/>
      <c r="K3180" s="18" t="str">
        <f>IF(INV.Tournant!$I3180=INV.Tournant!$E3180,"Quantité OK",IF(INV.Tournant!$I3180&lt;INV.Tournant!$E3180,"Ecart positif","Ecart négatif"))&amp;" "&amp;IF(INV.Tournant!$C3180=INV.Tournant!$J3180,"","- Article déclassé")</f>
        <v>Ecart positif - Article déclassé</v>
      </c>
    </row>
    <row r="3181" spans="1:11" x14ac:dyDescent="0.2">
      <c r="A3181" s="20" t="s">
        <v>3720</v>
      </c>
      <c r="B3181" s="21" t="s">
        <v>6</v>
      </c>
      <c r="C3181" s="17" t="s">
        <v>3873</v>
      </c>
      <c r="D3181" s="17" t="s">
        <v>4282</v>
      </c>
      <c r="E3181" s="21" t="s">
        <v>6</v>
      </c>
      <c r="F3181" s="21" t="s">
        <v>21</v>
      </c>
      <c r="G3181" s="21" t="s">
        <v>3723</v>
      </c>
      <c r="H3181" s="21" t="s">
        <v>523</v>
      </c>
      <c r="I3181" s="17"/>
      <c r="J3181" s="17"/>
      <c r="K3181" s="18" t="str">
        <f>IF(INV.Tournant!$I3181=INV.Tournant!$E3181,"Quantité OK",IF(INV.Tournant!$I3181&lt;INV.Tournant!$E3181,"Ecart positif","Ecart négatif"))&amp;" "&amp;IF(INV.Tournant!$C3181=INV.Tournant!$J3181,"","- Article déclassé")</f>
        <v>Ecart positif - Article déclassé</v>
      </c>
    </row>
    <row r="3182" spans="1:11" x14ac:dyDescent="0.2">
      <c r="A3182" s="20" t="s">
        <v>3720</v>
      </c>
      <c r="B3182" s="21" t="s">
        <v>6</v>
      </c>
      <c r="C3182" s="17" t="s">
        <v>3881</v>
      </c>
      <c r="D3182" s="17" t="s">
        <v>4421</v>
      </c>
      <c r="E3182" s="21" t="s">
        <v>108</v>
      </c>
      <c r="F3182" s="21" t="s">
        <v>2</v>
      </c>
      <c r="G3182" s="21" t="s">
        <v>3723</v>
      </c>
      <c r="H3182" s="21" t="s">
        <v>773</v>
      </c>
      <c r="I3182" s="17"/>
      <c r="J3182" s="17"/>
      <c r="K3182" s="18" t="str">
        <f>IF(INV.Tournant!$I3182=INV.Tournant!$E3182,"Quantité OK",IF(INV.Tournant!$I3182&lt;INV.Tournant!$E3182,"Ecart positif","Ecart négatif"))&amp;" "&amp;IF(INV.Tournant!$C3182=INV.Tournant!$J3182,"","- Article déclassé")</f>
        <v>Ecart positif - Article déclassé</v>
      </c>
    </row>
    <row r="3183" spans="1:11" x14ac:dyDescent="0.2">
      <c r="A3183" s="20" t="s">
        <v>3720</v>
      </c>
      <c r="B3183" s="21" t="s">
        <v>6</v>
      </c>
      <c r="C3183" s="17" t="s">
        <v>3881</v>
      </c>
      <c r="D3183" s="17" t="s">
        <v>4422</v>
      </c>
      <c r="E3183" s="21" t="s">
        <v>6</v>
      </c>
      <c r="F3183" s="21" t="s">
        <v>2</v>
      </c>
      <c r="G3183" s="21" t="s">
        <v>3723</v>
      </c>
      <c r="H3183" s="21" t="s">
        <v>829</v>
      </c>
      <c r="I3183" s="17"/>
      <c r="J3183" s="17"/>
      <c r="K3183" s="18" t="str">
        <f>IF(INV.Tournant!$I3183=INV.Tournant!$E3183,"Quantité OK",IF(INV.Tournant!$I3183&lt;INV.Tournant!$E3183,"Ecart positif","Ecart négatif"))&amp;" "&amp;IF(INV.Tournant!$C3183=INV.Tournant!$J3183,"","- Article déclassé")</f>
        <v>Ecart positif - Article déclassé</v>
      </c>
    </row>
    <row r="3184" spans="1:11" x14ac:dyDescent="0.2">
      <c r="A3184" s="20" t="s">
        <v>3720</v>
      </c>
      <c r="B3184" s="21" t="s">
        <v>6</v>
      </c>
      <c r="C3184" s="17" t="s">
        <v>4423</v>
      </c>
      <c r="D3184" s="17" t="s">
        <v>4424</v>
      </c>
      <c r="E3184" s="21" t="s">
        <v>6</v>
      </c>
      <c r="F3184" s="21" t="s">
        <v>21</v>
      </c>
      <c r="G3184" s="21" t="s">
        <v>3723</v>
      </c>
      <c r="H3184" s="21" t="s">
        <v>622</v>
      </c>
      <c r="I3184" s="17"/>
      <c r="J3184" s="17"/>
      <c r="K3184" s="18" t="str">
        <f>IF(INV.Tournant!$I3184=INV.Tournant!$E3184,"Quantité OK",IF(INV.Tournant!$I3184&lt;INV.Tournant!$E3184,"Ecart positif","Ecart négatif"))&amp;" "&amp;IF(INV.Tournant!$C3184=INV.Tournant!$J3184,"","- Article déclassé")</f>
        <v>Ecart positif - Article déclassé</v>
      </c>
    </row>
    <row r="3185" spans="1:11" x14ac:dyDescent="0.2">
      <c r="A3185" s="20" t="s">
        <v>3720</v>
      </c>
      <c r="B3185" s="21" t="s">
        <v>6</v>
      </c>
      <c r="C3185" s="17" t="s">
        <v>3769</v>
      </c>
      <c r="D3185" s="17" t="s">
        <v>4218</v>
      </c>
      <c r="E3185" s="21" t="s">
        <v>6</v>
      </c>
      <c r="F3185" s="21" t="s">
        <v>2</v>
      </c>
      <c r="G3185" s="21" t="s">
        <v>3723</v>
      </c>
      <c r="H3185" s="21" t="s">
        <v>454</v>
      </c>
      <c r="I3185" s="17"/>
      <c r="J3185" s="17"/>
      <c r="K3185" s="18" t="str">
        <f>IF(INV.Tournant!$I3185=INV.Tournant!$E3185,"Quantité OK",IF(INV.Tournant!$I3185&lt;INV.Tournant!$E3185,"Ecart positif","Ecart négatif"))&amp;" "&amp;IF(INV.Tournant!$C3185=INV.Tournant!$J3185,"","- Article déclassé")</f>
        <v>Ecart positif - Article déclassé</v>
      </c>
    </row>
    <row r="3186" spans="1:11" x14ac:dyDescent="0.2">
      <c r="A3186" s="20" t="s">
        <v>3720</v>
      </c>
      <c r="B3186" s="21" t="s">
        <v>6</v>
      </c>
      <c r="C3186" s="17" t="s">
        <v>3856</v>
      </c>
      <c r="D3186" s="17" t="s">
        <v>4425</v>
      </c>
      <c r="E3186" s="21" t="s">
        <v>3</v>
      </c>
      <c r="F3186" s="21" t="s">
        <v>21</v>
      </c>
      <c r="G3186" s="21" t="s">
        <v>3723</v>
      </c>
      <c r="H3186" s="21" t="s">
        <v>487</v>
      </c>
      <c r="I3186" s="17"/>
      <c r="J3186" s="17"/>
      <c r="K3186" s="18" t="str">
        <f>IF(INV.Tournant!$I3186=INV.Tournant!$E3186,"Quantité OK",IF(INV.Tournant!$I3186&lt;INV.Tournant!$E3186,"Ecart positif","Ecart négatif"))&amp;" "&amp;IF(INV.Tournant!$C3186=INV.Tournant!$J3186,"","- Article déclassé")</f>
        <v>Ecart positif - Article déclassé</v>
      </c>
    </row>
    <row r="3187" spans="1:11" x14ac:dyDescent="0.2">
      <c r="A3187" s="20" t="s">
        <v>3720</v>
      </c>
      <c r="B3187" s="21" t="s">
        <v>6</v>
      </c>
      <c r="C3187" s="17" t="s">
        <v>3820</v>
      </c>
      <c r="D3187" s="17" t="s">
        <v>4426</v>
      </c>
      <c r="E3187" s="21" t="s">
        <v>6</v>
      </c>
      <c r="F3187" s="21" t="s">
        <v>9</v>
      </c>
      <c r="G3187" s="21" t="s">
        <v>3723</v>
      </c>
      <c r="H3187" s="21" t="s">
        <v>157</v>
      </c>
      <c r="I3187" s="17"/>
      <c r="J3187" s="17"/>
      <c r="K3187" s="18" t="str">
        <f>IF(INV.Tournant!$I3187=INV.Tournant!$E3187,"Quantité OK",IF(INV.Tournant!$I3187&lt;INV.Tournant!$E3187,"Ecart positif","Ecart négatif"))&amp;" "&amp;IF(INV.Tournant!$C3187=INV.Tournant!$J3187,"","- Article déclassé")</f>
        <v>Ecart positif - Article déclassé</v>
      </c>
    </row>
    <row r="3188" spans="1:11" x14ac:dyDescent="0.2">
      <c r="A3188" s="20" t="s">
        <v>3720</v>
      </c>
      <c r="B3188" s="21" t="s">
        <v>6</v>
      </c>
      <c r="C3188" s="17" t="s">
        <v>4176</v>
      </c>
      <c r="D3188" s="17" t="s">
        <v>4427</v>
      </c>
      <c r="E3188" s="21" t="s">
        <v>212</v>
      </c>
      <c r="F3188" s="21" t="s">
        <v>21</v>
      </c>
      <c r="G3188" s="21" t="s">
        <v>3723</v>
      </c>
      <c r="H3188" s="21" t="s">
        <v>803</v>
      </c>
      <c r="I3188" s="17"/>
      <c r="J3188" s="17"/>
      <c r="K3188" s="18" t="str">
        <f>IF(INV.Tournant!$I3188=INV.Tournant!$E3188,"Quantité OK",IF(INV.Tournant!$I3188&lt;INV.Tournant!$E3188,"Ecart positif","Ecart négatif"))&amp;" "&amp;IF(INV.Tournant!$C3188=INV.Tournant!$J3188,"","- Article déclassé")</f>
        <v>Ecart positif - Article déclassé</v>
      </c>
    </row>
    <row r="3189" spans="1:11" x14ac:dyDescent="0.2">
      <c r="A3189" s="20" t="s">
        <v>3720</v>
      </c>
      <c r="B3189" s="21" t="s">
        <v>6</v>
      </c>
      <c r="C3189" s="17" t="s">
        <v>4048</v>
      </c>
      <c r="D3189" s="17" t="s">
        <v>4428</v>
      </c>
      <c r="E3189" s="21" t="s">
        <v>6</v>
      </c>
      <c r="F3189" s="21" t="s">
        <v>21</v>
      </c>
      <c r="G3189" s="21" t="s">
        <v>3723</v>
      </c>
      <c r="H3189" s="21" t="s">
        <v>399</v>
      </c>
      <c r="I3189" s="17"/>
      <c r="J3189" s="17"/>
      <c r="K3189" s="18" t="str">
        <f>IF(INV.Tournant!$I3189=INV.Tournant!$E3189,"Quantité OK",IF(INV.Tournant!$I3189&lt;INV.Tournant!$E3189,"Ecart positif","Ecart négatif"))&amp;" "&amp;IF(INV.Tournant!$C3189=INV.Tournant!$J3189,"","- Article déclassé")</f>
        <v>Ecart positif - Article déclassé</v>
      </c>
    </row>
    <row r="3190" spans="1:11" x14ac:dyDescent="0.2">
      <c r="A3190" s="20" t="s">
        <v>3720</v>
      </c>
      <c r="B3190" s="21" t="s">
        <v>6</v>
      </c>
      <c r="C3190" s="17" t="s">
        <v>4429</v>
      </c>
      <c r="D3190" s="17" t="s">
        <v>4211</v>
      </c>
      <c r="E3190" s="21" t="s">
        <v>744</v>
      </c>
      <c r="F3190" s="21" t="s">
        <v>21</v>
      </c>
      <c r="G3190" s="21" t="s">
        <v>3723</v>
      </c>
      <c r="H3190" s="21" t="s">
        <v>143</v>
      </c>
      <c r="I3190" s="17"/>
      <c r="J3190" s="17"/>
      <c r="K3190" s="18" t="str">
        <f>IF(INV.Tournant!$I3190=INV.Tournant!$E3190,"Quantité OK",IF(INV.Tournant!$I3190&lt;INV.Tournant!$E3190,"Ecart positif","Ecart négatif"))&amp;" "&amp;IF(INV.Tournant!$C3190=INV.Tournant!$J3190,"","- Article déclassé")</f>
        <v>Ecart positif - Article déclassé</v>
      </c>
    </row>
    <row r="3191" spans="1:11" x14ac:dyDescent="0.2">
      <c r="A3191" s="20" t="s">
        <v>3720</v>
      </c>
      <c r="B3191" s="21" t="s">
        <v>6</v>
      </c>
      <c r="C3191" s="17" t="s">
        <v>3767</v>
      </c>
      <c r="D3191" s="17" t="s">
        <v>4387</v>
      </c>
      <c r="E3191" s="21" t="s">
        <v>3</v>
      </c>
      <c r="F3191" s="21" t="s">
        <v>9</v>
      </c>
      <c r="G3191" s="21" t="s">
        <v>3723</v>
      </c>
      <c r="H3191" s="21" t="s">
        <v>1347</v>
      </c>
      <c r="I3191" s="17"/>
      <c r="J3191" s="17"/>
      <c r="K3191" s="18" t="str">
        <f>IF(INV.Tournant!$I3191=INV.Tournant!$E3191,"Quantité OK",IF(INV.Tournant!$I3191&lt;INV.Tournant!$E3191,"Ecart positif","Ecart négatif"))&amp;" "&amp;IF(INV.Tournant!$C3191=INV.Tournant!$J3191,"","- Article déclassé")</f>
        <v>Ecart positif - Article déclassé</v>
      </c>
    </row>
    <row r="3192" spans="1:11" x14ac:dyDescent="0.2">
      <c r="A3192" s="20" t="s">
        <v>3720</v>
      </c>
      <c r="B3192" s="21" t="s">
        <v>6</v>
      </c>
      <c r="C3192" s="17" t="s">
        <v>4430</v>
      </c>
      <c r="D3192" s="17" t="s">
        <v>4220</v>
      </c>
      <c r="E3192" s="21" t="s">
        <v>61</v>
      </c>
      <c r="F3192" s="21" t="s">
        <v>21</v>
      </c>
      <c r="G3192" s="21" t="s">
        <v>3723</v>
      </c>
      <c r="H3192" s="21" t="s">
        <v>1347</v>
      </c>
      <c r="I3192" s="17"/>
      <c r="J3192" s="17"/>
      <c r="K3192" s="18" t="str">
        <f>IF(INV.Tournant!$I3192=INV.Tournant!$E3192,"Quantité OK",IF(INV.Tournant!$I3192&lt;INV.Tournant!$E3192,"Ecart positif","Ecart négatif"))&amp;" "&amp;IF(INV.Tournant!$C3192=INV.Tournant!$J3192,"","- Article déclassé")</f>
        <v>Ecart positif - Article déclassé</v>
      </c>
    </row>
    <row r="3193" spans="1:11" x14ac:dyDescent="0.2">
      <c r="A3193" s="20" t="s">
        <v>3720</v>
      </c>
      <c r="B3193" s="21" t="s">
        <v>6</v>
      </c>
      <c r="C3193" s="17" t="s">
        <v>4430</v>
      </c>
      <c r="D3193" s="17" t="s">
        <v>4431</v>
      </c>
      <c r="E3193" s="21" t="s">
        <v>3</v>
      </c>
      <c r="F3193" s="21" t="s">
        <v>21</v>
      </c>
      <c r="G3193" s="21" t="s">
        <v>3723</v>
      </c>
      <c r="H3193" s="21" t="s">
        <v>378</v>
      </c>
      <c r="I3193" s="17"/>
      <c r="J3193" s="17"/>
      <c r="K3193" s="18" t="str">
        <f>IF(INV.Tournant!$I3193=INV.Tournant!$E3193,"Quantité OK",IF(INV.Tournant!$I3193&lt;INV.Tournant!$E3193,"Ecart positif","Ecart négatif"))&amp;" "&amp;IF(INV.Tournant!$C3193=INV.Tournant!$J3193,"","- Article déclassé")</f>
        <v>Ecart positif - Article déclassé</v>
      </c>
    </row>
    <row r="3194" spans="1:11" x14ac:dyDescent="0.2">
      <c r="A3194" s="20" t="s">
        <v>3720</v>
      </c>
      <c r="B3194" s="21" t="s">
        <v>6</v>
      </c>
      <c r="C3194" s="17" t="s">
        <v>4144</v>
      </c>
      <c r="D3194" s="17" t="s">
        <v>4432</v>
      </c>
      <c r="E3194" s="21" t="s">
        <v>42</v>
      </c>
      <c r="F3194" s="21" t="s">
        <v>2</v>
      </c>
      <c r="G3194" s="21" t="s">
        <v>3723</v>
      </c>
      <c r="H3194" s="21" t="s">
        <v>378</v>
      </c>
      <c r="I3194" s="17"/>
      <c r="J3194" s="17"/>
      <c r="K3194" s="18" t="str">
        <f>IF(INV.Tournant!$I3194=INV.Tournant!$E3194,"Quantité OK",IF(INV.Tournant!$I3194&lt;INV.Tournant!$E3194,"Ecart positif","Ecart négatif"))&amp;" "&amp;IF(INV.Tournant!$C3194=INV.Tournant!$J3194,"","- Article déclassé")</f>
        <v>Ecart positif - Article déclassé</v>
      </c>
    </row>
    <row r="3195" spans="1:11" x14ac:dyDescent="0.2">
      <c r="A3195" s="20" t="s">
        <v>3720</v>
      </c>
      <c r="B3195" s="21" t="s">
        <v>6</v>
      </c>
      <c r="C3195" s="17" t="s">
        <v>4144</v>
      </c>
      <c r="D3195" s="17" t="s">
        <v>111</v>
      </c>
      <c r="E3195" s="21" t="s">
        <v>4433</v>
      </c>
      <c r="F3195" s="21" t="s">
        <v>2</v>
      </c>
      <c r="G3195" s="21" t="s">
        <v>3723</v>
      </c>
      <c r="H3195" s="21" t="s">
        <v>430</v>
      </c>
      <c r="I3195" s="17"/>
      <c r="J3195" s="17"/>
      <c r="K3195" s="18" t="str">
        <f>IF(INV.Tournant!$I3195=INV.Tournant!$E3195,"Quantité OK",IF(INV.Tournant!$I3195&lt;INV.Tournant!$E3195,"Ecart positif","Ecart négatif"))&amp;" "&amp;IF(INV.Tournant!$C3195=INV.Tournant!$J3195,"","- Article déclassé")</f>
        <v>Ecart positif - Article déclassé</v>
      </c>
    </row>
    <row r="3196" spans="1:11" x14ac:dyDescent="0.2">
      <c r="A3196" s="20" t="s">
        <v>3720</v>
      </c>
      <c r="B3196" s="21" t="s">
        <v>6</v>
      </c>
      <c r="C3196" s="17" t="s">
        <v>4190</v>
      </c>
      <c r="D3196" s="17" t="s">
        <v>3997</v>
      </c>
      <c r="E3196" s="21" t="s">
        <v>6</v>
      </c>
      <c r="F3196" s="21" t="s">
        <v>21</v>
      </c>
      <c r="G3196" s="21" t="s">
        <v>3723</v>
      </c>
      <c r="H3196" s="21" t="s">
        <v>430</v>
      </c>
      <c r="I3196" s="17"/>
      <c r="J3196" s="17"/>
      <c r="K3196" s="18" t="str">
        <f>IF(INV.Tournant!$I3196=INV.Tournant!$E3196,"Quantité OK",IF(INV.Tournant!$I3196&lt;INV.Tournant!$E3196,"Ecart positif","Ecart négatif"))&amp;" "&amp;IF(INV.Tournant!$C3196=INV.Tournant!$J3196,"","- Article déclassé")</f>
        <v>Ecart positif - Article déclassé</v>
      </c>
    </row>
    <row r="3197" spans="1:11" x14ac:dyDescent="0.2">
      <c r="A3197" s="20" t="s">
        <v>3720</v>
      </c>
      <c r="B3197" s="21" t="s">
        <v>6</v>
      </c>
      <c r="C3197" s="17" t="s">
        <v>3767</v>
      </c>
      <c r="D3197" s="17" t="s">
        <v>4434</v>
      </c>
      <c r="E3197" s="21" t="s">
        <v>6</v>
      </c>
      <c r="F3197" s="21" t="s">
        <v>9</v>
      </c>
      <c r="G3197" s="21" t="s">
        <v>3723</v>
      </c>
      <c r="H3197" s="21" t="s">
        <v>430</v>
      </c>
      <c r="I3197" s="17"/>
      <c r="J3197" s="17"/>
      <c r="K3197" s="18" t="str">
        <f>IF(INV.Tournant!$I3197=INV.Tournant!$E3197,"Quantité OK",IF(INV.Tournant!$I3197&lt;INV.Tournant!$E3197,"Ecart positif","Ecart négatif"))&amp;" "&amp;IF(INV.Tournant!$C3197=INV.Tournant!$J3197,"","- Article déclassé")</f>
        <v>Ecart positif - Article déclassé</v>
      </c>
    </row>
    <row r="3198" spans="1:11" x14ac:dyDescent="0.2">
      <c r="A3198" s="20" t="s">
        <v>3720</v>
      </c>
      <c r="B3198" s="21" t="s">
        <v>6</v>
      </c>
      <c r="C3198" s="17" t="s">
        <v>4190</v>
      </c>
      <c r="D3198" s="17" t="s">
        <v>4050</v>
      </c>
      <c r="E3198" s="21" t="s">
        <v>3</v>
      </c>
      <c r="F3198" s="21" t="s">
        <v>21</v>
      </c>
      <c r="G3198" s="21" t="s">
        <v>3723</v>
      </c>
      <c r="H3198" s="21" t="s">
        <v>860</v>
      </c>
      <c r="I3198" s="17"/>
      <c r="J3198" s="17"/>
      <c r="K3198" s="18" t="str">
        <f>IF(INV.Tournant!$I3198=INV.Tournant!$E3198,"Quantité OK",IF(INV.Tournant!$I3198&lt;INV.Tournant!$E3198,"Ecart positif","Ecart négatif"))&amp;" "&amp;IF(INV.Tournant!$C3198=INV.Tournant!$J3198,"","- Article déclassé")</f>
        <v>Ecart positif - Article déclassé</v>
      </c>
    </row>
    <row r="3199" spans="1:11" x14ac:dyDescent="0.2">
      <c r="A3199" s="20" t="s">
        <v>3720</v>
      </c>
      <c r="B3199" s="21" t="s">
        <v>6</v>
      </c>
      <c r="C3199" s="17" t="s">
        <v>4244</v>
      </c>
      <c r="D3199" s="17" t="s">
        <v>4267</v>
      </c>
      <c r="E3199" s="21" t="s">
        <v>163</v>
      </c>
      <c r="F3199" s="21" t="s">
        <v>21</v>
      </c>
      <c r="G3199" s="21" t="s">
        <v>3723</v>
      </c>
      <c r="H3199" s="21" t="s">
        <v>1614</v>
      </c>
      <c r="I3199" s="17"/>
      <c r="J3199" s="17"/>
      <c r="K3199" s="18" t="str">
        <f>IF(INV.Tournant!$I3199=INV.Tournant!$E3199,"Quantité OK",IF(INV.Tournant!$I3199&lt;INV.Tournant!$E3199,"Ecart positif","Ecart négatif"))&amp;" "&amp;IF(INV.Tournant!$C3199=INV.Tournant!$J3199,"","- Article déclassé")</f>
        <v>Ecart positif - Article déclassé</v>
      </c>
    </row>
    <row r="3200" spans="1:11" x14ac:dyDescent="0.2">
      <c r="A3200" s="20" t="s">
        <v>3720</v>
      </c>
      <c r="B3200" s="21" t="s">
        <v>6</v>
      </c>
      <c r="C3200" s="17" t="s">
        <v>4244</v>
      </c>
      <c r="D3200" s="17" t="s">
        <v>4208</v>
      </c>
      <c r="E3200" s="21" t="s">
        <v>250</v>
      </c>
      <c r="F3200" s="21" t="s">
        <v>21</v>
      </c>
      <c r="G3200" s="21" t="s">
        <v>3723</v>
      </c>
      <c r="H3200" s="21" t="s">
        <v>1614</v>
      </c>
      <c r="I3200" s="17"/>
      <c r="J3200" s="17"/>
      <c r="K3200" s="18" t="str">
        <f>IF(INV.Tournant!$I3200=INV.Tournant!$E3200,"Quantité OK",IF(INV.Tournant!$I3200&lt;INV.Tournant!$E3200,"Ecart positif","Ecart négatif"))&amp;" "&amp;IF(INV.Tournant!$C3200=INV.Tournant!$J3200,"","- Article déclassé")</f>
        <v>Ecart positif - Article déclassé</v>
      </c>
    </row>
    <row r="3201" spans="1:11" x14ac:dyDescent="0.2">
      <c r="A3201" s="20" t="s">
        <v>3720</v>
      </c>
      <c r="B3201" s="21" t="s">
        <v>6</v>
      </c>
      <c r="C3201" s="17" t="s">
        <v>3905</v>
      </c>
      <c r="D3201" s="17" t="s">
        <v>4435</v>
      </c>
      <c r="E3201" s="21" t="s">
        <v>108</v>
      </c>
      <c r="F3201" s="21" t="s">
        <v>2</v>
      </c>
      <c r="G3201" s="21" t="s">
        <v>3723</v>
      </c>
      <c r="H3201" s="21" t="s">
        <v>1614</v>
      </c>
      <c r="I3201" s="17"/>
      <c r="J3201" s="17"/>
      <c r="K3201" s="18" t="str">
        <f>IF(INV.Tournant!$I3201=INV.Tournant!$E3201,"Quantité OK",IF(INV.Tournant!$I3201&lt;INV.Tournant!$E3201,"Ecart positif","Ecart négatif"))&amp;" "&amp;IF(INV.Tournant!$C3201=INV.Tournant!$J3201,"","- Article déclassé")</f>
        <v>Ecart positif - Article déclassé</v>
      </c>
    </row>
    <row r="3202" spans="1:11" x14ac:dyDescent="0.2">
      <c r="A3202" s="20" t="s">
        <v>3720</v>
      </c>
      <c r="B3202" s="21" t="s">
        <v>6</v>
      </c>
      <c r="C3202" s="17" t="s">
        <v>3777</v>
      </c>
      <c r="D3202" s="17" t="s">
        <v>4245</v>
      </c>
      <c r="E3202" s="21" t="s">
        <v>6</v>
      </c>
      <c r="F3202" s="21" t="s">
        <v>21</v>
      </c>
      <c r="G3202" s="21" t="s">
        <v>3723</v>
      </c>
      <c r="H3202" s="21" t="s">
        <v>138</v>
      </c>
      <c r="I3202" s="17"/>
      <c r="J3202" s="17"/>
      <c r="K3202" s="18" t="str">
        <f>IF(INV.Tournant!$I3202=INV.Tournant!$E3202,"Quantité OK",IF(INV.Tournant!$I3202&lt;INV.Tournant!$E3202,"Ecart positif","Ecart négatif"))&amp;" "&amp;IF(INV.Tournant!$C3202=INV.Tournant!$J3202,"","- Article déclassé")</f>
        <v>Ecart positif - Article déclassé</v>
      </c>
    </row>
    <row r="3203" spans="1:11" x14ac:dyDescent="0.2">
      <c r="A3203" s="20" t="s">
        <v>3720</v>
      </c>
      <c r="B3203" s="21" t="s">
        <v>6</v>
      </c>
      <c r="C3203" s="17" t="s">
        <v>4044</v>
      </c>
      <c r="D3203" s="17" t="s">
        <v>4436</v>
      </c>
      <c r="E3203" s="21" t="s">
        <v>3</v>
      </c>
      <c r="F3203" s="21" t="s">
        <v>21</v>
      </c>
      <c r="G3203" s="21" t="s">
        <v>3723</v>
      </c>
      <c r="H3203" s="21" t="s">
        <v>3350</v>
      </c>
      <c r="I3203" s="17"/>
      <c r="J3203" s="17"/>
      <c r="K3203" s="18" t="str">
        <f>IF(INV.Tournant!$I3203=INV.Tournant!$E3203,"Quantité OK",IF(INV.Tournant!$I3203&lt;INV.Tournant!$E3203,"Ecart positif","Ecart négatif"))&amp;" "&amp;IF(INV.Tournant!$C3203=INV.Tournant!$J3203,"","- Article déclassé")</f>
        <v>Ecart positif - Article déclassé</v>
      </c>
    </row>
    <row r="3204" spans="1:11" x14ac:dyDescent="0.2">
      <c r="A3204" s="20" t="s">
        <v>3720</v>
      </c>
      <c r="B3204" s="21" t="s">
        <v>6</v>
      </c>
      <c r="C3204" s="17" t="s">
        <v>3931</v>
      </c>
      <c r="D3204" s="17" t="s">
        <v>4437</v>
      </c>
      <c r="E3204" s="21" t="s">
        <v>3</v>
      </c>
      <c r="F3204" s="21" t="s">
        <v>9</v>
      </c>
      <c r="G3204" s="21" t="s">
        <v>3723</v>
      </c>
      <c r="H3204" s="21" t="s">
        <v>132</v>
      </c>
      <c r="I3204" s="17"/>
      <c r="J3204" s="17"/>
      <c r="K3204" s="18" t="str">
        <f>IF(INV.Tournant!$I3204=INV.Tournant!$E3204,"Quantité OK",IF(INV.Tournant!$I3204&lt;INV.Tournant!$E3204,"Ecart positif","Ecart négatif"))&amp;" "&amp;IF(INV.Tournant!$C3204=INV.Tournant!$J3204,"","- Article déclassé")</f>
        <v>Ecart positif - Article déclassé</v>
      </c>
    </row>
    <row r="3205" spans="1:11" x14ac:dyDescent="0.2">
      <c r="A3205" s="20" t="s">
        <v>3720</v>
      </c>
      <c r="B3205" s="21" t="s">
        <v>6</v>
      </c>
      <c r="C3205" s="17" t="s">
        <v>3814</v>
      </c>
      <c r="D3205" s="17" t="s">
        <v>97</v>
      </c>
      <c r="E3205" s="21" t="s">
        <v>3</v>
      </c>
      <c r="F3205" s="21" t="s">
        <v>21</v>
      </c>
      <c r="G3205" s="21" t="s">
        <v>3723</v>
      </c>
      <c r="H3205" s="21" t="s">
        <v>572</v>
      </c>
      <c r="I3205" s="17"/>
      <c r="J3205" s="17"/>
      <c r="K3205" s="18" t="str">
        <f>IF(INV.Tournant!$I3205=INV.Tournant!$E3205,"Quantité OK",IF(INV.Tournant!$I3205&lt;INV.Tournant!$E3205,"Ecart positif","Ecart négatif"))&amp;" "&amp;IF(INV.Tournant!$C3205=INV.Tournant!$J3205,"","- Article déclassé")</f>
        <v>Ecart positif - Article déclassé</v>
      </c>
    </row>
    <row r="3206" spans="1:11" x14ac:dyDescent="0.2">
      <c r="A3206" s="20" t="s">
        <v>3720</v>
      </c>
      <c r="B3206" s="21" t="s">
        <v>6</v>
      </c>
      <c r="C3206" s="17" t="s">
        <v>4015</v>
      </c>
      <c r="D3206" s="17" t="s">
        <v>4341</v>
      </c>
      <c r="E3206" s="21" t="s">
        <v>3</v>
      </c>
      <c r="F3206" s="21" t="s">
        <v>21</v>
      </c>
      <c r="G3206" s="21" t="s">
        <v>3723</v>
      </c>
      <c r="H3206" s="21" t="s">
        <v>467</v>
      </c>
      <c r="I3206" s="17"/>
      <c r="J3206" s="17"/>
      <c r="K3206" s="18" t="str">
        <f>IF(INV.Tournant!$I3206=INV.Tournant!$E3206,"Quantité OK",IF(INV.Tournant!$I3206&lt;INV.Tournant!$E3206,"Ecart positif","Ecart négatif"))&amp;" "&amp;IF(INV.Tournant!$C3206=INV.Tournant!$J3206,"","- Article déclassé")</f>
        <v>Ecart positif - Article déclassé</v>
      </c>
    </row>
    <row r="3207" spans="1:11" x14ac:dyDescent="0.2">
      <c r="A3207" s="20" t="s">
        <v>3720</v>
      </c>
      <c r="B3207" s="21" t="s">
        <v>6</v>
      </c>
      <c r="C3207" s="17" t="s">
        <v>4438</v>
      </c>
      <c r="D3207" s="17" t="s">
        <v>4162</v>
      </c>
      <c r="E3207" s="21" t="s">
        <v>6</v>
      </c>
      <c r="F3207" s="21" t="s">
        <v>21</v>
      </c>
      <c r="G3207" s="21" t="s">
        <v>3723</v>
      </c>
      <c r="H3207" s="21" t="s">
        <v>2649</v>
      </c>
      <c r="I3207" s="17"/>
      <c r="J3207" s="17"/>
      <c r="K3207" s="18" t="str">
        <f>IF(INV.Tournant!$I3207=INV.Tournant!$E3207,"Quantité OK",IF(INV.Tournant!$I3207&lt;INV.Tournant!$E3207,"Ecart positif","Ecart négatif"))&amp;" "&amp;IF(INV.Tournant!$C3207=INV.Tournant!$J3207,"","- Article déclassé")</f>
        <v>Ecart positif - Article déclassé</v>
      </c>
    </row>
    <row r="3208" spans="1:11" x14ac:dyDescent="0.2">
      <c r="A3208" s="20" t="s">
        <v>3720</v>
      </c>
      <c r="B3208" s="21" t="s">
        <v>6</v>
      </c>
      <c r="C3208" s="17" t="s">
        <v>4000</v>
      </c>
      <c r="D3208" s="17" t="s">
        <v>4439</v>
      </c>
      <c r="E3208" s="21" t="s">
        <v>6</v>
      </c>
      <c r="F3208" s="21" t="s">
        <v>21</v>
      </c>
      <c r="G3208" s="21" t="s">
        <v>3723</v>
      </c>
      <c r="H3208" s="21" t="s">
        <v>908</v>
      </c>
      <c r="I3208" s="17"/>
      <c r="J3208" s="17"/>
      <c r="K3208" s="18" t="str">
        <f>IF(INV.Tournant!$I3208=INV.Tournant!$E3208,"Quantité OK",IF(INV.Tournant!$I3208&lt;INV.Tournant!$E3208,"Ecart positif","Ecart négatif"))&amp;" "&amp;IF(INV.Tournant!$C3208=INV.Tournant!$J3208,"","- Article déclassé")</f>
        <v>Ecart positif - Article déclassé</v>
      </c>
    </row>
    <row r="3209" spans="1:11" x14ac:dyDescent="0.2">
      <c r="A3209" s="20" t="s">
        <v>3720</v>
      </c>
      <c r="B3209" s="21" t="s">
        <v>6</v>
      </c>
      <c r="C3209" s="17" t="s">
        <v>3779</v>
      </c>
      <c r="D3209" s="17" t="s">
        <v>4440</v>
      </c>
      <c r="E3209" s="21" t="s">
        <v>212</v>
      </c>
      <c r="F3209" s="21" t="s">
        <v>2</v>
      </c>
      <c r="G3209" s="21" t="s">
        <v>3723</v>
      </c>
      <c r="H3209" s="21" t="s">
        <v>416</v>
      </c>
      <c r="I3209" s="17"/>
      <c r="J3209" s="17"/>
      <c r="K3209" s="18" t="str">
        <f>IF(INV.Tournant!$I3209=INV.Tournant!$E3209,"Quantité OK",IF(INV.Tournant!$I3209&lt;INV.Tournant!$E3209,"Ecart positif","Ecart négatif"))&amp;" "&amp;IF(INV.Tournant!$C3209=INV.Tournant!$J3209,"","- Article déclassé")</f>
        <v>Ecart positif - Article déclassé</v>
      </c>
    </row>
    <row r="3210" spans="1:11" x14ac:dyDescent="0.2">
      <c r="A3210" s="20" t="s">
        <v>3720</v>
      </c>
      <c r="B3210" s="21" t="s">
        <v>6</v>
      </c>
      <c r="C3210" s="17" t="s">
        <v>3797</v>
      </c>
      <c r="D3210" s="17" t="s">
        <v>4329</v>
      </c>
      <c r="E3210" s="21" t="s">
        <v>6</v>
      </c>
      <c r="F3210" s="21" t="s">
        <v>2</v>
      </c>
      <c r="G3210" s="21" t="s">
        <v>3723</v>
      </c>
      <c r="H3210" s="21" t="s">
        <v>428</v>
      </c>
      <c r="I3210" s="17"/>
      <c r="J3210" s="17"/>
      <c r="K3210" s="18" t="str">
        <f>IF(INV.Tournant!$I3210=INV.Tournant!$E3210,"Quantité OK",IF(INV.Tournant!$I3210&lt;INV.Tournant!$E3210,"Ecart positif","Ecart négatif"))&amp;" "&amp;IF(INV.Tournant!$C3210=INV.Tournant!$J3210,"","- Article déclassé")</f>
        <v>Ecart positif - Article déclassé</v>
      </c>
    </row>
    <row r="3211" spans="1:11" x14ac:dyDescent="0.2">
      <c r="A3211" s="20" t="s">
        <v>3720</v>
      </c>
      <c r="B3211" s="21" t="s">
        <v>6</v>
      </c>
      <c r="C3211" s="17" t="s">
        <v>4139</v>
      </c>
      <c r="D3211" s="17" t="s">
        <v>4441</v>
      </c>
      <c r="E3211" s="21" t="s">
        <v>250</v>
      </c>
      <c r="F3211" s="21" t="s">
        <v>2</v>
      </c>
      <c r="G3211" s="21" t="s">
        <v>3723</v>
      </c>
      <c r="H3211" s="21" t="s">
        <v>543</v>
      </c>
      <c r="I3211" s="17"/>
      <c r="J3211" s="17"/>
      <c r="K3211" s="18" t="str">
        <f>IF(INV.Tournant!$I3211=INV.Tournant!$E3211,"Quantité OK",IF(INV.Tournant!$I3211&lt;INV.Tournant!$E3211,"Ecart positif","Ecart négatif"))&amp;" "&amp;IF(INV.Tournant!$C3211=INV.Tournant!$J3211,"","- Article déclassé")</f>
        <v>Ecart positif - Article déclassé</v>
      </c>
    </row>
    <row r="3212" spans="1:11" x14ac:dyDescent="0.2">
      <c r="A3212" s="20" t="s">
        <v>3720</v>
      </c>
      <c r="B3212" s="21" t="s">
        <v>6</v>
      </c>
      <c r="C3212" s="17" t="s">
        <v>3818</v>
      </c>
      <c r="D3212" s="17" t="s">
        <v>97</v>
      </c>
      <c r="E3212" s="21" t="s">
        <v>6</v>
      </c>
      <c r="F3212" s="21" t="s">
        <v>9</v>
      </c>
      <c r="G3212" s="21" t="s">
        <v>3723</v>
      </c>
      <c r="H3212" s="21" t="s">
        <v>3143</v>
      </c>
      <c r="I3212" s="17"/>
      <c r="J3212" s="17"/>
      <c r="K3212" s="18" t="str">
        <f>IF(INV.Tournant!$I3212=INV.Tournant!$E3212,"Quantité OK",IF(INV.Tournant!$I3212&lt;INV.Tournant!$E3212,"Ecart positif","Ecart négatif"))&amp;" "&amp;IF(INV.Tournant!$C3212=INV.Tournant!$J3212,"","- Article déclassé")</f>
        <v>Ecart positif - Article déclassé</v>
      </c>
    </row>
    <row r="3213" spans="1:11" x14ac:dyDescent="0.2">
      <c r="A3213" s="20" t="s">
        <v>3720</v>
      </c>
      <c r="B3213" s="21" t="s">
        <v>6</v>
      </c>
      <c r="C3213" s="17" t="s">
        <v>3781</v>
      </c>
      <c r="D3213" s="17" t="s">
        <v>97</v>
      </c>
      <c r="E3213" s="21" t="s">
        <v>3</v>
      </c>
      <c r="F3213" s="21" t="s">
        <v>9</v>
      </c>
      <c r="G3213" s="21" t="s">
        <v>3723</v>
      </c>
      <c r="H3213" s="21" t="s">
        <v>90</v>
      </c>
      <c r="I3213" s="17"/>
      <c r="J3213" s="17"/>
      <c r="K3213" s="18" t="str">
        <f>IF(INV.Tournant!$I3213=INV.Tournant!$E3213,"Quantité OK",IF(INV.Tournant!$I3213&lt;INV.Tournant!$E3213,"Ecart positif","Ecart négatif"))&amp;" "&amp;IF(INV.Tournant!$C3213=INV.Tournant!$J3213,"","- Article déclassé")</f>
        <v>Ecart positif - Article déclassé</v>
      </c>
    </row>
    <row r="3214" spans="1:11" x14ac:dyDescent="0.2">
      <c r="A3214" s="20" t="s">
        <v>3720</v>
      </c>
      <c r="B3214" s="21" t="s">
        <v>6</v>
      </c>
      <c r="C3214" s="17" t="s">
        <v>3886</v>
      </c>
      <c r="D3214" s="17" t="s">
        <v>4194</v>
      </c>
      <c r="E3214" s="21" t="s">
        <v>141</v>
      </c>
      <c r="F3214" s="21" t="s">
        <v>9</v>
      </c>
      <c r="G3214" s="21" t="s">
        <v>3723</v>
      </c>
      <c r="H3214" s="21" t="s">
        <v>347</v>
      </c>
      <c r="I3214" s="17"/>
      <c r="J3214" s="17"/>
      <c r="K3214" s="18" t="str">
        <f>IF(INV.Tournant!$I3214=INV.Tournant!$E3214,"Quantité OK",IF(INV.Tournant!$I3214&lt;INV.Tournant!$E3214,"Ecart positif","Ecart négatif"))&amp;" "&amp;IF(INV.Tournant!$C3214=INV.Tournant!$J3214,"","- Article déclassé")</f>
        <v>Ecart positif - Article déclassé</v>
      </c>
    </row>
    <row r="3215" spans="1:11" x14ac:dyDescent="0.2">
      <c r="A3215" s="20" t="s">
        <v>3720</v>
      </c>
      <c r="B3215" s="21" t="s">
        <v>6</v>
      </c>
      <c r="C3215" s="17" t="s">
        <v>3886</v>
      </c>
      <c r="D3215" s="17" t="s">
        <v>3744</v>
      </c>
      <c r="E3215" s="21" t="s">
        <v>141</v>
      </c>
      <c r="F3215" s="21" t="s">
        <v>9</v>
      </c>
      <c r="G3215" s="21" t="s">
        <v>3723</v>
      </c>
      <c r="H3215" s="21" t="s">
        <v>347</v>
      </c>
      <c r="I3215" s="17"/>
      <c r="J3215" s="17"/>
      <c r="K3215" s="18" t="str">
        <f>IF(INV.Tournant!$I3215=INV.Tournant!$E3215,"Quantité OK",IF(INV.Tournant!$I3215&lt;INV.Tournant!$E3215,"Ecart positif","Ecart négatif"))&amp;" "&amp;IF(INV.Tournant!$C3215=INV.Tournant!$J3215,"","- Article déclassé")</f>
        <v>Ecart positif - Article déclassé</v>
      </c>
    </row>
    <row r="3216" spans="1:11" x14ac:dyDescent="0.2">
      <c r="A3216" s="20" t="s">
        <v>4442</v>
      </c>
      <c r="B3216" s="21" t="s">
        <v>6</v>
      </c>
      <c r="C3216" s="17" t="s">
        <v>4443</v>
      </c>
      <c r="D3216" s="17" t="s">
        <v>4444</v>
      </c>
      <c r="E3216" s="21" t="s">
        <v>449</v>
      </c>
      <c r="F3216" s="21" t="s">
        <v>2</v>
      </c>
      <c r="G3216" s="21" t="s">
        <v>4445</v>
      </c>
      <c r="H3216" s="21" t="s">
        <v>169</v>
      </c>
      <c r="I3216" s="17"/>
      <c r="J3216" s="17"/>
      <c r="K3216" s="18" t="str">
        <f>IF(INV.Tournant!$I3216=INV.Tournant!$E3216,"Quantité OK",IF(INV.Tournant!$I3216&lt;INV.Tournant!$E3216,"Ecart positif","Ecart négatif"))&amp;" "&amp;IF(INV.Tournant!$C3216=INV.Tournant!$J3216,"","- Article déclassé")</f>
        <v>Ecart positif - Article déclassé</v>
      </c>
    </row>
    <row r="3217" spans="1:11" x14ac:dyDescent="0.2">
      <c r="A3217" s="20" t="s">
        <v>4442</v>
      </c>
      <c r="B3217" s="21" t="s">
        <v>6</v>
      </c>
      <c r="C3217" s="17" t="s">
        <v>4446</v>
      </c>
      <c r="D3217" s="17" t="s">
        <v>4447</v>
      </c>
      <c r="E3217" s="21" t="s">
        <v>6</v>
      </c>
      <c r="F3217" s="21" t="s">
        <v>9</v>
      </c>
      <c r="G3217" s="21" t="s">
        <v>4445</v>
      </c>
      <c r="H3217" s="21" t="s">
        <v>842</v>
      </c>
      <c r="I3217" s="17"/>
      <c r="J3217" s="17"/>
      <c r="K3217" s="18" t="str">
        <f>IF(INV.Tournant!$I3217=INV.Tournant!$E3217,"Quantité OK",IF(INV.Tournant!$I3217&lt;INV.Tournant!$E3217,"Ecart positif","Ecart négatif"))&amp;" "&amp;IF(INV.Tournant!$C3217=INV.Tournant!$J3217,"","- Article déclassé")</f>
        <v>Ecart positif - Article déclassé</v>
      </c>
    </row>
    <row r="3218" spans="1:11" x14ac:dyDescent="0.2">
      <c r="A3218" s="20" t="s">
        <v>4442</v>
      </c>
      <c r="B3218" s="21" t="s">
        <v>6</v>
      </c>
      <c r="C3218" s="17" t="s">
        <v>4448</v>
      </c>
      <c r="D3218" s="17" t="s">
        <v>4449</v>
      </c>
      <c r="E3218" s="21" t="s">
        <v>767</v>
      </c>
      <c r="F3218" s="21" t="s">
        <v>2</v>
      </c>
      <c r="G3218" s="21" t="s">
        <v>4445</v>
      </c>
      <c r="H3218" s="21" t="s">
        <v>96</v>
      </c>
      <c r="I3218" s="17"/>
      <c r="J3218" s="17"/>
      <c r="K3218" s="18" t="str">
        <f>IF(INV.Tournant!$I3218=INV.Tournant!$E3218,"Quantité OK",IF(INV.Tournant!$I3218&lt;INV.Tournant!$E3218,"Ecart positif","Ecart négatif"))&amp;" "&amp;IF(INV.Tournant!$C3218=INV.Tournant!$J3218,"","- Article déclassé")</f>
        <v>Ecart positif - Article déclassé</v>
      </c>
    </row>
    <row r="3219" spans="1:11" x14ac:dyDescent="0.2">
      <c r="A3219" s="20" t="s">
        <v>4442</v>
      </c>
      <c r="B3219" s="21" t="s">
        <v>6</v>
      </c>
      <c r="C3219" s="17" t="s">
        <v>4450</v>
      </c>
      <c r="D3219" s="17" t="s">
        <v>4451</v>
      </c>
      <c r="E3219" s="21" t="s">
        <v>3</v>
      </c>
      <c r="F3219" s="21" t="s">
        <v>2</v>
      </c>
      <c r="G3219" s="21" t="s">
        <v>4452</v>
      </c>
      <c r="H3219" s="21" t="s">
        <v>1987</v>
      </c>
      <c r="I3219" s="17"/>
      <c r="J3219" s="17"/>
      <c r="K3219" s="18" t="str">
        <f>IF(INV.Tournant!$I3219=INV.Tournant!$E3219,"Quantité OK",IF(INV.Tournant!$I3219&lt;INV.Tournant!$E3219,"Ecart positif","Ecart négatif"))&amp;" "&amp;IF(INV.Tournant!$C3219=INV.Tournant!$J3219,"","- Article déclassé")</f>
        <v>Ecart positif - Article déclassé</v>
      </c>
    </row>
    <row r="3220" spans="1:11" x14ac:dyDescent="0.2">
      <c r="A3220" s="20" t="s">
        <v>4442</v>
      </c>
      <c r="B3220" s="21" t="s">
        <v>6</v>
      </c>
      <c r="C3220" s="17" t="s">
        <v>4453</v>
      </c>
      <c r="D3220" s="17" t="s">
        <v>4454</v>
      </c>
      <c r="E3220" s="21" t="s">
        <v>61</v>
      </c>
      <c r="F3220" s="21" t="s">
        <v>9</v>
      </c>
      <c r="G3220" s="21" t="s">
        <v>4445</v>
      </c>
      <c r="H3220" s="21" t="s">
        <v>166</v>
      </c>
      <c r="I3220" s="17"/>
      <c r="J3220" s="17"/>
      <c r="K3220" s="18" t="str">
        <f>IF(INV.Tournant!$I3220=INV.Tournant!$E3220,"Quantité OK",IF(INV.Tournant!$I3220&lt;INV.Tournant!$E3220,"Ecart positif","Ecart négatif"))&amp;" "&amp;IF(INV.Tournant!$C3220=INV.Tournant!$J3220,"","- Article déclassé")</f>
        <v>Ecart positif - Article déclassé</v>
      </c>
    </row>
    <row r="3221" spans="1:11" x14ac:dyDescent="0.2">
      <c r="A3221" s="20" t="s">
        <v>4442</v>
      </c>
      <c r="B3221" s="21" t="s">
        <v>6</v>
      </c>
      <c r="C3221" s="17" t="s">
        <v>4455</v>
      </c>
      <c r="D3221" s="17" t="s">
        <v>4456</v>
      </c>
      <c r="E3221" s="21" t="s">
        <v>3</v>
      </c>
      <c r="F3221" s="21" t="s">
        <v>21</v>
      </c>
      <c r="G3221" s="21" t="s">
        <v>4445</v>
      </c>
      <c r="H3221" s="21" t="s">
        <v>1315</v>
      </c>
      <c r="I3221" s="17"/>
      <c r="J3221" s="17"/>
      <c r="K3221" s="18" t="str">
        <f>IF(INV.Tournant!$I3221=INV.Tournant!$E3221,"Quantité OK",IF(INV.Tournant!$I3221&lt;INV.Tournant!$E3221,"Ecart positif","Ecart négatif"))&amp;" "&amp;IF(INV.Tournant!$C3221=INV.Tournant!$J3221,"","- Article déclassé")</f>
        <v>Ecart positif - Article déclassé</v>
      </c>
    </row>
    <row r="3222" spans="1:11" x14ac:dyDescent="0.2">
      <c r="A3222" s="20" t="s">
        <v>4442</v>
      </c>
      <c r="B3222" s="21" t="s">
        <v>6</v>
      </c>
      <c r="C3222" s="17" t="s">
        <v>4457</v>
      </c>
      <c r="D3222" s="17" t="s">
        <v>4458</v>
      </c>
      <c r="E3222" s="21" t="s">
        <v>229</v>
      </c>
      <c r="F3222" s="21" t="s">
        <v>2</v>
      </c>
      <c r="G3222" s="21" t="s">
        <v>4445</v>
      </c>
      <c r="H3222" s="21" t="s">
        <v>3060</v>
      </c>
      <c r="I3222" s="17"/>
      <c r="J3222" s="17"/>
      <c r="K3222" s="18" t="str">
        <f>IF(INV.Tournant!$I3222=INV.Tournant!$E3222,"Quantité OK",IF(INV.Tournant!$I3222&lt;INV.Tournant!$E3222,"Ecart positif","Ecart négatif"))&amp;" "&amp;IF(INV.Tournant!$C3222=INV.Tournant!$J3222,"","- Article déclassé")</f>
        <v>Ecart positif - Article déclassé</v>
      </c>
    </row>
    <row r="3223" spans="1:11" x14ac:dyDescent="0.2">
      <c r="A3223" s="20" t="s">
        <v>4442</v>
      </c>
      <c r="B3223" s="21" t="s">
        <v>6</v>
      </c>
      <c r="C3223" s="17" t="s">
        <v>4459</v>
      </c>
      <c r="D3223" s="17" t="s">
        <v>4460</v>
      </c>
      <c r="E3223" s="21" t="s">
        <v>6</v>
      </c>
      <c r="F3223" s="21" t="s">
        <v>9</v>
      </c>
      <c r="G3223" s="21" t="s">
        <v>4445</v>
      </c>
      <c r="H3223" s="21" t="s">
        <v>344</v>
      </c>
      <c r="I3223" s="17"/>
      <c r="J3223" s="17"/>
      <c r="K3223" s="18" t="str">
        <f>IF(INV.Tournant!$I3223=INV.Tournant!$E3223,"Quantité OK",IF(INV.Tournant!$I3223&lt;INV.Tournant!$E3223,"Ecart positif","Ecart négatif"))&amp;" "&amp;IF(INV.Tournant!$C3223=INV.Tournant!$J3223,"","- Article déclassé")</f>
        <v>Ecart positif - Article déclassé</v>
      </c>
    </row>
    <row r="3224" spans="1:11" x14ac:dyDescent="0.2">
      <c r="A3224" s="20" t="s">
        <v>4442</v>
      </c>
      <c r="B3224" s="21" t="s">
        <v>6</v>
      </c>
      <c r="C3224" s="17" t="s">
        <v>4461</v>
      </c>
      <c r="D3224" s="17" t="s">
        <v>4462</v>
      </c>
      <c r="E3224" s="21" t="s">
        <v>61</v>
      </c>
      <c r="F3224" s="21" t="s">
        <v>9</v>
      </c>
      <c r="G3224" s="21" t="s">
        <v>4452</v>
      </c>
      <c r="H3224" s="21" t="s">
        <v>1994</v>
      </c>
      <c r="I3224" s="17"/>
      <c r="J3224" s="17"/>
      <c r="K3224" s="18" t="str">
        <f>IF(INV.Tournant!$I3224=INV.Tournant!$E3224,"Quantité OK",IF(INV.Tournant!$I3224&lt;INV.Tournant!$E3224,"Ecart positif","Ecart négatif"))&amp;" "&amp;IF(INV.Tournant!$C3224=INV.Tournant!$J3224,"","- Article déclassé")</f>
        <v>Ecart positif - Article déclassé</v>
      </c>
    </row>
    <row r="3225" spans="1:11" x14ac:dyDescent="0.2">
      <c r="A3225" s="20" t="s">
        <v>4442</v>
      </c>
      <c r="B3225" s="21" t="s">
        <v>6</v>
      </c>
      <c r="C3225" s="17" t="s">
        <v>4463</v>
      </c>
      <c r="D3225" s="17" t="s">
        <v>4464</v>
      </c>
      <c r="E3225" s="21" t="s">
        <v>3</v>
      </c>
      <c r="F3225" s="21" t="s">
        <v>21</v>
      </c>
      <c r="G3225" s="21" t="s">
        <v>4445</v>
      </c>
      <c r="H3225" s="21" t="s">
        <v>1434</v>
      </c>
      <c r="I3225" s="17"/>
      <c r="J3225" s="17"/>
      <c r="K3225" s="18" t="str">
        <f>IF(INV.Tournant!$I3225=INV.Tournant!$E3225,"Quantité OK",IF(INV.Tournant!$I3225&lt;INV.Tournant!$E3225,"Ecart positif","Ecart négatif"))&amp;" "&amp;IF(INV.Tournant!$C3225=INV.Tournant!$J3225,"","- Article déclassé")</f>
        <v>Ecart positif - Article déclassé</v>
      </c>
    </row>
    <row r="3226" spans="1:11" x14ac:dyDescent="0.2">
      <c r="A3226" s="20" t="s">
        <v>4442</v>
      </c>
      <c r="B3226" s="21" t="s">
        <v>6</v>
      </c>
      <c r="C3226" s="17" t="s">
        <v>4465</v>
      </c>
      <c r="D3226" s="17" t="s">
        <v>4466</v>
      </c>
      <c r="E3226" s="21" t="s">
        <v>3</v>
      </c>
      <c r="F3226" s="21" t="s">
        <v>21</v>
      </c>
      <c r="G3226" s="21" t="s">
        <v>4445</v>
      </c>
      <c r="H3226" s="21" t="s">
        <v>1562</v>
      </c>
      <c r="I3226" s="17"/>
      <c r="J3226" s="17"/>
      <c r="K3226" s="18" t="str">
        <f>IF(INV.Tournant!$I3226=INV.Tournant!$E3226,"Quantité OK",IF(INV.Tournant!$I3226&lt;INV.Tournant!$E3226,"Ecart positif","Ecart négatif"))&amp;" "&amp;IF(INV.Tournant!$C3226=INV.Tournant!$J3226,"","- Article déclassé")</f>
        <v>Ecart positif - Article déclassé</v>
      </c>
    </row>
    <row r="3227" spans="1:11" x14ac:dyDescent="0.2">
      <c r="A3227" s="20" t="s">
        <v>4442</v>
      </c>
      <c r="B3227" s="21" t="s">
        <v>6</v>
      </c>
      <c r="C3227" s="17" t="s">
        <v>4467</v>
      </c>
      <c r="D3227" s="17" t="s">
        <v>4468</v>
      </c>
      <c r="E3227" s="21" t="s">
        <v>108</v>
      </c>
      <c r="F3227" s="21" t="s">
        <v>2</v>
      </c>
      <c r="G3227" s="21" t="s">
        <v>4445</v>
      </c>
      <c r="H3227" s="21" t="s">
        <v>388</v>
      </c>
      <c r="I3227" s="17"/>
      <c r="J3227" s="17"/>
      <c r="K3227" s="18" t="str">
        <f>IF(INV.Tournant!$I3227=INV.Tournant!$E3227,"Quantité OK",IF(INV.Tournant!$I3227&lt;INV.Tournant!$E3227,"Ecart positif","Ecart négatif"))&amp;" "&amp;IF(INV.Tournant!$C3227=INV.Tournant!$J3227,"","- Article déclassé")</f>
        <v>Ecart positif - Article déclassé</v>
      </c>
    </row>
    <row r="3228" spans="1:11" x14ac:dyDescent="0.2">
      <c r="A3228" s="20" t="s">
        <v>4442</v>
      </c>
      <c r="B3228" s="21" t="s">
        <v>6</v>
      </c>
      <c r="C3228" s="17" t="s">
        <v>4469</v>
      </c>
      <c r="D3228" s="17" t="s">
        <v>4470</v>
      </c>
      <c r="E3228" s="21" t="s">
        <v>108</v>
      </c>
      <c r="F3228" s="21" t="s">
        <v>21</v>
      </c>
      <c r="G3228" s="21" t="s">
        <v>4445</v>
      </c>
      <c r="H3228" s="21" t="s">
        <v>90</v>
      </c>
      <c r="I3228" s="17"/>
      <c r="J3228" s="17"/>
      <c r="K3228" s="18" t="str">
        <f>IF(INV.Tournant!$I3228=INV.Tournant!$E3228,"Quantité OK",IF(INV.Tournant!$I3228&lt;INV.Tournant!$E3228,"Ecart positif","Ecart négatif"))&amp;" "&amp;IF(INV.Tournant!$C3228=INV.Tournant!$J3228,"","- Article déclassé")</f>
        <v>Ecart positif - Article déclassé</v>
      </c>
    </row>
    <row r="3229" spans="1:11" x14ac:dyDescent="0.2">
      <c r="A3229" s="20" t="s">
        <v>4442</v>
      </c>
      <c r="B3229" s="21" t="s">
        <v>6</v>
      </c>
      <c r="C3229" s="17" t="s">
        <v>4471</v>
      </c>
      <c r="D3229" s="17" t="s">
        <v>4472</v>
      </c>
      <c r="E3229" s="21" t="s">
        <v>6</v>
      </c>
      <c r="F3229" s="21" t="s">
        <v>21</v>
      </c>
      <c r="G3229" s="21" t="s">
        <v>4445</v>
      </c>
      <c r="H3229" s="21" t="s">
        <v>101</v>
      </c>
      <c r="I3229" s="17"/>
      <c r="J3229" s="17"/>
      <c r="K3229" s="18" t="str">
        <f>IF(INV.Tournant!$I3229=INV.Tournant!$E3229,"Quantité OK",IF(INV.Tournant!$I3229&lt;INV.Tournant!$E3229,"Ecart positif","Ecart négatif"))&amp;" "&amp;IF(INV.Tournant!$C3229=INV.Tournant!$J3229,"","- Article déclassé")</f>
        <v>Ecart positif - Article déclassé</v>
      </c>
    </row>
    <row r="3230" spans="1:11" x14ac:dyDescent="0.2">
      <c r="A3230" s="20" t="s">
        <v>4442</v>
      </c>
      <c r="B3230" s="21" t="s">
        <v>6</v>
      </c>
      <c r="C3230" s="17" t="s">
        <v>4473</v>
      </c>
      <c r="D3230" s="17" t="s">
        <v>4474</v>
      </c>
      <c r="E3230" s="21" t="s">
        <v>6</v>
      </c>
      <c r="F3230" s="21" t="s">
        <v>21</v>
      </c>
      <c r="G3230" s="21" t="s">
        <v>4452</v>
      </c>
      <c r="H3230" s="21" t="s">
        <v>1677</v>
      </c>
      <c r="I3230" s="17"/>
      <c r="J3230" s="17"/>
      <c r="K3230" s="18" t="str">
        <f>IF(INV.Tournant!$I3230=INV.Tournant!$E3230,"Quantité OK",IF(INV.Tournant!$I3230&lt;INV.Tournant!$E3230,"Ecart positif","Ecart négatif"))&amp;" "&amp;IF(INV.Tournant!$C3230=INV.Tournant!$J3230,"","- Article déclassé")</f>
        <v>Ecart positif - Article déclassé</v>
      </c>
    </row>
    <row r="3231" spans="1:11" x14ac:dyDescent="0.2">
      <c r="A3231" s="20" t="s">
        <v>4442</v>
      </c>
      <c r="B3231" s="21" t="s">
        <v>6</v>
      </c>
      <c r="C3231" s="17" t="s">
        <v>4475</v>
      </c>
      <c r="D3231" s="17" t="s">
        <v>4476</v>
      </c>
      <c r="E3231" s="21" t="s">
        <v>6</v>
      </c>
      <c r="F3231" s="21" t="s">
        <v>2</v>
      </c>
      <c r="G3231" s="21" t="s">
        <v>4445</v>
      </c>
      <c r="H3231" s="21" t="s">
        <v>124</v>
      </c>
      <c r="I3231" s="17"/>
      <c r="J3231" s="17"/>
      <c r="K3231" s="18" t="str">
        <f>IF(INV.Tournant!$I3231=INV.Tournant!$E3231,"Quantité OK",IF(INV.Tournant!$I3231&lt;INV.Tournant!$E3231,"Ecart positif","Ecart négatif"))&amp;" "&amp;IF(INV.Tournant!$C3231=INV.Tournant!$J3231,"","- Article déclassé")</f>
        <v>Ecart positif - Article déclassé</v>
      </c>
    </row>
    <row r="3232" spans="1:11" x14ac:dyDescent="0.2">
      <c r="A3232" s="20" t="s">
        <v>4442</v>
      </c>
      <c r="B3232" s="21" t="s">
        <v>6</v>
      </c>
      <c r="C3232" s="17" t="s">
        <v>4477</v>
      </c>
      <c r="D3232" s="17" t="s">
        <v>4478</v>
      </c>
      <c r="E3232" s="21" t="s">
        <v>45</v>
      </c>
      <c r="F3232" s="21" t="s">
        <v>2</v>
      </c>
      <c r="G3232" s="21" t="s">
        <v>4445</v>
      </c>
      <c r="H3232" s="21" t="s">
        <v>445</v>
      </c>
      <c r="I3232" s="17"/>
      <c r="J3232" s="17"/>
      <c r="K3232" s="18" t="str">
        <f>IF(INV.Tournant!$I3232=INV.Tournant!$E3232,"Quantité OK",IF(INV.Tournant!$I3232&lt;INV.Tournant!$E3232,"Ecart positif","Ecart négatif"))&amp;" "&amp;IF(INV.Tournant!$C3232=INV.Tournant!$J3232,"","- Article déclassé")</f>
        <v>Ecart positif - Article déclassé</v>
      </c>
    </row>
    <row r="3233" spans="1:11" x14ac:dyDescent="0.2">
      <c r="A3233" s="20" t="s">
        <v>4442</v>
      </c>
      <c r="B3233" s="21" t="s">
        <v>6</v>
      </c>
      <c r="C3233" s="17" t="s">
        <v>4479</v>
      </c>
      <c r="D3233" s="17" t="s">
        <v>4480</v>
      </c>
      <c r="E3233" s="21" t="s">
        <v>10</v>
      </c>
      <c r="F3233" s="21" t="s">
        <v>2</v>
      </c>
      <c r="G3233" s="21" t="s">
        <v>4445</v>
      </c>
      <c r="H3233" s="21" t="s">
        <v>882</v>
      </c>
      <c r="I3233" s="17"/>
      <c r="J3233" s="17"/>
      <c r="K3233" s="18" t="str">
        <f>IF(INV.Tournant!$I3233=INV.Tournant!$E3233,"Quantité OK",IF(INV.Tournant!$I3233&lt;INV.Tournant!$E3233,"Ecart positif","Ecart négatif"))&amp;" "&amp;IF(INV.Tournant!$C3233=INV.Tournant!$J3233,"","- Article déclassé")</f>
        <v>Ecart positif - Article déclassé</v>
      </c>
    </row>
    <row r="3234" spans="1:11" x14ac:dyDescent="0.2">
      <c r="A3234" s="20" t="s">
        <v>4442</v>
      </c>
      <c r="B3234" s="21" t="s">
        <v>6</v>
      </c>
      <c r="C3234" s="17" t="s">
        <v>4481</v>
      </c>
      <c r="D3234" s="17" t="s">
        <v>4482</v>
      </c>
      <c r="E3234" s="21" t="s">
        <v>4483</v>
      </c>
      <c r="F3234" s="21" t="s">
        <v>9</v>
      </c>
      <c r="G3234" s="21" t="s">
        <v>4445</v>
      </c>
      <c r="H3234" s="21" t="s">
        <v>860</v>
      </c>
      <c r="I3234" s="17"/>
      <c r="J3234" s="17"/>
      <c r="K3234" s="18" t="str">
        <f>IF(INV.Tournant!$I3234=INV.Tournant!$E3234,"Quantité OK",IF(INV.Tournant!$I3234&lt;INV.Tournant!$E3234,"Ecart positif","Ecart négatif"))&amp;" "&amp;IF(INV.Tournant!$C3234=INV.Tournant!$J3234,"","- Article déclassé")</f>
        <v>Ecart positif - Article déclassé</v>
      </c>
    </row>
    <row r="3235" spans="1:11" x14ac:dyDescent="0.2">
      <c r="A3235" s="20" t="s">
        <v>4442</v>
      </c>
      <c r="B3235" s="21" t="s">
        <v>6</v>
      </c>
      <c r="C3235" s="17" t="s">
        <v>4484</v>
      </c>
      <c r="D3235" s="17" t="s">
        <v>4485</v>
      </c>
      <c r="E3235" s="21" t="s">
        <v>6</v>
      </c>
      <c r="F3235" s="21" t="s">
        <v>2</v>
      </c>
      <c r="G3235" s="21" t="s">
        <v>4445</v>
      </c>
      <c r="H3235" s="21" t="s">
        <v>349</v>
      </c>
      <c r="I3235" s="17"/>
      <c r="J3235" s="17"/>
      <c r="K3235" s="18" t="str">
        <f>IF(INV.Tournant!$I3235=INV.Tournant!$E3235,"Quantité OK",IF(INV.Tournant!$I3235&lt;INV.Tournant!$E3235,"Ecart positif","Ecart négatif"))&amp;" "&amp;IF(INV.Tournant!$C3235=INV.Tournant!$J3235,"","- Article déclassé")</f>
        <v>Ecart positif - Article déclassé</v>
      </c>
    </row>
    <row r="3236" spans="1:11" x14ac:dyDescent="0.2">
      <c r="A3236" s="20" t="s">
        <v>4442</v>
      </c>
      <c r="B3236" s="21" t="s">
        <v>6</v>
      </c>
      <c r="C3236" s="17" t="s">
        <v>4486</v>
      </c>
      <c r="D3236" s="17" t="s">
        <v>4487</v>
      </c>
      <c r="E3236" s="21" t="s">
        <v>3</v>
      </c>
      <c r="F3236" s="21" t="s">
        <v>21</v>
      </c>
      <c r="G3236" s="21" t="s">
        <v>4445</v>
      </c>
      <c r="H3236" s="21" t="s">
        <v>404</v>
      </c>
      <c r="I3236" s="17"/>
      <c r="J3236" s="17"/>
      <c r="K3236" s="18" t="str">
        <f>IF(INV.Tournant!$I3236=INV.Tournant!$E3236,"Quantité OK",IF(INV.Tournant!$I3236&lt;INV.Tournant!$E3236,"Ecart positif","Ecart négatif"))&amp;" "&amp;IF(INV.Tournant!$C3236=INV.Tournant!$J3236,"","- Article déclassé")</f>
        <v>Ecart positif - Article déclassé</v>
      </c>
    </row>
    <row r="3237" spans="1:11" x14ac:dyDescent="0.2">
      <c r="A3237" s="20" t="s">
        <v>4442</v>
      </c>
      <c r="B3237" s="21" t="s">
        <v>6</v>
      </c>
      <c r="C3237" s="17" t="s">
        <v>4488</v>
      </c>
      <c r="D3237" s="17" t="s">
        <v>4489</v>
      </c>
      <c r="E3237" s="21" t="s">
        <v>3</v>
      </c>
      <c r="F3237" s="21" t="s">
        <v>21</v>
      </c>
      <c r="G3237" s="21" t="s">
        <v>4445</v>
      </c>
      <c r="H3237" s="21" t="s">
        <v>96</v>
      </c>
      <c r="I3237" s="17"/>
      <c r="J3237" s="17"/>
      <c r="K3237" s="18" t="str">
        <f>IF(INV.Tournant!$I3237=INV.Tournant!$E3237,"Quantité OK",IF(INV.Tournant!$I3237&lt;INV.Tournant!$E3237,"Ecart positif","Ecart négatif"))&amp;" "&amp;IF(INV.Tournant!$C3237=INV.Tournant!$J3237,"","- Article déclassé")</f>
        <v>Ecart positif - Article déclassé</v>
      </c>
    </row>
    <row r="3238" spans="1:11" x14ac:dyDescent="0.2">
      <c r="A3238" s="20" t="s">
        <v>4442</v>
      </c>
      <c r="B3238" s="21" t="s">
        <v>6</v>
      </c>
      <c r="C3238" s="17" t="s">
        <v>4490</v>
      </c>
      <c r="D3238" s="17" t="s">
        <v>4491</v>
      </c>
      <c r="E3238" s="21" t="s">
        <v>212</v>
      </c>
      <c r="F3238" s="21" t="s">
        <v>2</v>
      </c>
      <c r="G3238" s="21" t="s">
        <v>4445</v>
      </c>
      <c r="H3238" s="21" t="s">
        <v>93</v>
      </c>
      <c r="I3238" s="17"/>
      <c r="J3238" s="17"/>
      <c r="K3238" s="18" t="str">
        <f>IF(INV.Tournant!$I3238=INV.Tournant!$E3238,"Quantité OK",IF(INV.Tournant!$I3238&lt;INV.Tournant!$E3238,"Ecart positif","Ecart négatif"))&amp;" "&amp;IF(INV.Tournant!$C3238=INV.Tournant!$J3238,"","- Article déclassé")</f>
        <v>Ecart positif - Article déclassé</v>
      </c>
    </row>
    <row r="3239" spans="1:11" x14ac:dyDescent="0.2">
      <c r="A3239" s="20" t="s">
        <v>4442</v>
      </c>
      <c r="B3239" s="21" t="s">
        <v>6</v>
      </c>
      <c r="C3239" s="17" t="s">
        <v>4490</v>
      </c>
      <c r="D3239" s="17" t="s">
        <v>4492</v>
      </c>
      <c r="E3239" s="21" t="s">
        <v>6</v>
      </c>
      <c r="F3239" s="21" t="s">
        <v>2</v>
      </c>
      <c r="G3239" s="21" t="s">
        <v>4445</v>
      </c>
      <c r="H3239" s="21" t="s">
        <v>853</v>
      </c>
      <c r="I3239" s="17"/>
      <c r="J3239" s="17"/>
      <c r="K3239" s="18" t="str">
        <f>IF(INV.Tournant!$I3239=INV.Tournant!$E3239,"Quantité OK",IF(INV.Tournant!$I3239&lt;INV.Tournant!$E3239,"Ecart positif","Ecart négatif"))&amp;" "&amp;IF(INV.Tournant!$C3239=INV.Tournant!$J3239,"","- Article déclassé")</f>
        <v>Ecart positif - Article déclassé</v>
      </c>
    </row>
    <row r="3240" spans="1:11" x14ac:dyDescent="0.2">
      <c r="A3240" s="20" t="s">
        <v>4442</v>
      </c>
      <c r="B3240" s="21" t="s">
        <v>6</v>
      </c>
      <c r="C3240" s="17" t="s">
        <v>4493</v>
      </c>
      <c r="D3240" s="17" t="s">
        <v>4494</v>
      </c>
      <c r="E3240" s="21" t="s">
        <v>6</v>
      </c>
      <c r="F3240" s="21" t="s">
        <v>21</v>
      </c>
      <c r="G3240" s="21" t="s">
        <v>4452</v>
      </c>
      <c r="H3240" s="21" t="s">
        <v>3589</v>
      </c>
      <c r="I3240" s="17"/>
      <c r="J3240" s="17"/>
      <c r="K3240" s="18" t="str">
        <f>IF(INV.Tournant!$I3240=INV.Tournant!$E3240,"Quantité OK",IF(INV.Tournant!$I3240&lt;INV.Tournant!$E3240,"Ecart positif","Ecart négatif"))&amp;" "&amp;IF(INV.Tournant!$C3240=INV.Tournant!$J3240,"","- Article déclassé")</f>
        <v>Ecart positif - Article déclassé</v>
      </c>
    </row>
    <row r="3241" spans="1:11" x14ac:dyDescent="0.2">
      <c r="A3241" s="20" t="s">
        <v>4442</v>
      </c>
      <c r="B3241" s="21" t="s">
        <v>6</v>
      </c>
      <c r="C3241" s="17" t="s">
        <v>4463</v>
      </c>
      <c r="D3241" s="17" t="s">
        <v>4495</v>
      </c>
      <c r="E3241" s="21" t="s">
        <v>61</v>
      </c>
      <c r="F3241" s="21" t="s">
        <v>21</v>
      </c>
      <c r="G3241" s="21" t="s">
        <v>4445</v>
      </c>
      <c r="H3241" s="21" t="s">
        <v>1312</v>
      </c>
      <c r="I3241" s="17"/>
      <c r="J3241" s="17"/>
      <c r="K3241" s="18" t="str">
        <f>IF(INV.Tournant!$I3241=INV.Tournant!$E3241,"Quantité OK",IF(INV.Tournant!$I3241&lt;INV.Tournant!$E3241,"Ecart positif","Ecart négatif"))&amp;" "&amp;IF(INV.Tournant!$C3241=INV.Tournant!$J3241,"","- Article déclassé")</f>
        <v>Ecart positif - Article déclassé</v>
      </c>
    </row>
    <row r="3242" spans="1:11" x14ac:dyDescent="0.2">
      <c r="A3242" s="20" t="s">
        <v>4442</v>
      </c>
      <c r="B3242" s="21" t="s">
        <v>6</v>
      </c>
      <c r="C3242" s="17" t="s">
        <v>4465</v>
      </c>
      <c r="D3242" s="17" t="s">
        <v>4496</v>
      </c>
      <c r="E3242" s="21" t="s">
        <v>6</v>
      </c>
      <c r="F3242" s="21" t="s">
        <v>21</v>
      </c>
      <c r="G3242" s="21" t="s">
        <v>4445</v>
      </c>
      <c r="H3242" s="21" t="s">
        <v>1562</v>
      </c>
      <c r="I3242" s="17"/>
      <c r="J3242" s="17"/>
      <c r="K3242" s="18" t="str">
        <f>IF(INV.Tournant!$I3242=INV.Tournant!$E3242,"Quantité OK",IF(INV.Tournant!$I3242&lt;INV.Tournant!$E3242,"Ecart positif","Ecart négatif"))&amp;" "&amp;IF(INV.Tournant!$C3242=INV.Tournant!$J3242,"","- Article déclassé")</f>
        <v>Ecart positif - Article déclassé</v>
      </c>
    </row>
    <row r="3243" spans="1:11" x14ac:dyDescent="0.2">
      <c r="A3243" s="20" t="s">
        <v>4442</v>
      </c>
      <c r="B3243" s="21" t="s">
        <v>6</v>
      </c>
      <c r="C3243" s="17" t="s">
        <v>4475</v>
      </c>
      <c r="D3243" s="17" t="s">
        <v>4497</v>
      </c>
      <c r="E3243" s="21" t="s">
        <v>3</v>
      </c>
      <c r="F3243" s="21" t="s">
        <v>2</v>
      </c>
      <c r="G3243" s="21" t="s">
        <v>4445</v>
      </c>
      <c r="H3243" s="21" t="s">
        <v>124</v>
      </c>
      <c r="I3243" s="17"/>
      <c r="J3243" s="17"/>
      <c r="K3243" s="18" t="str">
        <f>IF(INV.Tournant!$I3243=INV.Tournant!$E3243,"Quantité OK",IF(INV.Tournant!$I3243&lt;INV.Tournant!$E3243,"Ecart positif","Ecart négatif"))&amp;" "&amp;IF(INV.Tournant!$C3243=INV.Tournant!$J3243,"","- Article déclassé")</f>
        <v>Ecart positif - Article déclassé</v>
      </c>
    </row>
    <row r="3244" spans="1:11" x14ac:dyDescent="0.2">
      <c r="A3244" s="20" t="s">
        <v>4442</v>
      </c>
      <c r="B3244" s="21" t="s">
        <v>6</v>
      </c>
      <c r="C3244" s="17" t="s">
        <v>4475</v>
      </c>
      <c r="D3244" s="17" t="s">
        <v>4498</v>
      </c>
      <c r="E3244" s="21" t="s">
        <v>3</v>
      </c>
      <c r="F3244" s="21" t="s">
        <v>2</v>
      </c>
      <c r="G3244" s="21" t="s">
        <v>4445</v>
      </c>
      <c r="H3244" s="21" t="s">
        <v>124</v>
      </c>
      <c r="I3244" s="17"/>
      <c r="J3244" s="17"/>
      <c r="K3244" s="18" t="str">
        <f>IF(INV.Tournant!$I3244=INV.Tournant!$E3244,"Quantité OK",IF(INV.Tournant!$I3244&lt;INV.Tournant!$E3244,"Ecart positif","Ecart négatif"))&amp;" "&amp;IF(INV.Tournant!$C3244=INV.Tournant!$J3244,"","- Article déclassé")</f>
        <v>Ecart positif - Article déclassé</v>
      </c>
    </row>
    <row r="3245" spans="1:11" x14ac:dyDescent="0.2">
      <c r="A3245" s="20" t="s">
        <v>4442</v>
      </c>
      <c r="B3245" s="21" t="s">
        <v>6</v>
      </c>
      <c r="C3245" s="17" t="s">
        <v>4499</v>
      </c>
      <c r="D3245" s="17" t="s">
        <v>4500</v>
      </c>
      <c r="E3245" s="21" t="s">
        <v>3</v>
      </c>
      <c r="F3245" s="21" t="s">
        <v>9</v>
      </c>
      <c r="G3245" s="21" t="s">
        <v>4452</v>
      </c>
      <c r="H3245" s="21" t="s">
        <v>1951</v>
      </c>
      <c r="I3245" s="17"/>
      <c r="J3245" s="17"/>
      <c r="K3245" s="18" t="str">
        <f>IF(INV.Tournant!$I3245=INV.Tournant!$E3245,"Quantité OK",IF(INV.Tournant!$I3245&lt;INV.Tournant!$E3245,"Ecart positif","Ecart négatif"))&amp;" "&amp;IF(INV.Tournant!$C3245=INV.Tournant!$J3245,"","- Article déclassé")</f>
        <v>Ecart positif - Article déclassé</v>
      </c>
    </row>
    <row r="3246" spans="1:11" x14ac:dyDescent="0.2">
      <c r="A3246" s="20" t="s">
        <v>4442</v>
      </c>
      <c r="B3246" s="21" t="s">
        <v>6</v>
      </c>
      <c r="C3246" s="17" t="s">
        <v>4501</v>
      </c>
      <c r="D3246" s="17" t="s">
        <v>4502</v>
      </c>
      <c r="E3246" s="21" t="s">
        <v>6</v>
      </c>
      <c r="F3246" s="21" t="s">
        <v>2</v>
      </c>
      <c r="G3246" s="21" t="s">
        <v>4445</v>
      </c>
      <c r="H3246" s="21" t="s">
        <v>367</v>
      </c>
      <c r="I3246" s="17"/>
      <c r="J3246" s="17"/>
      <c r="K3246" s="18" t="str">
        <f>IF(INV.Tournant!$I3246=INV.Tournant!$E3246,"Quantité OK",IF(INV.Tournant!$I3246&lt;INV.Tournant!$E3246,"Ecart positif","Ecart négatif"))&amp;" "&amp;IF(INV.Tournant!$C3246=INV.Tournant!$J3246,"","- Article déclassé")</f>
        <v>Ecart positif - Article déclassé</v>
      </c>
    </row>
    <row r="3247" spans="1:11" x14ac:dyDescent="0.2">
      <c r="A3247" s="20" t="s">
        <v>4442</v>
      </c>
      <c r="B3247" s="21" t="s">
        <v>6</v>
      </c>
      <c r="C3247" s="17" t="s">
        <v>4503</v>
      </c>
      <c r="D3247" s="17" t="s">
        <v>4504</v>
      </c>
      <c r="E3247" s="21" t="s">
        <v>14</v>
      </c>
      <c r="F3247" s="21" t="s">
        <v>2</v>
      </c>
      <c r="G3247" s="21" t="s">
        <v>4445</v>
      </c>
      <c r="H3247" s="21" t="s">
        <v>3060</v>
      </c>
      <c r="I3247" s="17"/>
      <c r="J3247" s="17"/>
      <c r="K3247" s="18" t="str">
        <f>IF(INV.Tournant!$I3247=INV.Tournant!$E3247,"Quantité OK",IF(INV.Tournant!$I3247&lt;INV.Tournant!$E3247,"Ecart positif","Ecart négatif"))&amp;" "&amp;IF(INV.Tournant!$C3247=INV.Tournant!$J3247,"","- Article déclassé")</f>
        <v>Ecart positif - Article déclassé</v>
      </c>
    </row>
    <row r="3248" spans="1:11" x14ac:dyDescent="0.2">
      <c r="A3248" s="20" t="s">
        <v>4442</v>
      </c>
      <c r="B3248" s="21" t="s">
        <v>6</v>
      </c>
      <c r="C3248" s="17" t="s">
        <v>4505</v>
      </c>
      <c r="D3248" s="17" t="s">
        <v>4506</v>
      </c>
      <c r="E3248" s="21" t="s">
        <v>108</v>
      </c>
      <c r="F3248" s="21" t="s">
        <v>21</v>
      </c>
      <c r="G3248" s="21" t="s">
        <v>4445</v>
      </c>
      <c r="H3248" s="21" t="s">
        <v>367</v>
      </c>
      <c r="I3248" s="17"/>
      <c r="J3248" s="17"/>
      <c r="K3248" s="18" t="str">
        <f>IF(INV.Tournant!$I3248=INV.Tournant!$E3248,"Quantité OK",IF(INV.Tournant!$I3248&lt;INV.Tournant!$E3248,"Ecart positif","Ecart négatif"))&amp;" "&amp;IF(INV.Tournant!$C3248=INV.Tournant!$J3248,"","- Article déclassé")</f>
        <v>Ecart positif - Article déclassé</v>
      </c>
    </row>
    <row r="3249" spans="1:11" x14ac:dyDescent="0.2">
      <c r="A3249" s="20" t="s">
        <v>4442</v>
      </c>
      <c r="B3249" s="21" t="s">
        <v>6</v>
      </c>
      <c r="C3249" s="17" t="s">
        <v>4507</v>
      </c>
      <c r="D3249" s="17" t="s">
        <v>4508</v>
      </c>
      <c r="E3249" s="21" t="s">
        <v>4509</v>
      </c>
      <c r="F3249" s="21" t="s">
        <v>9</v>
      </c>
      <c r="G3249" s="21" t="s">
        <v>4445</v>
      </c>
      <c r="H3249" s="21" t="s">
        <v>2484</v>
      </c>
      <c r="I3249" s="17"/>
      <c r="J3249" s="17"/>
      <c r="K3249" s="18" t="str">
        <f>IF(INV.Tournant!$I3249=INV.Tournant!$E3249,"Quantité OK",IF(INV.Tournant!$I3249&lt;INV.Tournant!$E3249,"Ecart positif","Ecart négatif"))&amp;" "&amp;IF(INV.Tournant!$C3249=INV.Tournant!$J3249,"","- Article déclassé")</f>
        <v>Ecart positif - Article déclassé</v>
      </c>
    </row>
    <row r="3250" spans="1:11" x14ac:dyDescent="0.2">
      <c r="A3250" s="20" t="s">
        <v>4442</v>
      </c>
      <c r="B3250" s="21" t="s">
        <v>6</v>
      </c>
      <c r="C3250" s="17" t="s">
        <v>4503</v>
      </c>
      <c r="D3250" s="17" t="s">
        <v>4510</v>
      </c>
      <c r="E3250" s="21"/>
      <c r="F3250" s="21" t="s">
        <v>141</v>
      </c>
      <c r="G3250" s="21"/>
      <c r="H3250" s="21" t="s">
        <v>257</v>
      </c>
      <c r="I3250" s="17"/>
      <c r="J3250" s="17"/>
      <c r="K3250" s="18" t="str">
        <f>IF(INV.Tournant!$I3250=INV.Tournant!$E3250,"Quantité OK",IF(INV.Tournant!$I3250&lt;INV.Tournant!$E3250,"Ecart positif","Ecart négatif"))&amp;" "&amp;IF(INV.Tournant!$C3250=INV.Tournant!$J3250,"","- Article déclassé")</f>
        <v>Quantité OK - Article déclassé</v>
      </c>
    </row>
    <row r="3251" spans="1:11" x14ac:dyDescent="0.2">
      <c r="A3251" s="20" t="s">
        <v>4442</v>
      </c>
      <c r="B3251" s="21" t="s">
        <v>6</v>
      </c>
      <c r="C3251" s="17" t="s">
        <v>4511</v>
      </c>
      <c r="D3251" s="17" t="s">
        <v>4512</v>
      </c>
      <c r="E3251" s="21" t="s">
        <v>229</v>
      </c>
      <c r="F3251" s="21" t="s">
        <v>21</v>
      </c>
      <c r="G3251" s="21" t="s">
        <v>4445</v>
      </c>
      <c r="H3251" s="21" t="s">
        <v>127</v>
      </c>
      <c r="I3251" s="17"/>
      <c r="J3251" s="17"/>
      <c r="K3251" s="18" t="str">
        <f>IF(INV.Tournant!$I3251=INV.Tournant!$E3251,"Quantité OK",IF(INV.Tournant!$I3251&lt;INV.Tournant!$E3251,"Ecart positif","Ecart négatif"))&amp;" "&amp;IF(INV.Tournant!$C3251=INV.Tournant!$J3251,"","- Article déclassé")</f>
        <v>Ecart positif - Article déclassé</v>
      </c>
    </row>
    <row r="3252" spans="1:11" x14ac:dyDescent="0.2">
      <c r="A3252" s="20" t="s">
        <v>4442</v>
      </c>
      <c r="B3252" s="21" t="s">
        <v>6</v>
      </c>
      <c r="C3252" s="17" t="s">
        <v>4511</v>
      </c>
      <c r="D3252" s="17" t="s">
        <v>4513</v>
      </c>
      <c r="E3252" s="21"/>
      <c r="F3252" s="21" t="s">
        <v>141</v>
      </c>
      <c r="G3252" s="21"/>
      <c r="H3252" s="21" t="s">
        <v>257</v>
      </c>
      <c r="I3252" s="17"/>
      <c r="J3252" s="17"/>
      <c r="K3252" s="18" t="str">
        <f>IF(INV.Tournant!$I3252=INV.Tournant!$E3252,"Quantité OK",IF(INV.Tournant!$I3252&lt;INV.Tournant!$E3252,"Ecart positif","Ecart négatif"))&amp;" "&amp;IF(INV.Tournant!$C3252=INV.Tournant!$J3252,"","- Article déclassé")</f>
        <v>Quantité OK - Article déclassé</v>
      </c>
    </row>
    <row r="3253" spans="1:11" x14ac:dyDescent="0.2">
      <c r="A3253" s="20" t="s">
        <v>4442</v>
      </c>
      <c r="B3253" s="21" t="s">
        <v>6</v>
      </c>
      <c r="C3253" s="17" t="s">
        <v>4514</v>
      </c>
      <c r="D3253" s="17" t="s">
        <v>4515</v>
      </c>
      <c r="E3253" s="21" t="s">
        <v>3</v>
      </c>
      <c r="F3253" s="21" t="s">
        <v>2</v>
      </c>
      <c r="G3253" s="21" t="s">
        <v>4452</v>
      </c>
      <c r="H3253" s="21" t="s">
        <v>4516</v>
      </c>
      <c r="I3253" s="17"/>
      <c r="J3253" s="17"/>
      <c r="K3253" s="18" t="str">
        <f>IF(INV.Tournant!$I3253=INV.Tournant!$E3253,"Quantité OK",IF(INV.Tournant!$I3253&lt;INV.Tournant!$E3253,"Ecart positif","Ecart négatif"))&amp;" "&amp;IF(INV.Tournant!$C3253=INV.Tournant!$J3253,"","- Article déclassé")</f>
        <v>Ecart positif - Article déclassé</v>
      </c>
    </row>
    <row r="3254" spans="1:11" x14ac:dyDescent="0.2">
      <c r="A3254" s="20" t="s">
        <v>4442</v>
      </c>
      <c r="B3254" s="21" t="s">
        <v>6</v>
      </c>
      <c r="C3254" s="17" t="s">
        <v>4517</v>
      </c>
      <c r="D3254" s="17" t="s">
        <v>4518</v>
      </c>
      <c r="E3254" s="21" t="s">
        <v>6</v>
      </c>
      <c r="F3254" s="21" t="s">
        <v>21</v>
      </c>
      <c r="G3254" s="21" t="s">
        <v>4452</v>
      </c>
      <c r="H3254" s="21" t="s">
        <v>1258</v>
      </c>
      <c r="I3254" s="17"/>
      <c r="J3254" s="17"/>
      <c r="K3254" s="18" t="str">
        <f>IF(INV.Tournant!$I3254=INV.Tournant!$E3254,"Quantité OK",IF(INV.Tournant!$I3254&lt;INV.Tournant!$E3254,"Ecart positif","Ecart négatif"))&amp;" "&amp;IF(INV.Tournant!$C3254=INV.Tournant!$J3254,"","- Article déclassé")</f>
        <v>Ecart positif - Article déclassé</v>
      </c>
    </row>
    <row r="3255" spans="1:11" x14ac:dyDescent="0.2">
      <c r="A3255" s="20" t="s">
        <v>4442</v>
      </c>
      <c r="B3255" s="21" t="s">
        <v>6</v>
      </c>
      <c r="C3255" s="17" t="s">
        <v>4463</v>
      </c>
      <c r="D3255" s="17" t="s">
        <v>4519</v>
      </c>
      <c r="E3255" s="21" t="s">
        <v>6</v>
      </c>
      <c r="F3255" s="21" t="s">
        <v>21</v>
      </c>
      <c r="G3255" s="21" t="s">
        <v>4445</v>
      </c>
      <c r="H3255" s="21" t="s">
        <v>1542</v>
      </c>
      <c r="I3255" s="17"/>
      <c r="J3255" s="17"/>
      <c r="K3255" s="18" t="str">
        <f>IF(INV.Tournant!$I3255=INV.Tournant!$E3255,"Quantité OK",IF(INV.Tournant!$I3255&lt;INV.Tournant!$E3255,"Ecart positif","Ecart négatif"))&amp;" "&amp;IF(INV.Tournant!$C3255=INV.Tournant!$J3255,"","- Article déclassé")</f>
        <v>Ecart positif - Article déclassé</v>
      </c>
    </row>
    <row r="3256" spans="1:11" x14ac:dyDescent="0.2">
      <c r="A3256" s="20" t="s">
        <v>4442</v>
      </c>
      <c r="B3256" s="21" t="s">
        <v>6</v>
      </c>
      <c r="C3256" s="17" t="s">
        <v>4467</v>
      </c>
      <c r="D3256" s="17" t="s">
        <v>4520</v>
      </c>
      <c r="E3256" s="21" t="s">
        <v>3</v>
      </c>
      <c r="F3256" s="21" t="s">
        <v>2</v>
      </c>
      <c r="G3256" s="21" t="s">
        <v>4445</v>
      </c>
      <c r="H3256" s="21" t="s">
        <v>388</v>
      </c>
      <c r="I3256" s="17"/>
      <c r="J3256" s="17"/>
      <c r="K3256" s="18" t="str">
        <f>IF(INV.Tournant!$I3256=INV.Tournant!$E3256,"Quantité OK",IF(INV.Tournant!$I3256&lt;INV.Tournant!$E3256,"Ecart positif","Ecart négatif"))&amp;" "&amp;IF(INV.Tournant!$C3256=INV.Tournant!$J3256,"","- Article déclassé")</f>
        <v>Ecart positif - Article déclassé</v>
      </c>
    </row>
    <row r="3257" spans="1:11" x14ac:dyDescent="0.2">
      <c r="A3257" s="20" t="s">
        <v>4442</v>
      </c>
      <c r="B3257" s="21" t="s">
        <v>6</v>
      </c>
      <c r="C3257" s="17" t="s">
        <v>4521</v>
      </c>
      <c r="D3257" s="17" t="s">
        <v>4522</v>
      </c>
      <c r="E3257" s="21" t="s">
        <v>10</v>
      </c>
      <c r="F3257" s="21" t="s">
        <v>21</v>
      </c>
      <c r="G3257" s="21" t="s">
        <v>4445</v>
      </c>
      <c r="H3257" s="21" t="s">
        <v>3436</v>
      </c>
      <c r="I3257" s="17"/>
      <c r="J3257" s="17"/>
      <c r="K3257" s="18" t="str">
        <f>IF(INV.Tournant!$I3257=INV.Tournant!$E3257,"Quantité OK",IF(INV.Tournant!$I3257&lt;INV.Tournant!$E3257,"Ecart positif","Ecart négatif"))&amp;" "&amp;IF(INV.Tournant!$C3257=INV.Tournant!$J3257,"","- Article déclassé")</f>
        <v>Ecart positif - Article déclassé</v>
      </c>
    </row>
    <row r="3258" spans="1:11" x14ac:dyDescent="0.2">
      <c r="A3258" s="20" t="s">
        <v>4442</v>
      </c>
      <c r="B3258" s="21" t="s">
        <v>6</v>
      </c>
      <c r="C3258" s="17" t="s">
        <v>4448</v>
      </c>
      <c r="D3258" s="17" t="s">
        <v>4523</v>
      </c>
      <c r="E3258" s="21"/>
      <c r="F3258" s="21" t="s">
        <v>141</v>
      </c>
      <c r="G3258" s="21"/>
      <c r="H3258" s="21" t="s">
        <v>257</v>
      </c>
      <c r="I3258" s="17"/>
      <c r="J3258" s="17"/>
      <c r="K3258" s="18" t="str">
        <f>IF(INV.Tournant!$I3258=INV.Tournant!$E3258,"Quantité OK",IF(INV.Tournant!$I3258&lt;INV.Tournant!$E3258,"Ecart positif","Ecart négatif"))&amp;" "&amp;IF(INV.Tournant!$C3258=INV.Tournant!$J3258,"","- Article déclassé")</f>
        <v>Quantité OK - Article déclassé</v>
      </c>
    </row>
    <row r="3259" spans="1:11" x14ac:dyDescent="0.2">
      <c r="A3259" s="20" t="s">
        <v>4442</v>
      </c>
      <c r="B3259" s="21" t="s">
        <v>6</v>
      </c>
      <c r="C3259" s="17" t="s">
        <v>4524</v>
      </c>
      <c r="D3259" s="17" t="s">
        <v>4525</v>
      </c>
      <c r="E3259" s="21"/>
      <c r="F3259" s="21" t="s">
        <v>141</v>
      </c>
      <c r="G3259" s="21"/>
      <c r="H3259" s="21" t="s">
        <v>257</v>
      </c>
      <c r="I3259" s="17"/>
      <c r="J3259" s="17"/>
      <c r="K3259" s="18" t="str">
        <f>IF(INV.Tournant!$I3259=INV.Tournant!$E3259,"Quantité OK",IF(INV.Tournant!$I3259&lt;INV.Tournant!$E3259,"Ecart positif","Ecart négatif"))&amp;" "&amp;IF(INV.Tournant!$C3259=INV.Tournant!$J3259,"","- Article déclassé")</f>
        <v>Quantité OK - Article déclassé</v>
      </c>
    </row>
    <row r="3260" spans="1:11" x14ac:dyDescent="0.2">
      <c r="A3260" s="20" t="s">
        <v>4442</v>
      </c>
      <c r="B3260" s="21" t="s">
        <v>6</v>
      </c>
      <c r="C3260" s="17" t="s">
        <v>4448</v>
      </c>
      <c r="D3260" s="17" t="s">
        <v>4526</v>
      </c>
      <c r="E3260" s="21" t="s">
        <v>3</v>
      </c>
      <c r="F3260" s="21" t="s">
        <v>2</v>
      </c>
      <c r="G3260" s="21" t="s">
        <v>4445</v>
      </c>
      <c r="H3260" s="21" t="s">
        <v>3511</v>
      </c>
      <c r="I3260" s="17"/>
      <c r="J3260" s="17"/>
      <c r="K3260" s="18" t="str">
        <f>IF(INV.Tournant!$I3260=INV.Tournant!$E3260,"Quantité OK",IF(INV.Tournant!$I3260&lt;INV.Tournant!$E3260,"Ecart positif","Ecart négatif"))&amp;" "&amp;IF(INV.Tournant!$C3260=INV.Tournant!$J3260,"","- Article déclassé")</f>
        <v>Ecart positif - Article déclassé</v>
      </c>
    </row>
    <row r="3261" spans="1:11" x14ac:dyDescent="0.2">
      <c r="A3261" s="20" t="s">
        <v>4442</v>
      </c>
      <c r="B3261" s="21" t="s">
        <v>6</v>
      </c>
      <c r="C3261" s="17" t="s">
        <v>4527</v>
      </c>
      <c r="D3261" s="17" t="s">
        <v>4528</v>
      </c>
      <c r="E3261" s="21" t="s">
        <v>229</v>
      </c>
      <c r="F3261" s="21" t="s">
        <v>9</v>
      </c>
      <c r="G3261" s="21" t="s">
        <v>4452</v>
      </c>
      <c r="H3261" s="21" t="s">
        <v>1730</v>
      </c>
      <c r="I3261" s="17"/>
      <c r="J3261" s="17"/>
      <c r="K3261" s="18" t="str">
        <f>IF(INV.Tournant!$I3261=INV.Tournant!$E3261,"Quantité OK",IF(INV.Tournant!$I3261&lt;INV.Tournant!$E3261,"Ecart positif","Ecart négatif"))&amp;" "&amp;IF(INV.Tournant!$C3261=INV.Tournant!$J3261,"","- Article déclassé")</f>
        <v>Ecart positif - Article déclassé</v>
      </c>
    </row>
    <row r="3262" spans="1:11" x14ac:dyDescent="0.2">
      <c r="A3262" s="20" t="s">
        <v>4442</v>
      </c>
      <c r="B3262" s="21" t="s">
        <v>6</v>
      </c>
      <c r="C3262" s="17" t="s">
        <v>4529</v>
      </c>
      <c r="D3262" s="17" t="s">
        <v>4530</v>
      </c>
      <c r="E3262" s="21" t="s">
        <v>6</v>
      </c>
      <c r="F3262" s="21" t="s">
        <v>2</v>
      </c>
      <c r="G3262" s="21" t="s">
        <v>4452</v>
      </c>
      <c r="H3262" s="21" t="s">
        <v>1103</v>
      </c>
      <c r="I3262" s="17"/>
      <c r="J3262" s="17"/>
      <c r="K3262" s="18" t="str">
        <f>IF(INV.Tournant!$I3262=INV.Tournant!$E3262,"Quantité OK",IF(INV.Tournant!$I3262&lt;INV.Tournant!$E3262,"Ecart positif","Ecart négatif"))&amp;" "&amp;IF(INV.Tournant!$C3262=INV.Tournant!$J3262,"","- Article déclassé")</f>
        <v>Ecart positif - Article déclassé</v>
      </c>
    </row>
    <row r="3263" spans="1:11" x14ac:dyDescent="0.2">
      <c r="A3263" s="20" t="s">
        <v>4442</v>
      </c>
      <c r="B3263" s="21" t="s">
        <v>6</v>
      </c>
      <c r="C3263" s="17" t="s">
        <v>4531</v>
      </c>
      <c r="D3263" s="17" t="s">
        <v>4532</v>
      </c>
      <c r="E3263" s="21" t="s">
        <v>6</v>
      </c>
      <c r="F3263" s="21" t="s">
        <v>9</v>
      </c>
      <c r="G3263" s="21" t="s">
        <v>4445</v>
      </c>
      <c r="H3263" s="21" t="s">
        <v>1519</v>
      </c>
      <c r="I3263" s="17"/>
      <c r="J3263" s="17"/>
      <c r="K3263" s="18" t="str">
        <f>IF(INV.Tournant!$I3263=INV.Tournant!$E3263,"Quantité OK",IF(INV.Tournant!$I3263&lt;INV.Tournant!$E3263,"Ecart positif","Ecart négatif"))&amp;" "&amp;IF(INV.Tournant!$C3263=INV.Tournant!$J3263,"","- Article déclassé")</f>
        <v>Ecart positif - Article déclassé</v>
      </c>
    </row>
    <row r="3264" spans="1:11" x14ac:dyDescent="0.2">
      <c r="A3264" s="20" t="s">
        <v>4442</v>
      </c>
      <c r="B3264" s="21" t="s">
        <v>6</v>
      </c>
      <c r="C3264" s="17" t="s">
        <v>4533</v>
      </c>
      <c r="D3264" s="17" t="s">
        <v>4534</v>
      </c>
      <c r="E3264" s="21" t="s">
        <v>6</v>
      </c>
      <c r="F3264" s="21" t="s">
        <v>2</v>
      </c>
      <c r="G3264" s="21" t="s">
        <v>4452</v>
      </c>
      <c r="H3264" s="21" t="s">
        <v>1014</v>
      </c>
      <c r="I3264" s="17"/>
      <c r="J3264" s="17"/>
      <c r="K3264" s="18" t="str">
        <f>IF(INV.Tournant!$I3264=INV.Tournant!$E3264,"Quantité OK",IF(INV.Tournant!$I3264&lt;INV.Tournant!$E3264,"Ecart positif","Ecart négatif"))&amp;" "&amp;IF(INV.Tournant!$C3264=INV.Tournant!$J3264,"","- Article déclassé")</f>
        <v>Ecart positif - Article déclassé</v>
      </c>
    </row>
    <row r="3265" spans="1:11" x14ac:dyDescent="0.2">
      <c r="A3265" s="20" t="s">
        <v>4442</v>
      </c>
      <c r="B3265" s="21" t="s">
        <v>6</v>
      </c>
      <c r="C3265" s="17" t="s">
        <v>4535</v>
      </c>
      <c r="D3265" s="17" t="s">
        <v>4536</v>
      </c>
      <c r="E3265" s="21" t="s">
        <v>6</v>
      </c>
      <c r="F3265" s="21" t="s">
        <v>9</v>
      </c>
      <c r="G3265" s="21" t="s">
        <v>4445</v>
      </c>
      <c r="H3265" s="21" t="s">
        <v>104</v>
      </c>
      <c r="I3265" s="17"/>
      <c r="J3265" s="17"/>
      <c r="K3265" s="18" t="str">
        <f>IF(INV.Tournant!$I3265=INV.Tournant!$E3265,"Quantité OK",IF(INV.Tournant!$I3265&lt;INV.Tournant!$E3265,"Ecart positif","Ecart négatif"))&amp;" "&amp;IF(INV.Tournant!$C3265=INV.Tournant!$J3265,"","- Article déclassé")</f>
        <v>Ecart positif - Article déclassé</v>
      </c>
    </row>
    <row r="3266" spans="1:11" x14ac:dyDescent="0.2">
      <c r="A3266" s="20" t="s">
        <v>4442</v>
      </c>
      <c r="B3266" s="21" t="s">
        <v>6</v>
      </c>
      <c r="C3266" s="17" t="s">
        <v>4537</v>
      </c>
      <c r="D3266" s="17" t="s">
        <v>4538</v>
      </c>
      <c r="E3266" s="21" t="s">
        <v>6</v>
      </c>
      <c r="F3266" s="21" t="s">
        <v>2</v>
      </c>
      <c r="G3266" s="21" t="s">
        <v>4445</v>
      </c>
      <c r="H3266" s="21" t="s">
        <v>657</v>
      </c>
      <c r="I3266" s="17"/>
      <c r="J3266" s="17"/>
      <c r="K3266" s="18" t="str">
        <f>IF(INV.Tournant!$I3266=INV.Tournant!$E3266,"Quantité OK",IF(INV.Tournant!$I3266&lt;INV.Tournant!$E3266,"Ecart positif","Ecart négatif"))&amp;" "&amp;IF(INV.Tournant!$C3266=INV.Tournant!$J3266,"","- Article déclassé")</f>
        <v>Ecart positif - Article déclassé</v>
      </c>
    </row>
    <row r="3267" spans="1:11" x14ac:dyDescent="0.2">
      <c r="A3267" s="20" t="s">
        <v>4442</v>
      </c>
      <c r="B3267" s="21" t="s">
        <v>6</v>
      </c>
      <c r="C3267" s="17" t="s">
        <v>4539</v>
      </c>
      <c r="D3267" s="17" t="s">
        <v>4540</v>
      </c>
      <c r="E3267" s="21"/>
      <c r="F3267" s="21" t="s">
        <v>141</v>
      </c>
      <c r="G3267" s="21"/>
      <c r="H3267" s="21" t="s">
        <v>257</v>
      </c>
      <c r="I3267" s="17"/>
      <c r="J3267" s="17"/>
      <c r="K3267" s="18" t="str">
        <f>IF(INV.Tournant!$I3267=INV.Tournant!$E3267,"Quantité OK",IF(INV.Tournant!$I3267&lt;INV.Tournant!$E3267,"Ecart positif","Ecart négatif"))&amp;" "&amp;IF(INV.Tournant!$C3267=INV.Tournant!$J3267,"","- Article déclassé")</f>
        <v>Quantité OK - Article déclassé</v>
      </c>
    </row>
    <row r="3268" spans="1:11" x14ac:dyDescent="0.2">
      <c r="A3268" s="20" t="s">
        <v>4442</v>
      </c>
      <c r="B3268" s="21" t="s">
        <v>6</v>
      </c>
      <c r="C3268" s="17" t="s">
        <v>4541</v>
      </c>
      <c r="D3268" s="17" t="s">
        <v>4542</v>
      </c>
      <c r="E3268" s="21"/>
      <c r="F3268" s="21" t="s">
        <v>141</v>
      </c>
      <c r="G3268" s="21"/>
      <c r="H3268" s="21" t="s">
        <v>257</v>
      </c>
      <c r="I3268" s="17"/>
      <c r="J3268" s="17"/>
      <c r="K3268" s="18" t="str">
        <f>IF(INV.Tournant!$I3268=INV.Tournant!$E3268,"Quantité OK",IF(INV.Tournant!$I3268&lt;INV.Tournant!$E3268,"Ecart positif","Ecart négatif"))&amp;" "&amp;IF(INV.Tournant!$C3268=INV.Tournant!$J3268,"","- Article déclassé")</f>
        <v>Quantité OK - Article déclassé</v>
      </c>
    </row>
    <row r="3269" spans="1:11" x14ac:dyDescent="0.2">
      <c r="A3269" s="20" t="s">
        <v>4442</v>
      </c>
      <c r="B3269" s="21" t="s">
        <v>6</v>
      </c>
      <c r="C3269" s="17" t="s">
        <v>4543</v>
      </c>
      <c r="D3269" s="17" t="s">
        <v>4544</v>
      </c>
      <c r="E3269" s="21" t="s">
        <v>6</v>
      </c>
      <c r="F3269" s="21" t="s">
        <v>2</v>
      </c>
      <c r="G3269" s="21" t="s">
        <v>4452</v>
      </c>
      <c r="H3269" s="21" t="s">
        <v>1412</v>
      </c>
      <c r="I3269" s="17"/>
      <c r="J3269" s="17"/>
      <c r="K3269" s="18" t="str">
        <f>IF(INV.Tournant!$I3269=INV.Tournant!$E3269,"Quantité OK",IF(INV.Tournant!$I3269&lt;INV.Tournant!$E3269,"Ecart positif","Ecart négatif"))&amp;" "&amp;IF(INV.Tournant!$C3269=INV.Tournant!$J3269,"","- Article déclassé")</f>
        <v>Ecart positif - Article déclassé</v>
      </c>
    </row>
    <row r="3270" spans="1:11" x14ac:dyDescent="0.2">
      <c r="A3270" s="20" t="s">
        <v>4442</v>
      </c>
      <c r="B3270" s="21" t="s">
        <v>6</v>
      </c>
      <c r="C3270" s="17" t="s">
        <v>4545</v>
      </c>
      <c r="D3270" s="17" t="s">
        <v>4546</v>
      </c>
      <c r="E3270" s="21" t="s">
        <v>6</v>
      </c>
      <c r="F3270" s="21" t="s">
        <v>2</v>
      </c>
      <c r="G3270" s="21" t="s">
        <v>4452</v>
      </c>
      <c r="H3270" s="21" t="s">
        <v>1630</v>
      </c>
      <c r="I3270" s="17"/>
      <c r="J3270" s="17"/>
      <c r="K3270" s="18" t="str">
        <f>IF(INV.Tournant!$I3270=INV.Tournant!$E3270,"Quantité OK",IF(INV.Tournant!$I3270&lt;INV.Tournant!$E3270,"Ecart positif","Ecart négatif"))&amp;" "&amp;IF(INV.Tournant!$C3270=INV.Tournant!$J3270,"","- Article déclassé")</f>
        <v>Ecart positif - Article déclassé</v>
      </c>
    </row>
    <row r="3271" spans="1:11" x14ac:dyDescent="0.2">
      <c r="A3271" s="20" t="s">
        <v>4442</v>
      </c>
      <c r="B3271" s="21" t="s">
        <v>6</v>
      </c>
      <c r="C3271" s="17" t="s">
        <v>4481</v>
      </c>
      <c r="D3271" s="17" t="s">
        <v>4547</v>
      </c>
      <c r="E3271" s="21"/>
      <c r="F3271" s="21" t="s">
        <v>141</v>
      </c>
      <c r="G3271" s="21"/>
      <c r="H3271" s="21" t="s">
        <v>257</v>
      </c>
      <c r="I3271" s="17"/>
      <c r="J3271" s="17"/>
      <c r="K3271" s="18" t="str">
        <f>IF(INV.Tournant!$I3271=INV.Tournant!$E3271,"Quantité OK",IF(INV.Tournant!$I3271&lt;INV.Tournant!$E3271,"Ecart positif","Ecart négatif"))&amp;" "&amp;IF(INV.Tournant!$C3271=INV.Tournant!$J3271,"","- Article déclassé")</f>
        <v>Quantité OK - Article déclassé</v>
      </c>
    </row>
    <row r="3272" spans="1:11" x14ac:dyDescent="0.2">
      <c r="A3272" s="20" t="s">
        <v>4442</v>
      </c>
      <c r="B3272" s="21" t="s">
        <v>6</v>
      </c>
      <c r="C3272" s="17" t="s">
        <v>4548</v>
      </c>
      <c r="D3272" s="17" t="s">
        <v>4549</v>
      </c>
      <c r="E3272" s="21" t="s">
        <v>3</v>
      </c>
      <c r="F3272" s="21" t="s">
        <v>9</v>
      </c>
      <c r="G3272" s="21" t="s">
        <v>4445</v>
      </c>
      <c r="H3272" s="21" t="s">
        <v>1297</v>
      </c>
      <c r="I3272" s="17"/>
      <c r="J3272" s="17"/>
      <c r="K3272" s="18" t="str">
        <f>IF(INV.Tournant!$I3272=INV.Tournant!$E3272,"Quantité OK",IF(INV.Tournant!$I3272&lt;INV.Tournant!$E3272,"Ecart positif","Ecart négatif"))&amp;" "&amp;IF(INV.Tournant!$C3272=INV.Tournant!$J3272,"","- Article déclassé")</f>
        <v>Ecart positif - Article déclassé</v>
      </c>
    </row>
    <row r="3273" spans="1:11" x14ac:dyDescent="0.2">
      <c r="A3273" s="20" t="s">
        <v>4442</v>
      </c>
      <c r="B3273" s="21" t="s">
        <v>6</v>
      </c>
      <c r="C3273" s="17" t="s">
        <v>4448</v>
      </c>
      <c r="D3273" s="17" t="s">
        <v>4550</v>
      </c>
      <c r="E3273" s="21" t="s">
        <v>229</v>
      </c>
      <c r="F3273" s="21" t="s">
        <v>2</v>
      </c>
      <c r="G3273" s="21" t="s">
        <v>4445</v>
      </c>
      <c r="H3273" s="21" t="s">
        <v>937</v>
      </c>
      <c r="I3273" s="17"/>
      <c r="J3273" s="17"/>
      <c r="K3273" s="18" t="str">
        <f>IF(INV.Tournant!$I3273=INV.Tournant!$E3273,"Quantité OK",IF(INV.Tournant!$I3273&lt;INV.Tournant!$E3273,"Ecart positif","Ecart négatif"))&amp;" "&amp;IF(INV.Tournant!$C3273=INV.Tournant!$J3273,"","- Article déclassé")</f>
        <v>Ecart positif - Article déclassé</v>
      </c>
    </row>
    <row r="3274" spans="1:11" x14ac:dyDescent="0.2">
      <c r="A3274" s="20" t="s">
        <v>4442</v>
      </c>
      <c r="B3274" s="21" t="s">
        <v>6</v>
      </c>
      <c r="C3274" s="17" t="s">
        <v>4551</v>
      </c>
      <c r="D3274" s="17" t="s">
        <v>4552</v>
      </c>
      <c r="E3274" s="21" t="s">
        <v>897</v>
      </c>
      <c r="F3274" s="21" t="s">
        <v>9</v>
      </c>
      <c r="G3274" s="21" t="s">
        <v>4445</v>
      </c>
      <c r="H3274" s="21" t="s">
        <v>157</v>
      </c>
      <c r="I3274" s="17"/>
      <c r="J3274" s="17"/>
      <c r="K3274" s="18" t="str">
        <f>IF(INV.Tournant!$I3274=INV.Tournant!$E3274,"Quantité OK",IF(INV.Tournant!$I3274&lt;INV.Tournant!$E3274,"Ecart positif","Ecart négatif"))&amp;" "&amp;IF(INV.Tournant!$C3274=INV.Tournant!$J3274,"","- Article déclassé")</f>
        <v>Ecart positif - Article déclassé</v>
      </c>
    </row>
    <row r="3275" spans="1:11" x14ac:dyDescent="0.2">
      <c r="A3275" s="20" t="s">
        <v>4442</v>
      </c>
      <c r="B3275" s="21" t="s">
        <v>6</v>
      </c>
      <c r="C3275" s="17" t="s">
        <v>4479</v>
      </c>
      <c r="D3275" s="17" t="s">
        <v>4553</v>
      </c>
      <c r="E3275" s="21" t="s">
        <v>250</v>
      </c>
      <c r="F3275" s="21" t="s">
        <v>2</v>
      </c>
      <c r="G3275" s="21" t="s">
        <v>4445</v>
      </c>
      <c r="H3275" s="21" t="s">
        <v>425</v>
      </c>
      <c r="I3275" s="17"/>
      <c r="J3275" s="17"/>
      <c r="K3275" s="18" t="str">
        <f>IF(INV.Tournant!$I3275=INV.Tournant!$E3275,"Quantité OK",IF(INV.Tournant!$I3275&lt;INV.Tournant!$E3275,"Ecart positif","Ecart négatif"))&amp;" "&amp;IF(INV.Tournant!$C3275=INV.Tournant!$J3275,"","- Article déclassé")</f>
        <v>Ecart positif - Article déclassé</v>
      </c>
    </row>
    <row r="3276" spans="1:11" x14ac:dyDescent="0.2">
      <c r="A3276" s="20" t="s">
        <v>4442</v>
      </c>
      <c r="B3276" s="21" t="s">
        <v>6</v>
      </c>
      <c r="C3276" s="17" t="s">
        <v>4554</v>
      </c>
      <c r="D3276" s="17" t="s">
        <v>4555</v>
      </c>
      <c r="E3276" s="21"/>
      <c r="F3276" s="21" t="s">
        <v>141</v>
      </c>
      <c r="G3276" s="21"/>
      <c r="H3276" s="21" t="s">
        <v>257</v>
      </c>
      <c r="I3276" s="17"/>
      <c r="J3276" s="17"/>
      <c r="K3276" s="18" t="str">
        <f>IF(INV.Tournant!$I3276=INV.Tournant!$E3276,"Quantité OK",IF(INV.Tournant!$I3276&lt;INV.Tournant!$E3276,"Ecart positif","Ecart négatif"))&amp;" "&amp;IF(INV.Tournant!$C3276=INV.Tournant!$J3276,"","- Article déclassé")</f>
        <v>Quantité OK - Article déclassé</v>
      </c>
    </row>
    <row r="3277" spans="1:11" x14ac:dyDescent="0.2">
      <c r="A3277" s="20" t="s">
        <v>4442</v>
      </c>
      <c r="B3277" s="21" t="s">
        <v>6</v>
      </c>
      <c r="C3277" s="17" t="s">
        <v>4556</v>
      </c>
      <c r="D3277" s="17" t="s">
        <v>4557</v>
      </c>
      <c r="E3277" s="21"/>
      <c r="F3277" s="21" t="s">
        <v>141</v>
      </c>
      <c r="G3277" s="21"/>
      <c r="H3277" s="21" t="s">
        <v>257</v>
      </c>
      <c r="I3277" s="17"/>
      <c r="J3277" s="17"/>
      <c r="K3277" s="18" t="str">
        <f>IF(INV.Tournant!$I3277=INV.Tournant!$E3277,"Quantité OK",IF(INV.Tournant!$I3277&lt;INV.Tournant!$E3277,"Ecart positif","Ecart négatif"))&amp;" "&amp;IF(INV.Tournant!$C3277=INV.Tournant!$J3277,"","- Article déclassé")</f>
        <v>Quantité OK - Article déclassé</v>
      </c>
    </row>
    <row r="3278" spans="1:11" x14ac:dyDescent="0.2">
      <c r="A3278" s="20" t="s">
        <v>4442</v>
      </c>
      <c r="B3278" s="21" t="s">
        <v>6</v>
      </c>
      <c r="C3278" s="17" t="s">
        <v>4558</v>
      </c>
      <c r="D3278" s="17" t="s">
        <v>4559</v>
      </c>
      <c r="E3278" s="21" t="s">
        <v>6</v>
      </c>
      <c r="F3278" s="21" t="s">
        <v>2</v>
      </c>
      <c r="G3278" s="21" t="s">
        <v>4445</v>
      </c>
      <c r="H3278" s="21" t="s">
        <v>1650</v>
      </c>
      <c r="I3278" s="17"/>
      <c r="J3278" s="17"/>
      <c r="K3278" s="18" t="str">
        <f>IF(INV.Tournant!$I3278=INV.Tournant!$E3278,"Quantité OK",IF(INV.Tournant!$I3278&lt;INV.Tournant!$E3278,"Ecart positif","Ecart négatif"))&amp;" "&amp;IF(INV.Tournant!$C3278=INV.Tournant!$J3278,"","- Article déclassé")</f>
        <v>Ecart positif - Article déclassé</v>
      </c>
    </row>
    <row r="3279" spans="1:11" x14ac:dyDescent="0.2">
      <c r="A3279" s="20" t="s">
        <v>4442</v>
      </c>
      <c r="B3279" s="21" t="s">
        <v>6</v>
      </c>
      <c r="C3279" s="17" t="s">
        <v>4560</v>
      </c>
      <c r="D3279" s="17" t="s">
        <v>4561</v>
      </c>
      <c r="E3279" s="21" t="s">
        <v>6</v>
      </c>
      <c r="F3279" s="21" t="s">
        <v>9</v>
      </c>
      <c r="G3279" s="21" t="s">
        <v>4445</v>
      </c>
      <c r="H3279" s="21" t="s">
        <v>70</v>
      </c>
      <c r="I3279" s="17"/>
      <c r="J3279" s="17"/>
      <c r="K3279" s="18" t="str">
        <f>IF(INV.Tournant!$I3279=INV.Tournant!$E3279,"Quantité OK",IF(INV.Tournant!$I3279&lt;INV.Tournant!$E3279,"Ecart positif","Ecart négatif"))&amp;" "&amp;IF(INV.Tournant!$C3279=INV.Tournant!$J3279,"","- Article déclassé")</f>
        <v>Ecart positif - Article déclassé</v>
      </c>
    </row>
    <row r="3280" spans="1:11" x14ac:dyDescent="0.2">
      <c r="A3280" s="20" t="s">
        <v>4442</v>
      </c>
      <c r="B3280" s="21" t="s">
        <v>6</v>
      </c>
      <c r="C3280" s="17" t="s">
        <v>4562</v>
      </c>
      <c r="D3280" s="17" t="s">
        <v>4563</v>
      </c>
      <c r="E3280" s="21" t="s">
        <v>6</v>
      </c>
      <c r="F3280" s="21" t="s">
        <v>9</v>
      </c>
      <c r="G3280" s="21" t="s">
        <v>4445</v>
      </c>
      <c r="H3280" s="21" t="s">
        <v>413</v>
      </c>
      <c r="I3280" s="17"/>
      <c r="J3280" s="17"/>
      <c r="K3280" s="18" t="str">
        <f>IF(INV.Tournant!$I3280=INV.Tournant!$E3280,"Quantité OK",IF(INV.Tournant!$I3280&lt;INV.Tournant!$E3280,"Ecart positif","Ecart négatif"))&amp;" "&amp;IF(INV.Tournant!$C3280=INV.Tournant!$J3280,"","- Article déclassé")</f>
        <v>Ecart positif - Article déclassé</v>
      </c>
    </row>
    <row r="3281" spans="1:11" x14ac:dyDescent="0.2">
      <c r="A3281" s="20" t="s">
        <v>4442</v>
      </c>
      <c r="B3281" s="21" t="s">
        <v>6</v>
      </c>
      <c r="C3281" s="17" t="s">
        <v>4564</v>
      </c>
      <c r="D3281" s="17" t="s">
        <v>4565</v>
      </c>
      <c r="E3281" s="21" t="s">
        <v>6</v>
      </c>
      <c r="F3281" s="21" t="s">
        <v>9</v>
      </c>
      <c r="G3281" s="21" t="s">
        <v>4445</v>
      </c>
      <c r="H3281" s="21" t="s">
        <v>124</v>
      </c>
      <c r="I3281" s="17"/>
      <c r="J3281" s="17"/>
      <c r="K3281" s="18" t="str">
        <f>IF(INV.Tournant!$I3281=INV.Tournant!$E3281,"Quantité OK",IF(INV.Tournant!$I3281&lt;INV.Tournant!$E3281,"Ecart positif","Ecart négatif"))&amp;" "&amp;IF(INV.Tournant!$C3281=INV.Tournant!$J3281,"","- Article déclassé")</f>
        <v>Ecart positif - Article déclassé</v>
      </c>
    </row>
    <row r="3282" spans="1:11" x14ac:dyDescent="0.2">
      <c r="A3282" s="20" t="s">
        <v>4442</v>
      </c>
      <c r="B3282" s="21" t="s">
        <v>6</v>
      </c>
      <c r="C3282" s="17" t="s">
        <v>4566</v>
      </c>
      <c r="D3282" s="17" t="s">
        <v>4567</v>
      </c>
      <c r="E3282" s="21" t="s">
        <v>108</v>
      </c>
      <c r="F3282" s="21" t="s">
        <v>2</v>
      </c>
      <c r="G3282" s="21" t="s">
        <v>4452</v>
      </c>
      <c r="H3282" s="21" t="s">
        <v>1763</v>
      </c>
      <c r="I3282" s="17"/>
      <c r="J3282" s="17"/>
      <c r="K3282" s="18" t="str">
        <f>IF(INV.Tournant!$I3282=INV.Tournant!$E3282,"Quantité OK",IF(INV.Tournant!$I3282&lt;INV.Tournant!$E3282,"Ecart positif","Ecart négatif"))&amp;" "&amp;IF(INV.Tournant!$C3282=INV.Tournant!$J3282,"","- Article déclassé")</f>
        <v>Ecart positif - Article déclassé</v>
      </c>
    </row>
    <row r="3283" spans="1:11" x14ac:dyDescent="0.2">
      <c r="A3283" s="20" t="s">
        <v>4442</v>
      </c>
      <c r="B3283" s="21" t="s">
        <v>6</v>
      </c>
      <c r="C3283" s="17" t="s">
        <v>4568</v>
      </c>
      <c r="D3283" s="17" t="s">
        <v>4569</v>
      </c>
      <c r="E3283" s="21" t="s">
        <v>511</v>
      </c>
      <c r="F3283" s="21" t="s">
        <v>21</v>
      </c>
      <c r="G3283" s="21" t="s">
        <v>4452</v>
      </c>
      <c r="H3283" s="21" t="s">
        <v>1730</v>
      </c>
      <c r="I3283" s="17"/>
      <c r="J3283" s="17"/>
      <c r="K3283" s="18" t="str">
        <f>IF(INV.Tournant!$I3283=INV.Tournant!$E3283,"Quantité OK",IF(INV.Tournant!$I3283&lt;INV.Tournant!$E3283,"Ecart positif","Ecart négatif"))&amp;" "&amp;IF(INV.Tournant!$C3283=INV.Tournant!$J3283,"","- Article déclassé")</f>
        <v>Ecart positif - Article déclassé</v>
      </c>
    </row>
    <row r="3284" spans="1:11" x14ac:dyDescent="0.2">
      <c r="A3284" s="20" t="s">
        <v>4442</v>
      </c>
      <c r="B3284" s="21" t="s">
        <v>6</v>
      </c>
      <c r="C3284" s="17" t="s">
        <v>4473</v>
      </c>
      <c r="D3284" s="17" t="s">
        <v>4570</v>
      </c>
      <c r="E3284" s="21" t="s">
        <v>108</v>
      </c>
      <c r="F3284" s="21" t="s">
        <v>21</v>
      </c>
      <c r="G3284" s="21" t="s">
        <v>4452</v>
      </c>
      <c r="H3284" s="21" t="s">
        <v>1677</v>
      </c>
      <c r="I3284" s="17"/>
      <c r="J3284" s="17"/>
      <c r="K3284" s="18" t="str">
        <f>IF(INV.Tournant!$I3284=INV.Tournant!$E3284,"Quantité OK",IF(INV.Tournant!$I3284&lt;INV.Tournant!$E3284,"Ecart positif","Ecart négatif"))&amp;" "&amp;IF(INV.Tournant!$C3284=INV.Tournant!$J3284,"","- Article déclassé")</f>
        <v>Ecart positif - Article déclassé</v>
      </c>
    </row>
    <row r="3285" spans="1:11" x14ac:dyDescent="0.2">
      <c r="A3285" s="20" t="s">
        <v>4442</v>
      </c>
      <c r="B3285" s="21" t="s">
        <v>6</v>
      </c>
      <c r="C3285" s="17" t="s">
        <v>4571</v>
      </c>
      <c r="D3285" s="17" t="s">
        <v>4572</v>
      </c>
      <c r="E3285" s="21" t="s">
        <v>6</v>
      </c>
      <c r="F3285" s="21" t="s">
        <v>21</v>
      </c>
      <c r="G3285" s="21" t="s">
        <v>4452</v>
      </c>
      <c r="H3285" s="21" t="s">
        <v>1063</v>
      </c>
      <c r="I3285" s="17"/>
      <c r="J3285" s="17"/>
      <c r="K3285" s="18" t="str">
        <f>IF(INV.Tournant!$I3285=INV.Tournant!$E3285,"Quantité OK",IF(INV.Tournant!$I3285&lt;INV.Tournant!$E3285,"Ecart positif","Ecart négatif"))&amp;" "&amp;IF(INV.Tournant!$C3285=INV.Tournant!$J3285,"","- Article déclassé")</f>
        <v>Ecart positif - Article déclassé</v>
      </c>
    </row>
    <row r="3286" spans="1:11" x14ac:dyDescent="0.2">
      <c r="A3286" s="20" t="s">
        <v>4442</v>
      </c>
      <c r="B3286" s="21" t="s">
        <v>6</v>
      </c>
      <c r="C3286" s="17" t="s">
        <v>4481</v>
      </c>
      <c r="D3286" s="17" t="s">
        <v>4573</v>
      </c>
      <c r="E3286" s="21" t="s">
        <v>250</v>
      </c>
      <c r="F3286" s="21" t="s">
        <v>9</v>
      </c>
      <c r="G3286" s="21" t="s">
        <v>4445</v>
      </c>
      <c r="H3286" s="21" t="s">
        <v>430</v>
      </c>
      <c r="I3286" s="17"/>
      <c r="J3286" s="17"/>
      <c r="K3286" s="18" t="str">
        <f>IF(INV.Tournant!$I3286=INV.Tournant!$E3286,"Quantité OK",IF(INV.Tournant!$I3286&lt;INV.Tournant!$E3286,"Ecart positif","Ecart négatif"))&amp;" "&amp;IF(INV.Tournant!$C3286=INV.Tournant!$J3286,"","- Article déclassé")</f>
        <v>Ecart positif - Article déclassé</v>
      </c>
    </row>
    <row r="3287" spans="1:11" x14ac:dyDescent="0.2">
      <c r="A3287" s="20" t="s">
        <v>4442</v>
      </c>
      <c r="B3287" s="21" t="s">
        <v>6</v>
      </c>
      <c r="C3287" s="17" t="s">
        <v>4574</v>
      </c>
      <c r="D3287" s="17" t="s">
        <v>4575</v>
      </c>
      <c r="E3287" s="21" t="s">
        <v>6</v>
      </c>
      <c r="F3287" s="21" t="s">
        <v>21</v>
      </c>
      <c r="G3287" s="21" t="s">
        <v>4452</v>
      </c>
      <c r="H3287" s="21" t="s">
        <v>1894</v>
      </c>
      <c r="I3287" s="17"/>
      <c r="J3287" s="17"/>
      <c r="K3287" s="18" t="str">
        <f>IF(INV.Tournant!$I3287=INV.Tournant!$E3287,"Quantité OK",IF(INV.Tournant!$I3287&lt;INV.Tournant!$E3287,"Ecart positif","Ecart négatif"))&amp;" "&amp;IF(INV.Tournant!$C3287=INV.Tournant!$J3287,"","- Article déclassé")</f>
        <v>Ecart positif - Article déclassé</v>
      </c>
    </row>
    <row r="3288" spans="1:11" x14ac:dyDescent="0.2">
      <c r="A3288" s="20" t="s">
        <v>4442</v>
      </c>
      <c r="B3288" s="21" t="s">
        <v>6</v>
      </c>
      <c r="C3288" s="17" t="s">
        <v>4576</v>
      </c>
      <c r="D3288" s="17" t="s">
        <v>4577</v>
      </c>
      <c r="E3288" s="21" t="s">
        <v>6</v>
      </c>
      <c r="F3288" s="21" t="s">
        <v>2</v>
      </c>
      <c r="G3288" s="21" t="s">
        <v>4452</v>
      </c>
      <c r="H3288" s="21" t="s">
        <v>1951</v>
      </c>
      <c r="I3288" s="17"/>
      <c r="J3288" s="17"/>
      <c r="K3288" s="18" t="str">
        <f>IF(INV.Tournant!$I3288=INV.Tournant!$E3288,"Quantité OK",IF(INV.Tournant!$I3288&lt;INV.Tournant!$E3288,"Ecart positif","Ecart négatif"))&amp;" "&amp;IF(INV.Tournant!$C3288=INV.Tournant!$J3288,"","- Article déclassé")</f>
        <v>Ecart positif - Article déclassé</v>
      </c>
    </row>
    <row r="3289" spans="1:11" x14ac:dyDescent="0.2">
      <c r="A3289" s="20" t="s">
        <v>4442</v>
      </c>
      <c r="B3289" s="21" t="s">
        <v>6</v>
      </c>
      <c r="C3289" s="17" t="s">
        <v>4541</v>
      </c>
      <c r="D3289" s="17" t="s">
        <v>4578</v>
      </c>
      <c r="E3289" s="21" t="s">
        <v>511</v>
      </c>
      <c r="F3289" s="21" t="s">
        <v>21</v>
      </c>
      <c r="G3289" s="21" t="s">
        <v>4445</v>
      </c>
      <c r="H3289" s="21" t="s">
        <v>1297</v>
      </c>
      <c r="I3289" s="17"/>
      <c r="J3289" s="17"/>
      <c r="K3289" s="18" t="str">
        <f>IF(INV.Tournant!$I3289=INV.Tournant!$E3289,"Quantité OK",IF(INV.Tournant!$I3289&lt;INV.Tournant!$E3289,"Ecart positif","Ecart négatif"))&amp;" "&amp;IF(INV.Tournant!$C3289=INV.Tournant!$J3289,"","- Article déclassé")</f>
        <v>Ecart positif - Article déclassé</v>
      </c>
    </row>
    <row r="3290" spans="1:11" x14ac:dyDescent="0.2">
      <c r="A3290" s="20" t="s">
        <v>4442</v>
      </c>
      <c r="B3290" s="21" t="s">
        <v>6</v>
      </c>
      <c r="C3290" s="17" t="s">
        <v>4579</v>
      </c>
      <c r="D3290" s="17" t="s">
        <v>4580</v>
      </c>
      <c r="E3290" s="21" t="s">
        <v>65</v>
      </c>
      <c r="F3290" s="21" t="s">
        <v>9</v>
      </c>
      <c r="G3290" s="21" t="s">
        <v>4452</v>
      </c>
      <c r="H3290" s="21" t="s">
        <v>1028</v>
      </c>
      <c r="I3290" s="17"/>
      <c r="J3290" s="17"/>
      <c r="K3290" s="18" t="str">
        <f>IF(INV.Tournant!$I3290=INV.Tournant!$E3290,"Quantité OK",IF(INV.Tournant!$I3290&lt;INV.Tournant!$E3290,"Ecart positif","Ecart négatif"))&amp;" "&amp;IF(INV.Tournant!$C3290=INV.Tournant!$J3290,"","- Article déclassé")</f>
        <v>Ecart positif - Article déclassé</v>
      </c>
    </row>
    <row r="3291" spans="1:11" x14ac:dyDescent="0.2">
      <c r="A3291" s="20" t="s">
        <v>4442</v>
      </c>
      <c r="B3291" s="21" t="s">
        <v>6</v>
      </c>
      <c r="C3291" s="17" t="s">
        <v>4581</v>
      </c>
      <c r="D3291" s="17" t="s">
        <v>4582</v>
      </c>
      <c r="E3291" s="21" t="s">
        <v>3</v>
      </c>
      <c r="F3291" s="21" t="s">
        <v>2</v>
      </c>
      <c r="G3291" s="21" t="s">
        <v>4452</v>
      </c>
      <c r="H3291" s="21" t="s">
        <v>1954</v>
      </c>
      <c r="I3291" s="17"/>
      <c r="J3291" s="17"/>
      <c r="K3291" s="18" t="str">
        <f>IF(INV.Tournant!$I3291=INV.Tournant!$E3291,"Quantité OK",IF(INV.Tournant!$I3291&lt;INV.Tournant!$E3291,"Ecart positif","Ecart négatif"))&amp;" "&amp;IF(INV.Tournant!$C3291=INV.Tournant!$J3291,"","- Article déclassé")</f>
        <v>Ecart positif - Article déclassé</v>
      </c>
    </row>
    <row r="3292" spans="1:11" x14ac:dyDescent="0.2">
      <c r="A3292" s="20" t="s">
        <v>4442</v>
      </c>
      <c r="B3292" s="21" t="s">
        <v>6</v>
      </c>
      <c r="C3292" s="17" t="s">
        <v>4583</v>
      </c>
      <c r="D3292" s="17" t="s">
        <v>4584</v>
      </c>
      <c r="E3292" s="21" t="s">
        <v>6</v>
      </c>
      <c r="F3292" s="21" t="s">
        <v>2</v>
      </c>
      <c r="G3292" s="21" t="s">
        <v>4452</v>
      </c>
      <c r="H3292" s="21" t="s">
        <v>1866</v>
      </c>
      <c r="I3292" s="17"/>
      <c r="J3292" s="17"/>
      <c r="K3292" s="18" t="str">
        <f>IF(INV.Tournant!$I3292=INV.Tournant!$E3292,"Quantité OK",IF(INV.Tournant!$I3292&lt;INV.Tournant!$E3292,"Ecart positif","Ecart négatif"))&amp;" "&amp;IF(INV.Tournant!$C3292=INV.Tournant!$J3292,"","- Article déclassé")</f>
        <v>Ecart positif - Article déclassé</v>
      </c>
    </row>
    <row r="3293" spans="1:11" x14ac:dyDescent="0.2">
      <c r="A3293" s="20" t="s">
        <v>4442</v>
      </c>
      <c r="B3293" s="21" t="s">
        <v>6</v>
      </c>
      <c r="C3293" s="17" t="s">
        <v>4533</v>
      </c>
      <c r="D3293" s="17" t="s">
        <v>4585</v>
      </c>
      <c r="E3293" s="21" t="s">
        <v>6</v>
      </c>
      <c r="F3293" s="21" t="s">
        <v>2</v>
      </c>
      <c r="G3293" s="21" t="s">
        <v>4452</v>
      </c>
      <c r="H3293" s="21" t="s">
        <v>4586</v>
      </c>
      <c r="I3293" s="17"/>
      <c r="J3293" s="17"/>
      <c r="K3293" s="18" t="str">
        <f>IF(INV.Tournant!$I3293=INV.Tournant!$E3293,"Quantité OK",IF(INV.Tournant!$I3293&lt;INV.Tournant!$E3293,"Ecart positif","Ecart négatif"))&amp;" "&amp;IF(INV.Tournant!$C3293=INV.Tournant!$J3293,"","- Article déclassé")</f>
        <v>Ecart positif - Article déclassé</v>
      </c>
    </row>
    <row r="3294" spans="1:11" x14ac:dyDescent="0.2">
      <c r="A3294" s="20" t="s">
        <v>4442</v>
      </c>
      <c r="B3294" s="21" t="s">
        <v>6</v>
      </c>
      <c r="C3294" s="17" t="s">
        <v>4587</v>
      </c>
      <c r="D3294" s="17" t="s">
        <v>4588</v>
      </c>
      <c r="E3294" s="21" t="s">
        <v>6</v>
      </c>
      <c r="F3294" s="21" t="s">
        <v>9</v>
      </c>
      <c r="G3294" s="21" t="s">
        <v>4452</v>
      </c>
      <c r="H3294" s="21" t="s">
        <v>3111</v>
      </c>
      <c r="I3294" s="17"/>
      <c r="J3294" s="17"/>
      <c r="K3294" s="18" t="str">
        <f>IF(INV.Tournant!$I3294=INV.Tournant!$E3294,"Quantité OK",IF(INV.Tournant!$I3294&lt;INV.Tournant!$E3294,"Ecart positif","Ecart négatif"))&amp;" "&amp;IF(INV.Tournant!$C3294=INV.Tournant!$J3294,"","- Article déclassé")</f>
        <v>Ecart positif - Article déclassé</v>
      </c>
    </row>
    <row r="3295" spans="1:11" x14ac:dyDescent="0.2">
      <c r="A3295" s="20" t="s">
        <v>4442</v>
      </c>
      <c r="B3295" s="21" t="s">
        <v>6</v>
      </c>
      <c r="C3295" s="17" t="s">
        <v>4589</v>
      </c>
      <c r="D3295" s="17" t="s">
        <v>4590</v>
      </c>
      <c r="E3295" s="21" t="s">
        <v>6</v>
      </c>
      <c r="F3295" s="21" t="s">
        <v>9</v>
      </c>
      <c r="G3295" s="21" t="s">
        <v>4452</v>
      </c>
      <c r="H3295" s="21" t="s">
        <v>1959</v>
      </c>
      <c r="I3295" s="17"/>
      <c r="J3295" s="17"/>
      <c r="K3295" s="18" t="str">
        <f>IF(INV.Tournant!$I3295=INV.Tournant!$E3295,"Quantité OK",IF(INV.Tournant!$I3295&lt;INV.Tournant!$E3295,"Ecart positif","Ecart négatif"))&amp;" "&amp;IF(INV.Tournant!$C3295=INV.Tournant!$J3295,"","- Article déclassé")</f>
        <v>Ecart positif - Article déclassé</v>
      </c>
    </row>
    <row r="3296" spans="1:11" x14ac:dyDescent="0.2">
      <c r="A3296" s="20" t="s">
        <v>4442</v>
      </c>
      <c r="B3296" s="21" t="s">
        <v>6</v>
      </c>
      <c r="C3296" s="17" t="s">
        <v>4587</v>
      </c>
      <c r="D3296" s="17" t="s">
        <v>4591</v>
      </c>
      <c r="E3296" s="21" t="s">
        <v>3</v>
      </c>
      <c r="F3296" s="21" t="s">
        <v>9</v>
      </c>
      <c r="G3296" s="21" t="s">
        <v>4452</v>
      </c>
      <c r="H3296" s="21" t="s">
        <v>3245</v>
      </c>
      <c r="I3296" s="17"/>
      <c r="J3296" s="17"/>
      <c r="K3296" s="18" t="str">
        <f>IF(INV.Tournant!$I3296=INV.Tournant!$E3296,"Quantité OK",IF(INV.Tournant!$I3296&lt;INV.Tournant!$E3296,"Ecart positif","Ecart négatif"))&amp;" "&amp;IF(INV.Tournant!$C3296=INV.Tournant!$J3296,"","- Article déclassé")</f>
        <v>Ecart positif - Article déclassé</v>
      </c>
    </row>
    <row r="3297" spans="1:11" x14ac:dyDescent="0.2">
      <c r="A3297" s="20" t="s">
        <v>4442</v>
      </c>
      <c r="B3297" s="21" t="s">
        <v>6</v>
      </c>
      <c r="C3297" s="17" t="s">
        <v>4592</v>
      </c>
      <c r="D3297" s="17" t="s">
        <v>4593</v>
      </c>
      <c r="E3297" s="21" t="s">
        <v>6</v>
      </c>
      <c r="F3297" s="21" t="s">
        <v>9</v>
      </c>
      <c r="G3297" s="21" t="s">
        <v>4452</v>
      </c>
      <c r="H3297" s="21" t="s">
        <v>4594</v>
      </c>
      <c r="I3297" s="17"/>
      <c r="J3297" s="17"/>
      <c r="K3297" s="18" t="str">
        <f>IF(INV.Tournant!$I3297=INV.Tournant!$E3297,"Quantité OK",IF(INV.Tournant!$I3297&lt;INV.Tournant!$E3297,"Ecart positif","Ecart négatif"))&amp;" "&amp;IF(INV.Tournant!$C3297=INV.Tournant!$J3297,"","- Article déclassé")</f>
        <v>Ecart positif - Article déclassé</v>
      </c>
    </row>
    <row r="3298" spans="1:11" x14ac:dyDescent="0.2">
      <c r="A3298" s="20" t="s">
        <v>4442</v>
      </c>
      <c r="B3298" s="21" t="s">
        <v>6</v>
      </c>
      <c r="C3298" s="17" t="s">
        <v>4595</v>
      </c>
      <c r="D3298" s="17" t="s">
        <v>4596</v>
      </c>
      <c r="E3298" s="21"/>
      <c r="F3298" s="21" t="s">
        <v>141</v>
      </c>
      <c r="G3298" s="21"/>
      <c r="H3298" s="21" t="s">
        <v>257</v>
      </c>
      <c r="I3298" s="17"/>
      <c r="J3298" s="17"/>
      <c r="K3298" s="18" t="str">
        <f>IF(INV.Tournant!$I3298=INV.Tournant!$E3298,"Quantité OK",IF(INV.Tournant!$I3298&lt;INV.Tournant!$E3298,"Ecart positif","Ecart négatif"))&amp;" "&amp;IF(INV.Tournant!$C3298=INV.Tournant!$J3298,"","- Article déclassé")</f>
        <v>Quantité OK - Article déclassé</v>
      </c>
    </row>
    <row r="3299" spans="1:11" x14ac:dyDescent="0.2">
      <c r="A3299" s="20" t="s">
        <v>4442</v>
      </c>
      <c r="B3299" s="21" t="s">
        <v>6</v>
      </c>
      <c r="C3299" s="17" t="s">
        <v>4597</v>
      </c>
      <c r="D3299" s="17" t="s">
        <v>4598</v>
      </c>
      <c r="E3299" s="21" t="s">
        <v>14</v>
      </c>
      <c r="F3299" s="21" t="s">
        <v>9</v>
      </c>
      <c r="G3299" s="21" t="s">
        <v>4452</v>
      </c>
      <c r="H3299" s="21" t="s">
        <v>1663</v>
      </c>
      <c r="I3299" s="17"/>
      <c r="J3299" s="17"/>
      <c r="K3299" s="18" t="str">
        <f>IF(INV.Tournant!$I3299=INV.Tournant!$E3299,"Quantité OK",IF(INV.Tournant!$I3299&lt;INV.Tournant!$E3299,"Ecart positif","Ecart négatif"))&amp;" "&amp;IF(INV.Tournant!$C3299=INV.Tournant!$J3299,"","- Article déclassé")</f>
        <v>Ecart positif - Article déclassé</v>
      </c>
    </row>
    <row r="3300" spans="1:11" x14ac:dyDescent="0.2">
      <c r="A3300" s="20" t="s">
        <v>4442</v>
      </c>
      <c r="B3300" s="21" t="s">
        <v>6</v>
      </c>
      <c r="C3300" s="17" t="s">
        <v>4599</v>
      </c>
      <c r="D3300" s="17" t="s">
        <v>4600</v>
      </c>
      <c r="E3300" s="21" t="s">
        <v>108</v>
      </c>
      <c r="F3300" s="21" t="s">
        <v>9</v>
      </c>
      <c r="G3300" s="21" t="s">
        <v>4445</v>
      </c>
      <c r="H3300" s="21" t="s">
        <v>712</v>
      </c>
      <c r="I3300" s="17"/>
      <c r="J3300" s="17"/>
      <c r="K3300" s="18" t="str">
        <f>IF(INV.Tournant!$I3300=INV.Tournant!$E3300,"Quantité OK",IF(INV.Tournant!$I3300&lt;INV.Tournant!$E3300,"Ecart positif","Ecart négatif"))&amp;" "&amp;IF(INV.Tournant!$C3300=INV.Tournant!$J3300,"","- Article déclassé")</f>
        <v>Ecart positif - Article déclassé</v>
      </c>
    </row>
    <row r="3301" spans="1:11" x14ac:dyDescent="0.2">
      <c r="A3301" s="20" t="s">
        <v>4442</v>
      </c>
      <c r="B3301" s="21" t="s">
        <v>6</v>
      </c>
      <c r="C3301" s="17" t="s">
        <v>4601</v>
      </c>
      <c r="D3301" s="17" t="s">
        <v>4602</v>
      </c>
      <c r="E3301" s="21" t="s">
        <v>3</v>
      </c>
      <c r="F3301" s="21" t="s">
        <v>9</v>
      </c>
      <c r="G3301" s="21" t="s">
        <v>4445</v>
      </c>
      <c r="H3301" s="21" t="s">
        <v>169</v>
      </c>
      <c r="I3301" s="17"/>
      <c r="J3301" s="17"/>
      <c r="K3301" s="18" t="str">
        <f>IF(INV.Tournant!$I3301=INV.Tournant!$E3301,"Quantité OK",IF(INV.Tournant!$I3301&lt;INV.Tournant!$E3301,"Ecart positif","Ecart négatif"))&amp;" "&amp;IF(INV.Tournant!$C3301=INV.Tournant!$J3301,"","- Article déclassé")</f>
        <v>Ecart positif - Article déclassé</v>
      </c>
    </row>
    <row r="3302" spans="1:11" x14ac:dyDescent="0.2">
      <c r="A3302" s="20" t="s">
        <v>4442</v>
      </c>
      <c r="B3302" s="21" t="s">
        <v>6</v>
      </c>
      <c r="C3302" s="17" t="s">
        <v>4603</v>
      </c>
      <c r="D3302" s="17" t="s">
        <v>4604</v>
      </c>
      <c r="E3302" s="21" t="s">
        <v>14</v>
      </c>
      <c r="F3302" s="21" t="s">
        <v>21</v>
      </c>
      <c r="G3302" s="21" t="s">
        <v>4445</v>
      </c>
      <c r="H3302" s="21" t="s">
        <v>908</v>
      </c>
      <c r="I3302" s="17"/>
      <c r="J3302" s="17"/>
      <c r="K3302" s="18" t="str">
        <f>IF(INV.Tournant!$I3302=INV.Tournant!$E3302,"Quantité OK",IF(INV.Tournant!$I3302&lt;INV.Tournant!$E3302,"Ecart positif","Ecart négatif"))&amp;" "&amp;IF(INV.Tournant!$C3302=INV.Tournant!$J3302,"","- Article déclassé")</f>
        <v>Ecart positif - Article déclassé</v>
      </c>
    </row>
    <row r="3303" spans="1:11" x14ac:dyDescent="0.2">
      <c r="A3303" s="20" t="s">
        <v>4442</v>
      </c>
      <c r="B3303" s="21" t="s">
        <v>6</v>
      </c>
      <c r="C3303" s="17" t="s">
        <v>4541</v>
      </c>
      <c r="D3303" s="17" t="s">
        <v>4605</v>
      </c>
      <c r="E3303" s="21"/>
      <c r="F3303" s="21" t="s">
        <v>141</v>
      </c>
      <c r="G3303" s="21"/>
      <c r="H3303" s="21" t="s">
        <v>257</v>
      </c>
      <c r="I3303" s="17"/>
      <c r="J3303" s="17"/>
      <c r="K3303" s="18" t="str">
        <f>IF(INV.Tournant!$I3303=INV.Tournant!$E3303,"Quantité OK",IF(INV.Tournant!$I3303&lt;INV.Tournant!$E3303,"Ecart positif","Ecart négatif"))&amp;" "&amp;IF(INV.Tournant!$C3303=INV.Tournant!$J3303,"","- Article déclassé")</f>
        <v>Quantité OK - Article déclassé</v>
      </c>
    </row>
    <row r="3304" spans="1:11" x14ac:dyDescent="0.2">
      <c r="A3304" s="20" t="s">
        <v>4442</v>
      </c>
      <c r="B3304" s="21" t="s">
        <v>6</v>
      </c>
      <c r="C3304" s="17" t="s">
        <v>4541</v>
      </c>
      <c r="D3304" s="17" t="s">
        <v>4606</v>
      </c>
      <c r="E3304" s="21" t="s">
        <v>4607</v>
      </c>
      <c r="F3304" s="21" t="s">
        <v>21</v>
      </c>
      <c r="G3304" s="21" t="s">
        <v>4445</v>
      </c>
      <c r="H3304" s="21" t="s">
        <v>1434</v>
      </c>
      <c r="I3304" s="17"/>
      <c r="J3304" s="17"/>
      <c r="K3304" s="18" t="str">
        <f>IF(INV.Tournant!$I3304=INV.Tournant!$E3304,"Quantité OK",IF(INV.Tournant!$I3304&lt;INV.Tournant!$E3304,"Ecart positif","Ecart négatif"))&amp;" "&amp;IF(INV.Tournant!$C3304=INV.Tournant!$J3304,"","- Article déclassé")</f>
        <v>Ecart positif - Article déclassé</v>
      </c>
    </row>
    <row r="3305" spans="1:11" x14ac:dyDescent="0.2">
      <c r="A3305" s="20" t="s">
        <v>4442</v>
      </c>
      <c r="B3305" s="21" t="s">
        <v>6</v>
      </c>
      <c r="C3305" s="17" t="s">
        <v>4608</v>
      </c>
      <c r="D3305" s="17" t="s">
        <v>4609</v>
      </c>
      <c r="E3305" s="21"/>
      <c r="F3305" s="21" t="s">
        <v>141</v>
      </c>
      <c r="G3305" s="21"/>
      <c r="H3305" s="21" t="s">
        <v>257</v>
      </c>
      <c r="I3305" s="17"/>
      <c r="J3305" s="17"/>
      <c r="K3305" s="18" t="str">
        <f>IF(INV.Tournant!$I3305=INV.Tournant!$E3305,"Quantité OK",IF(INV.Tournant!$I3305&lt;INV.Tournant!$E3305,"Ecart positif","Ecart négatif"))&amp;" "&amp;IF(INV.Tournant!$C3305=INV.Tournant!$J3305,"","- Article déclassé")</f>
        <v>Quantité OK - Article déclassé</v>
      </c>
    </row>
    <row r="3306" spans="1:11" x14ac:dyDescent="0.2">
      <c r="A3306" s="20" t="s">
        <v>4442</v>
      </c>
      <c r="B3306" s="21" t="s">
        <v>6</v>
      </c>
      <c r="C3306" s="17" t="s">
        <v>4608</v>
      </c>
      <c r="D3306" s="17" t="s">
        <v>4610</v>
      </c>
      <c r="E3306" s="21" t="s">
        <v>6</v>
      </c>
      <c r="F3306" s="21" t="s">
        <v>9</v>
      </c>
      <c r="G3306" s="21" t="s">
        <v>4452</v>
      </c>
      <c r="H3306" s="21" t="s">
        <v>1377</v>
      </c>
      <c r="I3306" s="17"/>
      <c r="J3306" s="17"/>
      <c r="K3306" s="18" t="str">
        <f>IF(INV.Tournant!$I3306=INV.Tournant!$E3306,"Quantité OK",IF(INV.Tournant!$I3306&lt;INV.Tournant!$E3306,"Ecart positif","Ecart négatif"))&amp;" "&amp;IF(INV.Tournant!$C3306=INV.Tournant!$J3306,"","- Article déclassé")</f>
        <v>Ecart positif - Article déclassé</v>
      </c>
    </row>
    <row r="3307" spans="1:11" x14ac:dyDescent="0.2">
      <c r="A3307" s="20" t="s">
        <v>4442</v>
      </c>
      <c r="B3307" s="21" t="s">
        <v>6</v>
      </c>
      <c r="C3307" s="17" t="s">
        <v>4608</v>
      </c>
      <c r="D3307" s="17" t="s">
        <v>4611</v>
      </c>
      <c r="E3307" s="21" t="s">
        <v>108</v>
      </c>
      <c r="F3307" s="21" t="s">
        <v>9</v>
      </c>
      <c r="G3307" s="21" t="s">
        <v>4452</v>
      </c>
      <c r="H3307" s="21" t="s">
        <v>1103</v>
      </c>
      <c r="I3307" s="17"/>
      <c r="J3307" s="17"/>
      <c r="K3307" s="18" t="str">
        <f>IF(INV.Tournant!$I3307=INV.Tournant!$E3307,"Quantité OK",IF(INV.Tournant!$I3307&lt;INV.Tournant!$E3307,"Ecart positif","Ecart négatif"))&amp;" "&amp;IF(INV.Tournant!$C3307=INV.Tournant!$J3307,"","- Article déclassé")</f>
        <v>Ecart positif - Article déclassé</v>
      </c>
    </row>
    <row r="3308" spans="1:11" x14ac:dyDescent="0.2">
      <c r="A3308" s="20" t="s">
        <v>4442</v>
      </c>
      <c r="B3308" s="21" t="s">
        <v>6</v>
      </c>
      <c r="C3308" s="17" t="s">
        <v>4612</v>
      </c>
      <c r="D3308" s="17" t="s">
        <v>4613</v>
      </c>
      <c r="E3308" s="21" t="s">
        <v>6</v>
      </c>
      <c r="F3308" s="21" t="s">
        <v>9</v>
      </c>
      <c r="G3308" s="21" t="s">
        <v>4445</v>
      </c>
      <c r="H3308" s="21" t="s">
        <v>93</v>
      </c>
      <c r="I3308" s="17"/>
      <c r="J3308" s="17"/>
      <c r="K3308" s="18" t="str">
        <f>IF(INV.Tournant!$I3308=INV.Tournant!$E3308,"Quantité OK",IF(INV.Tournant!$I3308&lt;INV.Tournant!$E3308,"Ecart positif","Ecart négatif"))&amp;" "&amp;IF(INV.Tournant!$C3308=INV.Tournant!$J3308,"","- Article déclassé")</f>
        <v>Ecart positif - Article déclassé</v>
      </c>
    </row>
    <row r="3309" spans="1:11" x14ac:dyDescent="0.2">
      <c r="A3309" s="20" t="s">
        <v>4442</v>
      </c>
      <c r="B3309" s="21" t="s">
        <v>6</v>
      </c>
      <c r="C3309" s="17" t="s">
        <v>4554</v>
      </c>
      <c r="D3309" s="17" t="s">
        <v>4614</v>
      </c>
      <c r="E3309" s="21"/>
      <c r="F3309" s="21" t="s">
        <v>141</v>
      </c>
      <c r="G3309" s="21"/>
      <c r="H3309" s="21" t="s">
        <v>257</v>
      </c>
      <c r="I3309" s="17"/>
      <c r="J3309" s="17"/>
      <c r="K3309" s="18" t="str">
        <f>IF(INV.Tournant!$I3309=INV.Tournant!$E3309,"Quantité OK",IF(INV.Tournant!$I3309&lt;INV.Tournant!$E3309,"Ecart positif","Ecart négatif"))&amp;" "&amp;IF(INV.Tournant!$C3309=INV.Tournant!$J3309,"","- Article déclassé")</f>
        <v>Quantité OK - Article déclassé</v>
      </c>
    </row>
    <row r="3310" spans="1:11" x14ac:dyDescent="0.2">
      <c r="A3310" s="20" t="s">
        <v>4442</v>
      </c>
      <c r="B3310" s="21" t="s">
        <v>6</v>
      </c>
      <c r="C3310" s="17" t="s">
        <v>4615</v>
      </c>
      <c r="D3310" s="17" t="s">
        <v>4616</v>
      </c>
      <c r="E3310" s="21" t="s">
        <v>3</v>
      </c>
      <c r="F3310" s="21" t="s">
        <v>21</v>
      </c>
      <c r="G3310" s="21" t="s">
        <v>4452</v>
      </c>
      <c r="H3310" s="21" t="s">
        <v>1866</v>
      </c>
      <c r="I3310" s="17"/>
      <c r="J3310" s="17"/>
      <c r="K3310" s="18" t="str">
        <f>IF(INV.Tournant!$I3310=INV.Tournant!$E3310,"Quantité OK",IF(INV.Tournant!$I3310&lt;INV.Tournant!$E3310,"Ecart positif","Ecart négatif"))&amp;" "&amp;IF(INV.Tournant!$C3310=INV.Tournant!$J3310,"","- Article déclassé")</f>
        <v>Ecart positif - Article déclassé</v>
      </c>
    </row>
    <row r="3311" spans="1:11" x14ac:dyDescent="0.2">
      <c r="A3311" s="20" t="s">
        <v>4442</v>
      </c>
      <c r="B3311" s="21" t="s">
        <v>6</v>
      </c>
      <c r="C3311" s="17" t="s">
        <v>4617</v>
      </c>
      <c r="D3311" s="17" t="s">
        <v>4618</v>
      </c>
      <c r="E3311" s="21"/>
      <c r="F3311" s="21" t="s">
        <v>141</v>
      </c>
      <c r="G3311" s="21"/>
      <c r="H3311" s="21" t="s">
        <v>257</v>
      </c>
      <c r="I3311" s="17"/>
      <c r="J3311" s="17"/>
      <c r="K3311" s="18" t="str">
        <f>IF(INV.Tournant!$I3311=INV.Tournant!$E3311,"Quantité OK",IF(INV.Tournant!$I3311&lt;INV.Tournant!$E3311,"Ecart positif","Ecart négatif"))&amp;" "&amp;IF(INV.Tournant!$C3311=INV.Tournant!$J3311,"","- Article déclassé")</f>
        <v>Quantité OK - Article déclassé</v>
      </c>
    </row>
    <row r="3312" spans="1:11" x14ac:dyDescent="0.2">
      <c r="A3312" s="20" t="s">
        <v>4442</v>
      </c>
      <c r="B3312" s="21" t="s">
        <v>6</v>
      </c>
      <c r="C3312" s="17" t="s">
        <v>4617</v>
      </c>
      <c r="D3312" s="17" t="s">
        <v>4619</v>
      </c>
      <c r="E3312" s="21" t="s">
        <v>6</v>
      </c>
      <c r="F3312" s="21" t="s">
        <v>21</v>
      </c>
      <c r="G3312" s="21" t="s">
        <v>4445</v>
      </c>
      <c r="H3312" s="21" t="s">
        <v>2649</v>
      </c>
      <c r="I3312" s="17"/>
      <c r="J3312" s="17"/>
      <c r="K3312" s="18" t="str">
        <f>IF(INV.Tournant!$I3312=INV.Tournant!$E3312,"Quantité OK",IF(INV.Tournant!$I3312&lt;INV.Tournant!$E3312,"Ecart positif","Ecart négatif"))&amp;" "&amp;IF(INV.Tournant!$C3312=INV.Tournant!$J3312,"","- Article déclassé")</f>
        <v>Ecart positif - Article déclassé</v>
      </c>
    </row>
    <row r="3313" spans="1:11" x14ac:dyDescent="0.2">
      <c r="A3313" s="20" t="s">
        <v>4442</v>
      </c>
      <c r="B3313" s="21" t="s">
        <v>6</v>
      </c>
      <c r="C3313" s="17" t="s">
        <v>4620</v>
      </c>
      <c r="D3313" s="17" t="s">
        <v>4621</v>
      </c>
      <c r="E3313" s="21" t="s">
        <v>84</v>
      </c>
      <c r="F3313" s="21" t="s">
        <v>21</v>
      </c>
      <c r="G3313" s="21" t="s">
        <v>4445</v>
      </c>
      <c r="H3313" s="21" t="s">
        <v>2978</v>
      </c>
      <c r="I3313" s="17"/>
      <c r="J3313" s="17"/>
      <c r="K3313" s="18" t="str">
        <f>IF(INV.Tournant!$I3313=INV.Tournant!$E3313,"Quantité OK",IF(INV.Tournant!$I3313&lt;INV.Tournant!$E3313,"Ecart positif","Ecart négatif"))&amp;" "&amp;IF(INV.Tournant!$C3313=INV.Tournant!$J3313,"","- Article déclassé")</f>
        <v>Ecart positif - Article déclassé</v>
      </c>
    </row>
    <row r="3314" spans="1:11" x14ac:dyDescent="0.2">
      <c r="A3314" s="20" t="s">
        <v>4442</v>
      </c>
      <c r="B3314" s="21" t="s">
        <v>6</v>
      </c>
      <c r="C3314" s="17" t="s">
        <v>4622</v>
      </c>
      <c r="D3314" s="17" t="s">
        <v>4623</v>
      </c>
      <c r="E3314" s="21" t="s">
        <v>3</v>
      </c>
      <c r="F3314" s="21" t="s">
        <v>21</v>
      </c>
      <c r="G3314" s="21" t="s">
        <v>4445</v>
      </c>
      <c r="H3314" s="21" t="s">
        <v>442</v>
      </c>
      <c r="I3314" s="17"/>
      <c r="J3314" s="17"/>
      <c r="K3314" s="18" t="str">
        <f>IF(INV.Tournant!$I3314=INV.Tournant!$E3314,"Quantité OK",IF(INV.Tournant!$I3314&lt;INV.Tournant!$E3314,"Ecart positif","Ecart négatif"))&amp;" "&amp;IF(INV.Tournant!$C3314=INV.Tournant!$J3314,"","- Article déclassé")</f>
        <v>Ecart positif - Article déclassé</v>
      </c>
    </row>
    <row r="3315" spans="1:11" x14ac:dyDescent="0.2">
      <c r="A3315" s="20" t="s">
        <v>4442</v>
      </c>
      <c r="B3315" s="21" t="s">
        <v>6</v>
      </c>
      <c r="C3315" s="17" t="s">
        <v>4484</v>
      </c>
      <c r="D3315" s="17" t="s">
        <v>4624</v>
      </c>
      <c r="E3315" s="21" t="s">
        <v>14</v>
      </c>
      <c r="F3315" s="21" t="s">
        <v>2</v>
      </c>
      <c r="G3315" s="21" t="s">
        <v>4445</v>
      </c>
      <c r="H3315" s="21" t="s">
        <v>115</v>
      </c>
      <c r="I3315" s="17"/>
      <c r="J3315" s="17"/>
      <c r="K3315" s="18" t="str">
        <f>IF(INV.Tournant!$I3315=INV.Tournant!$E3315,"Quantité OK",IF(INV.Tournant!$I3315&lt;INV.Tournant!$E3315,"Ecart positif","Ecart négatif"))&amp;" "&amp;IF(INV.Tournant!$C3315=INV.Tournant!$J3315,"","- Article déclassé")</f>
        <v>Ecart positif - Article déclassé</v>
      </c>
    </row>
    <row r="3316" spans="1:11" x14ac:dyDescent="0.2">
      <c r="A3316" s="20" t="s">
        <v>4442</v>
      </c>
      <c r="B3316" s="21" t="s">
        <v>6</v>
      </c>
      <c r="C3316" s="17" t="s">
        <v>4448</v>
      </c>
      <c r="D3316" s="17" t="s">
        <v>4625</v>
      </c>
      <c r="E3316" s="21" t="s">
        <v>3</v>
      </c>
      <c r="F3316" s="21" t="s">
        <v>2</v>
      </c>
      <c r="G3316" s="21" t="s">
        <v>4445</v>
      </c>
      <c r="H3316" s="21" t="s">
        <v>937</v>
      </c>
      <c r="I3316" s="17"/>
      <c r="J3316" s="17"/>
      <c r="K3316" s="18" t="str">
        <f>IF(INV.Tournant!$I3316=INV.Tournant!$E3316,"Quantité OK",IF(INV.Tournant!$I3316&lt;INV.Tournant!$E3316,"Ecart positif","Ecart négatif"))&amp;" "&amp;IF(INV.Tournant!$C3316=INV.Tournant!$J3316,"","- Article déclassé")</f>
        <v>Ecart positif - Article déclassé</v>
      </c>
    </row>
    <row r="3317" spans="1:11" x14ac:dyDescent="0.2">
      <c r="A3317" s="20" t="s">
        <v>4442</v>
      </c>
      <c r="B3317" s="21" t="s">
        <v>6</v>
      </c>
      <c r="C3317" s="17" t="s">
        <v>4539</v>
      </c>
      <c r="D3317" s="17" t="s">
        <v>4626</v>
      </c>
      <c r="E3317" s="21" t="s">
        <v>6</v>
      </c>
      <c r="F3317" s="21" t="s">
        <v>9</v>
      </c>
      <c r="G3317" s="21" t="s">
        <v>4445</v>
      </c>
      <c r="H3317" s="21" t="s">
        <v>73</v>
      </c>
      <c r="I3317" s="17"/>
      <c r="J3317" s="17"/>
      <c r="K3317" s="18" t="str">
        <f>IF(INV.Tournant!$I3317=INV.Tournant!$E3317,"Quantité OK",IF(INV.Tournant!$I3317&lt;INV.Tournant!$E3317,"Ecart positif","Ecart négatif"))&amp;" "&amp;IF(INV.Tournant!$C3317=INV.Tournant!$J3317,"","- Article déclassé")</f>
        <v>Ecart positif - Article déclassé</v>
      </c>
    </row>
    <row r="3318" spans="1:11" x14ac:dyDescent="0.2">
      <c r="A3318" s="20" t="s">
        <v>4442</v>
      </c>
      <c r="B3318" s="21" t="s">
        <v>6</v>
      </c>
      <c r="C3318" s="17" t="s">
        <v>4490</v>
      </c>
      <c r="D3318" s="17" t="s">
        <v>4627</v>
      </c>
      <c r="E3318" s="21" t="s">
        <v>14</v>
      </c>
      <c r="F3318" s="21" t="s">
        <v>2</v>
      </c>
      <c r="G3318" s="21" t="s">
        <v>4445</v>
      </c>
      <c r="H3318" s="21" t="s">
        <v>853</v>
      </c>
      <c r="I3318" s="17"/>
      <c r="J3318" s="17"/>
      <c r="K3318" s="18" t="str">
        <f>IF(INV.Tournant!$I3318=INV.Tournant!$E3318,"Quantité OK",IF(INV.Tournant!$I3318&lt;INV.Tournant!$E3318,"Ecart positif","Ecart négatif"))&amp;" "&amp;IF(INV.Tournant!$C3318=INV.Tournant!$J3318,"","- Article déclassé")</f>
        <v>Ecart positif - Article déclassé</v>
      </c>
    </row>
    <row r="3319" spans="1:11" x14ac:dyDescent="0.2">
      <c r="A3319" s="20" t="s">
        <v>4442</v>
      </c>
      <c r="B3319" s="21" t="s">
        <v>6</v>
      </c>
      <c r="C3319" s="17" t="s">
        <v>4548</v>
      </c>
      <c r="D3319" s="17" t="s">
        <v>4628</v>
      </c>
      <c r="E3319" s="21" t="s">
        <v>6</v>
      </c>
      <c r="F3319" s="21" t="s">
        <v>9</v>
      </c>
      <c r="G3319" s="21" t="s">
        <v>4445</v>
      </c>
      <c r="H3319" s="21" t="s">
        <v>4293</v>
      </c>
      <c r="I3319" s="17"/>
      <c r="J3319" s="17"/>
      <c r="K3319" s="18" t="str">
        <f>IF(INV.Tournant!$I3319=INV.Tournant!$E3319,"Quantité OK",IF(INV.Tournant!$I3319&lt;INV.Tournant!$E3319,"Ecart positif","Ecart négatif"))&amp;" "&amp;IF(INV.Tournant!$C3319=INV.Tournant!$J3319,"","- Article déclassé")</f>
        <v>Ecart positif - Article déclassé</v>
      </c>
    </row>
    <row r="3320" spans="1:11" x14ac:dyDescent="0.2">
      <c r="A3320" s="20" t="s">
        <v>4442</v>
      </c>
      <c r="B3320" s="21" t="s">
        <v>6</v>
      </c>
      <c r="C3320" s="17" t="s">
        <v>4629</v>
      </c>
      <c r="D3320" s="17" t="s">
        <v>4630</v>
      </c>
      <c r="E3320" s="21" t="s">
        <v>108</v>
      </c>
      <c r="F3320" s="21" t="s">
        <v>2</v>
      </c>
      <c r="G3320" s="21" t="s">
        <v>4445</v>
      </c>
      <c r="H3320" s="21" t="s">
        <v>3350</v>
      </c>
      <c r="I3320" s="17"/>
      <c r="J3320" s="17"/>
      <c r="K3320" s="18" t="str">
        <f>IF(INV.Tournant!$I3320=INV.Tournant!$E3320,"Quantité OK",IF(INV.Tournant!$I3320&lt;INV.Tournant!$E3320,"Ecart positif","Ecart négatif"))&amp;" "&amp;IF(INV.Tournant!$C3320=INV.Tournant!$J3320,"","- Article déclassé")</f>
        <v>Ecart positif - Article déclassé</v>
      </c>
    </row>
    <row r="3321" spans="1:11" x14ac:dyDescent="0.2">
      <c r="A3321" s="20" t="s">
        <v>4442</v>
      </c>
      <c r="B3321" s="21" t="s">
        <v>6</v>
      </c>
      <c r="C3321" s="17" t="s">
        <v>4631</v>
      </c>
      <c r="D3321" s="17" t="s">
        <v>4632</v>
      </c>
      <c r="E3321" s="21" t="s">
        <v>61</v>
      </c>
      <c r="F3321" s="21" t="s">
        <v>21</v>
      </c>
      <c r="G3321" s="21" t="s">
        <v>4445</v>
      </c>
      <c r="H3321" s="21" t="s">
        <v>169</v>
      </c>
      <c r="I3321" s="17"/>
      <c r="J3321" s="17"/>
      <c r="K3321" s="18" t="str">
        <f>IF(INV.Tournant!$I3321=INV.Tournant!$E3321,"Quantité OK",IF(INV.Tournant!$I3321&lt;INV.Tournant!$E3321,"Ecart positif","Ecart négatif"))&amp;" "&amp;IF(INV.Tournant!$C3321=INV.Tournant!$J3321,"","- Article déclassé")</f>
        <v>Ecart positif - Article déclassé</v>
      </c>
    </row>
    <row r="3322" spans="1:11" x14ac:dyDescent="0.2">
      <c r="A3322" s="20" t="s">
        <v>4442</v>
      </c>
      <c r="B3322" s="21" t="s">
        <v>6</v>
      </c>
      <c r="C3322" s="17" t="s">
        <v>4617</v>
      </c>
      <c r="D3322" s="17" t="s">
        <v>4633</v>
      </c>
      <c r="E3322" s="21" t="s">
        <v>3</v>
      </c>
      <c r="F3322" s="21" t="s">
        <v>21</v>
      </c>
      <c r="G3322" s="21" t="s">
        <v>4445</v>
      </c>
      <c r="H3322" s="21" t="s">
        <v>908</v>
      </c>
      <c r="I3322" s="17"/>
      <c r="J3322" s="17"/>
      <c r="K3322" s="18" t="str">
        <f>IF(INV.Tournant!$I3322=INV.Tournant!$E3322,"Quantité OK",IF(INV.Tournant!$I3322&lt;INV.Tournant!$E3322,"Ecart positif","Ecart négatif"))&amp;" "&amp;IF(INV.Tournant!$C3322=INV.Tournant!$J3322,"","- Article déclassé")</f>
        <v>Ecart positif - Article déclassé</v>
      </c>
    </row>
    <row r="3323" spans="1:11" x14ac:dyDescent="0.2">
      <c r="A3323" s="20" t="s">
        <v>4442</v>
      </c>
      <c r="B3323" s="21" t="s">
        <v>6</v>
      </c>
      <c r="C3323" s="17" t="s">
        <v>4608</v>
      </c>
      <c r="D3323" s="17" t="s">
        <v>4634</v>
      </c>
      <c r="E3323" s="21" t="s">
        <v>6</v>
      </c>
      <c r="F3323" s="21" t="s">
        <v>9</v>
      </c>
      <c r="G3323" s="21" t="s">
        <v>4452</v>
      </c>
      <c r="H3323" s="21" t="s">
        <v>1182</v>
      </c>
      <c r="I3323" s="17"/>
      <c r="J3323" s="17"/>
      <c r="K3323" s="18" t="str">
        <f>IF(INV.Tournant!$I3323=INV.Tournant!$E3323,"Quantité OK",IF(INV.Tournant!$I3323&lt;INV.Tournant!$E3323,"Ecart positif","Ecart négatif"))&amp;" "&amp;IF(INV.Tournant!$C3323=INV.Tournant!$J3323,"","- Article déclassé")</f>
        <v>Ecart positif - Article déclassé</v>
      </c>
    </row>
    <row r="3324" spans="1:11" x14ac:dyDescent="0.2">
      <c r="A3324" s="20" t="s">
        <v>4442</v>
      </c>
      <c r="B3324" s="21" t="s">
        <v>6</v>
      </c>
      <c r="C3324" s="17" t="s">
        <v>4531</v>
      </c>
      <c r="D3324" s="17" t="s">
        <v>4635</v>
      </c>
      <c r="E3324" s="21"/>
      <c r="F3324" s="21" t="s">
        <v>141</v>
      </c>
      <c r="G3324" s="21"/>
      <c r="H3324" s="21" t="s">
        <v>257</v>
      </c>
      <c r="I3324" s="17"/>
      <c r="J3324" s="17"/>
      <c r="K3324" s="18" t="str">
        <f>IF(INV.Tournant!$I3324=INV.Tournant!$E3324,"Quantité OK",IF(INV.Tournant!$I3324&lt;INV.Tournant!$E3324,"Ecart positif","Ecart négatif"))&amp;" "&amp;IF(INV.Tournant!$C3324=INV.Tournant!$J3324,"","- Article déclassé")</f>
        <v>Quantité OK - Article déclassé</v>
      </c>
    </row>
    <row r="3325" spans="1:11" x14ac:dyDescent="0.2">
      <c r="A3325" s="20" t="s">
        <v>4442</v>
      </c>
      <c r="B3325" s="21" t="s">
        <v>6</v>
      </c>
      <c r="C3325" s="17" t="s">
        <v>4636</v>
      </c>
      <c r="D3325" s="17" t="s">
        <v>4637</v>
      </c>
      <c r="E3325" s="21" t="s">
        <v>3</v>
      </c>
      <c r="F3325" s="21" t="s">
        <v>9</v>
      </c>
      <c r="G3325" s="21" t="s">
        <v>4452</v>
      </c>
      <c r="H3325" s="21" t="s">
        <v>1063</v>
      </c>
      <c r="I3325" s="17"/>
      <c r="J3325" s="17"/>
      <c r="K3325" s="18" t="str">
        <f>IF(INV.Tournant!$I3325=INV.Tournant!$E3325,"Quantité OK",IF(INV.Tournant!$I3325&lt;INV.Tournant!$E3325,"Ecart positif","Ecart négatif"))&amp;" "&amp;IF(INV.Tournant!$C3325=INV.Tournant!$J3325,"","- Article déclassé")</f>
        <v>Ecart positif - Article déclassé</v>
      </c>
    </row>
    <row r="3326" spans="1:11" x14ac:dyDescent="0.2">
      <c r="A3326" s="20" t="s">
        <v>4442</v>
      </c>
      <c r="B3326" s="21" t="s">
        <v>6</v>
      </c>
      <c r="C3326" s="17" t="s">
        <v>4638</v>
      </c>
      <c r="D3326" s="17" t="s">
        <v>4639</v>
      </c>
      <c r="E3326" s="21" t="s">
        <v>3</v>
      </c>
      <c r="F3326" s="21" t="s">
        <v>9</v>
      </c>
      <c r="G3326" s="21" t="s">
        <v>4452</v>
      </c>
      <c r="H3326" s="21" t="s">
        <v>1076</v>
      </c>
      <c r="I3326" s="17"/>
      <c r="J3326" s="17"/>
      <c r="K3326" s="18" t="str">
        <f>IF(INV.Tournant!$I3326=INV.Tournant!$E3326,"Quantité OK",IF(INV.Tournant!$I3326&lt;INV.Tournant!$E3326,"Ecart positif","Ecart négatif"))&amp;" "&amp;IF(INV.Tournant!$C3326=INV.Tournant!$J3326,"","- Article déclassé")</f>
        <v>Ecart positif - Article déclassé</v>
      </c>
    </row>
    <row r="3327" spans="1:11" x14ac:dyDescent="0.2">
      <c r="A3327" s="20" t="s">
        <v>4442</v>
      </c>
      <c r="B3327" s="21" t="s">
        <v>6</v>
      </c>
      <c r="C3327" s="17" t="s">
        <v>4640</v>
      </c>
      <c r="D3327" s="17" t="s">
        <v>4641</v>
      </c>
      <c r="E3327" s="21" t="s">
        <v>14</v>
      </c>
      <c r="F3327" s="21" t="s">
        <v>21</v>
      </c>
      <c r="G3327" s="21" t="s">
        <v>4452</v>
      </c>
      <c r="H3327" s="21" t="s">
        <v>1630</v>
      </c>
      <c r="I3327" s="17"/>
      <c r="J3327" s="17"/>
      <c r="K3327" s="18" t="str">
        <f>IF(INV.Tournant!$I3327=INV.Tournant!$E3327,"Quantité OK",IF(INV.Tournant!$I3327&lt;INV.Tournant!$E3327,"Ecart positif","Ecart négatif"))&amp;" "&amp;IF(INV.Tournant!$C3327=INV.Tournant!$J3327,"","- Article déclassé")</f>
        <v>Ecart positif - Article déclassé</v>
      </c>
    </row>
    <row r="3328" spans="1:11" x14ac:dyDescent="0.2">
      <c r="A3328" s="20" t="s">
        <v>4442</v>
      </c>
      <c r="B3328" s="21" t="s">
        <v>6</v>
      </c>
      <c r="C3328" s="17" t="s">
        <v>4642</v>
      </c>
      <c r="D3328" s="17" t="s">
        <v>4643</v>
      </c>
      <c r="E3328" s="21" t="s">
        <v>14</v>
      </c>
      <c r="F3328" s="21" t="s">
        <v>21</v>
      </c>
      <c r="G3328" s="21" t="s">
        <v>4452</v>
      </c>
      <c r="H3328" s="21" t="s">
        <v>1872</v>
      </c>
      <c r="I3328" s="17"/>
      <c r="J3328" s="17"/>
      <c r="K3328" s="18" t="str">
        <f>IF(INV.Tournant!$I3328=INV.Tournant!$E3328,"Quantité OK",IF(INV.Tournant!$I3328&lt;INV.Tournant!$E3328,"Ecart positif","Ecart négatif"))&amp;" "&amp;IF(INV.Tournant!$C3328=INV.Tournant!$J3328,"","- Article déclassé")</f>
        <v>Ecart positif - Article déclassé</v>
      </c>
    </row>
    <row r="3329" spans="1:11" x14ac:dyDescent="0.2">
      <c r="A3329" s="20" t="s">
        <v>4442</v>
      </c>
      <c r="B3329" s="21" t="s">
        <v>6</v>
      </c>
      <c r="C3329" s="17" t="s">
        <v>4644</v>
      </c>
      <c r="D3329" s="17" t="s">
        <v>4645</v>
      </c>
      <c r="E3329" s="21" t="s">
        <v>6</v>
      </c>
      <c r="F3329" s="21" t="s">
        <v>2</v>
      </c>
      <c r="G3329" s="21" t="s">
        <v>4445</v>
      </c>
      <c r="H3329" s="21" t="s">
        <v>1498</v>
      </c>
      <c r="I3329" s="17"/>
      <c r="J3329" s="17"/>
      <c r="K3329" s="18" t="str">
        <f>IF(INV.Tournant!$I3329=INV.Tournant!$E3329,"Quantité OK",IF(INV.Tournant!$I3329&lt;INV.Tournant!$E3329,"Ecart positif","Ecart négatif"))&amp;" "&amp;IF(INV.Tournant!$C3329=INV.Tournant!$J3329,"","- Article déclassé")</f>
        <v>Ecart positif - Article déclassé</v>
      </c>
    </row>
    <row r="3330" spans="1:11" x14ac:dyDescent="0.2">
      <c r="A3330" s="20" t="s">
        <v>4442</v>
      </c>
      <c r="B3330" s="21" t="s">
        <v>6</v>
      </c>
      <c r="C3330" s="17" t="s">
        <v>4612</v>
      </c>
      <c r="D3330" s="17" t="s">
        <v>4646</v>
      </c>
      <c r="E3330" s="21" t="s">
        <v>14</v>
      </c>
      <c r="F3330" s="21" t="s">
        <v>9</v>
      </c>
      <c r="G3330" s="21" t="s">
        <v>4445</v>
      </c>
      <c r="H3330" s="21" t="s">
        <v>937</v>
      </c>
      <c r="I3330" s="17"/>
      <c r="J3330" s="17"/>
      <c r="K3330" s="18" t="str">
        <f>IF(INV.Tournant!$I3330=INV.Tournant!$E3330,"Quantité OK",IF(INV.Tournant!$I3330&lt;INV.Tournant!$E3330,"Ecart positif","Ecart négatif"))&amp;" "&amp;IF(INV.Tournant!$C3330=INV.Tournant!$J3330,"","- Article déclassé")</f>
        <v>Ecart positif - Article déclassé</v>
      </c>
    </row>
    <row r="3331" spans="1:11" x14ac:dyDescent="0.2">
      <c r="A3331" s="20" t="s">
        <v>4442</v>
      </c>
      <c r="B3331" s="21" t="s">
        <v>6</v>
      </c>
      <c r="C3331" s="17" t="s">
        <v>4603</v>
      </c>
      <c r="D3331" s="17" t="s">
        <v>4647</v>
      </c>
      <c r="E3331" s="21" t="s">
        <v>3</v>
      </c>
      <c r="F3331" s="21" t="s">
        <v>21</v>
      </c>
      <c r="G3331" s="21" t="s">
        <v>4445</v>
      </c>
      <c r="H3331" s="21" t="s">
        <v>855</v>
      </c>
      <c r="I3331" s="17"/>
      <c r="J3331" s="17"/>
      <c r="K3331" s="18" t="str">
        <f>IF(INV.Tournant!$I3331=INV.Tournant!$E3331,"Quantité OK",IF(INV.Tournant!$I3331&lt;INV.Tournant!$E3331,"Ecart positif","Ecart négatif"))&amp;" "&amp;IF(INV.Tournant!$C3331=INV.Tournant!$J3331,"","- Article déclassé")</f>
        <v>Ecart positif - Article déclassé</v>
      </c>
    </row>
    <row r="3332" spans="1:11" x14ac:dyDescent="0.2">
      <c r="A3332" s="20" t="s">
        <v>4442</v>
      </c>
      <c r="B3332" s="21" t="s">
        <v>6</v>
      </c>
      <c r="C3332" s="17" t="s">
        <v>4648</v>
      </c>
      <c r="D3332" s="17" t="s">
        <v>4649</v>
      </c>
      <c r="E3332" s="21" t="s">
        <v>3</v>
      </c>
      <c r="F3332" s="21" t="s">
        <v>21</v>
      </c>
      <c r="G3332" s="21" t="s">
        <v>4445</v>
      </c>
      <c r="H3332" s="21" t="s">
        <v>1401</v>
      </c>
      <c r="I3332" s="17"/>
      <c r="J3332" s="17"/>
      <c r="K3332" s="18" t="str">
        <f>IF(INV.Tournant!$I3332=INV.Tournant!$E3332,"Quantité OK",IF(INV.Tournant!$I3332&lt;INV.Tournant!$E3332,"Ecart positif","Ecart négatif"))&amp;" "&amp;IF(INV.Tournant!$C3332=INV.Tournant!$J3332,"","- Article déclassé")</f>
        <v>Ecart positif - Article déclassé</v>
      </c>
    </row>
    <row r="3333" spans="1:11" x14ac:dyDescent="0.2">
      <c r="A3333" s="20" t="s">
        <v>4442</v>
      </c>
      <c r="B3333" s="21" t="s">
        <v>6</v>
      </c>
      <c r="C3333" s="17" t="s">
        <v>4650</v>
      </c>
      <c r="D3333" s="17" t="s">
        <v>4651</v>
      </c>
      <c r="E3333" s="21" t="s">
        <v>3</v>
      </c>
      <c r="F3333" s="21" t="s">
        <v>21</v>
      </c>
      <c r="G3333" s="21" t="s">
        <v>4445</v>
      </c>
      <c r="H3333" s="21" t="s">
        <v>132</v>
      </c>
      <c r="I3333" s="17"/>
      <c r="J3333" s="17"/>
      <c r="K3333" s="18" t="str">
        <f>IF(INV.Tournant!$I3333=INV.Tournant!$E3333,"Quantité OK",IF(INV.Tournant!$I3333&lt;INV.Tournant!$E3333,"Ecart positif","Ecart négatif"))&amp;" "&amp;IF(INV.Tournant!$C3333=INV.Tournant!$J3333,"","- Article déclassé")</f>
        <v>Ecart positif - Article déclassé</v>
      </c>
    </row>
    <row r="3334" spans="1:11" x14ac:dyDescent="0.2">
      <c r="A3334" s="20" t="s">
        <v>4442</v>
      </c>
      <c r="B3334" s="21" t="s">
        <v>6</v>
      </c>
      <c r="C3334" s="17" t="s">
        <v>4650</v>
      </c>
      <c r="D3334" s="17" t="s">
        <v>4652</v>
      </c>
      <c r="E3334" s="21" t="s">
        <v>3</v>
      </c>
      <c r="F3334" s="21" t="s">
        <v>21</v>
      </c>
      <c r="G3334" s="21" t="s">
        <v>4445</v>
      </c>
      <c r="H3334" s="21" t="s">
        <v>3350</v>
      </c>
      <c r="I3334" s="17"/>
      <c r="J3334" s="17"/>
      <c r="K3334" s="18" t="str">
        <f>IF(INV.Tournant!$I3334=INV.Tournant!$E3334,"Quantité OK",IF(INV.Tournant!$I3334&lt;INV.Tournant!$E3334,"Ecart positif","Ecart négatif"))&amp;" "&amp;IF(INV.Tournant!$C3334=INV.Tournant!$J3334,"","- Article déclassé")</f>
        <v>Ecart positif - Article déclassé</v>
      </c>
    </row>
    <row r="3335" spans="1:11" x14ac:dyDescent="0.2">
      <c r="A3335" s="20" t="s">
        <v>4442</v>
      </c>
      <c r="B3335" s="21" t="s">
        <v>6</v>
      </c>
      <c r="C3335" s="17" t="s">
        <v>4653</v>
      </c>
      <c r="D3335" s="17" t="s">
        <v>4654</v>
      </c>
      <c r="E3335" s="21" t="s">
        <v>6</v>
      </c>
      <c r="F3335" s="21" t="s">
        <v>21</v>
      </c>
      <c r="G3335" s="21" t="s">
        <v>4452</v>
      </c>
      <c r="H3335" s="21" t="s">
        <v>1028</v>
      </c>
      <c r="I3335" s="17"/>
      <c r="J3335" s="17"/>
      <c r="K3335" s="18" t="str">
        <f>IF(INV.Tournant!$I3335=INV.Tournant!$E3335,"Quantité OK",IF(INV.Tournant!$I3335&lt;INV.Tournant!$E3335,"Ecart positif","Ecart négatif"))&amp;" "&amp;IF(INV.Tournant!$C3335=INV.Tournant!$J3335,"","- Article déclassé")</f>
        <v>Ecart positif - Article déclassé</v>
      </c>
    </row>
    <row r="3336" spans="1:11" x14ac:dyDescent="0.2">
      <c r="A3336" s="20" t="s">
        <v>4442</v>
      </c>
      <c r="B3336" s="21" t="s">
        <v>6</v>
      </c>
      <c r="C3336" s="17" t="s">
        <v>4655</v>
      </c>
      <c r="D3336" s="17" t="s">
        <v>4656</v>
      </c>
      <c r="E3336" s="21" t="s">
        <v>108</v>
      </c>
      <c r="F3336" s="21" t="s">
        <v>9</v>
      </c>
      <c r="G3336" s="21" t="s">
        <v>4445</v>
      </c>
      <c r="H3336" s="21" t="s">
        <v>679</v>
      </c>
      <c r="I3336" s="17"/>
      <c r="J3336" s="17"/>
      <c r="K3336" s="18" t="str">
        <f>IF(INV.Tournant!$I3336=INV.Tournant!$E3336,"Quantité OK",IF(INV.Tournant!$I3336&lt;INV.Tournant!$E3336,"Ecart positif","Ecart négatif"))&amp;" "&amp;IF(INV.Tournant!$C3336=INV.Tournant!$J3336,"","- Article déclassé")</f>
        <v>Ecart positif - Article déclassé</v>
      </c>
    </row>
    <row r="3337" spans="1:11" x14ac:dyDescent="0.2">
      <c r="A3337" s="20" t="s">
        <v>4442</v>
      </c>
      <c r="B3337" s="21" t="s">
        <v>6</v>
      </c>
      <c r="C3337" s="17" t="s">
        <v>4657</v>
      </c>
      <c r="D3337" s="17" t="s">
        <v>4658</v>
      </c>
      <c r="E3337" s="21" t="s">
        <v>229</v>
      </c>
      <c r="F3337" s="21" t="s">
        <v>2</v>
      </c>
      <c r="G3337" s="21" t="s">
        <v>4452</v>
      </c>
      <c r="H3337" s="21" t="s">
        <v>1726</v>
      </c>
      <c r="I3337" s="17"/>
      <c r="J3337" s="17"/>
      <c r="K3337" s="18" t="str">
        <f>IF(INV.Tournant!$I3337=INV.Tournant!$E3337,"Quantité OK",IF(INV.Tournant!$I3337&lt;INV.Tournant!$E3337,"Ecart positif","Ecart négatif"))&amp;" "&amp;IF(INV.Tournant!$C3337=INV.Tournant!$J3337,"","- Article déclassé")</f>
        <v>Ecart positif - Article déclassé</v>
      </c>
    </row>
    <row r="3338" spans="1:11" x14ac:dyDescent="0.2">
      <c r="A3338" s="20" t="s">
        <v>4442</v>
      </c>
      <c r="B3338" s="21" t="s">
        <v>6</v>
      </c>
      <c r="C3338" s="17" t="s">
        <v>4659</v>
      </c>
      <c r="D3338" s="17" t="s">
        <v>4660</v>
      </c>
      <c r="E3338" s="21" t="s">
        <v>3</v>
      </c>
      <c r="F3338" s="21" t="s">
        <v>21</v>
      </c>
      <c r="G3338" s="21" t="s">
        <v>4452</v>
      </c>
      <c r="H3338" s="21" t="s">
        <v>1946</v>
      </c>
      <c r="I3338" s="17"/>
      <c r="J3338" s="17"/>
      <c r="K3338" s="18" t="str">
        <f>IF(INV.Tournant!$I3338=INV.Tournant!$E3338,"Quantité OK",IF(INV.Tournant!$I3338&lt;INV.Tournant!$E3338,"Ecart positif","Ecart négatif"))&amp;" "&amp;IF(INV.Tournant!$C3338=INV.Tournant!$J3338,"","- Article déclassé")</f>
        <v>Ecart positif - Article déclassé</v>
      </c>
    </row>
    <row r="3339" spans="1:11" x14ac:dyDescent="0.2">
      <c r="A3339" s="20" t="s">
        <v>4442</v>
      </c>
      <c r="B3339" s="21" t="s">
        <v>6</v>
      </c>
      <c r="C3339" s="17" t="s">
        <v>4661</v>
      </c>
      <c r="D3339" s="17" t="s">
        <v>4662</v>
      </c>
      <c r="E3339" s="21" t="s">
        <v>6</v>
      </c>
      <c r="F3339" s="21" t="s">
        <v>2</v>
      </c>
      <c r="G3339" s="21" t="s">
        <v>4452</v>
      </c>
      <c r="H3339" s="21" t="s">
        <v>1959</v>
      </c>
      <c r="I3339" s="17"/>
      <c r="J3339" s="17"/>
      <c r="K3339" s="18" t="str">
        <f>IF(INV.Tournant!$I3339=INV.Tournant!$E3339,"Quantité OK",IF(INV.Tournant!$I3339&lt;INV.Tournant!$E3339,"Ecart positif","Ecart négatif"))&amp;" "&amp;IF(INV.Tournant!$C3339=INV.Tournant!$J3339,"","- Article déclassé")</f>
        <v>Ecart positif - Article déclassé</v>
      </c>
    </row>
    <row r="3340" spans="1:11" x14ac:dyDescent="0.2">
      <c r="A3340" s="20" t="s">
        <v>4442</v>
      </c>
      <c r="B3340" s="21" t="s">
        <v>6</v>
      </c>
      <c r="C3340" s="17" t="s">
        <v>4663</v>
      </c>
      <c r="D3340" s="17" t="s">
        <v>4664</v>
      </c>
      <c r="E3340" s="21" t="s">
        <v>6</v>
      </c>
      <c r="F3340" s="21" t="s">
        <v>9</v>
      </c>
      <c r="G3340" s="21" t="s">
        <v>4452</v>
      </c>
      <c r="H3340" s="21" t="s">
        <v>1524</v>
      </c>
      <c r="I3340" s="17"/>
      <c r="J3340" s="17"/>
      <c r="K3340" s="18" t="str">
        <f>IF(INV.Tournant!$I3340=INV.Tournant!$E3340,"Quantité OK",IF(INV.Tournant!$I3340&lt;INV.Tournant!$E3340,"Ecart positif","Ecart négatif"))&amp;" "&amp;IF(INV.Tournant!$C3340=INV.Tournant!$J3340,"","- Article déclassé")</f>
        <v>Ecart positif - Article déclassé</v>
      </c>
    </row>
    <row r="3341" spans="1:11" x14ac:dyDescent="0.2">
      <c r="A3341" s="20" t="s">
        <v>4442</v>
      </c>
      <c r="B3341" s="21" t="s">
        <v>6</v>
      </c>
      <c r="C3341" s="17" t="s">
        <v>4529</v>
      </c>
      <c r="D3341" s="17" t="s">
        <v>4665</v>
      </c>
      <c r="E3341" s="21" t="s">
        <v>6</v>
      </c>
      <c r="F3341" s="21" t="s">
        <v>2</v>
      </c>
      <c r="G3341" s="21" t="s">
        <v>4452</v>
      </c>
      <c r="H3341" s="21" t="s">
        <v>1103</v>
      </c>
      <c r="I3341" s="17"/>
      <c r="J3341" s="17"/>
      <c r="K3341" s="18" t="str">
        <f>IF(INV.Tournant!$I3341=INV.Tournant!$E3341,"Quantité OK",IF(INV.Tournant!$I3341&lt;INV.Tournant!$E3341,"Ecart positif","Ecart négatif"))&amp;" "&amp;IF(INV.Tournant!$C3341=INV.Tournant!$J3341,"","- Article déclassé")</f>
        <v>Ecart positif - Article déclassé</v>
      </c>
    </row>
    <row r="3342" spans="1:11" x14ac:dyDescent="0.2">
      <c r="A3342" s="20" t="s">
        <v>4442</v>
      </c>
      <c r="B3342" s="21" t="s">
        <v>6</v>
      </c>
      <c r="C3342" s="17" t="s">
        <v>4666</v>
      </c>
      <c r="D3342" s="17" t="s">
        <v>4667</v>
      </c>
      <c r="E3342" s="21" t="s">
        <v>3</v>
      </c>
      <c r="F3342" s="21" t="s">
        <v>21</v>
      </c>
      <c r="G3342" s="21" t="s">
        <v>4452</v>
      </c>
      <c r="H3342" s="21" t="s">
        <v>3188</v>
      </c>
      <c r="I3342" s="17"/>
      <c r="J3342" s="17"/>
      <c r="K3342" s="18" t="str">
        <f>IF(INV.Tournant!$I3342=INV.Tournant!$E3342,"Quantité OK",IF(INV.Tournant!$I3342&lt;INV.Tournant!$E3342,"Ecart positif","Ecart négatif"))&amp;" "&amp;IF(INV.Tournant!$C3342=INV.Tournant!$J3342,"","- Article déclassé")</f>
        <v>Ecart positif - Article déclassé</v>
      </c>
    </row>
    <row r="3343" spans="1:11" x14ac:dyDescent="0.2">
      <c r="A3343" s="20" t="s">
        <v>4442</v>
      </c>
      <c r="B3343" s="21" t="s">
        <v>6</v>
      </c>
      <c r="C3343" s="17" t="s">
        <v>4481</v>
      </c>
      <c r="D3343" s="17" t="s">
        <v>4668</v>
      </c>
      <c r="E3343" s="21" t="s">
        <v>3</v>
      </c>
      <c r="F3343" s="21" t="s">
        <v>9</v>
      </c>
      <c r="G3343" s="21" t="s">
        <v>4445</v>
      </c>
      <c r="H3343" s="21" t="s">
        <v>378</v>
      </c>
      <c r="I3343" s="17"/>
      <c r="J3343" s="17"/>
      <c r="K3343" s="18" t="str">
        <f>IF(INV.Tournant!$I3343=INV.Tournant!$E3343,"Quantité OK",IF(INV.Tournant!$I3343&lt;INV.Tournant!$E3343,"Ecart positif","Ecart négatif"))&amp;" "&amp;IF(INV.Tournant!$C3343=INV.Tournant!$J3343,"","- Article déclassé")</f>
        <v>Ecart positif - Article déclassé</v>
      </c>
    </row>
    <row r="3344" spans="1:11" x14ac:dyDescent="0.2">
      <c r="A3344" s="20" t="s">
        <v>4442</v>
      </c>
      <c r="B3344" s="21" t="s">
        <v>6</v>
      </c>
      <c r="C3344" s="17" t="s">
        <v>4473</v>
      </c>
      <c r="D3344" s="17" t="s">
        <v>4669</v>
      </c>
      <c r="E3344" s="21" t="s">
        <v>6</v>
      </c>
      <c r="F3344" s="21" t="s">
        <v>21</v>
      </c>
      <c r="G3344" s="21" t="s">
        <v>4452</v>
      </c>
      <c r="H3344" s="21" t="s">
        <v>1609</v>
      </c>
      <c r="I3344" s="17"/>
      <c r="J3344" s="17"/>
      <c r="K3344" s="18" t="str">
        <f>IF(INV.Tournant!$I3344=INV.Tournant!$E3344,"Quantité OK",IF(INV.Tournant!$I3344&lt;INV.Tournant!$E3344,"Ecart positif","Ecart négatif"))&amp;" "&amp;IF(INV.Tournant!$C3344=INV.Tournant!$J3344,"","- Article déclassé")</f>
        <v>Ecart positif - Article déclassé</v>
      </c>
    </row>
    <row r="3345" spans="1:11" x14ac:dyDescent="0.2">
      <c r="A3345" s="20" t="s">
        <v>4442</v>
      </c>
      <c r="B3345" s="21" t="s">
        <v>6</v>
      </c>
      <c r="C3345" s="17" t="s">
        <v>4670</v>
      </c>
      <c r="D3345" s="17" t="s">
        <v>4671</v>
      </c>
      <c r="E3345" s="21" t="s">
        <v>14</v>
      </c>
      <c r="F3345" s="21" t="s">
        <v>9</v>
      </c>
      <c r="G3345" s="21" t="s">
        <v>4452</v>
      </c>
      <c r="H3345" s="21" t="s">
        <v>1025</v>
      </c>
      <c r="I3345" s="17"/>
      <c r="J3345" s="17"/>
      <c r="K3345" s="18" t="str">
        <f>IF(INV.Tournant!$I3345=INV.Tournant!$E3345,"Quantité OK",IF(INV.Tournant!$I3345&lt;INV.Tournant!$E3345,"Ecart positif","Ecart négatif"))&amp;" "&amp;IF(INV.Tournant!$C3345=INV.Tournant!$J3345,"","- Article déclassé")</f>
        <v>Ecart positif - Article déclassé</v>
      </c>
    </row>
    <row r="3346" spans="1:11" x14ac:dyDescent="0.2">
      <c r="A3346" s="20" t="s">
        <v>4442</v>
      </c>
      <c r="B3346" s="21" t="s">
        <v>6</v>
      </c>
      <c r="C3346" s="17" t="s">
        <v>4595</v>
      </c>
      <c r="D3346" s="17" t="s">
        <v>4672</v>
      </c>
      <c r="E3346" s="21" t="s">
        <v>14</v>
      </c>
      <c r="F3346" s="21" t="s">
        <v>9</v>
      </c>
      <c r="G3346" s="21" t="s">
        <v>4452</v>
      </c>
      <c r="H3346" s="21" t="s">
        <v>1872</v>
      </c>
      <c r="I3346" s="17"/>
      <c r="J3346" s="17"/>
      <c r="K3346" s="18" t="str">
        <f>IF(INV.Tournant!$I3346=INV.Tournant!$E3346,"Quantité OK",IF(INV.Tournant!$I3346&lt;INV.Tournant!$E3346,"Ecart positif","Ecart négatif"))&amp;" "&amp;IF(INV.Tournant!$C3346=INV.Tournant!$J3346,"","- Article déclassé")</f>
        <v>Ecart positif - Article déclassé</v>
      </c>
    </row>
    <row r="3347" spans="1:11" x14ac:dyDescent="0.2">
      <c r="A3347" s="20" t="s">
        <v>4442</v>
      </c>
      <c r="B3347" s="21" t="s">
        <v>6</v>
      </c>
      <c r="C3347" s="17" t="s">
        <v>4514</v>
      </c>
      <c r="D3347" s="17" t="s">
        <v>4673</v>
      </c>
      <c r="E3347" s="21" t="s">
        <v>3</v>
      </c>
      <c r="F3347" s="21" t="s">
        <v>2</v>
      </c>
      <c r="G3347" s="21" t="s">
        <v>4452</v>
      </c>
      <c r="H3347" s="21" t="s">
        <v>4674</v>
      </c>
      <c r="I3347" s="17"/>
      <c r="J3347" s="17"/>
      <c r="K3347" s="18" t="str">
        <f>IF(INV.Tournant!$I3347=INV.Tournant!$E3347,"Quantité OK",IF(INV.Tournant!$I3347&lt;INV.Tournant!$E3347,"Ecart positif","Ecart négatif"))&amp;" "&amp;IF(INV.Tournant!$C3347=INV.Tournant!$J3347,"","- Article déclassé")</f>
        <v>Ecart positif - Article déclassé</v>
      </c>
    </row>
    <row r="3348" spans="1:11" x14ac:dyDescent="0.2">
      <c r="A3348" s="20" t="s">
        <v>4442</v>
      </c>
      <c r="B3348" s="21" t="s">
        <v>6</v>
      </c>
      <c r="C3348" s="17" t="s">
        <v>4675</v>
      </c>
      <c r="D3348" s="17" t="s">
        <v>4676</v>
      </c>
      <c r="E3348" s="21" t="s">
        <v>108</v>
      </c>
      <c r="F3348" s="21" t="s">
        <v>2</v>
      </c>
      <c r="G3348" s="21" t="s">
        <v>4452</v>
      </c>
      <c r="H3348" s="21" t="s">
        <v>1866</v>
      </c>
      <c r="I3348" s="17"/>
      <c r="J3348" s="17"/>
      <c r="K3348" s="18" t="str">
        <f>IF(INV.Tournant!$I3348=INV.Tournant!$E3348,"Quantité OK",IF(INV.Tournant!$I3348&lt;INV.Tournant!$E3348,"Ecart positif","Ecart négatif"))&amp;" "&amp;IF(INV.Tournant!$C3348=INV.Tournant!$J3348,"","- Article déclassé")</f>
        <v>Ecart positif - Article déclassé</v>
      </c>
    </row>
    <row r="3349" spans="1:11" x14ac:dyDescent="0.2">
      <c r="A3349" s="20" t="s">
        <v>4442</v>
      </c>
      <c r="B3349" s="21" t="s">
        <v>6</v>
      </c>
      <c r="C3349" s="17" t="s">
        <v>4677</v>
      </c>
      <c r="D3349" s="17" t="s">
        <v>4678</v>
      </c>
      <c r="E3349" s="21" t="s">
        <v>6</v>
      </c>
      <c r="F3349" s="21" t="s">
        <v>21</v>
      </c>
      <c r="G3349" s="21" t="s">
        <v>4452</v>
      </c>
      <c r="H3349" s="21" t="s">
        <v>1732</v>
      </c>
      <c r="I3349" s="17"/>
      <c r="J3349" s="17"/>
      <c r="K3349" s="18" t="str">
        <f>IF(INV.Tournant!$I3349=INV.Tournant!$E3349,"Quantité OK",IF(INV.Tournant!$I3349&lt;INV.Tournant!$E3349,"Ecart positif","Ecart négatif"))&amp;" "&amp;IF(INV.Tournant!$C3349=INV.Tournant!$J3349,"","- Article déclassé")</f>
        <v>Ecart positif - Article déclassé</v>
      </c>
    </row>
    <row r="3350" spans="1:11" x14ac:dyDescent="0.2">
      <c r="A3350" s="20" t="s">
        <v>4442</v>
      </c>
      <c r="B3350" s="21" t="s">
        <v>6</v>
      </c>
      <c r="C3350" s="17" t="s">
        <v>4679</v>
      </c>
      <c r="D3350" s="17" t="s">
        <v>4680</v>
      </c>
      <c r="E3350" s="21" t="s">
        <v>6</v>
      </c>
      <c r="F3350" s="21" t="s">
        <v>2</v>
      </c>
      <c r="G3350" s="21" t="s">
        <v>4452</v>
      </c>
      <c r="H3350" s="21" t="s">
        <v>1959</v>
      </c>
      <c r="I3350" s="17"/>
      <c r="J3350" s="17"/>
      <c r="K3350" s="18" t="str">
        <f>IF(INV.Tournant!$I3350=INV.Tournant!$E3350,"Quantité OK",IF(INV.Tournant!$I3350&lt;INV.Tournant!$E3350,"Ecart positif","Ecart négatif"))&amp;" "&amp;IF(INV.Tournant!$C3350=INV.Tournant!$J3350,"","- Article déclassé")</f>
        <v>Ecart positif - Article déclassé</v>
      </c>
    </row>
    <row r="3351" spans="1:11" x14ac:dyDescent="0.2">
      <c r="A3351" s="20" t="s">
        <v>4442</v>
      </c>
      <c r="B3351" s="21" t="s">
        <v>6</v>
      </c>
      <c r="C3351" s="17" t="s">
        <v>4566</v>
      </c>
      <c r="D3351" s="17" t="s">
        <v>4681</v>
      </c>
      <c r="E3351" s="21" t="s">
        <v>14</v>
      </c>
      <c r="F3351" s="21" t="s">
        <v>2</v>
      </c>
      <c r="G3351" s="21" t="s">
        <v>4452</v>
      </c>
      <c r="H3351" s="21" t="s">
        <v>1763</v>
      </c>
      <c r="I3351" s="17"/>
      <c r="J3351" s="17"/>
      <c r="K3351" s="18" t="str">
        <f>IF(INV.Tournant!$I3351=INV.Tournant!$E3351,"Quantité OK",IF(INV.Tournant!$I3351&lt;INV.Tournant!$E3351,"Ecart positif","Ecart négatif"))&amp;" "&amp;IF(INV.Tournant!$C3351=INV.Tournant!$J3351,"","- Article déclassé")</f>
        <v>Ecart positif - Article déclassé</v>
      </c>
    </row>
    <row r="3352" spans="1:11" x14ac:dyDescent="0.2">
      <c r="A3352" s="20" t="s">
        <v>4442</v>
      </c>
      <c r="B3352" s="21" t="s">
        <v>6</v>
      </c>
      <c r="C3352" s="17" t="s">
        <v>4682</v>
      </c>
      <c r="D3352" s="17" t="s">
        <v>4683</v>
      </c>
      <c r="E3352" s="21" t="s">
        <v>3</v>
      </c>
      <c r="F3352" s="21" t="s">
        <v>21</v>
      </c>
      <c r="G3352" s="21" t="s">
        <v>4452</v>
      </c>
      <c r="H3352" s="21" t="s">
        <v>1677</v>
      </c>
      <c r="I3352" s="17"/>
      <c r="J3352" s="17"/>
      <c r="K3352" s="18" t="str">
        <f>IF(INV.Tournant!$I3352=INV.Tournant!$E3352,"Quantité OK",IF(INV.Tournant!$I3352&lt;INV.Tournant!$E3352,"Ecart positif","Ecart négatif"))&amp;" "&amp;IF(INV.Tournant!$C3352=INV.Tournant!$J3352,"","- Article déclassé")</f>
        <v>Ecart positif - Article déclassé</v>
      </c>
    </row>
    <row r="3353" spans="1:11" x14ac:dyDescent="0.2">
      <c r="A3353" s="20" t="s">
        <v>4442</v>
      </c>
      <c r="B3353" s="21" t="s">
        <v>6</v>
      </c>
      <c r="C3353" s="17" t="s">
        <v>4648</v>
      </c>
      <c r="D3353" s="17" t="s">
        <v>4684</v>
      </c>
      <c r="E3353" s="21" t="s">
        <v>61</v>
      </c>
      <c r="F3353" s="21" t="s">
        <v>21</v>
      </c>
      <c r="G3353" s="21" t="s">
        <v>4445</v>
      </c>
      <c r="H3353" s="21" t="s">
        <v>1401</v>
      </c>
      <c r="I3353" s="17"/>
      <c r="J3353" s="17"/>
      <c r="K3353" s="18" t="str">
        <f>IF(INV.Tournant!$I3353=INV.Tournant!$E3353,"Quantité OK",IF(INV.Tournant!$I3353&lt;INV.Tournant!$E3353,"Ecart positif","Ecart négatif"))&amp;" "&amp;IF(INV.Tournant!$C3353=INV.Tournant!$J3353,"","- Article déclassé")</f>
        <v>Ecart positif - Article déclassé</v>
      </c>
    </row>
    <row r="3354" spans="1:11" x14ac:dyDescent="0.2">
      <c r="A3354" s="20" t="s">
        <v>4442</v>
      </c>
      <c r="B3354" s="21" t="s">
        <v>6</v>
      </c>
      <c r="C3354" s="17" t="s">
        <v>4685</v>
      </c>
      <c r="D3354" s="17" t="s">
        <v>4686</v>
      </c>
      <c r="E3354" s="21" t="s">
        <v>108</v>
      </c>
      <c r="F3354" s="21" t="s">
        <v>21</v>
      </c>
      <c r="G3354" s="21" t="s">
        <v>4445</v>
      </c>
      <c r="H3354" s="21" t="s">
        <v>1167</v>
      </c>
      <c r="I3354" s="17"/>
      <c r="J3354" s="17"/>
      <c r="K3354" s="18" t="str">
        <f>IF(INV.Tournant!$I3354=INV.Tournant!$E3354,"Quantité OK",IF(INV.Tournant!$I3354&lt;INV.Tournant!$E3354,"Ecart positif","Ecart négatif"))&amp;" "&amp;IF(INV.Tournant!$C3354=INV.Tournant!$J3354,"","- Article déclassé")</f>
        <v>Ecart positif - Article déclassé</v>
      </c>
    </row>
    <row r="3355" spans="1:11" x14ac:dyDescent="0.2">
      <c r="A3355" s="20" t="s">
        <v>4442</v>
      </c>
      <c r="B3355" s="21" t="s">
        <v>6</v>
      </c>
      <c r="C3355" s="17" t="s">
        <v>4687</v>
      </c>
      <c r="D3355" s="17" t="s">
        <v>4688</v>
      </c>
      <c r="E3355" s="21" t="s">
        <v>3</v>
      </c>
      <c r="F3355" s="21" t="s">
        <v>21</v>
      </c>
      <c r="G3355" s="21" t="s">
        <v>4452</v>
      </c>
      <c r="H3355" s="21" t="s">
        <v>2005</v>
      </c>
      <c r="I3355" s="17"/>
      <c r="J3355" s="17"/>
      <c r="K3355" s="18" t="str">
        <f>IF(INV.Tournant!$I3355=INV.Tournant!$E3355,"Quantité OK",IF(INV.Tournant!$I3355&lt;INV.Tournant!$E3355,"Ecart positif","Ecart négatif"))&amp;" "&amp;IF(INV.Tournant!$C3355=INV.Tournant!$J3355,"","- Article déclassé")</f>
        <v>Ecart positif - Article déclassé</v>
      </c>
    </row>
    <row r="3356" spans="1:11" x14ac:dyDescent="0.2">
      <c r="A3356" s="20" t="s">
        <v>4442</v>
      </c>
      <c r="B3356" s="21" t="s">
        <v>6</v>
      </c>
      <c r="C3356" s="17" t="s">
        <v>4450</v>
      </c>
      <c r="D3356" s="17" t="s">
        <v>4689</v>
      </c>
      <c r="E3356" s="21" t="s">
        <v>3</v>
      </c>
      <c r="F3356" s="21" t="s">
        <v>2</v>
      </c>
      <c r="G3356" s="21" t="s">
        <v>4452</v>
      </c>
      <c r="H3356" s="21" t="s">
        <v>1609</v>
      </c>
      <c r="I3356" s="17"/>
      <c r="J3356" s="17"/>
      <c r="K3356" s="18" t="str">
        <f>IF(INV.Tournant!$I3356=INV.Tournant!$E3356,"Quantité OK",IF(INV.Tournant!$I3356&lt;INV.Tournant!$E3356,"Ecart positif","Ecart négatif"))&amp;" "&amp;IF(INV.Tournant!$C3356=INV.Tournant!$J3356,"","- Article déclassé")</f>
        <v>Ecart positif - Article déclassé</v>
      </c>
    </row>
    <row r="3357" spans="1:11" x14ac:dyDescent="0.2">
      <c r="A3357" s="20" t="s">
        <v>4442</v>
      </c>
      <c r="B3357" s="21" t="s">
        <v>6</v>
      </c>
      <c r="C3357" s="17" t="s">
        <v>4690</v>
      </c>
      <c r="D3357" s="17" t="s">
        <v>4691</v>
      </c>
      <c r="E3357" s="21" t="s">
        <v>6</v>
      </c>
      <c r="F3357" s="21" t="s">
        <v>21</v>
      </c>
      <c r="G3357" s="21" t="s">
        <v>4445</v>
      </c>
      <c r="H3357" s="21" t="s">
        <v>3426</v>
      </c>
      <c r="I3357" s="17"/>
      <c r="J3357" s="17"/>
      <c r="K3357" s="18" t="str">
        <f>IF(INV.Tournant!$I3357=INV.Tournant!$E3357,"Quantité OK",IF(INV.Tournant!$I3357&lt;INV.Tournant!$E3357,"Ecart positif","Ecart négatif"))&amp;" "&amp;IF(INV.Tournant!$C3357=INV.Tournant!$J3357,"","- Article déclassé")</f>
        <v>Ecart positif - Article déclassé</v>
      </c>
    </row>
    <row r="3358" spans="1:11" x14ac:dyDescent="0.2">
      <c r="A3358" s="20" t="s">
        <v>4442</v>
      </c>
      <c r="B3358" s="21" t="s">
        <v>6</v>
      </c>
      <c r="C3358" s="17" t="s">
        <v>4692</v>
      </c>
      <c r="D3358" s="17" t="s">
        <v>4693</v>
      </c>
      <c r="E3358" s="21" t="s">
        <v>3</v>
      </c>
      <c r="F3358" s="21" t="s">
        <v>21</v>
      </c>
      <c r="G3358" s="21" t="s">
        <v>4445</v>
      </c>
      <c r="H3358" s="21" t="s">
        <v>1268</v>
      </c>
      <c r="I3358" s="17"/>
      <c r="J3358" s="17"/>
      <c r="K3358" s="18" t="str">
        <f>IF(INV.Tournant!$I3358=INV.Tournant!$E3358,"Quantité OK",IF(INV.Tournant!$I3358&lt;INV.Tournant!$E3358,"Ecart positif","Ecart négatif"))&amp;" "&amp;IF(INV.Tournant!$C3358=INV.Tournant!$J3358,"","- Article déclassé")</f>
        <v>Ecart positif - Article déclassé</v>
      </c>
    </row>
    <row r="3359" spans="1:11" x14ac:dyDescent="0.2">
      <c r="A3359" s="20" t="s">
        <v>4442</v>
      </c>
      <c r="B3359" s="21" t="s">
        <v>6</v>
      </c>
      <c r="C3359" s="17" t="s">
        <v>4694</v>
      </c>
      <c r="D3359" s="17" t="s">
        <v>4695</v>
      </c>
      <c r="E3359" s="21"/>
      <c r="F3359" s="21" t="s">
        <v>141</v>
      </c>
      <c r="G3359" s="21"/>
      <c r="H3359" s="21" t="s">
        <v>257</v>
      </c>
      <c r="I3359" s="17"/>
      <c r="J3359" s="17"/>
      <c r="K3359" s="18" t="str">
        <f>IF(INV.Tournant!$I3359=INV.Tournant!$E3359,"Quantité OK",IF(INV.Tournant!$I3359&lt;INV.Tournant!$E3359,"Ecart positif","Ecart négatif"))&amp;" "&amp;IF(INV.Tournant!$C3359=INV.Tournant!$J3359,"","- Article déclassé")</f>
        <v>Quantité OK - Article déclassé</v>
      </c>
    </row>
    <row r="3360" spans="1:11" x14ac:dyDescent="0.2">
      <c r="A3360" s="20" t="s">
        <v>4442</v>
      </c>
      <c r="B3360" s="21" t="s">
        <v>6</v>
      </c>
      <c r="C3360" s="17" t="s">
        <v>4696</v>
      </c>
      <c r="D3360" s="17" t="s">
        <v>4697</v>
      </c>
      <c r="E3360" s="21" t="s">
        <v>6</v>
      </c>
      <c r="F3360" s="21" t="s">
        <v>21</v>
      </c>
      <c r="G3360" s="21" t="s">
        <v>4452</v>
      </c>
      <c r="H3360" s="21" t="s">
        <v>1028</v>
      </c>
      <c r="I3360" s="17"/>
      <c r="J3360" s="17"/>
      <c r="K3360" s="18" t="str">
        <f>IF(INV.Tournant!$I3360=INV.Tournant!$E3360,"Quantité OK",IF(INV.Tournant!$I3360&lt;INV.Tournant!$E3360,"Ecart positif","Ecart négatif"))&amp;" "&amp;IF(INV.Tournant!$C3360=INV.Tournant!$J3360,"","- Article déclassé")</f>
        <v>Ecart positif - Article déclassé</v>
      </c>
    </row>
    <row r="3361" spans="1:11" x14ac:dyDescent="0.2">
      <c r="A3361" s="20" t="s">
        <v>4442</v>
      </c>
      <c r="B3361" s="21" t="s">
        <v>6</v>
      </c>
      <c r="C3361" s="17" t="s">
        <v>4685</v>
      </c>
      <c r="D3361" s="17" t="s">
        <v>4698</v>
      </c>
      <c r="E3361" s="21" t="s">
        <v>3</v>
      </c>
      <c r="F3361" s="21" t="s">
        <v>21</v>
      </c>
      <c r="G3361" s="21" t="s">
        <v>4445</v>
      </c>
      <c r="H3361" s="21" t="s">
        <v>1167</v>
      </c>
      <c r="I3361" s="17"/>
      <c r="J3361" s="17"/>
      <c r="K3361" s="18" t="str">
        <f>IF(INV.Tournant!$I3361=INV.Tournant!$E3361,"Quantité OK",IF(INV.Tournant!$I3361&lt;INV.Tournant!$E3361,"Ecart positif","Ecart négatif"))&amp;" "&amp;IF(INV.Tournant!$C3361=INV.Tournant!$J3361,"","- Article déclassé")</f>
        <v>Ecart positif - Article déclassé</v>
      </c>
    </row>
    <row r="3362" spans="1:11" x14ac:dyDescent="0.2">
      <c r="A3362" s="20" t="s">
        <v>4442</v>
      </c>
      <c r="B3362" s="21" t="s">
        <v>6</v>
      </c>
      <c r="C3362" s="17" t="s">
        <v>4699</v>
      </c>
      <c r="D3362" s="17" t="s">
        <v>4700</v>
      </c>
      <c r="E3362" s="21" t="s">
        <v>6</v>
      </c>
      <c r="F3362" s="21" t="s">
        <v>21</v>
      </c>
      <c r="G3362" s="21" t="s">
        <v>4445</v>
      </c>
      <c r="H3362" s="21" t="s">
        <v>78</v>
      </c>
      <c r="I3362" s="17"/>
      <c r="J3362" s="17"/>
      <c r="K3362" s="18" t="str">
        <f>IF(INV.Tournant!$I3362=INV.Tournant!$E3362,"Quantité OK",IF(INV.Tournant!$I3362&lt;INV.Tournant!$E3362,"Ecart positif","Ecart négatif"))&amp;" "&amp;IF(INV.Tournant!$C3362=INV.Tournant!$J3362,"","- Article déclassé")</f>
        <v>Ecart positif - Article déclassé</v>
      </c>
    </row>
    <row r="3363" spans="1:11" x14ac:dyDescent="0.2">
      <c r="A3363" s="20" t="s">
        <v>4442</v>
      </c>
      <c r="B3363" s="21" t="s">
        <v>6</v>
      </c>
      <c r="C3363" s="17" t="s">
        <v>4701</v>
      </c>
      <c r="D3363" s="17" t="s">
        <v>4702</v>
      </c>
      <c r="E3363" s="21" t="s">
        <v>3</v>
      </c>
      <c r="F3363" s="21" t="s">
        <v>21</v>
      </c>
      <c r="G3363" s="21" t="s">
        <v>4452</v>
      </c>
      <c r="H3363" s="21" t="s">
        <v>1667</v>
      </c>
      <c r="I3363" s="17"/>
      <c r="J3363" s="17"/>
      <c r="K3363" s="18" t="str">
        <f>IF(INV.Tournant!$I3363=INV.Tournant!$E3363,"Quantité OK",IF(INV.Tournant!$I3363&lt;INV.Tournant!$E3363,"Ecart positif","Ecart négatif"))&amp;" "&amp;IF(INV.Tournant!$C3363=INV.Tournant!$J3363,"","- Article déclassé")</f>
        <v>Ecart positif - Article déclassé</v>
      </c>
    </row>
    <row r="3364" spans="1:11" x14ac:dyDescent="0.2">
      <c r="A3364" s="20" t="s">
        <v>4442</v>
      </c>
      <c r="B3364" s="21" t="s">
        <v>6</v>
      </c>
      <c r="C3364" s="17" t="s">
        <v>4703</v>
      </c>
      <c r="D3364" s="17" t="s">
        <v>4704</v>
      </c>
      <c r="E3364" s="21" t="s">
        <v>108</v>
      </c>
      <c r="F3364" s="21" t="s">
        <v>21</v>
      </c>
      <c r="G3364" s="21" t="s">
        <v>4452</v>
      </c>
      <c r="H3364" s="21" t="s">
        <v>4594</v>
      </c>
      <c r="I3364" s="17"/>
      <c r="J3364" s="17"/>
      <c r="K3364" s="18" t="str">
        <f>IF(INV.Tournant!$I3364=INV.Tournant!$E3364,"Quantité OK",IF(INV.Tournant!$I3364&lt;INV.Tournant!$E3364,"Ecart positif","Ecart négatif"))&amp;" "&amp;IF(INV.Tournant!$C3364=INV.Tournant!$J3364,"","- Article déclassé")</f>
        <v>Ecart positif - Article déclassé</v>
      </c>
    </row>
    <row r="3365" spans="1:11" x14ac:dyDescent="0.2">
      <c r="A3365" s="20" t="s">
        <v>4442</v>
      </c>
      <c r="B3365" s="21" t="s">
        <v>6</v>
      </c>
      <c r="C3365" s="17" t="s">
        <v>4705</v>
      </c>
      <c r="D3365" s="17" t="s">
        <v>4706</v>
      </c>
      <c r="E3365" s="21" t="s">
        <v>6</v>
      </c>
      <c r="F3365" s="21" t="s">
        <v>9</v>
      </c>
      <c r="G3365" s="21" t="s">
        <v>4452</v>
      </c>
      <c r="H3365" s="21" t="s">
        <v>4516</v>
      </c>
      <c r="I3365" s="17"/>
      <c r="J3365" s="17"/>
      <c r="K3365" s="18" t="str">
        <f>IF(INV.Tournant!$I3365=INV.Tournant!$E3365,"Quantité OK",IF(INV.Tournant!$I3365&lt;INV.Tournant!$E3365,"Ecart positif","Ecart négatif"))&amp;" "&amp;IF(INV.Tournant!$C3365=INV.Tournant!$J3365,"","- Article déclassé")</f>
        <v>Ecart positif - Article déclassé</v>
      </c>
    </row>
    <row r="3366" spans="1:11" x14ac:dyDescent="0.2">
      <c r="A3366" s="20" t="s">
        <v>4442</v>
      </c>
      <c r="B3366" s="21" t="s">
        <v>6</v>
      </c>
      <c r="C3366" s="17" t="s">
        <v>4511</v>
      </c>
      <c r="D3366" s="17" t="s">
        <v>4707</v>
      </c>
      <c r="E3366" s="21" t="s">
        <v>108</v>
      </c>
      <c r="F3366" s="21" t="s">
        <v>21</v>
      </c>
      <c r="G3366" s="21" t="s">
        <v>4445</v>
      </c>
      <c r="H3366" s="21" t="s">
        <v>570</v>
      </c>
      <c r="I3366" s="17"/>
      <c r="J3366" s="17"/>
      <c r="K3366" s="18" t="str">
        <f>IF(INV.Tournant!$I3366=INV.Tournant!$E3366,"Quantité OK",IF(INV.Tournant!$I3366&lt;INV.Tournant!$E3366,"Ecart positif","Ecart négatif"))&amp;" "&amp;IF(INV.Tournant!$C3366=INV.Tournant!$J3366,"","- Article déclassé")</f>
        <v>Ecart positif - Article déclassé</v>
      </c>
    </row>
    <row r="3367" spans="1:11" x14ac:dyDescent="0.2">
      <c r="A3367" s="20" t="s">
        <v>4442</v>
      </c>
      <c r="B3367" s="21" t="s">
        <v>6</v>
      </c>
      <c r="C3367" s="17" t="s">
        <v>4650</v>
      </c>
      <c r="D3367" s="17" t="s">
        <v>4708</v>
      </c>
      <c r="E3367" s="21" t="s">
        <v>229</v>
      </c>
      <c r="F3367" s="21" t="s">
        <v>21</v>
      </c>
      <c r="G3367" s="21" t="s">
        <v>4445</v>
      </c>
      <c r="H3367" s="21" t="s">
        <v>132</v>
      </c>
      <c r="I3367" s="17"/>
      <c r="J3367" s="17"/>
      <c r="K3367" s="18" t="str">
        <f>IF(INV.Tournant!$I3367=INV.Tournant!$E3367,"Quantité OK",IF(INV.Tournant!$I3367&lt;INV.Tournant!$E3367,"Ecart positif","Ecart négatif"))&amp;" "&amp;IF(INV.Tournant!$C3367=INV.Tournant!$J3367,"","- Article déclassé")</f>
        <v>Ecart positif - Article déclassé</v>
      </c>
    </row>
    <row r="3368" spans="1:11" x14ac:dyDescent="0.2">
      <c r="A3368" s="20" t="s">
        <v>4442</v>
      </c>
      <c r="B3368" s="21" t="s">
        <v>6</v>
      </c>
      <c r="C3368" s="17" t="s">
        <v>4709</v>
      </c>
      <c r="D3368" s="17" t="s">
        <v>4710</v>
      </c>
      <c r="E3368" s="21" t="s">
        <v>6</v>
      </c>
      <c r="F3368" s="21" t="s">
        <v>21</v>
      </c>
      <c r="G3368" s="21" t="s">
        <v>4452</v>
      </c>
      <c r="H3368" s="21" t="s">
        <v>1601</v>
      </c>
      <c r="I3368" s="17"/>
      <c r="J3368" s="17"/>
      <c r="K3368" s="18" t="str">
        <f>IF(INV.Tournant!$I3368=INV.Tournant!$E3368,"Quantité OK",IF(INV.Tournant!$I3368&lt;INV.Tournant!$E3368,"Ecart positif","Ecart négatif"))&amp;" "&amp;IF(INV.Tournant!$C3368=INV.Tournant!$J3368,"","- Article déclassé")</f>
        <v>Ecart positif - Article déclassé</v>
      </c>
    </row>
    <row r="3369" spans="1:11" x14ac:dyDescent="0.2">
      <c r="A3369" s="20" t="s">
        <v>4442</v>
      </c>
      <c r="B3369" s="21" t="s">
        <v>6</v>
      </c>
      <c r="C3369" s="17" t="s">
        <v>4711</v>
      </c>
      <c r="D3369" s="17" t="s">
        <v>4712</v>
      </c>
      <c r="E3369" s="21" t="s">
        <v>6</v>
      </c>
      <c r="F3369" s="21" t="s">
        <v>9</v>
      </c>
      <c r="G3369" s="21" t="s">
        <v>4452</v>
      </c>
      <c r="H3369" s="21" t="s">
        <v>1040</v>
      </c>
      <c r="I3369" s="17"/>
      <c r="J3369" s="17"/>
      <c r="K3369" s="18" t="str">
        <f>IF(INV.Tournant!$I3369=INV.Tournant!$E3369,"Quantité OK",IF(INV.Tournant!$I3369&lt;INV.Tournant!$E3369,"Ecart positif","Ecart négatif"))&amp;" "&amp;IF(INV.Tournant!$C3369=INV.Tournant!$J3369,"","- Article déclassé")</f>
        <v>Ecart positif - Article déclassé</v>
      </c>
    </row>
    <row r="3370" spans="1:11" x14ac:dyDescent="0.2">
      <c r="A3370" s="20" t="s">
        <v>4442</v>
      </c>
      <c r="B3370" s="21" t="s">
        <v>6</v>
      </c>
      <c r="C3370" s="17" t="s">
        <v>4713</v>
      </c>
      <c r="D3370" s="17" t="s">
        <v>4714</v>
      </c>
      <c r="E3370" s="21" t="s">
        <v>61</v>
      </c>
      <c r="F3370" s="21" t="s">
        <v>2</v>
      </c>
      <c r="G3370" s="21" t="s">
        <v>4452</v>
      </c>
      <c r="H3370" s="21" t="s">
        <v>1994</v>
      </c>
      <c r="I3370" s="17"/>
      <c r="J3370" s="17"/>
      <c r="K3370" s="18" t="str">
        <f>IF(INV.Tournant!$I3370=INV.Tournant!$E3370,"Quantité OK",IF(INV.Tournant!$I3370&lt;INV.Tournant!$E3370,"Ecart positif","Ecart négatif"))&amp;" "&amp;IF(INV.Tournant!$C3370=INV.Tournant!$J3370,"","- Article déclassé")</f>
        <v>Ecart positif - Article déclassé</v>
      </c>
    </row>
    <row r="3371" spans="1:11" x14ac:dyDescent="0.2">
      <c r="A3371" s="20" t="s">
        <v>4442</v>
      </c>
      <c r="B3371" s="21" t="s">
        <v>6</v>
      </c>
      <c r="C3371" s="17" t="s">
        <v>4715</v>
      </c>
      <c r="D3371" s="17" t="s">
        <v>4716</v>
      </c>
      <c r="E3371" s="21" t="s">
        <v>6</v>
      </c>
      <c r="F3371" s="21" t="s">
        <v>9</v>
      </c>
      <c r="G3371" s="21" t="s">
        <v>4452</v>
      </c>
      <c r="H3371" s="21" t="s">
        <v>1946</v>
      </c>
      <c r="I3371" s="17"/>
      <c r="J3371" s="17"/>
      <c r="K3371" s="18" t="str">
        <f>IF(INV.Tournant!$I3371=INV.Tournant!$E3371,"Quantité OK",IF(INV.Tournant!$I3371&lt;INV.Tournant!$E3371,"Ecart positif","Ecart négatif"))&amp;" "&amp;IF(INV.Tournant!$C3371=INV.Tournant!$J3371,"","- Article déclassé")</f>
        <v>Ecart positif - Article déclassé</v>
      </c>
    </row>
    <row r="3372" spans="1:11" x14ac:dyDescent="0.2">
      <c r="A3372" s="20" t="s">
        <v>4442</v>
      </c>
      <c r="B3372" s="21" t="s">
        <v>6</v>
      </c>
      <c r="C3372" s="17" t="s">
        <v>4677</v>
      </c>
      <c r="D3372" s="17" t="s">
        <v>4717</v>
      </c>
      <c r="E3372" s="21" t="s">
        <v>6</v>
      </c>
      <c r="F3372" s="21" t="s">
        <v>21</v>
      </c>
      <c r="G3372" s="21" t="s">
        <v>4452</v>
      </c>
      <c r="H3372" s="21" t="s">
        <v>1063</v>
      </c>
      <c r="I3372" s="17"/>
      <c r="J3372" s="17"/>
      <c r="K3372" s="18" t="str">
        <f>IF(INV.Tournant!$I3372=INV.Tournant!$E3372,"Quantité OK",IF(INV.Tournant!$I3372&lt;INV.Tournant!$E3372,"Ecart positif","Ecart négatif"))&amp;" "&amp;IF(INV.Tournant!$C3372=INV.Tournant!$J3372,"","- Article déclassé")</f>
        <v>Ecart positif - Article déclassé</v>
      </c>
    </row>
    <row r="3373" spans="1:11" x14ac:dyDescent="0.2">
      <c r="A3373" s="20" t="s">
        <v>4442</v>
      </c>
      <c r="B3373" s="21" t="s">
        <v>6</v>
      </c>
      <c r="C3373" s="17" t="s">
        <v>4718</v>
      </c>
      <c r="D3373" s="17" t="s">
        <v>4719</v>
      </c>
      <c r="E3373" s="21" t="s">
        <v>108</v>
      </c>
      <c r="F3373" s="21" t="s">
        <v>2</v>
      </c>
      <c r="G3373" s="21" t="s">
        <v>4452</v>
      </c>
      <c r="H3373" s="21" t="s">
        <v>3111</v>
      </c>
      <c r="I3373" s="17"/>
      <c r="J3373" s="17"/>
      <c r="K3373" s="18" t="str">
        <f>IF(INV.Tournant!$I3373=INV.Tournant!$E3373,"Quantité OK",IF(INV.Tournant!$I3373&lt;INV.Tournant!$E3373,"Ecart positif","Ecart négatif"))&amp;" "&amp;IF(INV.Tournant!$C3373=INV.Tournant!$J3373,"","- Article déclassé")</f>
        <v>Ecart positif - Article déclassé</v>
      </c>
    </row>
    <row r="3374" spans="1:11" x14ac:dyDescent="0.2">
      <c r="A3374" s="20" t="s">
        <v>4442</v>
      </c>
      <c r="B3374" s="21" t="s">
        <v>6</v>
      </c>
      <c r="C3374" s="17" t="s">
        <v>4620</v>
      </c>
      <c r="D3374" s="17" t="s">
        <v>4720</v>
      </c>
      <c r="E3374" s="21" t="s">
        <v>3</v>
      </c>
      <c r="F3374" s="21" t="s">
        <v>21</v>
      </c>
      <c r="G3374" s="21" t="s">
        <v>4445</v>
      </c>
      <c r="H3374" s="21" t="s">
        <v>643</v>
      </c>
      <c r="I3374" s="17"/>
      <c r="J3374" s="17"/>
      <c r="K3374" s="18" t="str">
        <f>IF(INV.Tournant!$I3374=INV.Tournant!$E3374,"Quantité OK",IF(INV.Tournant!$I3374&lt;INV.Tournant!$E3374,"Ecart positif","Ecart négatif"))&amp;" "&amp;IF(INV.Tournant!$C3374=INV.Tournant!$J3374,"","- Article déclassé")</f>
        <v>Ecart positif - Article déclassé</v>
      </c>
    </row>
    <row r="3375" spans="1:11" x14ac:dyDescent="0.2">
      <c r="A3375" s="20" t="s">
        <v>4442</v>
      </c>
      <c r="B3375" s="21" t="s">
        <v>6</v>
      </c>
      <c r="C3375" s="17" t="s">
        <v>4583</v>
      </c>
      <c r="D3375" s="17" t="s">
        <v>4721</v>
      </c>
      <c r="E3375" s="21" t="s">
        <v>14</v>
      </c>
      <c r="F3375" s="21" t="s">
        <v>2</v>
      </c>
      <c r="G3375" s="21" t="s">
        <v>4452</v>
      </c>
      <c r="H3375" s="21" t="s">
        <v>1869</v>
      </c>
      <c r="I3375" s="17"/>
      <c r="J3375" s="17"/>
      <c r="K3375" s="18" t="str">
        <f>IF(INV.Tournant!$I3375=INV.Tournant!$E3375,"Quantité OK",IF(INV.Tournant!$I3375&lt;INV.Tournant!$E3375,"Ecart positif","Ecart négatif"))&amp;" "&amp;IF(INV.Tournant!$C3375=INV.Tournant!$J3375,"","- Article déclassé")</f>
        <v>Ecart positif - Article déclassé</v>
      </c>
    </row>
    <row r="3376" spans="1:11" x14ac:dyDescent="0.2">
      <c r="A3376" s="20" t="s">
        <v>4442</v>
      </c>
      <c r="B3376" s="21" t="s">
        <v>6</v>
      </c>
      <c r="C3376" s="17" t="s">
        <v>4601</v>
      </c>
      <c r="D3376" s="17" t="s">
        <v>4722</v>
      </c>
      <c r="E3376" s="21"/>
      <c r="F3376" s="21" t="s">
        <v>141</v>
      </c>
      <c r="G3376" s="21"/>
      <c r="H3376" s="21" t="s">
        <v>257</v>
      </c>
      <c r="I3376" s="17"/>
      <c r="J3376" s="17"/>
      <c r="K3376" s="18" t="str">
        <f>IF(INV.Tournant!$I3376=INV.Tournant!$E3376,"Quantité OK",IF(INV.Tournant!$I3376&lt;INV.Tournant!$E3376,"Ecart positif","Ecart négatif"))&amp;" "&amp;IF(INV.Tournant!$C3376=INV.Tournant!$J3376,"","- Article déclassé")</f>
        <v>Quantité OK - Article déclassé</v>
      </c>
    </row>
    <row r="3377" spans="1:11" x14ac:dyDescent="0.2">
      <c r="A3377" s="20" t="s">
        <v>4442</v>
      </c>
      <c r="B3377" s="21" t="s">
        <v>6</v>
      </c>
      <c r="C3377" s="17" t="s">
        <v>4723</v>
      </c>
      <c r="D3377" s="17" t="s">
        <v>4724</v>
      </c>
      <c r="E3377" s="21" t="s">
        <v>3</v>
      </c>
      <c r="F3377" s="21" t="s">
        <v>2</v>
      </c>
      <c r="G3377" s="21" t="s">
        <v>4452</v>
      </c>
      <c r="H3377" s="21" t="s">
        <v>1872</v>
      </c>
      <c r="I3377" s="17"/>
      <c r="J3377" s="17"/>
      <c r="K3377" s="18" t="str">
        <f>IF(INV.Tournant!$I3377=INV.Tournant!$E3377,"Quantité OK",IF(INV.Tournant!$I3377&lt;INV.Tournant!$E3377,"Ecart positif","Ecart négatif"))&amp;" "&amp;IF(INV.Tournant!$C3377=INV.Tournant!$J3377,"","- Article déclassé")</f>
        <v>Ecart positif - Article déclassé</v>
      </c>
    </row>
    <row r="3378" spans="1:11" x14ac:dyDescent="0.2">
      <c r="A3378" s="20" t="s">
        <v>4442</v>
      </c>
      <c r="B3378" s="21" t="s">
        <v>6</v>
      </c>
      <c r="C3378" s="17" t="s">
        <v>4725</v>
      </c>
      <c r="D3378" s="17" t="s">
        <v>4726</v>
      </c>
      <c r="E3378" s="21" t="s">
        <v>3</v>
      </c>
      <c r="F3378" s="21" t="s">
        <v>2</v>
      </c>
      <c r="G3378" s="21" t="s">
        <v>4452</v>
      </c>
      <c r="H3378" s="21" t="s">
        <v>3111</v>
      </c>
      <c r="I3378" s="17"/>
      <c r="J3378" s="17"/>
      <c r="K3378" s="18" t="str">
        <f>IF(INV.Tournant!$I3378=INV.Tournant!$E3378,"Quantité OK",IF(INV.Tournant!$I3378&lt;INV.Tournant!$E3378,"Ecart positif","Ecart négatif"))&amp;" "&amp;IF(INV.Tournant!$C3378=INV.Tournant!$J3378,"","- Article déclassé")</f>
        <v>Ecart positif - Article déclassé</v>
      </c>
    </row>
    <row r="3379" spans="1:11" x14ac:dyDescent="0.2">
      <c r="A3379" s="20" t="s">
        <v>4442</v>
      </c>
      <c r="B3379" s="21" t="s">
        <v>6</v>
      </c>
      <c r="C3379" s="17" t="s">
        <v>4531</v>
      </c>
      <c r="D3379" s="17" t="s">
        <v>4727</v>
      </c>
      <c r="E3379" s="21" t="s">
        <v>229</v>
      </c>
      <c r="F3379" s="21" t="s">
        <v>9</v>
      </c>
      <c r="G3379" s="21" t="s">
        <v>4445</v>
      </c>
      <c r="H3379" s="21" t="s">
        <v>1177</v>
      </c>
      <c r="I3379" s="17"/>
      <c r="J3379" s="17"/>
      <c r="K3379" s="18" t="str">
        <f>IF(INV.Tournant!$I3379=INV.Tournant!$E3379,"Quantité OK",IF(INV.Tournant!$I3379&lt;INV.Tournant!$E3379,"Ecart positif","Ecart négatif"))&amp;" "&amp;IF(INV.Tournant!$C3379=INV.Tournant!$J3379,"","- Article déclassé")</f>
        <v>Ecart positif - Article déclassé</v>
      </c>
    </row>
    <row r="3380" spans="1:11" x14ac:dyDescent="0.2">
      <c r="A3380" s="20" t="s">
        <v>4442</v>
      </c>
      <c r="B3380" s="21" t="s">
        <v>6</v>
      </c>
      <c r="C3380" s="17" t="s">
        <v>4568</v>
      </c>
      <c r="D3380" s="17" t="s">
        <v>4728</v>
      </c>
      <c r="E3380" s="21"/>
      <c r="F3380" s="21" t="s">
        <v>141</v>
      </c>
      <c r="G3380" s="21"/>
      <c r="H3380" s="21" t="s">
        <v>257</v>
      </c>
      <c r="I3380" s="17"/>
      <c r="J3380" s="17"/>
      <c r="K3380" s="18" t="str">
        <f>IF(INV.Tournant!$I3380=INV.Tournant!$E3380,"Quantité OK",IF(INV.Tournant!$I3380&lt;INV.Tournant!$E3380,"Ecart positif","Ecart négatif"))&amp;" "&amp;IF(INV.Tournant!$C3380=INV.Tournant!$J3380,"","- Article déclassé")</f>
        <v>Quantité OK - Article déclassé</v>
      </c>
    </row>
    <row r="3381" spans="1:11" x14ac:dyDescent="0.2">
      <c r="A3381" s="20" t="s">
        <v>4442</v>
      </c>
      <c r="B3381" s="21" t="s">
        <v>6</v>
      </c>
      <c r="C3381" s="17" t="s">
        <v>4521</v>
      </c>
      <c r="D3381" s="17" t="s">
        <v>4729</v>
      </c>
      <c r="E3381" s="21" t="s">
        <v>108</v>
      </c>
      <c r="F3381" s="21" t="s">
        <v>21</v>
      </c>
      <c r="G3381" s="21" t="s">
        <v>4445</v>
      </c>
      <c r="H3381" s="21" t="s">
        <v>1177</v>
      </c>
      <c r="I3381" s="17"/>
      <c r="J3381" s="17"/>
      <c r="K3381" s="18" t="str">
        <f>IF(INV.Tournant!$I3381=INV.Tournant!$E3381,"Quantité OK",IF(INV.Tournant!$I3381&lt;INV.Tournant!$E3381,"Ecart positif","Ecart négatif"))&amp;" "&amp;IF(INV.Tournant!$C3381=INV.Tournant!$J3381,"","- Article déclassé")</f>
        <v>Ecart positif - Article déclassé</v>
      </c>
    </row>
    <row r="3382" spans="1:11" x14ac:dyDescent="0.2">
      <c r="A3382" s="20" t="s">
        <v>4442</v>
      </c>
      <c r="B3382" s="21" t="s">
        <v>6</v>
      </c>
      <c r="C3382" s="17" t="s">
        <v>4730</v>
      </c>
      <c r="D3382" s="17" t="s">
        <v>4731</v>
      </c>
      <c r="E3382" s="21" t="s">
        <v>6</v>
      </c>
      <c r="F3382" s="21" t="s">
        <v>21</v>
      </c>
      <c r="G3382" s="21" t="s">
        <v>4452</v>
      </c>
      <c r="H3382" s="21" t="s">
        <v>1959</v>
      </c>
      <c r="I3382" s="17"/>
      <c r="J3382" s="17"/>
      <c r="K3382" s="18" t="str">
        <f>IF(INV.Tournant!$I3382=INV.Tournant!$E3382,"Quantité OK",IF(INV.Tournant!$I3382&lt;INV.Tournant!$E3382,"Ecart positif","Ecart négatif"))&amp;" "&amp;IF(INV.Tournant!$C3382=INV.Tournant!$J3382,"","- Article déclassé")</f>
        <v>Ecart positif - Article déclassé</v>
      </c>
    </row>
    <row r="3383" spans="1:11" x14ac:dyDescent="0.2">
      <c r="A3383" s="20" t="s">
        <v>4442</v>
      </c>
      <c r="B3383" s="21" t="s">
        <v>6</v>
      </c>
      <c r="C3383" s="17" t="s">
        <v>4650</v>
      </c>
      <c r="D3383" s="17" t="s">
        <v>4732</v>
      </c>
      <c r="E3383" s="21" t="s">
        <v>229</v>
      </c>
      <c r="F3383" s="21" t="s">
        <v>21</v>
      </c>
      <c r="G3383" s="21" t="s">
        <v>4445</v>
      </c>
      <c r="H3383" s="21" t="s">
        <v>3350</v>
      </c>
      <c r="I3383" s="17"/>
      <c r="J3383" s="17"/>
      <c r="K3383" s="18" t="str">
        <f>IF(INV.Tournant!$I3383=INV.Tournant!$E3383,"Quantité OK",IF(INV.Tournant!$I3383&lt;INV.Tournant!$E3383,"Ecart positif","Ecart négatif"))&amp;" "&amp;IF(INV.Tournant!$C3383=INV.Tournant!$J3383,"","- Article déclassé")</f>
        <v>Ecart positif - Article déclassé</v>
      </c>
    </row>
    <row r="3384" spans="1:11" x14ac:dyDescent="0.2">
      <c r="A3384" s="20" t="s">
        <v>4442</v>
      </c>
      <c r="B3384" s="21" t="s">
        <v>6</v>
      </c>
      <c r="C3384" s="17" t="s">
        <v>4558</v>
      </c>
      <c r="D3384" s="17" t="s">
        <v>4733</v>
      </c>
      <c r="E3384" s="21" t="s">
        <v>108</v>
      </c>
      <c r="F3384" s="21" t="s">
        <v>2</v>
      </c>
      <c r="G3384" s="21" t="s">
        <v>4445</v>
      </c>
      <c r="H3384" s="21" t="s">
        <v>1307</v>
      </c>
      <c r="I3384" s="17"/>
      <c r="J3384" s="17"/>
      <c r="K3384" s="18" t="str">
        <f>IF(INV.Tournant!$I3384=INV.Tournant!$E3384,"Quantité OK",IF(INV.Tournant!$I3384&lt;INV.Tournant!$E3384,"Ecart positif","Ecart négatif"))&amp;" "&amp;IF(INV.Tournant!$C3384=INV.Tournant!$J3384,"","- Article déclassé")</f>
        <v>Ecart positif - Article déclassé</v>
      </c>
    </row>
    <row r="3385" spans="1:11" x14ac:dyDescent="0.2">
      <c r="A3385" s="20" t="s">
        <v>4442</v>
      </c>
      <c r="B3385" s="21" t="s">
        <v>6</v>
      </c>
      <c r="C3385" s="17" t="s">
        <v>4734</v>
      </c>
      <c r="D3385" s="17" t="s">
        <v>4735</v>
      </c>
      <c r="E3385" s="21" t="s">
        <v>3</v>
      </c>
      <c r="F3385" s="21" t="s">
        <v>2</v>
      </c>
      <c r="G3385" s="21" t="s">
        <v>4452</v>
      </c>
      <c r="H3385" s="21" t="s">
        <v>1524</v>
      </c>
      <c r="I3385" s="17"/>
      <c r="J3385" s="17"/>
      <c r="K3385" s="18" t="str">
        <f>IF(INV.Tournant!$I3385=INV.Tournant!$E3385,"Quantité OK",IF(INV.Tournant!$I3385&lt;INV.Tournant!$E3385,"Ecart positif","Ecart négatif"))&amp;" "&amp;IF(INV.Tournant!$C3385=INV.Tournant!$J3385,"","- Article déclassé")</f>
        <v>Ecart positif - Article déclassé</v>
      </c>
    </row>
    <row r="3386" spans="1:11" x14ac:dyDescent="0.2">
      <c r="A3386" s="20" t="s">
        <v>4442</v>
      </c>
      <c r="B3386" s="21" t="s">
        <v>6</v>
      </c>
      <c r="C3386" s="17" t="s">
        <v>4736</v>
      </c>
      <c r="D3386" s="17" t="s">
        <v>4737</v>
      </c>
      <c r="E3386" s="21" t="s">
        <v>6</v>
      </c>
      <c r="F3386" s="21" t="s">
        <v>21</v>
      </c>
      <c r="G3386" s="21" t="s">
        <v>4445</v>
      </c>
      <c r="H3386" s="21" t="s">
        <v>3143</v>
      </c>
      <c r="I3386" s="17"/>
      <c r="J3386" s="17"/>
      <c r="K3386" s="18" t="str">
        <f>IF(INV.Tournant!$I3386=INV.Tournant!$E3386,"Quantité OK",IF(INV.Tournant!$I3386&lt;INV.Tournant!$E3386,"Ecart positif","Ecart négatif"))&amp;" "&amp;IF(INV.Tournant!$C3386=INV.Tournant!$J3386,"","- Article déclassé")</f>
        <v>Ecart positif - Article déclassé</v>
      </c>
    </row>
    <row r="3387" spans="1:11" x14ac:dyDescent="0.2">
      <c r="A3387" s="20" t="s">
        <v>4442</v>
      </c>
      <c r="B3387" s="21" t="s">
        <v>6</v>
      </c>
      <c r="C3387" s="17" t="s">
        <v>4568</v>
      </c>
      <c r="D3387" s="17" t="s">
        <v>4738</v>
      </c>
      <c r="E3387" s="21"/>
      <c r="F3387" s="21" t="s">
        <v>141</v>
      </c>
      <c r="G3387" s="21"/>
      <c r="H3387" s="21" t="s">
        <v>257</v>
      </c>
      <c r="I3387" s="17"/>
      <c r="J3387" s="17"/>
      <c r="K3387" s="18" t="str">
        <f>IF(INV.Tournant!$I3387=INV.Tournant!$E3387,"Quantité OK",IF(INV.Tournant!$I3387&lt;INV.Tournant!$E3387,"Ecart positif","Ecart négatif"))&amp;" "&amp;IF(INV.Tournant!$C3387=INV.Tournant!$J3387,"","- Article déclassé")</f>
        <v>Quantité OK - Article déclassé</v>
      </c>
    </row>
    <row r="3388" spans="1:11" x14ac:dyDescent="0.2">
      <c r="A3388" s="20" t="s">
        <v>4442</v>
      </c>
      <c r="B3388" s="21" t="s">
        <v>6</v>
      </c>
      <c r="C3388" s="17" t="s">
        <v>4589</v>
      </c>
      <c r="D3388" s="17" t="s">
        <v>4739</v>
      </c>
      <c r="E3388" s="21" t="s">
        <v>6</v>
      </c>
      <c r="F3388" s="21" t="s">
        <v>9</v>
      </c>
      <c r="G3388" s="21" t="s">
        <v>4452</v>
      </c>
      <c r="H3388" s="21" t="s">
        <v>1959</v>
      </c>
      <c r="I3388" s="17"/>
      <c r="J3388" s="17"/>
      <c r="K3388" s="18" t="str">
        <f>IF(INV.Tournant!$I3388=INV.Tournant!$E3388,"Quantité OK",IF(INV.Tournant!$I3388&lt;INV.Tournant!$E3388,"Ecart positif","Ecart négatif"))&amp;" "&amp;IF(INV.Tournant!$C3388=INV.Tournant!$J3388,"","- Article déclassé")</f>
        <v>Ecart positif - Article déclassé</v>
      </c>
    </row>
    <row r="3389" spans="1:11" x14ac:dyDescent="0.2">
      <c r="A3389" s="20" t="s">
        <v>4442</v>
      </c>
      <c r="B3389" s="21" t="s">
        <v>6</v>
      </c>
      <c r="C3389" s="17" t="s">
        <v>4740</v>
      </c>
      <c r="D3389" s="17" t="s">
        <v>4741</v>
      </c>
      <c r="E3389" s="21" t="s">
        <v>6</v>
      </c>
      <c r="F3389" s="21" t="s">
        <v>21</v>
      </c>
      <c r="G3389" s="21" t="s">
        <v>4445</v>
      </c>
      <c r="H3389" s="21" t="s">
        <v>98</v>
      </c>
      <c r="I3389" s="17"/>
      <c r="J3389" s="17"/>
      <c r="K3389" s="18" t="str">
        <f>IF(INV.Tournant!$I3389=INV.Tournant!$E3389,"Quantité OK",IF(INV.Tournant!$I3389&lt;INV.Tournant!$E3389,"Ecart positif","Ecart négatif"))&amp;" "&amp;IF(INV.Tournant!$C3389=INV.Tournant!$J3389,"","- Article déclassé")</f>
        <v>Ecart positif - Article déclassé</v>
      </c>
    </row>
    <row r="3390" spans="1:11" x14ac:dyDescent="0.2">
      <c r="A3390" s="20" t="s">
        <v>4442</v>
      </c>
      <c r="B3390" s="21" t="s">
        <v>6</v>
      </c>
      <c r="C3390" s="17" t="s">
        <v>4699</v>
      </c>
      <c r="D3390" s="17" t="s">
        <v>4742</v>
      </c>
      <c r="E3390" s="21" t="s">
        <v>6</v>
      </c>
      <c r="F3390" s="21" t="s">
        <v>21</v>
      </c>
      <c r="G3390" s="21" t="s">
        <v>4445</v>
      </c>
      <c r="H3390" s="21" t="s">
        <v>78</v>
      </c>
      <c r="I3390" s="17"/>
      <c r="J3390" s="17"/>
      <c r="K3390" s="18" t="str">
        <f>IF(INV.Tournant!$I3390=INV.Tournant!$E3390,"Quantité OK",IF(INV.Tournant!$I3390&lt;INV.Tournant!$E3390,"Ecart positif","Ecart négatif"))&amp;" "&amp;IF(INV.Tournant!$C3390=INV.Tournant!$J3390,"","- Article déclassé")</f>
        <v>Ecart positif - Article déclassé</v>
      </c>
    </row>
    <row r="3391" spans="1:11" x14ac:dyDescent="0.2">
      <c r="A3391" s="20" t="s">
        <v>4442</v>
      </c>
      <c r="B3391" s="21" t="s">
        <v>6</v>
      </c>
      <c r="C3391" s="17" t="s">
        <v>4736</v>
      </c>
      <c r="D3391" s="17" t="s">
        <v>4743</v>
      </c>
      <c r="E3391" s="21"/>
      <c r="F3391" s="21" t="s">
        <v>141</v>
      </c>
      <c r="G3391" s="21"/>
      <c r="H3391" s="21" t="s">
        <v>257</v>
      </c>
      <c r="I3391" s="17"/>
      <c r="J3391" s="17"/>
      <c r="K3391" s="18" t="str">
        <f>IF(INV.Tournant!$I3391=INV.Tournant!$E3391,"Quantité OK",IF(INV.Tournant!$I3391&lt;INV.Tournant!$E3391,"Ecart positif","Ecart négatif"))&amp;" "&amp;IF(INV.Tournant!$C3391=INV.Tournant!$J3391,"","- Article déclassé")</f>
        <v>Quantité OK - Article déclassé</v>
      </c>
    </row>
    <row r="3392" spans="1:11" x14ac:dyDescent="0.2">
      <c r="A3392" s="20" t="s">
        <v>4442</v>
      </c>
      <c r="B3392" s="21" t="s">
        <v>6</v>
      </c>
      <c r="C3392" s="17" t="s">
        <v>4692</v>
      </c>
      <c r="D3392" s="17" t="s">
        <v>4744</v>
      </c>
      <c r="E3392" s="21"/>
      <c r="F3392" s="21" t="s">
        <v>141</v>
      </c>
      <c r="G3392" s="21"/>
      <c r="H3392" s="21" t="s">
        <v>257</v>
      </c>
      <c r="I3392" s="17"/>
      <c r="J3392" s="17"/>
      <c r="K3392" s="18" t="str">
        <f>IF(INV.Tournant!$I3392=INV.Tournant!$E3392,"Quantité OK",IF(INV.Tournant!$I3392&lt;INV.Tournant!$E3392,"Ecart positif","Ecart négatif"))&amp;" "&amp;IF(INV.Tournant!$C3392=INV.Tournant!$J3392,"","- Article déclassé")</f>
        <v>Quantité OK - Article déclassé</v>
      </c>
    </row>
    <row r="3393" spans="1:11" x14ac:dyDescent="0.2">
      <c r="A3393" s="20" t="s">
        <v>4442</v>
      </c>
      <c r="B3393" s="21" t="s">
        <v>6</v>
      </c>
      <c r="C3393" s="17" t="s">
        <v>4488</v>
      </c>
      <c r="D3393" s="17" t="s">
        <v>4745</v>
      </c>
      <c r="E3393" s="21" t="s">
        <v>6</v>
      </c>
      <c r="F3393" s="21" t="s">
        <v>21</v>
      </c>
      <c r="G3393" s="21" t="s">
        <v>4445</v>
      </c>
      <c r="H3393" s="21" t="s">
        <v>344</v>
      </c>
      <c r="I3393" s="17"/>
      <c r="J3393" s="17"/>
      <c r="K3393" s="18" t="str">
        <f>IF(INV.Tournant!$I3393=INV.Tournant!$E3393,"Quantité OK",IF(INV.Tournant!$I3393&lt;INV.Tournant!$E3393,"Ecart positif","Ecart négatif"))&amp;" "&amp;IF(INV.Tournant!$C3393=INV.Tournant!$J3393,"","- Article déclassé")</f>
        <v>Ecart positif - Article déclassé</v>
      </c>
    </row>
    <row r="3394" spans="1:11" x14ac:dyDescent="0.2">
      <c r="A3394" s="20" t="s">
        <v>4442</v>
      </c>
      <c r="B3394" s="21" t="s">
        <v>6</v>
      </c>
      <c r="C3394" s="17" t="s">
        <v>4601</v>
      </c>
      <c r="D3394" s="17" t="s">
        <v>4746</v>
      </c>
      <c r="E3394" s="21" t="s">
        <v>108</v>
      </c>
      <c r="F3394" s="21" t="s">
        <v>9</v>
      </c>
      <c r="G3394" s="21" t="s">
        <v>4445</v>
      </c>
      <c r="H3394" s="21" t="s">
        <v>169</v>
      </c>
      <c r="I3394" s="17"/>
      <c r="J3394" s="17"/>
      <c r="K3394" s="18" t="str">
        <f>IF(INV.Tournant!$I3394=INV.Tournant!$E3394,"Quantité OK",IF(INV.Tournant!$I3394&lt;INV.Tournant!$E3394,"Ecart positif","Ecart négatif"))&amp;" "&amp;IF(INV.Tournant!$C3394=INV.Tournant!$J3394,"","- Article déclassé")</f>
        <v>Ecart positif - Article déclassé</v>
      </c>
    </row>
    <row r="3395" spans="1:11" x14ac:dyDescent="0.2">
      <c r="A3395" s="20" t="s">
        <v>4442</v>
      </c>
      <c r="B3395" s="21" t="s">
        <v>6</v>
      </c>
      <c r="C3395" s="17" t="s">
        <v>4511</v>
      </c>
      <c r="D3395" s="17" t="s">
        <v>4747</v>
      </c>
      <c r="E3395" s="21" t="s">
        <v>229</v>
      </c>
      <c r="F3395" s="21" t="s">
        <v>21</v>
      </c>
      <c r="G3395" s="21" t="s">
        <v>4445</v>
      </c>
      <c r="H3395" s="21" t="s">
        <v>413</v>
      </c>
      <c r="I3395" s="17"/>
      <c r="J3395" s="17"/>
      <c r="K3395" s="18" t="str">
        <f>IF(INV.Tournant!$I3395=INV.Tournant!$E3395,"Quantité OK",IF(INV.Tournant!$I3395&lt;INV.Tournant!$E3395,"Ecart positif","Ecart négatif"))&amp;" "&amp;IF(INV.Tournant!$C3395=INV.Tournant!$J3395,"","- Article déclassé")</f>
        <v>Ecart positif - Article déclassé</v>
      </c>
    </row>
    <row r="3396" spans="1:11" x14ac:dyDescent="0.2">
      <c r="A3396" s="20" t="s">
        <v>4442</v>
      </c>
      <c r="B3396" s="21" t="s">
        <v>6</v>
      </c>
      <c r="C3396" s="17" t="s">
        <v>4748</v>
      </c>
      <c r="D3396" s="17" t="s">
        <v>4749</v>
      </c>
      <c r="E3396" s="21" t="s">
        <v>3</v>
      </c>
      <c r="F3396" s="21" t="s">
        <v>9</v>
      </c>
      <c r="G3396" s="21" t="s">
        <v>4445</v>
      </c>
      <c r="H3396" s="21" t="s">
        <v>160</v>
      </c>
      <c r="I3396" s="17"/>
      <c r="J3396" s="17"/>
      <c r="K3396" s="18" t="str">
        <f>IF(INV.Tournant!$I3396=INV.Tournant!$E3396,"Quantité OK",IF(INV.Tournant!$I3396&lt;INV.Tournant!$E3396,"Ecart positif","Ecart négatif"))&amp;" "&amp;IF(INV.Tournant!$C3396=INV.Tournant!$J3396,"","- Article déclassé")</f>
        <v>Ecart positif - Article déclassé</v>
      </c>
    </row>
    <row r="3397" spans="1:11" x14ac:dyDescent="0.2">
      <c r="A3397" s="20" t="s">
        <v>4442</v>
      </c>
      <c r="B3397" s="21" t="s">
        <v>6</v>
      </c>
      <c r="C3397" s="17" t="s">
        <v>4655</v>
      </c>
      <c r="D3397" s="17" t="s">
        <v>4750</v>
      </c>
      <c r="E3397" s="21" t="s">
        <v>521</v>
      </c>
      <c r="F3397" s="21" t="s">
        <v>9</v>
      </c>
      <c r="G3397" s="21" t="s">
        <v>4445</v>
      </c>
      <c r="H3397" s="21" t="s">
        <v>48</v>
      </c>
      <c r="I3397" s="17"/>
      <c r="J3397" s="17"/>
      <c r="K3397" s="18" t="str">
        <f>IF(INV.Tournant!$I3397=INV.Tournant!$E3397,"Quantité OK",IF(INV.Tournant!$I3397&lt;INV.Tournant!$E3397,"Ecart positif","Ecart négatif"))&amp;" "&amp;IF(INV.Tournant!$C3397=INV.Tournant!$J3397,"","- Article déclassé")</f>
        <v>Ecart positif - Article déclassé</v>
      </c>
    </row>
    <row r="3398" spans="1:11" x14ac:dyDescent="0.2">
      <c r="A3398" s="20" t="s">
        <v>4442</v>
      </c>
      <c r="B3398" s="21" t="s">
        <v>6</v>
      </c>
      <c r="C3398" s="17" t="s">
        <v>4501</v>
      </c>
      <c r="D3398" s="17" t="s">
        <v>4751</v>
      </c>
      <c r="E3398" s="21" t="s">
        <v>108</v>
      </c>
      <c r="F3398" s="21" t="s">
        <v>2</v>
      </c>
      <c r="G3398" s="21" t="s">
        <v>4445</v>
      </c>
      <c r="H3398" s="21" t="s">
        <v>367</v>
      </c>
      <c r="I3398" s="17"/>
      <c r="J3398" s="17"/>
      <c r="K3398" s="18" t="str">
        <f>IF(INV.Tournant!$I3398=INV.Tournant!$E3398,"Quantité OK",IF(INV.Tournant!$I3398&lt;INV.Tournant!$E3398,"Ecart positif","Ecart négatif"))&amp;" "&amp;IF(INV.Tournant!$C3398=INV.Tournant!$J3398,"","- Article déclassé")</f>
        <v>Ecart positif - Article déclassé</v>
      </c>
    </row>
    <row r="3399" spans="1:11" x14ac:dyDescent="0.2">
      <c r="A3399" s="20" t="s">
        <v>4442</v>
      </c>
      <c r="B3399" s="21" t="s">
        <v>6</v>
      </c>
      <c r="C3399" s="17" t="s">
        <v>4503</v>
      </c>
      <c r="D3399" s="17" t="s">
        <v>4752</v>
      </c>
      <c r="E3399" s="21" t="s">
        <v>6</v>
      </c>
      <c r="F3399" s="21" t="s">
        <v>2</v>
      </c>
      <c r="G3399" s="21" t="s">
        <v>4445</v>
      </c>
      <c r="H3399" s="21" t="s">
        <v>2649</v>
      </c>
      <c r="I3399" s="17"/>
      <c r="J3399" s="17"/>
      <c r="K3399" s="18" t="str">
        <f>IF(INV.Tournant!$I3399=INV.Tournant!$E3399,"Quantité OK",IF(INV.Tournant!$I3399&lt;INV.Tournant!$E3399,"Ecart positif","Ecart négatif"))&amp;" "&amp;IF(INV.Tournant!$C3399=INV.Tournant!$J3399,"","- Article déclassé")</f>
        <v>Ecart positif - Article déclassé</v>
      </c>
    </row>
    <row r="3400" spans="1:11" x14ac:dyDescent="0.2">
      <c r="A3400" s="20" t="s">
        <v>4442</v>
      </c>
      <c r="B3400" s="21" t="s">
        <v>6</v>
      </c>
      <c r="C3400" s="17" t="s">
        <v>4753</v>
      </c>
      <c r="D3400" s="17" t="s">
        <v>4754</v>
      </c>
      <c r="E3400" s="21" t="s">
        <v>6</v>
      </c>
      <c r="F3400" s="21" t="s">
        <v>21</v>
      </c>
      <c r="G3400" s="21" t="s">
        <v>4445</v>
      </c>
      <c r="H3400" s="21" t="s">
        <v>467</v>
      </c>
      <c r="I3400" s="17"/>
      <c r="J3400" s="17"/>
      <c r="K3400" s="18" t="str">
        <f>IF(INV.Tournant!$I3400=INV.Tournant!$E3400,"Quantité OK",IF(INV.Tournant!$I3400&lt;INV.Tournant!$E3400,"Ecart positif","Ecart négatif"))&amp;" "&amp;IF(INV.Tournant!$C3400=INV.Tournant!$J3400,"","- Article déclassé")</f>
        <v>Ecart positif - Article déclassé</v>
      </c>
    </row>
    <row r="3401" spans="1:11" x14ac:dyDescent="0.2">
      <c r="A3401" s="20" t="s">
        <v>4442</v>
      </c>
      <c r="B3401" s="21" t="s">
        <v>6</v>
      </c>
      <c r="C3401" s="17" t="s">
        <v>4755</v>
      </c>
      <c r="D3401" s="17" t="s">
        <v>4756</v>
      </c>
      <c r="E3401" s="21" t="s">
        <v>6</v>
      </c>
      <c r="F3401" s="21" t="s">
        <v>21</v>
      </c>
      <c r="G3401" s="21" t="s">
        <v>4445</v>
      </c>
      <c r="H3401" s="21" t="s">
        <v>3426</v>
      </c>
      <c r="I3401" s="17"/>
      <c r="J3401" s="17"/>
      <c r="K3401" s="18" t="str">
        <f>IF(INV.Tournant!$I3401=INV.Tournant!$E3401,"Quantité OK",IF(INV.Tournant!$I3401&lt;INV.Tournant!$E3401,"Ecart positif","Ecart négatif"))&amp;" "&amp;IF(INV.Tournant!$C3401=INV.Tournant!$J3401,"","- Article déclassé")</f>
        <v>Ecart positif - Article déclassé</v>
      </c>
    </row>
    <row r="3402" spans="1:11" x14ac:dyDescent="0.2">
      <c r="A3402" s="20" t="s">
        <v>4442</v>
      </c>
      <c r="B3402" s="21" t="s">
        <v>6</v>
      </c>
      <c r="C3402" s="17" t="s">
        <v>4757</v>
      </c>
      <c r="D3402" s="17" t="s">
        <v>4758</v>
      </c>
      <c r="E3402" s="21" t="s">
        <v>6</v>
      </c>
      <c r="F3402" s="21" t="s">
        <v>21</v>
      </c>
      <c r="G3402" s="21" t="s">
        <v>4445</v>
      </c>
      <c r="H3402" s="21" t="s">
        <v>154</v>
      </c>
      <c r="I3402" s="17"/>
      <c r="J3402" s="17"/>
      <c r="K3402" s="18" t="str">
        <f>IF(INV.Tournant!$I3402=INV.Tournant!$E3402,"Quantité OK",IF(INV.Tournant!$I3402&lt;INV.Tournant!$E3402,"Ecart positif","Ecart négatif"))&amp;" "&amp;IF(INV.Tournant!$C3402=INV.Tournant!$J3402,"","- Article déclassé")</f>
        <v>Ecart positif - Article déclassé</v>
      </c>
    </row>
    <row r="3403" spans="1:11" x14ac:dyDescent="0.2">
      <c r="A3403" s="20" t="s">
        <v>4442</v>
      </c>
      <c r="B3403" s="21" t="s">
        <v>6</v>
      </c>
      <c r="C3403" s="17" t="s">
        <v>4759</v>
      </c>
      <c r="D3403" s="17" t="s">
        <v>4760</v>
      </c>
      <c r="E3403" s="21" t="s">
        <v>10</v>
      </c>
      <c r="F3403" s="21" t="s">
        <v>2</v>
      </c>
      <c r="G3403" s="21" t="s">
        <v>4445</v>
      </c>
      <c r="H3403" s="21" t="s">
        <v>179</v>
      </c>
      <c r="I3403" s="17"/>
      <c r="J3403" s="17"/>
      <c r="K3403" s="18" t="str">
        <f>IF(INV.Tournant!$I3403=INV.Tournant!$E3403,"Quantité OK",IF(INV.Tournant!$I3403&lt;INV.Tournant!$E3403,"Ecart positif","Ecart négatif"))&amp;" "&amp;IF(INV.Tournant!$C3403=INV.Tournant!$J3403,"","- Article déclassé")</f>
        <v>Ecart positif - Article déclassé</v>
      </c>
    </row>
    <row r="3404" spans="1:11" x14ac:dyDescent="0.2">
      <c r="A3404" s="20" t="s">
        <v>4442</v>
      </c>
      <c r="B3404" s="21" t="s">
        <v>6</v>
      </c>
      <c r="C3404" s="17" t="s">
        <v>4757</v>
      </c>
      <c r="D3404" s="17" t="s">
        <v>4761</v>
      </c>
      <c r="E3404" s="21" t="s">
        <v>3</v>
      </c>
      <c r="F3404" s="21" t="s">
        <v>21</v>
      </c>
      <c r="G3404" s="21" t="s">
        <v>4445</v>
      </c>
      <c r="H3404" s="21" t="s">
        <v>157</v>
      </c>
      <c r="I3404" s="17"/>
      <c r="J3404" s="17"/>
      <c r="K3404" s="18" t="str">
        <f>IF(INV.Tournant!$I3404=INV.Tournant!$E3404,"Quantité OK",IF(INV.Tournant!$I3404&lt;INV.Tournant!$E3404,"Ecart positif","Ecart négatif"))&amp;" "&amp;IF(INV.Tournant!$C3404=INV.Tournant!$J3404,"","- Article déclassé")</f>
        <v>Ecart positif - Article déclassé</v>
      </c>
    </row>
    <row r="3405" spans="1:11" x14ac:dyDescent="0.2">
      <c r="A3405" s="20" t="s">
        <v>4442</v>
      </c>
      <c r="B3405" s="21" t="s">
        <v>6</v>
      </c>
      <c r="C3405" s="17" t="s">
        <v>4560</v>
      </c>
      <c r="D3405" s="17" t="s">
        <v>4762</v>
      </c>
      <c r="E3405" s="21" t="s">
        <v>6</v>
      </c>
      <c r="F3405" s="21" t="s">
        <v>9</v>
      </c>
      <c r="G3405" s="21" t="s">
        <v>4445</v>
      </c>
      <c r="H3405" s="21" t="s">
        <v>635</v>
      </c>
      <c r="I3405" s="17"/>
      <c r="J3405" s="17"/>
      <c r="K3405" s="18" t="str">
        <f>IF(INV.Tournant!$I3405=INV.Tournant!$E3405,"Quantité OK",IF(INV.Tournant!$I3405&lt;INV.Tournant!$E3405,"Ecart positif","Ecart négatif"))&amp;" "&amp;IF(INV.Tournant!$C3405=INV.Tournant!$J3405,"","- Article déclassé")</f>
        <v>Ecart positif - Article déclassé</v>
      </c>
    </row>
    <row r="3406" spans="1:11" x14ac:dyDescent="0.2">
      <c r="A3406" s="20" t="s">
        <v>4442</v>
      </c>
      <c r="B3406" s="21" t="s">
        <v>6</v>
      </c>
      <c r="C3406" s="17" t="s">
        <v>4763</v>
      </c>
      <c r="D3406" s="17" t="s">
        <v>4764</v>
      </c>
      <c r="E3406" s="21" t="s">
        <v>6</v>
      </c>
      <c r="F3406" s="21" t="s">
        <v>9</v>
      </c>
      <c r="G3406" s="21" t="s">
        <v>4452</v>
      </c>
      <c r="H3406" s="21" t="s">
        <v>3130</v>
      </c>
      <c r="I3406" s="17"/>
      <c r="J3406" s="17"/>
      <c r="K3406" s="18" t="str">
        <f>IF(INV.Tournant!$I3406=INV.Tournant!$E3406,"Quantité OK",IF(INV.Tournant!$I3406&lt;INV.Tournant!$E3406,"Ecart positif","Ecart négatif"))&amp;" "&amp;IF(INV.Tournant!$C3406=INV.Tournant!$J3406,"","- Article déclassé")</f>
        <v>Ecart positif - Article déclassé</v>
      </c>
    </row>
    <row r="3407" spans="1:11" x14ac:dyDescent="0.2">
      <c r="A3407" s="20" t="s">
        <v>4442</v>
      </c>
      <c r="B3407" s="21" t="s">
        <v>6</v>
      </c>
      <c r="C3407" s="17" t="s">
        <v>4765</v>
      </c>
      <c r="D3407" s="17" t="s">
        <v>4766</v>
      </c>
      <c r="E3407" s="21" t="s">
        <v>6</v>
      </c>
      <c r="F3407" s="21" t="s">
        <v>9</v>
      </c>
      <c r="G3407" s="21" t="s">
        <v>4452</v>
      </c>
      <c r="H3407" s="21" t="s">
        <v>1609</v>
      </c>
      <c r="I3407" s="17"/>
      <c r="J3407" s="17"/>
      <c r="K3407" s="18" t="str">
        <f>IF(INV.Tournant!$I3407=INV.Tournant!$E3407,"Quantité OK",IF(INV.Tournant!$I3407&lt;INV.Tournant!$E3407,"Ecart positif","Ecart négatif"))&amp;" "&amp;IF(INV.Tournant!$C3407=INV.Tournant!$J3407,"","- Article déclassé")</f>
        <v>Ecart positif - Article déclassé</v>
      </c>
    </row>
    <row r="3408" spans="1:11" x14ac:dyDescent="0.2">
      <c r="A3408" s="20" t="s">
        <v>4442</v>
      </c>
      <c r="B3408" s="21" t="s">
        <v>6</v>
      </c>
      <c r="C3408" s="17" t="s">
        <v>4670</v>
      </c>
      <c r="D3408" s="17" t="s">
        <v>4767</v>
      </c>
      <c r="E3408" s="21"/>
      <c r="F3408" s="21" t="s">
        <v>141</v>
      </c>
      <c r="G3408" s="21"/>
      <c r="H3408" s="21" t="s">
        <v>257</v>
      </c>
      <c r="I3408" s="17"/>
      <c r="J3408" s="17"/>
      <c r="K3408" s="18" t="str">
        <f>IF(INV.Tournant!$I3408=INV.Tournant!$E3408,"Quantité OK",IF(INV.Tournant!$I3408&lt;INV.Tournant!$E3408,"Ecart positif","Ecart négatif"))&amp;" "&amp;IF(INV.Tournant!$C3408=INV.Tournant!$J3408,"","- Article déclassé")</f>
        <v>Quantité OK - Article déclassé</v>
      </c>
    </row>
    <row r="3409" spans="1:11" x14ac:dyDescent="0.2">
      <c r="A3409" s="20" t="s">
        <v>4442</v>
      </c>
      <c r="B3409" s="21" t="s">
        <v>6</v>
      </c>
      <c r="C3409" s="17" t="s">
        <v>4533</v>
      </c>
      <c r="D3409" s="17" t="s">
        <v>4768</v>
      </c>
      <c r="E3409" s="21" t="s">
        <v>6</v>
      </c>
      <c r="F3409" s="21" t="s">
        <v>2</v>
      </c>
      <c r="G3409" s="21" t="s">
        <v>4452</v>
      </c>
      <c r="H3409" s="21" t="s">
        <v>1014</v>
      </c>
      <c r="I3409" s="17"/>
      <c r="J3409" s="17"/>
      <c r="K3409" s="18" t="str">
        <f>IF(INV.Tournant!$I3409=INV.Tournant!$E3409,"Quantité OK",IF(INV.Tournant!$I3409&lt;INV.Tournant!$E3409,"Ecart positif","Ecart négatif"))&amp;" "&amp;IF(INV.Tournant!$C3409=INV.Tournant!$J3409,"","- Article déclassé")</f>
        <v>Ecart positif - Article déclassé</v>
      </c>
    </row>
    <row r="3410" spans="1:11" x14ac:dyDescent="0.2">
      <c r="A3410" s="20" t="s">
        <v>4442</v>
      </c>
      <c r="B3410" s="21" t="s">
        <v>6</v>
      </c>
      <c r="C3410" s="17" t="s">
        <v>4769</v>
      </c>
      <c r="D3410" s="17" t="s">
        <v>4770</v>
      </c>
      <c r="E3410" s="21" t="s">
        <v>6</v>
      </c>
      <c r="F3410" s="21" t="s">
        <v>21</v>
      </c>
      <c r="G3410" s="21" t="s">
        <v>4452</v>
      </c>
      <c r="H3410" s="21" t="s">
        <v>1134</v>
      </c>
      <c r="I3410" s="17"/>
      <c r="J3410" s="17"/>
      <c r="K3410" s="18" t="str">
        <f>IF(INV.Tournant!$I3410=INV.Tournant!$E3410,"Quantité OK",IF(INV.Tournant!$I3410&lt;INV.Tournant!$E3410,"Ecart positif","Ecart négatif"))&amp;" "&amp;IF(INV.Tournant!$C3410=INV.Tournant!$J3410,"","- Article déclassé")</f>
        <v>Ecart positif - Article déclassé</v>
      </c>
    </row>
    <row r="3411" spans="1:11" x14ac:dyDescent="0.2">
      <c r="A3411" s="20" t="s">
        <v>4442</v>
      </c>
      <c r="B3411" s="21" t="s">
        <v>6</v>
      </c>
      <c r="C3411" s="17" t="s">
        <v>4450</v>
      </c>
      <c r="D3411" s="17" t="s">
        <v>4771</v>
      </c>
      <c r="E3411" s="21" t="s">
        <v>3</v>
      </c>
      <c r="F3411" s="21" t="s">
        <v>2</v>
      </c>
      <c r="G3411" s="21" t="s">
        <v>4452</v>
      </c>
      <c r="H3411" s="21" t="s">
        <v>1987</v>
      </c>
      <c r="I3411" s="17"/>
      <c r="J3411" s="17"/>
      <c r="K3411" s="18" t="str">
        <f>IF(INV.Tournant!$I3411=INV.Tournant!$E3411,"Quantité OK",IF(INV.Tournant!$I3411&lt;INV.Tournant!$E3411,"Ecart positif","Ecart négatif"))&amp;" "&amp;IF(INV.Tournant!$C3411=INV.Tournant!$J3411,"","- Article déclassé")</f>
        <v>Ecart positif - Article déclassé</v>
      </c>
    </row>
    <row r="3412" spans="1:11" x14ac:dyDescent="0.2">
      <c r="A3412" s="20" t="s">
        <v>4442</v>
      </c>
      <c r="B3412" s="21" t="s">
        <v>6</v>
      </c>
      <c r="C3412" s="17" t="s">
        <v>4772</v>
      </c>
      <c r="D3412" s="17" t="s">
        <v>4773</v>
      </c>
      <c r="E3412" s="21" t="s">
        <v>6</v>
      </c>
      <c r="F3412" s="21" t="s">
        <v>2</v>
      </c>
      <c r="G3412" s="21" t="s">
        <v>4452</v>
      </c>
      <c r="H3412" s="21" t="s">
        <v>1377</v>
      </c>
      <c r="I3412" s="17"/>
      <c r="J3412" s="17"/>
      <c r="K3412" s="18" t="str">
        <f>IF(INV.Tournant!$I3412=INV.Tournant!$E3412,"Quantité OK",IF(INV.Tournant!$I3412&lt;INV.Tournant!$E3412,"Ecart positif","Ecart négatif"))&amp;" "&amp;IF(INV.Tournant!$C3412=INV.Tournant!$J3412,"","- Article déclassé")</f>
        <v>Ecart positif - Article déclassé</v>
      </c>
    </row>
    <row r="3413" spans="1:11" x14ac:dyDescent="0.2">
      <c r="A3413" s="20" t="s">
        <v>4442</v>
      </c>
      <c r="B3413" s="21" t="s">
        <v>6</v>
      </c>
      <c r="C3413" s="17" t="s">
        <v>4774</v>
      </c>
      <c r="D3413" s="17" t="s">
        <v>4775</v>
      </c>
      <c r="E3413" s="21" t="s">
        <v>108</v>
      </c>
      <c r="F3413" s="21" t="s">
        <v>2</v>
      </c>
      <c r="G3413" s="21" t="s">
        <v>4452</v>
      </c>
      <c r="H3413" s="21" t="s">
        <v>1415</v>
      </c>
      <c r="I3413" s="17"/>
      <c r="J3413" s="17"/>
      <c r="K3413" s="18" t="str">
        <f>IF(INV.Tournant!$I3413=INV.Tournant!$E3413,"Quantité OK",IF(INV.Tournant!$I3413&lt;INV.Tournant!$E3413,"Ecart positif","Ecart négatif"))&amp;" "&amp;IF(INV.Tournant!$C3413=INV.Tournant!$J3413,"","- Article déclassé")</f>
        <v>Ecart positif - Article déclassé</v>
      </c>
    </row>
    <row r="3414" spans="1:11" x14ac:dyDescent="0.2">
      <c r="A3414" s="20" t="s">
        <v>4442</v>
      </c>
      <c r="B3414" s="21" t="s">
        <v>6</v>
      </c>
      <c r="C3414" s="17" t="s">
        <v>4774</v>
      </c>
      <c r="D3414" s="17" t="s">
        <v>4776</v>
      </c>
      <c r="E3414" s="21" t="s">
        <v>6</v>
      </c>
      <c r="F3414" s="21" t="s">
        <v>2</v>
      </c>
      <c r="G3414" s="21" t="s">
        <v>4452</v>
      </c>
      <c r="H3414" s="21" t="s">
        <v>3497</v>
      </c>
      <c r="I3414" s="17"/>
      <c r="J3414" s="17"/>
      <c r="K3414" s="18" t="str">
        <f>IF(INV.Tournant!$I3414=INV.Tournant!$E3414,"Quantité OK",IF(INV.Tournant!$I3414&lt;INV.Tournant!$E3414,"Ecart positif","Ecart négatif"))&amp;" "&amp;IF(INV.Tournant!$C3414=INV.Tournant!$J3414,"","- Article déclassé")</f>
        <v>Ecart positif - Article déclassé</v>
      </c>
    </row>
    <row r="3415" spans="1:11" x14ac:dyDescent="0.2">
      <c r="A3415" s="20" t="s">
        <v>4442</v>
      </c>
      <c r="B3415" s="21" t="s">
        <v>6</v>
      </c>
      <c r="C3415" s="17" t="s">
        <v>4777</v>
      </c>
      <c r="D3415" s="17" t="s">
        <v>4778</v>
      </c>
      <c r="E3415" s="21"/>
      <c r="F3415" s="21" t="s">
        <v>141</v>
      </c>
      <c r="G3415" s="21"/>
      <c r="H3415" s="21" t="s">
        <v>257</v>
      </c>
      <c r="I3415" s="17"/>
      <c r="J3415" s="17"/>
      <c r="K3415" s="18" t="str">
        <f>IF(INV.Tournant!$I3415=INV.Tournant!$E3415,"Quantité OK",IF(INV.Tournant!$I3415&lt;INV.Tournant!$E3415,"Ecart positif","Ecart négatif"))&amp;" "&amp;IF(INV.Tournant!$C3415=INV.Tournant!$J3415,"","- Article déclassé")</f>
        <v>Quantité OK - Article déclassé</v>
      </c>
    </row>
    <row r="3416" spans="1:11" x14ac:dyDescent="0.2">
      <c r="A3416" s="20" t="s">
        <v>4442</v>
      </c>
      <c r="B3416" s="21" t="s">
        <v>6</v>
      </c>
      <c r="C3416" s="17" t="s">
        <v>4730</v>
      </c>
      <c r="D3416" s="17" t="s">
        <v>4779</v>
      </c>
      <c r="E3416" s="21" t="s">
        <v>3</v>
      </c>
      <c r="F3416" s="21" t="s">
        <v>21</v>
      </c>
      <c r="G3416" s="21" t="s">
        <v>4452</v>
      </c>
      <c r="H3416" s="21" t="s">
        <v>1959</v>
      </c>
      <c r="I3416" s="17"/>
      <c r="J3416" s="17"/>
      <c r="K3416" s="18" t="str">
        <f>IF(INV.Tournant!$I3416=INV.Tournant!$E3416,"Quantité OK",IF(INV.Tournant!$I3416&lt;INV.Tournant!$E3416,"Ecart positif","Ecart négatif"))&amp;" "&amp;IF(INV.Tournant!$C3416=INV.Tournant!$J3416,"","- Article déclassé")</f>
        <v>Ecart positif - Article déclassé</v>
      </c>
    </row>
    <row r="3417" spans="1:11" x14ac:dyDescent="0.2">
      <c r="A3417" s="20" t="s">
        <v>4442</v>
      </c>
      <c r="B3417" s="21" t="s">
        <v>6</v>
      </c>
      <c r="C3417" s="17" t="s">
        <v>4780</v>
      </c>
      <c r="D3417" s="17" t="s">
        <v>4781</v>
      </c>
      <c r="E3417" s="21"/>
      <c r="F3417" s="21" t="s">
        <v>141</v>
      </c>
      <c r="G3417" s="21"/>
      <c r="H3417" s="21" t="s">
        <v>257</v>
      </c>
      <c r="I3417" s="17"/>
      <c r="J3417" s="17"/>
      <c r="K3417" s="18" t="str">
        <f>IF(INV.Tournant!$I3417=INV.Tournant!$E3417,"Quantité OK",IF(INV.Tournant!$I3417&lt;INV.Tournant!$E3417,"Ecart positif","Ecart négatif"))&amp;" "&amp;IF(INV.Tournant!$C3417=INV.Tournant!$J3417,"","- Article déclassé")</f>
        <v>Quantité OK - Article déclassé</v>
      </c>
    </row>
    <row r="3418" spans="1:11" x14ac:dyDescent="0.2">
      <c r="A3418" s="20" t="s">
        <v>4442</v>
      </c>
      <c r="B3418" s="21" t="s">
        <v>6</v>
      </c>
      <c r="C3418" s="17" t="s">
        <v>4507</v>
      </c>
      <c r="D3418" s="17" t="s">
        <v>4403</v>
      </c>
      <c r="E3418" s="21" t="s">
        <v>6</v>
      </c>
      <c r="F3418" s="21" t="s">
        <v>9</v>
      </c>
      <c r="G3418" s="21" t="s">
        <v>4445</v>
      </c>
      <c r="H3418" s="21" t="s">
        <v>1650</v>
      </c>
      <c r="I3418" s="17"/>
      <c r="J3418" s="17"/>
      <c r="K3418" s="18" t="str">
        <f>IF(INV.Tournant!$I3418=INV.Tournant!$E3418,"Quantité OK",IF(INV.Tournant!$I3418&lt;INV.Tournant!$E3418,"Ecart positif","Ecart négatif"))&amp;" "&amp;IF(INV.Tournant!$C3418=INV.Tournant!$J3418,"","- Article déclassé")</f>
        <v>Ecart positif - Article déclassé</v>
      </c>
    </row>
    <row r="3419" spans="1:11" x14ac:dyDescent="0.2">
      <c r="A3419" s="20" t="s">
        <v>4442</v>
      </c>
      <c r="B3419" s="21" t="s">
        <v>6</v>
      </c>
      <c r="C3419" s="17" t="s">
        <v>4475</v>
      </c>
      <c r="D3419" s="17" t="s">
        <v>4782</v>
      </c>
      <c r="E3419" s="21" t="s">
        <v>6</v>
      </c>
      <c r="F3419" s="21" t="s">
        <v>2</v>
      </c>
      <c r="G3419" s="21" t="s">
        <v>4445</v>
      </c>
      <c r="H3419" s="21" t="s">
        <v>786</v>
      </c>
      <c r="I3419" s="17"/>
      <c r="J3419" s="17"/>
      <c r="K3419" s="18" t="str">
        <f>IF(INV.Tournant!$I3419=INV.Tournant!$E3419,"Quantité OK",IF(INV.Tournant!$I3419&lt;INV.Tournant!$E3419,"Ecart positif","Ecart négatif"))&amp;" "&amp;IF(INV.Tournant!$C3419=INV.Tournant!$J3419,"","- Article déclassé")</f>
        <v>Ecart positif - Article déclassé</v>
      </c>
    </row>
    <row r="3420" spans="1:11" x14ac:dyDescent="0.2">
      <c r="A3420" s="20" t="s">
        <v>4442</v>
      </c>
      <c r="B3420" s="21" t="s">
        <v>6</v>
      </c>
      <c r="C3420" s="17" t="s">
        <v>4690</v>
      </c>
      <c r="D3420" s="17" t="s">
        <v>4783</v>
      </c>
      <c r="E3420" s="21" t="s">
        <v>6</v>
      </c>
      <c r="F3420" s="21" t="s">
        <v>21</v>
      </c>
      <c r="G3420" s="21" t="s">
        <v>4445</v>
      </c>
      <c r="H3420" s="21" t="s">
        <v>3426</v>
      </c>
      <c r="I3420" s="17"/>
      <c r="J3420" s="17"/>
      <c r="K3420" s="18" t="str">
        <f>IF(INV.Tournant!$I3420=INV.Tournant!$E3420,"Quantité OK",IF(INV.Tournant!$I3420&lt;INV.Tournant!$E3420,"Ecart positif","Ecart négatif"))&amp;" "&amp;IF(INV.Tournant!$C3420=INV.Tournant!$J3420,"","- Article déclassé")</f>
        <v>Ecart positif - Article déclassé</v>
      </c>
    </row>
    <row r="3421" spans="1:11" x14ac:dyDescent="0.2">
      <c r="A3421" s="20" t="s">
        <v>4442</v>
      </c>
      <c r="B3421" s="21" t="s">
        <v>6</v>
      </c>
      <c r="C3421" s="17" t="s">
        <v>4784</v>
      </c>
      <c r="D3421" s="17" t="s">
        <v>4785</v>
      </c>
      <c r="E3421" s="21" t="s">
        <v>14</v>
      </c>
      <c r="F3421" s="21" t="s">
        <v>2</v>
      </c>
      <c r="G3421" s="21" t="s">
        <v>4445</v>
      </c>
      <c r="H3421" s="21" t="s">
        <v>1422</v>
      </c>
      <c r="I3421" s="17"/>
      <c r="J3421" s="17"/>
      <c r="K3421" s="18" t="str">
        <f>IF(INV.Tournant!$I3421=INV.Tournant!$E3421,"Quantité OK",IF(INV.Tournant!$I3421&lt;INV.Tournant!$E3421,"Ecart positif","Ecart négatif"))&amp;" "&amp;IF(INV.Tournant!$C3421=INV.Tournant!$J3421,"","- Article déclassé")</f>
        <v>Ecart positif - Article déclassé</v>
      </c>
    </row>
    <row r="3422" spans="1:11" x14ac:dyDescent="0.2">
      <c r="A3422" s="20" t="s">
        <v>4442</v>
      </c>
      <c r="B3422" s="21" t="s">
        <v>6</v>
      </c>
      <c r="C3422" s="17" t="s">
        <v>4786</v>
      </c>
      <c r="D3422" s="17" t="s">
        <v>4787</v>
      </c>
      <c r="E3422" s="21" t="s">
        <v>163</v>
      </c>
      <c r="F3422" s="21" t="s">
        <v>2</v>
      </c>
      <c r="G3422" s="21" t="s">
        <v>4445</v>
      </c>
      <c r="H3422" s="21" t="s">
        <v>445</v>
      </c>
      <c r="I3422" s="17"/>
      <c r="J3422" s="17"/>
      <c r="K3422" s="18" t="str">
        <f>IF(INV.Tournant!$I3422=INV.Tournant!$E3422,"Quantité OK",IF(INV.Tournant!$I3422&lt;INV.Tournant!$E3422,"Ecart positif","Ecart négatif"))&amp;" "&amp;IF(INV.Tournant!$C3422=INV.Tournant!$J3422,"","- Article déclassé")</f>
        <v>Ecart positif - Article déclassé</v>
      </c>
    </row>
    <row r="3423" spans="1:11" x14ac:dyDescent="0.2">
      <c r="A3423" s="20" t="s">
        <v>4442</v>
      </c>
      <c r="B3423" s="21" t="s">
        <v>6</v>
      </c>
      <c r="C3423" s="17" t="s">
        <v>4788</v>
      </c>
      <c r="D3423" s="17" t="s">
        <v>4789</v>
      </c>
      <c r="E3423" s="21" t="s">
        <v>3</v>
      </c>
      <c r="F3423" s="21" t="s">
        <v>21</v>
      </c>
      <c r="G3423" s="21" t="s">
        <v>4445</v>
      </c>
      <c r="H3423" s="21" t="s">
        <v>90</v>
      </c>
      <c r="I3423" s="17"/>
      <c r="J3423" s="17"/>
      <c r="K3423" s="18" t="str">
        <f>IF(INV.Tournant!$I3423=INV.Tournant!$E3423,"Quantité OK",IF(INV.Tournant!$I3423&lt;INV.Tournant!$E3423,"Ecart positif","Ecart négatif"))&amp;" "&amp;IF(INV.Tournant!$C3423=INV.Tournant!$J3423,"","- Article déclassé")</f>
        <v>Ecart positif - Article déclassé</v>
      </c>
    </row>
    <row r="3424" spans="1:11" x14ac:dyDescent="0.2">
      <c r="A3424" s="20" t="s">
        <v>4442</v>
      </c>
      <c r="B3424" s="21" t="s">
        <v>6</v>
      </c>
      <c r="C3424" s="17" t="s">
        <v>4490</v>
      </c>
      <c r="D3424" s="17" t="s">
        <v>4790</v>
      </c>
      <c r="E3424" s="21" t="s">
        <v>250</v>
      </c>
      <c r="F3424" s="21" t="s">
        <v>2</v>
      </c>
      <c r="G3424" s="21" t="s">
        <v>4445</v>
      </c>
      <c r="H3424" s="21" t="s">
        <v>853</v>
      </c>
      <c r="I3424" s="17"/>
      <c r="J3424" s="17"/>
      <c r="K3424" s="18" t="str">
        <f>IF(INV.Tournant!$I3424=INV.Tournant!$E3424,"Quantité OK",IF(INV.Tournant!$I3424&lt;INV.Tournant!$E3424,"Ecart positif","Ecart négatif"))&amp;" "&amp;IF(INV.Tournant!$C3424=INV.Tournant!$J3424,"","- Article déclassé")</f>
        <v>Ecart positif - Article déclassé</v>
      </c>
    </row>
    <row r="3425" spans="1:11" x14ac:dyDescent="0.2">
      <c r="A3425" s="20" t="s">
        <v>4442</v>
      </c>
      <c r="B3425" s="21" t="s">
        <v>6</v>
      </c>
      <c r="C3425" s="17" t="s">
        <v>4763</v>
      </c>
      <c r="D3425" s="17" t="s">
        <v>4791</v>
      </c>
      <c r="E3425" s="21" t="s">
        <v>229</v>
      </c>
      <c r="F3425" s="21" t="s">
        <v>9</v>
      </c>
      <c r="G3425" s="21" t="s">
        <v>4452</v>
      </c>
      <c r="H3425" s="21" t="s">
        <v>1023</v>
      </c>
      <c r="I3425" s="17"/>
      <c r="J3425" s="17"/>
      <c r="K3425" s="18" t="str">
        <f>IF(INV.Tournant!$I3425=INV.Tournant!$E3425,"Quantité OK",IF(INV.Tournant!$I3425&lt;INV.Tournant!$E3425,"Ecart positif","Ecart négatif"))&amp;" "&amp;IF(INV.Tournant!$C3425=INV.Tournant!$J3425,"","- Article déclassé")</f>
        <v>Ecart positif - Article déclassé</v>
      </c>
    </row>
    <row r="3426" spans="1:11" x14ac:dyDescent="0.2">
      <c r="A3426" s="20" t="s">
        <v>4442</v>
      </c>
      <c r="B3426" s="21" t="s">
        <v>6</v>
      </c>
      <c r="C3426" s="17" t="s">
        <v>4471</v>
      </c>
      <c r="D3426" s="17" t="s">
        <v>4792</v>
      </c>
      <c r="E3426" s="21" t="s">
        <v>14</v>
      </c>
      <c r="F3426" s="21" t="s">
        <v>21</v>
      </c>
      <c r="G3426" s="21" t="s">
        <v>4445</v>
      </c>
      <c r="H3426" s="21" t="s">
        <v>445</v>
      </c>
      <c r="I3426" s="17"/>
      <c r="J3426" s="17"/>
      <c r="K3426" s="18" t="str">
        <f>IF(INV.Tournant!$I3426=INV.Tournant!$E3426,"Quantité OK",IF(INV.Tournant!$I3426&lt;INV.Tournant!$E3426,"Ecart positif","Ecart négatif"))&amp;" "&amp;IF(INV.Tournant!$C3426=INV.Tournant!$J3426,"","- Article déclassé")</f>
        <v>Ecart positif - Article déclassé</v>
      </c>
    </row>
    <row r="3427" spans="1:11" x14ac:dyDescent="0.2">
      <c r="A3427" s="20" t="s">
        <v>4442</v>
      </c>
      <c r="B3427" s="21" t="s">
        <v>6</v>
      </c>
      <c r="C3427" s="17" t="s">
        <v>4793</v>
      </c>
      <c r="D3427" s="17" t="s">
        <v>4794</v>
      </c>
      <c r="E3427" s="21" t="s">
        <v>6</v>
      </c>
      <c r="F3427" s="21" t="s">
        <v>9</v>
      </c>
      <c r="G3427" s="21" t="s">
        <v>4445</v>
      </c>
      <c r="H3427" s="21" t="s">
        <v>1119</v>
      </c>
      <c r="I3427" s="17"/>
      <c r="J3427" s="17"/>
      <c r="K3427" s="18" t="str">
        <f>IF(INV.Tournant!$I3427=INV.Tournant!$E3427,"Quantité OK",IF(INV.Tournant!$I3427&lt;INV.Tournant!$E3427,"Ecart positif","Ecart négatif"))&amp;" "&amp;IF(INV.Tournant!$C3427=INV.Tournant!$J3427,"","- Article déclassé")</f>
        <v>Ecart positif - Article déclassé</v>
      </c>
    </row>
    <row r="3428" spans="1:11" x14ac:dyDescent="0.2">
      <c r="A3428" s="20" t="s">
        <v>4442</v>
      </c>
      <c r="B3428" s="21" t="s">
        <v>6</v>
      </c>
      <c r="C3428" s="17" t="s">
        <v>4793</v>
      </c>
      <c r="D3428" s="17" t="s">
        <v>4795</v>
      </c>
      <c r="E3428" s="21" t="s">
        <v>6</v>
      </c>
      <c r="F3428" s="21" t="s">
        <v>9</v>
      </c>
      <c r="G3428" s="21" t="s">
        <v>4445</v>
      </c>
      <c r="H3428" s="21" t="s">
        <v>1268</v>
      </c>
      <c r="I3428" s="17"/>
      <c r="J3428" s="17"/>
      <c r="K3428" s="18" t="str">
        <f>IF(INV.Tournant!$I3428=INV.Tournant!$E3428,"Quantité OK",IF(INV.Tournant!$I3428&lt;INV.Tournant!$E3428,"Ecart positif","Ecart négatif"))&amp;" "&amp;IF(INV.Tournant!$C3428=INV.Tournant!$J3428,"","- Article déclassé")</f>
        <v>Ecart positif - Article déclassé</v>
      </c>
    </row>
    <row r="3429" spans="1:11" x14ac:dyDescent="0.2">
      <c r="A3429" s="20" t="s">
        <v>4442</v>
      </c>
      <c r="B3429" s="21" t="s">
        <v>6</v>
      </c>
      <c r="C3429" s="17" t="s">
        <v>4748</v>
      </c>
      <c r="D3429" s="17" t="s">
        <v>4796</v>
      </c>
      <c r="E3429" s="21" t="s">
        <v>6</v>
      </c>
      <c r="F3429" s="21" t="s">
        <v>9</v>
      </c>
      <c r="G3429" s="21" t="s">
        <v>4445</v>
      </c>
      <c r="H3429" s="21" t="s">
        <v>160</v>
      </c>
      <c r="I3429" s="17"/>
      <c r="J3429" s="17"/>
      <c r="K3429" s="18" t="str">
        <f>IF(INV.Tournant!$I3429=INV.Tournant!$E3429,"Quantité OK",IF(INV.Tournant!$I3429&lt;INV.Tournant!$E3429,"Ecart positif","Ecart négatif"))&amp;" "&amp;IF(INV.Tournant!$C3429=INV.Tournant!$J3429,"","- Article déclassé")</f>
        <v>Ecart positif - Article déclassé</v>
      </c>
    </row>
    <row r="3430" spans="1:11" x14ac:dyDescent="0.2">
      <c r="A3430" s="20" t="s">
        <v>4442</v>
      </c>
      <c r="B3430" s="21" t="s">
        <v>6</v>
      </c>
      <c r="C3430" s="17" t="s">
        <v>4755</v>
      </c>
      <c r="D3430" s="17" t="s">
        <v>4797</v>
      </c>
      <c r="E3430" s="21" t="s">
        <v>6</v>
      </c>
      <c r="F3430" s="21" t="s">
        <v>21</v>
      </c>
      <c r="G3430" s="21" t="s">
        <v>4445</v>
      </c>
      <c r="H3430" s="21" t="s">
        <v>3220</v>
      </c>
      <c r="I3430" s="17"/>
      <c r="J3430" s="17"/>
      <c r="K3430" s="18" t="str">
        <f>IF(INV.Tournant!$I3430=INV.Tournant!$E3430,"Quantité OK",IF(INV.Tournant!$I3430&lt;INV.Tournant!$E3430,"Ecart positif","Ecart négatif"))&amp;" "&amp;IF(INV.Tournant!$C3430=INV.Tournant!$J3430,"","- Article déclassé")</f>
        <v>Ecart positif - Article déclassé</v>
      </c>
    </row>
    <row r="3431" spans="1:11" x14ac:dyDescent="0.2">
      <c r="A3431" s="20" t="s">
        <v>4442</v>
      </c>
      <c r="B3431" s="21" t="s">
        <v>6</v>
      </c>
      <c r="C3431" s="17" t="s">
        <v>4558</v>
      </c>
      <c r="D3431" s="17" t="s">
        <v>4798</v>
      </c>
      <c r="E3431" s="21" t="s">
        <v>6</v>
      </c>
      <c r="F3431" s="21" t="s">
        <v>2</v>
      </c>
      <c r="G3431" s="21" t="s">
        <v>4445</v>
      </c>
      <c r="H3431" s="21" t="s">
        <v>1650</v>
      </c>
      <c r="I3431" s="17"/>
      <c r="J3431" s="17"/>
      <c r="K3431" s="18" t="str">
        <f>IF(INV.Tournant!$I3431=INV.Tournant!$E3431,"Quantité OK",IF(INV.Tournant!$I3431&lt;INV.Tournant!$E3431,"Ecart positif","Ecart négatif"))&amp;" "&amp;IF(INV.Tournant!$C3431=INV.Tournant!$J3431,"","- Article déclassé")</f>
        <v>Ecart positif - Article déclassé</v>
      </c>
    </row>
    <row r="3432" spans="1:11" x14ac:dyDescent="0.2">
      <c r="A3432" s="20" t="s">
        <v>4442</v>
      </c>
      <c r="B3432" s="21" t="s">
        <v>6</v>
      </c>
      <c r="C3432" s="17" t="s">
        <v>4799</v>
      </c>
      <c r="D3432" s="17" t="s">
        <v>4800</v>
      </c>
      <c r="E3432" s="21" t="s">
        <v>14</v>
      </c>
      <c r="F3432" s="21" t="s">
        <v>21</v>
      </c>
      <c r="G3432" s="21" t="s">
        <v>4445</v>
      </c>
      <c r="H3432" s="21" t="s">
        <v>605</v>
      </c>
      <c r="I3432" s="17"/>
      <c r="J3432" s="17"/>
      <c r="K3432" s="18" t="str">
        <f>IF(INV.Tournant!$I3432=INV.Tournant!$E3432,"Quantité OK",IF(INV.Tournant!$I3432&lt;INV.Tournant!$E3432,"Ecart positif","Ecart négatif"))&amp;" "&amp;IF(INV.Tournant!$C3432=INV.Tournant!$J3432,"","- Article déclassé")</f>
        <v>Ecart positif - Article déclassé</v>
      </c>
    </row>
    <row r="3433" spans="1:11" x14ac:dyDescent="0.2">
      <c r="A3433" s="20" t="s">
        <v>4442</v>
      </c>
      <c r="B3433" s="21" t="s">
        <v>6</v>
      </c>
      <c r="C3433" s="17" t="s">
        <v>4801</v>
      </c>
      <c r="D3433" s="17" t="s">
        <v>4802</v>
      </c>
      <c r="E3433" s="21" t="s">
        <v>45</v>
      </c>
      <c r="F3433" s="21" t="s">
        <v>21</v>
      </c>
      <c r="G3433" s="21" t="s">
        <v>4452</v>
      </c>
      <c r="H3433" s="21" t="s">
        <v>1732</v>
      </c>
      <c r="I3433" s="17"/>
      <c r="J3433" s="17"/>
      <c r="K3433" s="18" t="str">
        <f>IF(INV.Tournant!$I3433=INV.Tournant!$E3433,"Quantité OK",IF(INV.Tournant!$I3433&lt;INV.Tournant!$E3433,"Ecart positif","Ecart négatif"))&amp;" "&amp;IF(INV.Tournant!$C3433=INV.Tournant!$J3433,"","- Article déclassé")</f>
        <v>Ecart positif - Article déclassé</v>
      </c>
    </row>
    <row r="3434" spans="1:11" x14ac:dyDescent="0.2">
      <c r="A3434" s="20" t="s">
        <v>4442</v>
      </c>
      <c r="B3434" s="21" t="s">
        <v>6</v>
      </c>
      <c r="C3434" s="17" t="s">
        <v>4657</v>
      </c>
      <c r="D3434" s="17" t="s">
        <v>4803</v>
      </c>
      <c r="E3434" s="21" t="s">
        <v>6</v>
      </c>
      <c r="F3434" s="21" t="s">
        <v>2</v>
      </c>
      <c r="G3434" s="21" t="s">
        <v>4452</v>
      </c>
      <c r="H3434" s="21" t="s">
        <v>1739</v>
      </c>
      <c r="I3434" s="17"/>
      <c r="J3434" s="17"/>
      <c r="K3434" s="18" t="str">
        <f>IF(INV.Tournant!$I3434=INV.Tournant!$E3434,"Quantité OK",IF(INV.Tournant!$I3434&lt;INV.Tournant!$E3434,"Ecart positif","Ecart négatif"))&amp;" "&amp;IF(INV.Tournant!$C3434=INV.Tournant!$J3434,"","- Article déclassé")</f>
        <v>Ecart positif - Article déclassé</v>
      </c>
    </row>
    <row r="3435" spans="1:11" x14ac:dyDescent="0.2">
      <c r="A3435" s="20" t="s">
        <v>4442</v>
      </c>
      <c r="B3435" s="21" t="s">
        <v>6</v>
      </c>
      <c r="C3435" s="17" t="s">
        <v>4804</v>
      </c>
      <c r="D3435" s="17" t="s">
        <v>4805</v>
      </c>
      <c r="E3435" s="21" t="s">
        <v>3</v>
      </c>
      <c r="F3435" s="21" t="s">
        <v>2</v>
      </c>
      <c r="G3435" s="21" t="s">
        <v>4445</v>
      </c>
      <c r="H3435" s="21" t="s">
        <v>525</v>
      </c>
      <c r="I3435" s="17"/>
      <c r="J3435" s="17"/>
      <c r="K3435" s="18" t="str">
        <f>IF(INV.Tournant!$I3435=INV.Tournant!$E3435,"Quantité OK",IF(INV.Tournant!$I3435&lt;INV.Tournant!$E3435,"Ecart positif","Ecart négatif"))&amp;" "&amp;IF(INV.Tournant!$C3435=INV.Tournant!$J3435,"","- Article déclassé")</f>
        <v>Ecart positif - Article déclassé</v>
      </c>
    </row>
    <row r="3436" spans="1:11" x14ac:dyDescent="0.2">
      <c r="A3436" s="20" t="s">
        <v>4442</v>
      </c>
      <c r="B3436" s="21" t="s">
        <v>6</v>
      </c>
      <c r="C3436" s="17" t="s">
        <v>4465</v>
      </c>
      <c r="D3436" s="17" t="s">
        <v>4806</v>
      </c>
      <c r="E3436" s="21" t="s">
        <v>6</v>
      </c>
      <c r="F3436" s="21" t="s">
        <v>21</v>
      </c>
      <c r="G3436" s="21" t="s">
        <v>4445</v>
      </c>
      <c r="H3436" s="21" t="s">
        <v>1562</v>
      </c>
      <c r="I3436" s="17"/>
      <c r="J3436" s="17"/>
      <c r="K3436" s="18" t="str">
        <f>IF(INV.Tournant!$I3436=INV.Tournant!$E3436,"Quantité OK",IF(INV.Tournant!$I3436&lt;INV.Tournant!$E3436,"Ecart positif","Ecart négatif"))&amp;" "&amp;IF(INV.Tournant!$C3436=INV.Tournant!$J3436,"","- Article déclassé")</f>
        <v>Ecart positif - Article déclassé</v>
      </c>
    </row>
    <row r="3437" spans="1:11" x14ac:dyDescent="0.2">
      <c r="A3437" s="20" t="s">
        <v>4442</v>
      </c>
      <c r="B3437" s="21" t="s">
        <v>6</v>
      </c>
      <c r="C3437" s="17" t="s">
        <v>4807</v>
      </c>
      <c r="D3437" s="17" t="s">
        <v>4808</v>
      </c>
      <c r="E3437" s="21" t="s">
        <v>14</v>
      </c>
      <c r="F3437" s="21" t="s">
        <v>2</v>
      </c>
      <c r="G3437" s="21" t="s">
        <v>4445</v>
      </c>
      <c r="H3437" s="21" t="s">
        <v>514</v>
      </c>
      <c r="I3437" s="17"/>
      <c r="J3437" s="17"/>
      <c r="K3437" s="18" t="str">
        <f>IF(INV.Tournant!$I3437=INV.Tournant!$E3437,"Quantité OK",IF(INV.Tournant!$I3437&lt;INV.Tournant!$E3437,"Ecart positif","Ecart négatif"))&amp;" "&amp;IF(INV.Tournant!$C3437=INV.Tournant!$J3437,"","- Article déclassé")</f>
        <v>Ecart positif - Article déclassé</v>
      </c>
    </row>
    <row r="3438" spans="1:11" x14ac:dyDescent="0.2">
      <c r="A3438" s="20" t="s">
        <v>4442</v>
      </c>
      <c r="B3438" s="21" t="s">
        <v>6</v>
      </c>
      <c r="C3438" s="17" t="s">
        <v>4809</v>
      </c>
      <c r="D3438" s="17" t="s">
        <v>4810</v>
      </c>
      <c r="E3438" s="21" t="s">
        <v>3</v>
      </c>
      <c r="F3438" s="21" t="s">
        <v>21</v>
      </c>
      <c r="G3438" s="21" t="s">
        <v>4452</v>
      </c>
      <c r="H3438" s="21" t="s">
        <v>1023</v>
      </c>
      <c r="I3438" s="17"/>
      <c r="J3438" s="17"/>
      <c r="K3438" s="18" t="str">
        <f>IF(INV.Tournant!$I3438=INV.Tournant!$E3438,"Quantité OK",IF(INV.Tournant!$I3438&lt;INV.Tournant!$E3438,"Ecart positif","Ecart négatif"))&amp;" "&amp;IF(INV.Tournant!$C3438=INV.Tournant!$J3438,"","- Article déclassé")</f>
        <v>Ecart positif - Article déclassé</v>
      </c>
    </row>
    <row r="3439" spans="1:11" x14ac:dyDescent="0.2">
      <c r="A3439" s="20" t="s">
        <v>4442</v>
      </c>
      <c r="B3439" s="21" t="s">
        <v>6</v>
      </c>
      <c r="C3439" s="17" t="s">
        <v>4757</v>
      </c>
      <c r="D3439" s="17" t="s">
        <v>4811</v>
      </c>
      <c r="E3439" s="21" t="s">
        <v>3</v>
      </c>
      <c r="F3439" s="21" t="s">
        <v>21</v>
      </c>
      <c r="G3439" s="21" t="s">
        <v>4445</v>
      </c>
      <c r="H3439" s="21" t="s">
        <v>157</v>
      </c>
      <c r="I3439" s="17"/>
      <c r="J3439" s="17"/>
      <c r="K3439" s="18" t="str">
        <f>IF(INV.Tournant!$I3439=INV.Tournant!$E3439,"Quantité OK",IF(INV.Tournant!$I3439&lt;INV.Tournant!$E3439,"Ecart positif","Ecart négatif"))&amp;" "&amp;IF(INV.Tournant!$C3439=INV.Tournant!$J3439,"","- Article déclassé")</f>
        <v>Ecart positif - Article déclassé</v>
      </c>
    </row>
    <row r="3440" spans="1:11" x14ac:dyDescent="0.2">
      <c r="A3440" s="20" t="s">
        <v>4442</v>
      </c>
      <c r="B3440" s="21" t="s">
        <v>6</v>
      </c>
      <c r="C3440" s="17" t="s">
        <v>4521</v>
      </c>
      <c r="D3440" s="17" t="s">
        <v>4812</v>
      </c>
      <c r="E3440" s="21" t="s">
        <v>3</v>
      </c>
      <c r="F3440" s="21" t="s">
        <v>21</v>
      </c>
      <c r="G3440" s="21" t="s">
        <v>4445</v>
      </c>
      <c r="H3440" s="21" t="s">
        <v>3436</v>
      </c>
      <c r="I3440" s="17"/>
      <c r="J3440" s="17"/>
      <c r="K3440" s="18" t="str">
        <f>IF(INV.Tournant!$I3440=INV.Tournant!$E3440,"Quantité OK",IF(INV.Tournant!$I3440&lt;INV.Tournant!$E3440,"Ecart positif","Ecart négatif"))&amp;" "&amp;IF(INV.Tournant!$C3440=INV.Tournant!$J3440,"","- Article déclassé")</f>
        <v>Ecart positif - Article déclassé</v>
      </c>
    </row>
    <row r="3441" spans="1:11" x14ac:dyDescent="0.2">
      <c r="A3441" s="20" t="s">
        <v>4442</v>
      </c>
      <c r="B3441" s="21" t="s">
        <v>6</v>
      </c>
      <c r="C3441" s="17" t="s">
        <v>4813</v>
      </c>
      <c r="D3441" s="17" t="s">
        <v>4814</v>
      </c>
      <c r="E3441" s="21" t="s">
        <v>897</v>
      </c>
      <c r="F3441" s="21" t="s">
        <v>2</v>
      </c>
      <c r="G3441" s="21" t="s">
        <v>4445</v>
      </c>
      <c r="H3441" s="21" t="s">
        <v>1315</v>
      </c>
      <c r="I3441" s="17"/>
      <c r="J3441" s="17"/>
      <c r="K3441" s="18" t="str">
        <f>IF(INV.Tournant!$I3441=INV.Tournant!$E3441,"Quantité OK",IF(INV.Tournant!$I3441&lt;INV.Tournant!$E3441,"Ecart positif","Ecart négatif"))&amp;" "&amp;IF(INV.Tournant!$C3441=INV.Tournant!$J3441,"","- Article déclassé")</f>
        <v>Ecart positif - Article déclassé</v>
      </c>
    </row>
    <row r="3442" spans="1:11" x14ac:dyDescent="0.2">
      <c r="A3442" s="20" t="s">
        <v>4442</v>
      </c>
      <c r="B3442" s="21" t="s">
        <v>6</v>
      </c>
      <c r="C3442" s="17" t="s">
        <v>4463</v>
      </c>
      <c r="D3442" s="17" t="s">
        <v>4815</v>
      </c>
      <c r="E3442" s="21" t="s">
        <v>6</v>
      </c>
      <c r="F3442" s="21" t="s">
        <v>21</v>
      </c>
      <c r="G3442" s="21" t="s">
        <v>4445</v>
      </c>
      <c r="H3442" s="21" t="s">
        <v>1434</v>
      </c>
      <c r="I3442" s="17"/>
      <c r="J3442" s="17"/>
      <c r="K3442" s="18" t="str">
        <f>IF(INV.Tournant!$I3442=INV.Tournant!$E3442,"Quantité OK",IF(INV.Tournant!$I3442&lt;INV.Tournant!$E3442,"Ecart positif","Ecart négatif"))&amp;" "&amp;IF(INV.Tournant!$C3442=INV.Tournant!$J3442,"","- Article déclassé")</f>
        <v>Ecart positif - Article déclassé</v>
      </c>
    </row>
    <row r="3443" spans="1:11" x14ac:dyDescent="0.2">
      <c r="A3443" s="20" t="s">
        <v>4442</v>
      </c>
      <c r="B3443" s="21" t="s">
        <v>6</v>
      </c>
      <c r="C3443" s="17" t="s">
        <v>4816</v>
      </c>
      <c r="D3443" s="17" t="s">
        <v>4817</v>
      </c>
      <c r="E3443" s="21" t="s">
        <v>6</v>
      </c>
      <c r="F3443" s="21" t="s">
        <v>2</v>
      </c>
      <c r="G3443" s="21" t="s">
        <v>4452</v>
      </c>
      <c r="H3443" s="21" t="s">
        <v>4594</v>
      </c>
      <c r="I3443" s="17"/>
      <c r="J3443" s="17"/>
      <c r="K3443" s="18" t="str">
        <f>IF(INV.Tournant!$I3443=INV.Tournant!$E3443,"Quantité OK",IF(INV.Tournant!$I3443&lt;INV.Tournant!$E3443,"Ecart positif","Ecart négatif"))&amp;" "&amp;IF(INV.Tournant!$C3443=INV.Tournant!$J3443,"","- Article déclassé")</f>
        <v>Ecart positif - Article déclassé</v>
      </c>
    </row>
    <row r="3444" spans="1:11" x14ac:dyDescent="0.2">
      <c r="A3444" s="20" t="s">
        <v>4442</v>
      </c>
      <c r="B3444" s="21" t="s">
        <v>6</v>
      </c>
      <c r="C3444" s="17" t="s">
        <v>4818</v>
      </c>
      <c r="D3444" s="17" t="s">
        <v>4819</v>
      </c>
      <c r="E3444" s="21" t="s">
        <v>6</v>
      </c>
      <c r="F3444" s="21" t="s">
        <v>2</v>
      </c>
      <c r="G3444" s="21" t="s">
        <v>4452</v>
      </c>
      <c r="H3444" s="21" t="s">
        <v>323</v>
      </c>
      <c r="I3444" s="17"/>
      <c r="J3444" s="17"/>
      <c r="K3444" s="18" t="str">
        <f>IF(INV.Tournant!$I3444=INV.Tournant!$E3444,"Quantité OK",IF(INV.Tournant!$I3444&lt;INV.Tournant!$E3444,"Ecart positif","Ecart négatif"))&amp;" "&amp;IF(INV.Tournant!$C3444=INV.Tournant!$J3444,"","- Article déclassé")</f>
        <v>Ecart positif - Article déclassé</v>
      </c>
    </row>
    <row r="3445" spans="1:11" x14ac:dyDescent="0.2">
      <c r="A3445" s="20" t="s">
        <v>4442</v>
      </c>
      <c r="B3445" s="21" t="s">
        <v>6</v>
      </c>
      <c r="C3445" s="17" t="s">
        <v>4694</v>
      </c>
      <c r="D3445" s="17" t="s">
        <v>4820</v>
      </c>
      <c r="E3445" s="21" t="s">
        <v>3</v>
      </c>
      <c r="F3445" s="21" t="s">
        <v>2</v>
      </c>
      <c r="G3445" s="21" t="s">
        <v>4452</v>
      </c>
      <c r="H3445" s="21" t="s">
        <v>1951</v>
      </c>
      <c r="I3445" s="17"/>
      <c r="J3445" s="17"/>
      <c r="K3445" s="18" t="str">
        <f>IF(INV.Tournant!$I3445=INV.Tournant!$E3445,"Quantité OK",IF(INV.Tournant!$I3445&lt;INV.Tournant!$E3445,"Ecart positif","Ecart négatif"))&amp;" "&amp;IF(INV.Tournant!$C3445=INV.Tournant!$J3445,"","- Article déclassé")</f>
        <v>Ecart positif - Article déclassé</v>
      </c>
    </row>
    <row r="3446" spans="1:11" x14ac:dyDescent="0.2">
      <c r="A3446" s="20" t="s">
        <v>4442</v>
      </c>
      <c r="B3446" s="21" t="s">
        <v>6</v>
      </c>
      <c r="C3446" s="17" t="s">
        <v>4748</v>
      </c>
      <c r="D3446" s="17" t="s">
        <v>4821</v>
      </c>
      <c r="E3446" s="21" t="s">
        <v>10</v>
      </c>
      <c r="F3446" s="21" t="s">
        <v>9</v>
      </c>
      <c r="G3446" s="21" t="s">
        <v>4445</v>
      </c>
      <c r="H3446" s="21" t="s">
        <v>157</v>
      </c>
      <c r="I3446" s="17"/>
      <c r="J3446" s="17"/>
      <c r="K3446" s="18" t="str">
        <f>IF(INV.Tournant!$I3446=INV.Tournant!$E3446,"Quantité OK",IF(INV.Tournant!$I3446&lt;INV.Tournant!$E3446,"Ecart positif","Ecart négatif"))&amp;" "&amp;IF(INV.Tournant!$C3446=INV.Tournant!$J3446,"","- Article déclassé")</f>
        <v>Ecart positif - Article déclassé</v>
      </c>
    </row>
    <row r="3447" spans="1:11" x14ac:dyDescent="0.2">
      <c r="A3447" s="20" t="s">
        <v>4442</v>
      </c>
      <c r="B3447" s="21" t="s">
        <v>6</v>
      </c>
      <c r="C3447" s="17" t="s">
        <v>4822</v>
      </c>
      <c r="D3447" s="17" t="s">
        <v>4823</v>
      </c>
      <c r="E3447" s="21" t="s">
        <v>3</v>
      </c>
      <c r="F3447" s="21" t="s">
        <v>9</v>
      </c>
      <c r="G3447" s="21" t="s">
        <v>4452</v>
      </c>
      <c r="H3447" s="21" t="s">
        <v>3191</v>
      </c>
      <c r="I3447" s="17"/>
      <c r="J3447" s="17"/>
      <c r="K3447" s="18" t="str">
        <f>IF(INV.Tournant!$I3447=INV.Tournant!$E3447,"Quantité OK",IF(INV.Tournant!$I3447&lt;INV.Tournant!$E3447,"Ecart positif","Ecart négatif"))&amp;" "&amp;IF(INV.Tournant!$C3447=INV.Tournant!$J3447,"","- Article déclassé")</f>
        <v>Ecart positif - Article déclassé</v>
      </c>
    </row>
    <row r="3448" spans="1:11" x14ac:dyDescent="0.2">
      <c r="A3448" s="20" t="s">
        <v>4442</v>
      </c>
      <c r="B3448" s="21" t="s">
        <v>6</v>
      </c>
      <c r="C3448" s="17" t="s">
        <v>4554</v>
      </c>
      <c r="D3448" s="17" t="s">
        <v>4824</v>
      </c>
      <c r="E3448" s="21" t="s">
        <v>3</v>
      </c>
      <c r="F3448" s="21" t="s">
        <v>21</v>
      </c>
      <c r="G3448" s="21" t="s">
        <v>4445</v>
      </c>
      <c r="H3448" s="21" t="s">
        <v>4293</v>
      </c>
      <c r="I3448" s="17"/>
      <c r="J3448" s="17"/>
      <c r="K3448" s="18" t="str">
        <f>IF(INV.Tournant!$I3448=INV.Tournant!$E3448,"Quantité OK",IF(INV.Tournant!$I3448&lt;INV.Tournant!$E3448,"Ecart positif","Ecart négatif"))&amp;" "&amp;IF(INV.Tournant!$C3448=INV.Tournant!$J3448,"","- Article déclassé")</f>
        <v>Ecart positif - Article déclassé</v>
      </c>
    </row>
    <row r="3449" spans="1:11" x14ac:dyDescent="0.2">
      <c r="A3449" s="20" t="s">
        <v>4442</v>
      </c>
      <c r="B3449" s="21" t="s">
        <v>6</v>
      </c>
      <c r="C3449" s="17" t="s">
        <v>4825</v>
      </c>
      <c r="D3449" s="17" t="s">
        <v>4826</v>
      </c>
      <c r="E3449" s="21" t="s">
        <v>14</v>
      </c>
      <c r="F3449" s="21" t="s">
        <v>21</v>
      </c>
      <c r="G3449" s="21" t="s">
        <v>4452</v>
      </c>
      <c r="H3449" s="21" t="s">
        <v>1813</v>
      </c>
      <c r="I3449" s="17"/>
      <c r="J3449" s="17"/>
      <c r="K3449" s="18" t="str">
        <f>IF(INV.Tournant!$I3449=INV.Tournant!$E3449,"Quantité OK",IF(INV.Tournant!$I3449&lt;INV.Tournant!$E3449,"Ecart positif","Ecart négatif"))&amp;" "&amp;IF(INV.Tournant!$C3449=INV.Tournant!$J3449,"","- Article déclassé")</f>
        <v>Ecart positif - Article déclassé</v>
      </c>
    </row>
    <row r="3450" spans="1:11" x14ac:dyDescent="0.2">
      <c r="A3450" s="20" t="s">
        <v>4442</v>
      </c>
      <c r="B3450" s="21" t="s">
        <v>6</v>
      </c>
      <c r="C3450" s="17" t="s">
        <v>4517</v>
      </c>
      <c r="D3450" s="17" t="s">
        <v>4827</v>
      </c>
      <c r="E3450" s="21"/>
      <c r="F3450" s="21" t="s">
        <v>141</v>
      </c>
      <c r="G3450" s="21"/>
      <c r="H3450" s="21" t="s">
        <v>257</v>
      </c>
      <c r="I3450" s="17"/>
      <c r="J3450" s="17"/>
      <c r="K3450" s="18" t="str">
        <f>IF(INV.Tournant!$I3450=INV.Tournant!$E3450,"Quantité OK",IF(INV.Tournant!$I3450&lt;INV.Tournant!$E3450,"Ecart positif","Ecart négatif"))&amp;" "&amp;IF(INV.Tournant!$C3450=INV.Tournant!$J3450,"","- Article déclassé")</f>
        <v>Quantité OK - Article déclassé</v>
      </c>
    </row>
    <row r="3451" spans="1:11" x14ac:dyDescent="0.2">
      <c r="A3451" s="20" t="s">
        <v>4442</v>
      </c>
      <c r="B3451" s="21" t="s">
        <v>6</v>
      </c>
      <c r="C3451" s="17" t="s">
        <v>4818</v>
      </c>
      <c r="D3451" s="17" t="s">
        <v>4828</v>
      </c>
      <c r="E3451" s="21" t="s">
        <v>6</v>
      </c>
      <c r="F3451" s="21" t="s">
        <v>2</v>
      </c>
      <c r="G3451" s="21" t="s">
        <v>4452</v>
      </c>
      <c r="H3451" s="21" t="s">
        <v>3191</v>
      </c>
      <c r="I3451" s="17"/>
      <c r="J3451" s="17"/>
      <c r="K3451" s="18" t="str">
        <f>IF(INV.Tournant!$I3451=INV.Tournant!$E3451,"Quantité OK",IF(INV.Tournant!$I3451&lt;INV.Tournant!$E3451,"Ecart positif","Ecart négatif"))&amp;" "&amp;IF(INV.Tournant!$C3451=INV.Tournant!$J3451,"","- Article déclassé")</f>
        <v>Ecart positif - Article déclassé</v>
      </c>
    </row>
    <row r="3452" spans="1:11" x14ac:dyDescent="0.2">
      <c r="A3452" s="20" t="s">
        <v>4442</v>
      </c>
      <c r="B3452" s="21" t="s">
        <v>6</v>
      </c>
      <c r="C3452" s="17" t="s">
        <v>4822</v>
      </c>
      <c r="D3452" s="17" t="s">
        <v>4829</v>
      </c>
      <c r="E3452" s="21" t="s">
        <v>6</v>
      </c>
      <c r="F3452" s="21" t="s">
        <v>9</v>
      </c>
      <c r="G3452" s="21" t="s">
        <v>4452</v>
      </c>
      <c r="H3452" s="21" t="s">
        <v>3111</v>
      </c>
      <c r="I3452" s="17"/>
      <c r="J3452" s="17"/>
      <c r="K3452" s="18" t="str">
        <f>IF(INV.Tournant!$I3452=INV.Tournant!$E3452,"Quantité OK",IF(INV.Tournant!$I3452&lt;INV.Tournant!$E3452,"Ecart positif","Ecart négatif"))&amp;" "&amp;IF(INV.Tournant!$C3452=INV.Tournant!$J3452,"","- Article déclassé")</f>
        <v>Ecart positif - Article déclassé</v>
      </c>
    </row>
    <row r="3453" spans="1:11" x14ac:dyDescent="0.2">
      <c r="A3453" s="20" t="s">
        <v>4442</v>
      </c>
      <c r="B3453" s="21" t="s">
        <v>6</v>
      </c>
      <c r="C3453" s="17" t="s">
        <v>4830</v>
      </c>
      <c r="D3453" s="17" t="s">
        <v>4831</v>
      </c>
      <c r="E3453" s="21" t="s">
        <v>3</v>
      </c>
      <c r="F3453" s="21" t="s">
        <v>9</v>
      </c>
      <c r="G3453" s="21" t="s">
        <v>4452</v>
      </c>
      <c r="H3453" s="21" t="s">
        <v>1770</v>
      </c>
      <c r="I3453" s="17"/>
      <c r="J3453" s="17"/>
      <c r="K3453" s="18" t="str">
        <f>IF(INV.Tournant!$I3453=INV.Tournant!$E3453,"Quantité OK",IF(INV.Tournant!$I3453&lt;INV.Tournant!$E3453,"Ecart positif","Ecart négatif"))&amp;" "&amp;IF(INV.Tournant!$C3453=INV.Tournant!$J3453,"","- Article déclassé")</f>
        <v>Ecart positif - Article déclassé</v>
      </c>
    </row>
    <row r="3454" spans="1:11" x14ac:dyDescent="0.2">
      <c r="A3454" s="20" t="s">
        <v>4442</v>
      </c>
      <c r="B3454" s="21" t="s">
        <v>6</v>
      </c>
      <c r="C3454" s="17" t="s">
        <v>4784</v>
      </c>
      <c r="D3454" s="17" t="s">
        <v>4832</v>
      </c>
      <c r="E3454" s="21" t="s">
        <v>229</v>
      </c>
      <c r="F3454" s="21" t="s">
        <v>2</v>
      </c>
      <c r="G3454" s="21" t="s">
        <v>4445</v>
      </c>
      <c r="H3454" s="21" t="s">
        <v>1454</v>
      </c>
      <c r="I3454" s="17"/>
      <c r="J3454" s="17"/>
      <c r="K3454" s="18" t="str">
        <f>IF(INV.Tournant!$I3454=INV.Tournant!$E3454,"Quantité OK",IF(INV.Tournant!$I3454&lt;INV.Tournant!$E3454,"Ecart positif","Ecart négatif"))&amp;" "&amp;IF(INV.Tournant!$C3454=INV.Tournant!$J3454,"","- Article déclassé")</f>
        <v>Ecart positif - Article déclassé</v>
      </c>
    </row>
    <row r="3455" spans="1:11" x14ac:dyDescent="0.2">
      <c r="A3455" s="20" t="s">
        <v>4442</v>
      </c>
      <c r="B3455" s="21" t="s">
        <v>6</v>
      </c>
      <c r="C3455" s="17" t="s">
        <v>4833</v>
      </c>
      <c r="D3455" s="17" t="s">
        <v>4834</v>
      </c>
      <c r="E3455" s="21" t="s">
        <v>6</v>
      </c>
      <c r="F3455" s="21" t="s">
        <v>9</v>
      </c>
      <c r="G3455" s="21" t="s">
        <v>4445</v>
      </c>
      <c r="H3455" s="21" t="s">
        <v>3426</v>
      </c>
      <c r="I3455" s="17"/>
      <c r="J3455" s="17"/>
      <c r="K3455" s="18" t="str">
        <f>IF(INV.Tournant!$I3455=INV.Tournant!$E3455,"Quantité OK",IF(INV.Tournant!$I3455&lt;INV.Tournant!$E3455,"Ecart positif","Ecart négatif"))&amp;" "&amp;IF(INV.Tournant!$C3455=INV.Tournant!$J3455,"","- Article déclassé")</f>
        <v>Ecart positif - Article déclassé</v>
      </c>
    </row>
    <row r="3456" spans="1:11" x14ac:dyDescent="0.2">
      <c r="A3456" s="20" t="s">
        <v>4442</v>
      </c>
      <c r="B3456" s="21" t="s">
        <v>6</v>
      </c>
      <c r="C3456" s="17" t="s">
        <v>4835</v>
      </c>
      <c r="D3456" s="17" t="s">
        <v>4836</v>
      </c>
      <c r="E3456" s="21" t="s">
        <v>3</v>
      </c>
      <c r="F3456" s="21" t="s">
        <v>9</v>
      </c>
      <c r="G3456" s="21" t="s">
        <v>4452</v>
      </c>
      <c r="H3456" s="21" t="s">
        <v>1770</v>
      </c>
      <c r="I3456" s="17"/>
      <c r="J3456" s="17"/>
      <c r="K3456" s="18" t="str">
        <f>IF(INV.Tournant!$I3456=INV.Tournant!$E3456,"Quantité OK",IF(INV.Tournant!$I3456&lt;INV.Tournant!$E3456,"Ecart positif","Ecart négatif"))&amp;" "&amp;IF(INV.Tournant!$C3456=INV.Tournant!$J3456,"","- Article déclassé")</f>
        <v>Ecart positif - Article déclassé</v>
      </c>
    </row>
    <row r="3457" spans="1:11" x14ac:dyDescent="0.2">
      <c r="A3457" s="20" t="s">
        <v>4442</v>
      </c>
      <c r="B3457" s="21" t="s">
        <v>6</v>
      </c>
      <c r="C3457" s="17" t="s">
        <v>4837</v>
      </c>
      <c r="D3457" s="17" t="s">
        <v>4838</v>
      </c>
      <c r="E3457" s="21" t="s">
        <v>108</v>
      </c>
      <c r="F3457" s="21" t="s">
        <v>21</v>
      </c>
      <c r="G3457" s="21" t="s">
        <v>4452</v>
      </c>
      <c r="H3457" s="21" t="s">
        <v>1066</v>
      </c>
      <c r="I3457" s="17"/>
      <c r="J3457" s="17"/>
      <c r="K3457" s="18" t="str">
        <f>IF(INV.Tournant!$I3457=INV.Tournant!$E3457,"Quantité OK",IF(INV.Tournant!$I3457&lt;INV.Tournant!$E3457,"Ecart positif","Ecart négatif"))&amp;" "&amp;IF(INV.Tournant!$C3457=INV.Tournant!$J3457,"","- Article déclassé")</f>
        <v>Ecart positif - Article déclassé</v>
      </c>
    </row>
    <row r="3458" spans="1:11" x14ac:dyDescent="0.2">
      <c r="A3458" s="20" t="s">
        <v>4442</v>
      </c>
      <c r="B3458" s="21" t="s">
        <v>6</v>
      </c>
      <c r="C3458" s="17" t="s">
        <v>4571</v>
      </c>
      <c r="D3458" s="17" t="s">
        <v>4839</v>
      </c>
      <c r="E3458" s="21" t="s">
        <v>6</v>
      </c>
      <c r="F3458" s="21" t="s">
        <v>21</v>
      </c>
      <c r="G3458" s="21" t="s">
        <v>4452</v>
      </c>
      <c r="H3458" s="21" t="s">
        <v>1063</v>
      </c>
      <c r="I3458" s="17"/>
      <c r="J3458" s="17"/>
      <c r="K3458" s="18" t="str">
        <f>IF(INV.Tournant!$I3458=INV.Tournant!$E3458,"Quantité OK",IF(INV.Tournant!$I3458&lt;INV.Tournant!$E3458,"Ecart positif","Ecart négatif"))&amp;" "&amp;IF(INV.Tournant!$C3458=INV.Tournant!$J3458,"","- Article déclassé")</f>
        <v>Ecart positif - Article déclassé</v>
      </c>
    </row>
    <row r="3459" spans="1:11" x14ac:dyDescent="0.2">
      <c r="A3459" s="20" t="s">
        <v>4442</v>
      </c>
      <c r="B3459" s="21" t="s">
        <v>6</v>
      </c>
      <c r="C3459" s="17" t="s">
        <v>4562</v>
      </c>
      <c r="D3459" s="17" t="s">
        <v>4840</v>
      </c>
      <c r="E3459" s="21" t="s">
        <v>6</v>
      </c>
      <c r="F3459" s="21" t="s">
        <v>9</v>
      </c>
      <c r="G3459" s="21" t="s">
        <v>4445</v>
      </c>
      <c r="H3459" s="21" t="s">
        <v>124</v>
      </c>
      <c r="I3459" s="17"/>
      <c r="J3459" s="17"/>
      <c r="K3459" s="18" t="str">
        <f>IF(INV.Tournant!$I3459=INV.Tournant!$E3459,"Quantité OK",IF(INV.Tournant!$I3459&lt;INV.Tournant!$E3459,"Ecart positif","Ecart négatif"))&amp;" "&amp;IF(INV.Tournant!$C3459=INV.Tournant!$J3459,"","- Article déclassé")</f>
        <v>Ecart positif - Article déclassé</v>
      </c>
    </row>
    <row r="3460" spans="1:11" x14ac:dyDescent="0.2">
      <c r="A3460" s="20" t="s">
        <v>4442</v>
      </c>
      <c r="B3460" s="21" t="s">
        <v>6</v>
      </c>
      <c r="C3460" s="17" t="s">
        <v>4765</v>
      </c>
      <c r="D3460" s="17" t="s">
        <v>4841</v>
      </c>
      <c r="E3460" s="21" t="s">
        <v>229</v>
      </c>
      <c r="F3460" s="21" t="s">
        <v>9</v>
      </c>
      <c r="G3460" s="21" t="s">
        <v>4452</v>
      </c>
      <c r="H3460" s="21" t="s">
        <v>1524</v>
      </c>
      <c r="I3460" s="17"/>
      <c r="J3460" s="17"/>
      <c r="K3460" s="18" t="str">
        <f>IF(INV.Tournant!$I3460=INV.Tournant!$E3460,"Quantité OK",IF(INV.Tournant!$I3460&lt;INV.Tournant!$E3460,"Ecart positif","Ecart négatif"))&amp;" "&amp;IF(INV.Tournant!$C3460=INV.Tournant!$J3460,"","- Article déclassé")</f>
        <v>Ecart positif - Article déclassé</v>
      </c>
    </row>
    <row r="3461" spans="1:11" x14ac:dyDescent="0.2">
      <c r="A3461" s="20" t="s">
        <v>4442</v>
      </c>
      <c r="B3461" s="21" t="s">
        <v>6</v>
      </c>
      <c r="C3461" s="17" t="s">
        <v>4842</v>
      </c>
      <c r="D3461" s="17" t="s">
        <v>4843</v>
      </c>
      <c r="E3461" s="21" t="s">
        <v>6</v>
      </c>
      <c r="F3461" s="21" t="s">
        <v>21</v>
      </c>
      <c r="G3461" s="21" t="s">
        <v>4452</v>
      </c>
      <c r="H3461" s="21" t="s">
        <v>3283</v>
      </c>
      <c r="I3461" s="17"/>
      <c r="J3461" s="17"/>
      <c r="K3461" s="18" t="str">
        <f>IF(INV.Tournant!$I3461=INV.Tournant!$E3461,"Quantité OK",IF(INV.Tournant!$I3461&lt;INV.Tournant!$E3461,"Ecart positif","Ecart négatif"))&amp;" "&amp;IF(INV.Tournant!$C3461=INV.Tournant!$J3461,"","- Article déclassé")</f>
        <v>Ecart positif - Article déclassé</v>
      </c>
    </row>
    <row r="3462" spans="1:11" x14ac:dyDescent="0.2">
      <c r="A3462" s="20" t="s">
        <v>4442</v>
      </c>
      <c r="B3462" s="21" t="s">
        <v>6</v>
      </c>
      <c r="C3462" s="17" t="s">
        <v>4659</v>
      </c>
      <c r="D3462" s="17" t="s">
        <v>4844</v>
      </c>
      <c r="E3462" s="21" t="s">
        <v>6</v>
      </c>
      <c r="F3462" s="21" t="s">
        <v>21</v>
      </c>
      <c r="G3462" s="21" t="s">
        <v>4452</v>
      </c>
      <c r="H3462" s="21" t="s">
        <v>1951</v>
      </c>
      <c r="I3462" s="17"/>
      <c r="J3462" s="17"/>
      <c r="K3462" s="18" t="str">
        <f>IF(INV.Tournant!$I3462=INV.Tournant!$E3462,"Quantité OK",IF(INV.Tournant!$I3462&lt;INV.Tournant!$E3462,"Ecart positif","Ecart négatif"))&amp;" "&amp;IF(INV.Tournant!$C3462=INV.Tournant!$J3462,"","- Article déclassé")</f>
        <v>Ecart positif - Article déclassé</v>
      </c>
    </row>
    <row r="3463" spans="1:11" x14ac:dyDescent="0.2">
      <c r="A3463" s="20" t="s">
        <v>4442</v>
      </c>
      <c r="B3463" s="21" t="s">
        <v>6</v>
      </c>
      <c r="C3463" s="17" t="s">
        <v>4845</v>
      </c>
      <c r="D3463" s="17" t="s">
        <v>4846</v>
      </c>
      <c r="E3463" s="21" t="s">
        <v>14</v>
      </c>
      <c r="F3463" s="21" t="s">
        <v>21</v>
      </c>
      <c r="G3463" s="21" t="s">
        <v>4445</v>
      </c>
      <c r="H3463" s="21" t="s">
        <v>135</v>
      </c>
      <c r="I3463" s="17"/>
      <c r="J3463" s="17"/>
      <c r="K3463" s="18" t="str">
        <f>IF(INV.Tournant!$I3463=INV.Tournant!$E3463,"Quantité OK",IF(INV.Tournant!$I3463&lt;INV.Tournant!$E3463,"Ecart positif","Ecart négatif"))&amp;" "&amp;IF(INV.Tournant!$C3463=INV.Tournant!$J3463,"","- Article déclassé")</f>
        <v>Ecart positif - Article déclassé</v>
      </c>
    </row>
    <row r="3464" spans="1:11" x14ac:dyDescent="0.2">
      <c r="A3464" s="20" t="s">
        <v>4442</v>
      </c>
      <c r="B3464" s="21" t="s">
        <v>6</v>
      </c>
      <c r="C3464" s="17" t="s">
        <v>4705</v>
      </c>
      <c r="D3464" s="17" t="s">
        <v>4847</v>
      </c>
      <c r="E3464" s="21" t="s">
        <v>108</v>
      </c>
      <c r="F3464" s="21" t="s">
        <v>9</v>
      </c>
      <c r="G3464" s="21" t="s">
        <v>4452</v>
      </c>
      <c r="H3464" s="21" t="s">
        <v>4848</v>
      </c>
      <c r="I3464" s="17"/>
      <c r="J3464" s="17"/>
      <c r="K3464" s="18" t="str">
        <f>IF(INV.Tournant!$I3464=INV.Tournant!$E3464,"Quantité OK",IF(INV.Tournant!$I3464&lt;INV.Tournant!$E3464,"Ecart positif","Ecart négatif"))&amp;" "&amp;IF(INV.Tournant!$C3464=INV.Tournant!$J3464,"","- Article déclassé")</f>
        <v>Ecart positif - Article déclassé</v>
      </c>
    </row>
    <row r="3465" spans="1:11" x14ac:dyDescent="0.2">
      <c r="A3465" s="20" t="s">
        <v>4442</v>
      </c>
      <c r="B3465" s="21" t="s">
        <v>6</v>
      </c>
      <c r="C3465" s="17" t="s">
        <v>4599</v>
      </c>
      <c r="D3465" s="17" t="s">
        <v>4849</v>
      </c>
      <c r="E3465" s="21"/>
      <c r="F3465" s="21" t="s">
        <v>141</v>
      </c>
      <c r="G3465" s="21"/>
      <c r="H3465" s="21" t="s">
        <v>257</v>
      </c>
      <c r="I3465" s="17"/>
      <c r="J3465" s="17"/>
      <c r="K3465" s="18" t="str">
        <f>IF(INV.Tournant!$I3465=INV.Tournant!$E3465,"Quantité OK",IF(INV.Tournant!$I3465&lt;INV.Tournant!$E3465,"Ecart positif","Ecart négatif"))&amp;" "&amp;IF(INV.Tournant!$C3465=INV.Tournant!$J3465,"","- Article déclassé")</f>
        <v>Quantité OK - Article déclassé</v>
      </c>
    </row>
    <row r="3466" spans="1:11" x14ac:dyDescent="0.2">
      <c r="A3466" s="20" t="s">
        <v>4442</v>
      </c>
      <c r="B3466" s="21" t="s">
        <v>6</v>
      </c>
      <c r="C3466" s="17" t="s">
        <v>4620</v>
      </c>
      <c r="D3466" s="17" t="s">
        <v>4850</v>
      </c>
      <c r="E3466" s="21" t="s">
        <v>6</v>
      </c>
      <c r="F3466" s="21" t="s">
        <v>21</v>
      </c>
      <c r="G3466" s="21" t="s">
        <v>4445</v>
      </c>
      <c r="H3466" s="21" t="s">
        <v>2531</v>
      </c>
      <c r="I3466" s="17"/>
      <c r="J3466" s="17"/>
      <c r="K3466" s="18" t="str">
        <f>IF(INV.Tournant!$I3466=INV.Tournant!$E3466,"Quantité OK",IF(INV.Tournant!$I3466&lt;INV.Tournant!$E3466,"Ecart positif","Ecart négatif"))&amp;" "&amp;IF(INV.Tournant!$C3466=INV.Tournant!$J3466,"","- Article déclassé")</f>
        <v>Ecart positif - Article déclassé</v>
      </c>
    </row>
    <row r="3467" spans="1:11" x14ac:dyDescent="0.2">
      <c r="A3467" s="20" t="s">
        <v>4442</v>
      </c>
      <c r="B3467" s="21" t="s">
        <v>6</v>
      </c>
      <c r="C3467" s="17" t="s">
        <v>4851</v>
      </c>
      <c r="D3467" s="17" t="s">
        <v>4852</v>
      </c>
      <c r="E3467" s="21" t="s">
        <v>6</v>
      </c>
      <c r="F3467" s="21" t="s">
        <v>9</v>
      </c>
      <c r="G3467" s="21" t="s">
        <v>4445</v>
      </c>
      <c r="H3467" s="21" t="s">
        <v>434</v>
      </c>
      <c r="I3467" s="17"/>
      <c r="J3467" s="17"/>
      <c r="K3467" s="18" t="str">
        <f>IF(INV.Tournant!$I3467=INV.Tournant!$E3467,"Quantité OK",IF(INV.Tournant!$I3467&lt;INV.Tournant!$E3467,"Ecart positif","Ecart négatif"))&amp;" "&amp;IF(INV.Tournant!$C3467=INV.Tournant!$J3467,"","- Article déclassé")</f>
        <v>Ecart positif - Article déclassé</v>
      </c>
    </row>
    <row r="3468" spans="1:11" x14ac:dyDescent="0.2">
      <c r="A3468" s="20" t="s">
        <v>4442</v>
      </c>
      <c r="B3468" s="21" t="s">
        <v>6</v>
      </c>
      <c r="C3468" s="17" t="s">
        <v>4612</v>
      </c>
      <c r="D3468" s="17" t="s">
        <v>4853</v>
      </c>
      <c r="E3468" s="21" t="s">
        <v>3</v>
      </c>
      <c r="F3468" s="21" t="s">
        <v>9</v>
      </c>
      <c r="G3468" s="21" t="s">
        <v>4445</v>
      </c>
      <c r="H3468" s="21" t="s">
        <v>853</v>
      </c>
      <c r="I3468" s="17"/>
      <c r="J3468" s="17"/>
      <c r="K3468" s="18" t="str">
        <f>IF(INV.Tournant!$I3468=INV.Tournant!$E3468,"Quantité OK",IF(INV.Tournant!$I3468&lt;INV.Tournant!$E3468,"Ecart positif","Ecart négatif"))&amp;" "&amp;IF(INV.Tournant!$C3468=INV.Tournant!$J3468,"","- Article déclassé")</f>
        <v>Ecart positif - Article déclassé</v>
      </c>
    </row>
    <row r="3469" spans="1:11" x14ac:dyDescent="0.2">
      <c r="A3469" s="20" t="s">
        <v>4442</v>
      </c>
      <c r="B3469" s="21" t="s">
        <v>6</v>
      </c>
      <c r="C3469" s="17" t="s">
        <v>4666</v>
      </c>
      <c r="D3469" s="17" t="s">
        <v>4854</v>
      </c>
      <c r="E3469" s="21" t="s">
        <v>6</v>
      </c>
      <c r="F3469" s="21" t="s">
        <v>21</v>
      </c>
      <c r="G3469" s="21" t="s">
        <v>4452</v>
      </c>
      <c r="H3469" s="21" t="s">
        <v>323</v>
      </c>
      <c r="I3469" s="17"/>
      <c r="J3469" s="17"/>
      <c r="K3469" s="18" t="str">
        <f>IF(INV.Tournant!$I3469=INV.Tournant!$E3469,"Quantité OK",IF(INV.Tournant!$I3469&lt;INV.Tournant!$E3469,"Ecart positif","Ecart négatif"))&amp;" "&amp;IF(INV.Tournant!$C3469=INV.Tournant!$J3469,"","- Article déclassé")</f>
        <v>Ecart positif - Article déclassé</v>
      </c>
    </row>
    <row r="3470" spans="1:11" x14ac:dyDescent="0.2">
      <c r="A3470" s="20" t="s">
        <v>4442</v>
      </c>
      <c r="B3470" s="21" t="s">
        <v>6</v>
      </c>
      <c r="C3470" s="17" t="s">
        <v>4855</v>
      </c>
      <c r="D3470" s="17" t="s">
        <v>4856</v>
      </c>
      <c r="E3470" s="21" t="s">
        <v>6</v>
      </c>
      <c r="F3470" s="21" t="s">
        <v>9</v>
      </c>
      <c r="G3470" s="21" t="s">
        <v>4452</v>
      </c>
      <c r="H3470" s="21" t="s">
        <v>1214</v>
      </c>
      <c r="I3470" s="17"/>
      <c r="J3470" s="17"/>
      <c r="K3470" s="18" t="str">
        <f>IF(INV.Tournant!$I3470=INV.Tournant!$E3470,"Quantité OK",IF(INV.Tournant!$I3470&lt;INV.Tournant!$E3470,"Ecart positif","Ecart négatif"))&amp;" "&amp;IF(INV.Tournant!$C3470=INV.Tournant!$J3470,"","- Article déclassé")</f>
        <v>Ecart positif - Article déclassé</v>
      </c>
    </row>
    <row r="3471" spans="1:11" x14ac:dyDescent="0.2">
      <c r="A3471" s="20" t="s">
        <v>4442</v>
      </c>
      <c r="B3471" s="21" t="s">
        <v>6</v>
      </c>
      <c r="C3471" s="17" t="s">
        <v>4675</v>
      </c>
      <c r="D3471" s="17" t="s">
        <v>4857</v>
      </c>
      <c r="E3471" s="21" t="s">
        <v>6</v>
      </c>
      <c r="F3471" s="21" t="s">
        <v>2</v>
      </c>
      <c r="G3471" s="21" t="s">
        <v>4452</v>
      </c>
      <c r="H3471" s="21" t="s">
        <v>1813</v>
      </c>
      <c r="I3471" s="17"/>
      <c r="J3471" s="17"/>
      <c r="K3471" s="18" t="str">
        <f>IF(INV.Tournant!$I3471=INV.Tournant!$E3471,"Quantité OK",IF(INV.Tournant!$I3471&lt;INV.Tournant!$E3471,"Ecart positif","Ecart négatif"))&amp;" "&amp;IF(INV.Tournant!$C3471=INV.Tournant!$J3471,"","- Article déclassé")</f>
        <v>Ecart positif - Article déclassé</v>
      </c>
    </row>
    <row r="3472" spans="1:11" x14ac:dyDescent="0.2">
      <c r="A3472" s="20" t="s">
        <v>4442</v>
      </c>
      <c r="B3472" s="21" t="s">
        <v>6</v>
      </c>
      <c r="C3472" s="17" t="s">
        <v>4858</v>
      </c>
      <c r="D3472" s="17" t="s">
        <v>4859</v>
      </c>
      <c r="E3472" s="21" t="s">
        <v>108</v>
      </c>
      <c r="F3472" s="21" t="s">
        <v>9</v>
      </c>
      <c r="G3472" s="21" t="s">
        <v>4452</v>
      </c>
      <c r="H3472" s="21" t="s">
        <v>296</v>
      </c>
      <c r="I3472" s="17"/>
      <c r="J3472" s="17"/>
      <c r="K3472" s="18" t="str">
        <f>IF(INV.Tournant!$I3472=INV.Tournant!$E3472,"Quantité OK",IF(INV.Tournant!$I3472&lt;INV.Tournant!$E3472,"Ecart positif","Ecart négatif"))&amp;" "&amp;IF(INV.Tournant!$C3472=INV.Tournant!$J3472,"","- Article déclassé")</f>
        <v>Ecart positif - Article déclassé</v>
      </c>
    </row>
    <row r="3473" spans="1:11" x14ac:dyDescent="0.2">
      <c r="A3473" s="20" t="s">
        <v>4442</v>
      </c>
      <c r="B3473" s="21" t="s">
        <v>6</v>
      </c>
      <c r="C3473" s="17" t="s">
        <v>4860</v>
      </c>
      <c r="D3473" s="17" t="s">
        <v>4861</v>
      </c>
      <c r="E3473" s="21" t="s">
        <v>6</v>
      </c>
      <c r="F3473" s="21" t="s">
        <v>21</v>
      </c>
      <c r="G3473" s="21" t="s">
        <v>4445</v>
      </c>
      <c r="H3473" s="21" t="s">
        <v>104</v>
      </c>
      <c r="I3473" s="17"/>
      <c r="J3473" s="17"/>
      <c r="K3473" s="18" t="str">
        <f>IF(INV.Tournant!$I3473=INV.Tournant!$E3473,"Quantité OK",IF(INV.Tournant!$I3473&lt;INV.Tournant!$E3473,"Ecart positif","Ecart négatif"))&amp;" "&amp;IF(INV.Tournant!$C3473=INV.Tournant!$J3473,"","- Article déclassé")</f>
        <v>Ecart positif - Article déclassé</v>
      </c>
    </row>
    <row r="3474" spans="1:11" x14ac:dyDescent="0.2">
      <c r="A3474" s="20" t="s">
        <v>4442</v>
      </c>
      <c r="B3474" s="21" t="s">
        <v>6</v>
      </c>
      <c r="C3474" s="17" t="s">
        <v>4804</v>
      </c>
      <c r="D3474" s="17" t="s">
        <v>4862</v>
      </c>
      <c r="E3474" s="21" t="s">
        <v>108</v>
      </c>
      <c r="F3474" s="21" t="s">
        <v>2</v>
      </c>
      <c r="G3474" s="21" t="s">
        <v>4445</v>
      </c>
      <c r="H3474" s="21" t="s">
        <v>525</v>
      </c>
      <c r="I3474" s="17"/>
      <c r="J3474" s="17"/>
      <c r="K3474" s="18" t="str">
        <f>IF(INV.Tournant!$I3474=INV.Tournant!$E3474,"Quantité OK",IF(INV.Tournant!$I3474&lt;INV.Tournant!$E3474,"Ecart positif","Ecart négatif"))&amp;" "&amp;IF(INV.Tournant!$C3474=INV.Tournant!$J3474,"","- Article déclassé")</f>
        <v>Ecart positif - Article déclassé</v>
      </c>
    </row>
    <row r="3475" spans="1:11" x14ac:dyDescent="0.2">
      <c r="A3475" s="20" t="s">
        <v>4442</v>
      </c>
      <c r="B3475" s="21" t="s">
        <v>6</v>
      </c>
      <c r="C3475" s="17" t="s">
        <v>4511</v>
      </c>
      <c r="D3475" s="17" t="s">
        <v>4863</v>
      </c>
      <c r="E3475" s="21" t="s">
        <v>108</v>
      </c>
      <c r="F3475" s="21" t="s">
        <v>21</v>
      </c>
      <c r="G3475" s="21" t="s">
        <v>4445</v>
      </c>
      <c r="H3475" s="21" t="s">
        <v>570</v>
      </c>
      <c r="I3475" s="17"/>
      <c r="J3475" s="17"/>
      <c r="K3475" s="18" t="str">
        <f>IF(INV.Tournant!$I3475=INV.Tournant!$E3475,"Quantité OK",IF(INV.Tournant!$I3475&lt;INV.Tournant!$E3475,"Ecart positif","Ecart négatif"))&amp;" "&amp;IF(INV.Tournant!$C3475=INV.Tournant!$J3475,"","- Article déclassé")</f>
        <v>Ecart positif - Article déclassé</v>
      </c>
    </row>
    <row r="3476" spans="1:11" x14ac:dyDescent="0.2">
      <c r="A3476" s="20" t="s">
        <v>4442</v>
      </c>
      <c r="B3476" s="21" t="s">
        <v>6</v>
      </c>
      <c r="C3476" s="17" t="s">
        <v>4740</v>
      </c>
      <c r="D3476" s="17" t="s">
        <v>4864</v>
      </c>
      <c r="E3476" s="21" t="s">
        <v>6</v>
      </c>
      <c r="F3476" s="21" t="s">
        <v>21</v>
      </c>
      <c r="G3476" s="21" t="s">
        <v>4445</v>
      </c>
      <c r="H3476" s="21" t="s">
        <v>98</v>
      </c>
      <c r="I3476" s="17"/>
      <c r="J3476" s="17"/>
      <c r="K3476" s="18" t="str">
        <f>IF(INV.Tournant!$I3476=INV.Tournant!$E3476,"Quantité OK",IF(INV.Tournant!$I3476&lt;INV.Tournant!$E3476,"Ecart positif","Ecart négatif"))&amp;" "&amp;IF(INV.Tournant!$C3476=INV.Tournant!$J3476,"","- Article déclassé")</f>
        <v>Ecart positif - Article déclassé</v>
      </c>
    </row>
    <row r="3477" spans="1:11" x14ac:dyDescent="0.2">
      <c r="A3477" s="20" t="s">
        <v>4442</v>
      </c>
      <c r="B3477" s="21" t="s">
        <v>6</v>
      </c>
      <c r="C3477" s="17" t="s">
        <v>4548</v>
      </c>
      <c r="D3477" s="17" t="s">
        <v>4865</v>
      </c>
      <c r="E3477" s="21" t="s">
        <v>229</v>
      </c>
      <c r="F3477" s="21" t="s">
        <v>9</v>
      </c>
      <c r="G3477" s="21" t="s">
        <v>4445</v>
      </c>
      <c r="H3477" s="21" t="s">
        <v>1542</v>
      </c>
      <c r="I3477" s="17"/>
      <c r="J3477" s="17"/>
      <c r="K3477" s="18" t="str">
        <f>IF(INV.Tournant!$I3477=INV.Tournant!$E3477,"Quantité OK",IF(INV.Tournant!$I3477&lt;INV.Tournant!$E3477,"Ecart positif","Ecart négatif"))&amp;" "&amp;IF(INV.Tournant!$C3477=INV.Tournant!$J3477,"","- Article déclassé")</f>
        <v>Ecart positif - Article déclassé</v>
      </c>
    </row>
    <row r="3478" spans="1:11" x14ac:dyDescent="0.2">
      <c r="A3478" s="20" t="s">
        <v>4442</v>
      </c>
      <c r="B3478" s="21" t="s">
        <v>6</v>
      </c>
      <c r="C3478" s="17" t="s">
        <v>4753</v>
      </c>
      <c r="D3478" s="17" t="s">
        <v>4866</v>
      </c>
      <c r="E3478" s="21" t="s">
        <v>229</v>
      </c>
      <c r="F3478" s="21" t="s">
        <v>21</v>
      </c>
      <c r="G3478" s="21" t="s">
        <v>4445</v>
      </c>
      <c r="H3478" s="21" t="s">
        <v>467</v>
      </c>
      <c r="I3478" s="17"/>
      <c r="J3478" s="17"/>
      <c r="K3478" s="18" t="str">
        <f>IF(INV.Tournant!$I3478=INV.Tournant!$E3478,"Quantité OK",IF(INV.Tournant!$I3478&lt;INV.Tournant!$E3478,"Ecart positif","Ecart négatif"))&amp;" "&amp;IF(INV.Tournant!$C3478=INV.Tournant!$J3478,"","- Article déclassé")</f>
        <v>Ecart positif - Article déclassé</v>
      </c>
    </row>
    <row r="3479" spans="1:11" x14ac:dyDescent="0.2">
      <c r="A3479" s="20" t="s">
        <v>4442</v>
      </c>
      <c r="B3479" s="21" t="s">
        <v>6</v>
      </c>
      <c r="C3479" s="17" t="s">
        <v>4455</v>
      </c>
      <c r="D3479" s="17" t="s">
        <v>4867</v>
      </c>
      <c r="E3479" s="21" t="s">
        <v>3</v>
      </c>
      <c r="F3479" s="21" t="s">
        <v>21</v>
      </c>
      <c r="G3479" s="21" t="s">
        <v>4445</v>
      </c>
      <c r="H3479" s="21" t="s">
        <v>176</v>
      </c>
      <c r="I3479" s="17"/>
      <c r="J3479" s="17"/>
      <c r="K3479" s="18" t="str">
        <f>IF(INV.Tournant!$I3479=INV.Tournant!$E3479,"Quantité OK",IF(INV.Tournant!$I3479&lt;INV.Tournant!$E3479,"Ecart positif","Ecart négatif"))&amp;" "&amp;IF(INV.Tournant!$C3479=INV.Tournant!$J3479,"","- Article déclassé")</f>
        <v>Ecart positif - Article déclassé</v>
      </c>
    </row>
    <row r="3480" spans="1:11" x14ac:dyDescent="0.2">
      <c r="A3480" s="20" t="s">
        <v>4442</v>
      </c>
      <c r="B3480" s="21" t="s">
        <v>6</v>
      </c>
      <c r="C3480" s="17" t="s">
        <v>4587</v>
      </c>
      <c r="D3480" s="17" t="s">
        <v>4868</v>
      </c>
      <c r="E3480" s="21"/>
      <c r="F3480" s="21" t="s">
        <v>141</v>
      </c>
      <c r="G3480" s="21"/>
      <c r="H3480" s="21" t="s">
        <v>257</v>
      </c>
      <c r="I3480" s="17"/>
      <c r="J3480" s="17"/>
      <c r="K3480" s="18" t="str">
        <f>IF(INV.Tournant!$I3480=INV.Tournant!$E3480,"Quantité OK",IF(INV.Tournant!$I3480&lt;INV.Tournant!$E3480,"Ecart positif","Ecart négatif"))&amp;" "&amp;IF(INV.Tournant!$C3480=INV.Tournant!$J3480,"","- Article déclassé")</f>
        <v>Quantité OK - Article déclassé</v>
      </c>
    </row>
    <row r="3481" spans="1:11" x14ac:dyDescent="0.2">
      <c r="A3481" s="20" t="s">
        <v>4442</v>
      </c>
      <c r="B3481" s="21" t="s">
        <v>6</v>
      </c>
      <c r="C3481" s="17" t="s">
        <v>4869</v>
      </c>
      <c r="D3481" s="17" t="s">
        <v>4870</v>
      </c>
      <c r="E3481" s="21" t="s">
        <v>6</v>
      </c>
      <c r="F3481" s="21" t="s">
        <v>21</v>
      </c>
      <c r="G3481" s="21" t="s">
        <v>4445</v>
      </c>
      <c r="H3481" s="21" t="s">
        <v>135</v>
      </c>
      <c r="I3481" s="17"/>
      <c r="J3481" s="17"/>
      <c r="K3481" s="18" t="str">
        <f>IF(INV.Tournant!$I3481=INV.Tournant!$E3481,"Quantité OK",IF(INV.Tournant!$I3481&lt;INV.Tournant!$E3481,"Ecart positif","Ecart négatif"))&amp;" "&amp;IF(INV.Tournant!$C3481=INV.Tournant!$J3481,"","- Article déclassé")</f>
        <v>Ecart positif - Article déclassé</v>
      </c>
    </row>
    <row r="3482" spans="1:11" x14ac:dyDescent="0.2">
      <c r="A3482" s="20" t="s">
        <v>4442</v>
      </c>
      <c r="B3482" s="21" t="s">
        <v>6</v>
      </c>
      <c r="C3482" s="17" t="s">
        <v>4711</v>
      </c>
      <c r="D3482" s="17" t="s">
        <v>4871</v>
      </c>
      <c r="E3482" s="21" t="s">
        <v>229</v>
      </c>
      <c r="F3482" s="21" t="s">
        <v>9</v>
      </c>
      <c r="G3482" s="21" t="s">
        <v>4452</v>
      </c>
      <c r="H3482" s="21" t="s">
        <v>1994</v>
      </c>
      <c r="I3482" s="17"/>
      <c r="J3482" s="17"/>
      <c r="K3482" s="18" t="str">
        <f>IF(INV.Tournant!$I3482=INV.Tournant!$E3482,"Quantité OK",IF(INV.Tournant!$I3482&lt;INV.Tournant!$E3482,"Ecart positif","Ecart négatif"))&amp;" "&amp;IF(INV.Tournant!$C3482=INV.Tournant!$J3482,"","- Article déclassé")</f>
        <v>Ecart positif - Article déclassé</v>
      </c>
    </row>
    <row r="3483" spans="1:11" x14ac:dyDescent="0.2">
      <c r="A3483" s="20" t="s">
        <v>4442</v>
      </c>
      <c r="B3483" s="21" t="s">
        <v>6</v>
      </c>
      <c r="C3483" s="17" t="s">
        <v>4709</v>
      </c>
      <c r="D3483" s="17" t="s">
        <v>4872</v>
      </c>
      <c r="E3483" s="21" t="s">
        <v>3</v>
      </c>
      <c r="F3483" s="21" t="s">
        <v>21</v>
      </c>
      <c r="G3483" s="21" t="s">
        <v>4452</v>
      </c>
      <c r="H3483" s="21" t="s">
        <v>1412</v>
      </c>
      <c r="I3483" s="17"/>
      <c r="J3483" s="17"/>
      <c r="K3483" s="18" t="str">
        <f>IF(INV.Tournant!$I3483=INV.Tournant!$E3483,"Quantité OK",IF(INV.Tournant!$I3483&lt;INV.Tournant!$E3483,"Ecart positif","Ecart négatif"))&amp;" "&amp;IF(INV.Tournant!$C3483=INV.Tournant!$J3483,"","- Article déclassé")</f>
        <v>Ecart positif - Article déclassé</v>
      </c>
    </row>
    <row r="3484" spans="1:11" x14ac:dyDescent="0.2">
      <c r="A3484" s="20" t="s">
        <v>4442</v>
      </c>
      <c r="B3484" s="21" t="s">
        <v>6</v>
      </c>
      <c r="C3484" s="17" t="s">
        <v>4725</v>
      </c>
      <c r="D3484" s="17" t="s">
        <v>4873</v>
      </c>
      <c r="E3484" s="21" t="s">
        <v>3</v>
      </c>
      <c r="F3484" s="21" t="s">
        <v>2</v>
      </c>
      <c r="G3484" s="21" t="s">
        <v>4452</v>
      </c>
      <c r="H3484" s="21" t="s">
        <v>3245</v>
      </c>
      <c r="I3484" s="17"/>
      <c r="J3484" s="17"/>
      <c r="K3484" s="18" t="str">
        <f>IF(INV.Tournant!$I3484=INV.Tournant!$E3484,"Quantité OK",IF(INV.Tournant!$I3484&lt;INV.Tournant!$E3484,"Ecart positif","Ecart négatif"))&amp;" "&amp;IF(INV.Tournant!$C3484=INV.Tournant!$J3484,"","- Article déclassé")</f>
        <v>Ecart positif - Article déclassé</v>
      </c>
    </row>
    <row r="3485" spans="1:11" x14ac:dyDescent="0.2">
      <c r="A3485" s="20" t="s">
        <v>4442</v>
      </c>
      <c r="B3485" s="21" t="s">
        <v>6</v>
      </c>
      <c r="C3485" s="17" t="s">
        <v>4874</v>
      </c>
      <c r="D3485" s="17" t="s">
        <v>4875</v>
      </c>
      <c r="E3485" s="21" t="s">
        <v>6</v>
      </c>
      <c r="F3485" s="21" t="s">
        <v>21</v>
      </c>
      <c r="G3485" s="21" t="s">
        <v>4452</v>
      </c>
      <c r="H3485" s="21" t="s">
        <v>3589</v>
      </c>
      <c r="I3485" s="17"/>
      <c r="J3485" s="17"/>
      <c r="K3485" s="18" t="str">
        <f>IF(INV.Tournant!$I3485=INV.Tournant!$E3485,"Quantité OK",IF(INV.Tournant!$I3485&lt;INV.Tournant!$E3485,"Ecart positif","Ecart négatif"))&amp;" "&amp;IF(INV.Tournant!$C3485=INV.Tournant!$J3485,"","- Article déclassé")</f>
        <v>Ecart positif - Article déclassé</v>
      </c>
    </row>
    <row r="3486" spans="1:11" x14ac:dyDescent="0.2">
      <c r="A3486" s="20" t="s">
        <v>4442</v>
      </c>
      <c r="B3486" s="21" t="s">
        <v>6</v>
      </c>
      <c r="C3486" s="17" t="s">
        <v>4876</v>
      </c>
      <c r="D3486" s="17" t="s">
        <v>4877</v>
      </c>
      <c r="E3486" s="21" t="s">
        <v>3</v>
      </c>
      <c r="F3486" s="21" t="s">
        <v>2</v>
      </c>
      <c r="G3486" s="21" t="s">
        <v>4452</v>
      </c>
      <c r="H3486" s="21" t="s">
        <v>1742</v>
      </c>
      <c r="I3486" s="17"/>
      <c r="J3486" s="17"/>
      <c r="K3486" s="18" t="str">
        <f>IF(INV.Tournant!$I3486=INV.Tournant!$E3486,"Quantité OK",IF(INV.Tournant!$I3486&lt;INV.Tournant!$E3486,"Ecart positif","Ecart négatif"))&amp;" "&amp;IF(INV.Tournant!$C3486=INV.Tournant!$J3486,"","- Article déclassé")</f>
        <v>Ecart positif - Article déclassé</v>
      </c>
    </row>
    <row r="3487" spans="1:11" x14ac:dyDescent="0.2">
      <c r="A3487" s="20" t="s">
        <v>4442</v>
      </c>
      <c r="B3487" s="21" t="s">
        <v>6</v>
      </c>
      <c r="C3487" s="17" t="s">
        <v>4459</v>
      </c>
      <c r="D3487" s="17" t="s">
        <v>4878</v>
      </c>
      <c r="E3487" s="21" t="s">
        <v>14</v>
      </c>
      <c r="F3487" s="21" t="s">
        <v>9</v>
      </c>
      <c r="G3487" s="21" t="s">
        <v>4445</v>
      </c>
      <c r="H3487" s="21" t="s">
        <v>93</v>
      </c>
      <c r="I3487" s="17"/>
      <c r="J3487" s="17"/>
      <c r="K3487" s="18" t="str">
        <f>IF(INV.Tournant!$I3487=INV.Tournant!$E3487,"Quantité OK",IF(INV.Tournant!$I3487&lt;INV.Tournant!$E3487,"Ecart positif","Ecart négatif"))&amp;" "&amp;IF(INV.Tournant!$C3487=INV.Tournant!$J3487,"","- Article déclassé")</f>
        <v>Ecart positif - Article déclassé</v>
      </c>
    </row>
    <row r="3488" spans="1:11" x14ac:dyDescent="0.2">
      <c r="A3488" s="20" t="s">
        <v>4442</v>
      </c>
      <c r="B3488" s="21" t="s">
        <v>6</v>
      </c>
      <c r="C3488" s="17" t="s">
        <v>4640</v>
      </c>
      <c r="D3488" s="17" t="s">
        <v>4879</v>
      </c>
      <c r="E3488" s="21" t="s">
        <v>3</v>
      </c>
      <c r="F3488" s="21" t="s">
        <v>21</v>
      </c>
      <c r="G3488" s="21" t="s">
        <v>4452</v>
      </c>
      <c r="H3488" s="21" t="s">
        <v>1103</v>
      </c>
      <c r="I3488" s="17"/>
      <c r="J3488" s="17"/>
      <c r="K3488" s="18" t="str">
        <f>IF(INV.Tournant!$I3488=INV.Tournant!$E3488,"Quantité OK",IF(INV.Tournant!$I3488&lt;INV.Tournant!$E3488,"Ecart positif","Ecart négatif"))&amp;" "&amp;IF(INV.Tournant!$C3488=INV.Tournant!$J3488,"","- Article déclassé")</f>
        <v>Ecart positif - Article déclassé</v>
      </c>
    </row>
    <row r="3489" spans="1:11" x14ac:dyDescent="0.2">
      <c r="A3489" s="20" t="s">
        <v>4442</v>
      </c>
      <c r="B3489" s="21" t="s">
        <v>6</v>
      </c>
      <c r="C3489" s="17" t="s">
        <v>4880</v>
      </c>
      <c r="D3489" s="17" t="s">
        <v>4881</v>
      </c>
      <c r="E3489" s="21" t="s">
        <v>10</v>
      </c>
      <c r="F3489" s="21" t="s">
        <v>2</v>
      </c>
      <c r="G3489" s="21" t="s">
        <v>4452</v>
      </c>
      <c r="H3489" s="21" t="s">
        <v>330</v>
      </c>
      <c r="I3489" s="17"/>
      <c r="J3489" s="17"/>
      <c r="K3489" s="18" t="str">
        <f>IF(INV.Tournant!$I3489=INV.Tournant!$E3489,"Quantité OK",IF(INV.Tournant!$I3489&lt;INV.Tournant!$E3489,"Ecart positif","Ecart négatif"))&amp;" "&amp;IF(INV.Tournant!$C3489=INV.Tournant!$J3489,"","- Article déclassé")</f>
        <v>Ecart positif - Article déclassé</v>
      </c>
    </row>
    <row r="3490" spans="1:11" x14ac:dyDescent="0.2">
      <c r="A3490" s="20" t="s">
        <v>4442</v>
      </c>
      <c r="B3490" s="21" t="s">
        <v>6</v>
      </c>
      <c r="C3490" s="17" t="s">
        <v>4860</v>
      </c>
      <c r="D3490" s="17" t="s">
        <v>1529</v>
      </c>
      <c r="E3490" s="21" t="s">
        <v>6</v>
      </c>
      <c r="F3490" s="21" t="s">
        <v>21</v>
      </c>
      <c r="G3490" s="21" t="s">
        <v>4445</v>
      </c>
      <c r="H3490" s="21" t="s">
        <v>842</v>
      </c>
      <c r="I3490" s="17"/>
      <c r="J3490" s="17"/>
      <c r="K3490" s="18" t="str">
        <f>IF(INV.Tournant!$I3490=INV.Tournant!$E3490,"Quantité OK",IF(INV.Tournant!$I3490&lt;INV.Tournant!$E3490,"Ecart positif","Ecart négatif"))&amp;" "&amp;IF(INV.Tournant!$C3490=INV.Tournant!$J3490,"","- Article déclassé")</f>
        <v>Ecart positif - Article déclassé</v>
      </c>
    </row>
    <row r="3491" spans="1:11" x14ac:dyDescent="0.2">
      <c r="A3491" s="20" t="s">
        <v>4442</v>
      </c>
      <c r="B3491" s="21" t="s">
        <v>6</v>
      </c>
      <c r="C3491" s="17" t="s">
        <v>4882</v>
      </c>
      <c r="D3491" s="17" t="s">
        <v>4883</v>
      </c>
      <c r="E3491" s="21" t="s">
        <v>3</v>
      </c>
      <c r="F3491" s="21" t="s">
        <v>21</v>
      </c>
      <c r="G3491" s="21" t="s">
        <v>4445</v>
      </c>
      <c r="H3491" s="21" t="s">
        <v>3220</v>
      </c>
      <c r="I3491" s="17"/>
      <c r="J3491" s="17"/>
      <c r="K3491" s="18" t="str">
        <f>IF(INV.Tournant!$I3491=INV.Tournant!$E3491,"Quantité OK",IF(INV.Tournant!$I3491&lt;INV.Tournant!$E3491,"Ecart positif","Ecart négatif"))&amp;" "&amp;IF(INV.Tournant!$C3491=INV.Tournant!$J3491,"","- Article déclassé")</f>
        <v>Ecart positif - Article déclassé</v>
      </c>
    </row>
    <row r="3492" spans="1:11" x14ac:dyDescent="0.2">
      <c r="A3492" s="20" t="s">
        <v>4442</v>
      </c>
      <c r="B3492" s="21" t="s">
        <v>6</v>
      </c>
      <c r="C3492" s="17" t="s">
        <v>4833</v>
      </c>
      <c r="D3492" s="17" t="s">
        <v>4884</v>
      </c>
      <c r="E3492" s="21" t="s">
        <v>3</v>
      </c>
      <c r="F3492" s="21" t="s">
        <v>9</v>
      </c>
      <c r="G3492" s="21" t="s">
        <v>4445</v>
      </c>
      <c r="H3492" s="21" t="s">
        <v>570</v>
      </c>
      <c r="I3492" s="17"/>
      <c r="J3492" s="17"/>
      <c r="K3492" s="18" t="str">
        <f>IF(INV.Tournant!$I3492=INV.Tournant!$E3492,"Quantité OK",IF(INV.Tournant!$I3492&lt;INV.Tournant!$E3492,"Ecart positif","Ecart négatif"))&amp;" "&amp;IF(INV.Tournant!$C3492=INV.Tournant!$J3492,"","- Article déclassé")</f>
        <v>Ecart positif - Article déclassé</v>
      </c>
    </row>
    <row r="3493" spans="1:11" x14ac:dyDescent="0.2">
      <c r="A3493" s="20" t="s">
        <v>4442</v>
      </c>
      <c r="B3493" s="21" t="s">
        <v>6</v>
      </c>
      <c r="C3493" s="17" t="s">
        <v>4885</v>
      </c>
      <c r="D3493" s="17" t="s">
        <v>4886</v>
      </c>
      <c r="E3493" s="21" t="s">
        <v>108</v>
      </c>
      <c r="F3493" s="21" t="s">
        <v>9</v>
      </c>
      <c r="G3493" s="21" t="s">
        <v>4452</v>
      </c>
      <c r="H3493" s="21" t="s">
        <v>1899</v>
      </c>
      <c r="I3493" s="17"/>
      <c r="J3493" s="17"/>
      <c r="K3493" s="18" t="str">
        <f>IF(INV.Tournant!$I3493=INV.Tournant!$E3493,"Quantité OK",IF(INV.Tournant!$I3493&lt;INV.Tournant!$E3493,"Ecart positif","Ecart négatif"))&amp;" "&amp;IF(INV.Tournant!$C3493=INV.Tournant!$J3493,"","- Article déclassé")</f>
        <v>Ecart positif - Article déclassé</v>
      </c>
    </row>
    <row r="3494" spans="1:11" x14ac:dyDescent="0.2">
      <c r="A3494" s="20" t="s">
        <v>4442</v>
      </c>
      <c r="B3494" s="21" t="s">
        <v>6</v>
      </c>
      <c r="C3494" s="17" t="s">
        <v>4471</v>
      </c>
      <c r="D3494" s="17" t="s">
        <v>4887</v>
      </c>
      <c r="E3494" s="21" t="s">
        <v>6</v>
      </c>
      <c r="F3494" s="21" t="s">
        <v>21</v>
      </c>
      <c r="G3494" s="21" t="s">
        <v>4445</v>
      </c>
      <c r="H3494" s="21" t="s">
        <v>445</v>
      </c>
      <c r="I3494" s="17"/>
      <c r="J3494" s="17"/>
      <c r="K3494" s="18" t="str">
        <f>IF(INV.Tournant!$I3494=INV.Tournant!$E3494,"Quantité OK",IF(INV.Tournant!$I3494&lt;INV.Tournant!$E3494,"Ecart positif","Ecart négatif"))&amp;" "&amp;IF(INV.Tournant!$C3494=INV.Tournant!$J3494,"","- Article déclassé")</f>
        <v>Ecart positif - Article déclassé</v>
      </c>
    </row>
    <row r="3495" spans="1:11" x14ac:dyDescent="0.2">
      <c r="A3495" s="20" t="s">
        <v>4442</v>
      </c>
      <c r="B3495" s="21" t="s">
        <v>6</v>
      </c>
      <c r="C3495" s="17" t="s">
        <v>4531</v>
      </c>
      <c r="D3495" s="17" t="s">
        <v>4888</v>
      </c>
      <c r="E3495" s="21" t="s">
        <v>6</v>
      </c>
      <c r="F3495" s="21" t="s">
        <v>9</v>
      </c>
      <c r="G3495" s="21" t="s">
        <v>4445</v>
      </c>
      <c r="H3495" s="21" t="s">
        <v>3436</v>
      </c>
      <c r="I3495" s="17"/>
      <c r="J3495" s="17"/>
      <c r="K3495" s="18" t="str">
        <f>IF(INV.Tournant!$I3495=INV.Tournant!$E3495,"Quantité OK",IF(INV.Tournant!$I3495&lt;INV.Tournant!$E3495,"Ecart positif","Ecart négatif"))&amp;" "&amp;IF(INV.Tournant!$C3495=INV.Tournant!$J3495,"","- Article déclassé")</f>
        <v>Ecart positif - Article déclassé</v>
      </c>
    </row>
    <row r="3496" spans="1:11" x14ac:dyDescent="0.2">
      <c r="A3496" s="20" t="s">
        <v>4442</v>
      </c>
      <c r="B3496" s="21" t="s">
        <v>6</v>
      </c>
      <c r="C3496" s="17" t="s">
        <v>4543</v>
      </c>
      <c r="D3496" s="17" t="s">
        <v>4889</v>
      </c>
      <c r="E3496" s="21" t="s">
        <v>108</v>
      </c>
      <c r="F3496" s="21" t="s">
        <v>2</v>
      </c>
      <c r="G3496" s="21" t="s">
        <v>4452</v>
      </c>
      <c r="H3496" s="21" t="s">
        <v>1412</v>
      </c>
      <c r="I3496" s="17"/>
      <c r="J3496" s="17"/>
      <c r="K3496" s="18" t="str">
        <f>IF(INV.Tournant!$I3496=INV.Tournant!$E3496,"Quantité OK",IF(INV.Tournant!$I3496&lt;INV.Tournant!$E3496,"Ecart positif","Ecart négatif"))&amp;" "&amp;IF(INV.Tournant!$C3496=INV.Tournant!$J3496,"","- Article déclassé")</f>
        <v>Ecart positif - Article déclassé</v>
      </c>
    </row>
    <row r="3497" spans="1:11" x14ac:dyDescent="0.2">
      <c r="A3497" s="20" t="s">
        <v>4442</v>
      </c>
      <c r="B3497" s="21" t="s">
        <v>6</v>
      </c>
      <c r="C3497" s="17" t="s">
        <v>4842</v>
      </c>
      <c r="D3497" s="17" t="s">
        <v>4890</v>
      </c>
      <c r="E3497" s="21" t="s">
        <v>14</v>
      </c>
      <c r="F3497" s="21" t="s">
        <v>21</v>
      </c>
      <c r="G3497" s="21" t="s">
        <v>4452</v>
      </c>
      <c r="H3497" s="21" t="s">
        <v>3130</v>
      </c>
      <c r="I3497" s="17"/>
      <c r="J3497" s="17"/>
      <c r="K3497" s="18" t="str">
        <f>IF(INV.Tournant!$I3497=INV.Tournant!$E3497,"Quantité OK",IF(INV.Tournant!$I3497&lt;INV.Tournant!$E3497,"Ecart positif","Ecart négatif"))&amp;" "&amp;IF(INV.Tournant!$C3497=INV.Tournant!$J3497,"","- Article déclassé")</f>
        <v>Ecart positif - Article déclassé</v>
      </c>
    </row>
    <row r="3498" spans="1:11" x14ac:dyDescent="0.2">
      <c r="A3498" s="20" t="s">
        <v>4442</v>
      </c>
      <c r="B3498" s="21" t="s">
        <v>6</v>
      </c>
      <c r="C3498" s="17" t="s">
        <v>4615</v>
      </c>
      <c r="D3498" s="17" t="s">
        <v>4891</v>
      </c>
      <c r="E3498" s="21" t="s">
        <v>6</v>
      </c>
      <c r="F3498" s="21" t="s">
        <v>21</v>
      </c>
      <c r="G3498" s="21" t="s">
        <v>4452</v>
      </c>
      <c r="H3498" s="21" t="s">
        <v>1866</v>
      </c>
      <c r="I3498" s="17"/>
      <c r="J3498" s="17"/>
      <c r="K3498" s="18" t="str">
        <f>IF(INV.Tournant!$I3498=INV.Tournant!$E3498,"Quantité OK",IF(INV.Tournant!$I3498&lt;INV.Tournant!$E3498,"Ecart positif","Ecart négatif"))&amp;" "&amp;IF(INV.Tournant!$C3498=INV.Tournant!$J3498,"","- Article déclassé")</f>
        <v>Ecart positif - Article déclassé</v>
      </c>
    </row>
    <row r="3499" spans="1:11" x14ac:dyDescent="0.2">
      <c r="A3499" s="20" t="s">
        <v>4442</v>
      </c>
      <c r="B3499" s="21" t="s">
        <v>6</v>
      </c>
      <c r="C3499" s="17" t="s">
        <v>4892</v>
      </c>
      <c r="D3499" s="17" t="s">
        <v>4893</v>
      </c>
      <c r="E3499" s="21" t="s">
        <v>108</v>
      </c>
      <c r="F3499" s="21" t="s">
        <v>21</v>
      </c>
      <c r="G3499" s="21" t="s">
        <v>4445</v>
      </c>
      <c r="H3499" s="21" t="s">
        <v>169</v>
      </c>
      <c r="I3499" s="17"/>
      <c r="J3499" s="17"/>
      <c r="K3499" s="18" t="str">
        <f>IF(INV.Tournant!$I3499=INV.Tournant!$E3499,"Quantité OK",IF(INV.Tournant!$I3499&lt;INV.Tournant!$E3499,"Ecart positif","Ecart négatif"))&amp;" "&amp;IF(INV.Tournant!$C3499=INV.Tournant!$J3499,"","- Article déclassé")</f>
        <v>Ecart positif - Article déclassé</v>
      </c>
    </row>
    <row r="3500" spans="1:11" x14ac:dyDescent="0.2">
      <c r="A3500" s="20" t="s">
        <v>4442</v>
      </c>
      <c r="B3500" s="21" t="s">
        <v>6</v>
      </c>
      <c r="C3500" s="17" t="s">
        <v>4894</v>
      </c>
      <c r="D3500" s="17" t="s">
        <v>4895</v>
      </c>
      <c r="E3500" s="21" t="s">
        <v>212</v>
      </c>
      <c r="F3500" s="21" t="s">
        <v>21</v>
      </c>
      <c r="G3500" s="21" t="s">
        <v>4452</v>
      </c>
      <c r="H3500" s="21" t="s">
        <v>1011</v>
      </c>
      <c r="I3500" s="17"/>
      <c r="J3500" s="17"/>
      <c r="K3500" s="18" t="str">
        <f>IF(INV.Tournant!$I3500=INV.Tournant!$E3500,"Quantité OK",IF(INV.Tournant!$I3500&lt;INV.Tournant!$E3500,"Ecart positif","Ecart négatif"))&amp;" "&amp;IF(INV.Tournant!$C3500=INV.Tournant!$J3500,"","- Article déclassé")</f>
        <v>Ecart positif - Article déclassé</v>
      </c>
    </row>
    <row r="3501" spans="1:11" x14ac:dyDescent="0.2">
      <c r="A3501" s="20" t="s">
        <v>4442</v>
      </c>
      <c r="B3501" s="21" t="s">
        <v>6</v>
      </c>
      <c r="C3501" s="17" t="s">
        <v>4896</v>
      </c>
      <c r="D3501" s="17" t="s">
        <v>4897</v>
      </c>
      <c r="E3501" s="21" t="s">
        <v>3</v>
      </c>
      <c r="F3501" s="21" t="s">
        <v>21</v>
      </c>
      <c r="G3501" s="21" t="s">
        <v>4452</v>
      </c>
      <c r="H3501" s="21" t="s">
        <v>1601</v>
      </c>
      <c r="I3501" s="17"/>
      <c r="J3501" s="17"/>
      <c r="K3501" s="18" t="str">
        <f>IF(INV.Tournant!$I3501=INV.Tournant!$E3501,"Quantité OK",IF(INV.Tournant!$I3501&lt;INV.Tournant!$E3501,"Ecart positif","Ecart négatif"))&amp;" "&amp;IF(INV.Tournant!$C3501=INV.Tournant!$J3501,"","- Article déclassé")</f>
        <v>Ecart positif - Article déclassé</v>
      </c>
    </row>
    <row r="3502" spans="1:11" x14ac:dyDescent="0.2">
      <c r="A3502" s="20" t="s">
        <v>4442</v>
      </c>
      <c r="B3502" s="21" t="s">
        <v>6</v>
      </c>
      <c r="C3502" s="17" t="s">
        <v>4774</v>
      </c>
      <c r="D3502" s="17" t="s">
        <v>4898</v>
      </c>
      <c r="E3502" s="21"/>
      <c r="F3502" s="21" t="s">
        <v>141</v>
      </c>
      <c r="G3502" s="21"/>
      <c r="H3502" s="21" t="s">
        <v>257</v>
      </c>
      <c r="I3502" s="17"/>
      <c r="J3502" s="17"/>
      <c r="K3502" s="18" t="str">
        <f>IF(INV.Tournant!$I3502=INV.Tournant!$E3502,"Quantité OK",IF(INV.Tournant!$I3502&lt;INV.Tournant!$E3502,"Ecart positif","Ecart négatif"))&amp;" "&amp;IF(INV.Tournant!$C3502=INV.Tournant!$J3502,"","- Article déclassé")</f>
        <v>Quantité OK - Article déclassé</v>
      </c>
    </row>
    <row r="3503" spans="1:11" x14ac:dyDescent="0.2">
      <c r="A3503" s="20" t="s">
        <v>4442</v>
      </c>
      <c r="B3503" s="21" t="s">
        <v>6</v>
      </c>
      <c r="C3503" s="17" t="s">
        <v>4566</v>
      </c>
      <c r="D3503" s="17" t="s">
        <v>4899</v>
      </c>
      <c r="E3503" s="21" t="s">
        <v>6</v>
      </c>
      <c r="F3503" s="21" t="s">
        <v>2</v>
      </c>
      <c r="G3503" s="21" t="s">
        <v>4452</v>
      </c>
      <c r="H3503" s="21" t="s">
        <v>1897</v>
      </c>
      <c r="I3503" s="17"/>
      <c r="J3503" s="17"/>
      <c r="K3503" s="18" t="str">
        <f>IF(INV.Tournant!$I3503=INV.Tournant!$E3503,"Quantité OK",IF(INV.Tournant!$I3503&lt;INV.Tournant!$E3503,"Ecart positif","Ecart négatif"))&amp;" "&amp;IF(INV.Tournant!$C3503=INV.Tournant!$J3503,"","- Article déclassé")</f>
        <v>Ecart positif - Article déclassé</v>
      </c>
    </row>
    <row r="3504" spans="1:11" x14ac:dyDescent="0.2">
      <c r="A3504" s="20" t="s">
        <v>4442</v>
      </c>
      <c r="B3504" s="21" t="s">
        <v>6</v>
      </c>
      <c r="C3504" s="17" t="s">
        <v>4554</v>
      </c>
      <c r="D3504" s="17" t="s">
        <v>4900</v>
      </c>
      <c r="E3504" s="21" t="s">
        <v>61</v>
      </c>
      <c r="F3504" s="21" t="s">
        <v>21</v>
      </c>
      <c r="G3504" s="21" t="s">
        <v>4445</v>
      </c>
      <c r="H3504" s="21" t="s">
        <v>367</v>
      </c>
      <c r="I3504" s="17"/>
      <c r="J3504" s="17"/>
      <c r="K3504" s="18" t="str">
        <f>IF(INV.Tournant!$I3504=INV.Tournant!$E3504,"Quantité OK",IF(INV.Tournant!$I3504&lt;INV.Tournant!$E3504,"Ecart positif","Ecart négatif"))&amp;" "&amp;IF(INV.Tournant!$C3504=INV.Tournant!$J3504,"","- Article déclassé")</f>
        <v>Ecart positif - Article déclassé</v>
      </c>
    </row>
    <row r="3505" spans="1:11" x14ac:dyDescent="0.2">
      <c r="A3505" s="20" t="s">
        <v>4442</v>
      </c>
      <c r="B3505" s="21" t="s">
        <v>6</v>
      </c>
      <c r="C3505" s="17" t="s">
        <v>4450</v>
      </c>
      <c r="D3505" s="17" t="s">
        <v>4901</v>
      </c>
      <c r="E3505" s="21"/>
      <c r="F3505" s="21" t="s">
        <v>141</v>
      </c>
      <c r="G3505" s="21"/>
      <c r="H3505" s="21" t="s">
        <v>257</v>
      </c>
      <c r="I3505" s="17"/>
      <c r="J3505" s="17"/>
      <c r="K3505" s="18" t="str">
        <f>IF(INV.Tournant!$I3505=INV.Tournant!$E3505,"Quantité OK",IF(INV.Tournant!$I3505&lt;INV.Tournant!$E3505,"Ecart positif","Ecart négatif"))&amp;" "&amp;IF(INV.Tournant!$C3505=INV.Tournant!$J3505,"","- Article déclassé")</f>
        <v>Quantité OK - Article déclassé</v>
      </c>
    </row>
    <row r="3506" spans="1:11" x14ac:dyDescent="0.2">
      <c r="A3506" s="20" t="s">
        <v>4442</v>
      </c>
      <c r="B3506" s="21" t="s">
        <v>6</v>
      </c>
      <c r="C3506" s="17" t="s">
        <v>4902</v>
      </c>
      <c r="D3506" s="17" t="s">
        <v>4903</v>
      </c>
      <c r="E3506" s="21" t="s">
        <v>6</v>
      </c>
      <c r="F3506" s="21" t="s">
        <v>2</v>
      </c>
      <c r="G3506" s="21" t="s">
        <v>4445</v>
      </c>
      <c r="H3506" s="21" t="s">
        <v>2978</v>
      </c>
      <c r="I3506" s="17"/>
      <c r="J3506" s="17"/>
      <c r="K3506" s="18" t="str">
        <f>IF(INV.Tournant!$I3506=INV.Tournant!$E3506,"Quantité OK",IF(INV.Tournant!$I3506&lt;INV.Tournant!$E3506,"Ecart positif","Ecart négatif"))&amp;" "&amp;IF(INV.Tournant!$C3506=INV.Tournant!$J3506,"","- Article déclassé")</f>
        <v>Ecart positif - Article déclassé</v>
      </c>
    </row>
    <row r="3507" spans="1:11" x14ac:dyDescent="0.2">
      <c r="A3507" s="20" t="s">
        <v>4442</v>
      </c>
      <c r="B3507" s="21" t="s">
        <v>6</v>
      </c>
      <c r="C3507" s="17" t="s">
        <v>4904</v>
      </c>
      <c r="D3507" s="17" t="s">
        <v>4905</v>
      </c>
      <c r="E3507" s="21" t="s">
        <v>6</v>
      </c>
      <c r="F3507" s="21" t="s">
        <v>21</v>
      </c>
      <c r="G3507" s="21" t="s">
        <v>4445</v>
      </c>
      <c r="H3507" s="21" t="s">
        <v>523</v>
      </c>
      <c r="I3507" s="17"/>
      <c r="J3507" s="17"/>
      <c r="K3507" s="18" t="str">
        <f>IF(INV.Tournant!$I3507=INV.Tournant!$E3507,"Quantité OK",IF(INV.Tournant!$I3507&lt;INV.Tournant!$E3507,"Ecart positif","Ecart négatif"))&amp;" "&amp;IF(INV.Tournant!$C3507=INV.Tournant!$J3507,"","- Article déclassé")</f>
        <v>Ecart positif - Article déclassé</v>
      </c>
    </row>
    <row r="3508" spans="1:11" x14ac:dyDescent="0.2">
      <c r="A3508" s="20" t="s">
        <v>4442</v>
      </c>
      <c r="B3508" s="21" t="s">
        <v>6</v>
      </c>
      <c r="C3508" s="17" t="s">
        <v>4906</v>
      </c>
      <c r="D3508" s="17" t="s">
        <v>4907</v>
      </c>
      <c r="E3508" s="21" t="s">
        <v>6</v>
      </c>
      <c r="F3508" s="21" t="s">
        <v>2</v>
      </c>
      <c r="G3508" s="21" t="s">
        <v>4445</v>
      </c>
      <c r="H3508" s="21" t="s">
        <v>4293</v>
      </c>
      <c r="I3508" s="17"/>
      <c r="J3508" s="17"/>
      <c r="K3508" s="18" t="str">
        <f>IF(INV.Tournant!$I3508=INV.Tournant!$E3508,"Quantité OK",IF(INV.Tournant!$I3508&lt;INV.Tournant!$E3508,"Ecart positif","Ecart négatif"))&amp;" "&amp;IF(INV.Tournant!$C3508=INV.Tournant!$J3508,"","- Article déclassé")</f>
        <v>Ecart positif - Article déclassé</v>
      </c>
    </row>
    <row r="3509" spans="1:11" x14ac:dyDescent="0.2">
      <c r="A3509" s="20" t="s">
        <v>4442</v>
      </c>
      <c r="B3509" s="21" t="s">
        <v>6</v>
      </c>
      <c r="C3509" s="17" t="s">
        <v>4459</v>
      </c>
      <c r="D3509" s="17" t="s">
        <v>4908</v>
      </c>
      <c r="E3509" s="21" t="s">
        <v>3</v>
      </c>
      <c r="F3509" s="21" t="s">
        <v>9</v>
      </c>
      <c r="G3509" s="21" t="s">
        <v>4445</v>
      </c>
      <c r="H3509" s="21" t="s">
        <v>344</v>
      </c>
      <c r="I3509" s="17"/>
      <c r="J3509" s="17"/>
      <c r="K3509" s="18" t="str">
        <f>IF(INV.Tournant!$I3509=INV.Tournant!$E3509,"Quantité OK",IF(INV.Tournant!$I3509&lt;INV.Tournant!$E3509,"Ecart positif","Ecart négatif"))&amp;" "&amp;IF(INV.Tournant!$C3509=INV.Tournant!$J3509,"","- Article déclassé")</f>
        <v>Ecart positif - Article déclassé</v>
      </c>
    </row>
    <row r="3510" spans="1:11" x14ac:dyDescent="0.2">
      <c r="A3510" s="20" t="s">
        <v>4442</v>
      </c>
      <c r="B3510" s="21" t="s">
        <v>6</v>
      </c>
      <c r="C3510" s="17" t="s">
        <v>4909</v>
      </c>
      <c r="D3510" s="17" t="s">
        <v>4910</v>
      </c>
      <c r="E3510" s="21" t="s">
        <v>6</v>
      </c>
      <c r="F3510" s="21" t="s">
        <v>9</v>
      </c>
      <c r="G3510" s="21" t="s">
        <v>4452</v>
      </c>
      <c r="H3510" s="21" t="s">
        <v>1899</v>
      </c>
      <c r="I3510" s="17"/>
      <c r="J3510" s="17"/>
      <c r="K3510" s="18" t="str">
        <f>IF(INV.Tournant!$I3510=INV.Tournant!$E3510,"Quantité OK",IF(INV.Tournant!$I3510&lt;INV.Tournant!$E3510,"Ecart positif","Ecart négatif"))&amp;" "&amp;IF(INV.Tournant!$C3510=INV.Tournant!$J3510,"","- Article déclassé")</f>
        <v>Ecart positif - Article déclassé</v>
      </c>
    </row>
    <row r="3511" spans="1:11" x14ac:dyDescent="0.2">
      <c r="A3511" s="20" t="s">
        <v>4442</v>
      </c>
      <c r="B3511" s="21" t="s">
        <v>6</v>
      </c>
      <c r="C3511" s="17" t="s">
        <v>4535</v>
      </c>
      <c r="D3511" s="17" t="s">
        <v>4911</v>
      </c>
      <c r="E3511" s="21" t="s">
        <v>6</v>
      </c>
      <c r="F3511" s="21" t="s">
        <v>9</v>
      </c>
      <c r="G3511" s="21" t="s">
        <v>4445</v>
      </c>
      <c r="H3511" s="21" t="s">
        <v>842</v>
      </c>
      <c r="I3511" s="17"/>
      <c r="J3511" s="17"/>
      <c r="K3511" s="18" t="str">
        <f>IF(INV.Tournant!$I3511=INV.Tournant!$E3511,"Quantité OK",IF(INV.Tournant!$I3511&lt;INV.Tournant!$E3511,"Ecart positif","Ecart négatif"))&amp;" "&amp;IF(INV.Tournant!$C3511=INV.Tournant!$J3511,"","- Article déclassé")</f>
        <v>Ecart positif - Article déclassé</v>
      </c>
    </row>
    <row r="3512" spans="1:11" x14ac:dyDescent="0.2">
      <c r="A3512" s="20" t="s">
        <v>4442</v>
      </c>
      <c r="B3512" s="21" t="s">
        <v>6</v>
      </c>
      <c r="C3512" s="17" t="s">
        <v>4912</v>
      </c>
      <c r="D3512" s="17" t="s">
        <v>4913</v>
      </c>
      <c r="E3512" s="21"/>
      <c r="F3512" s="21" t="s">
        <v>141</v>
      </c>
      <c r="G3512" s="21"/>
      <c r="H3512" s="21" t="s">
        <v>257</v>
      </c>
      <c r="I3512" s="17"/>
      <c r="J3512" s="17"/>
      <c r="K3512" s="18" t="str">
        <f>IF(INV.Tournant!$I3512=INV.Tournant!$E3512,"Quantité OK",IF(INV.Tournant!$I3512&lt;INV.Tournant!$E3512,"Ecart positif","Ecart négatif"))&amp;" "&amp;IF(INV.Tournant!$C3512=INV.Tournant!$J3512,"","- Article déclassé")</f>
        <v>Quantité OK - Article déclassé</v>
      </c>
    </row>
    <row r="3513" spans="1:11" x14ac:dyDescent="0.2">
      <c r="A3513" s="20" t="s">
        <v>4442</v>
      </c>
      <c r="B3513" s="21" t="s">
        <v>6</v>
      </c>
      <c r="C3513" s="17" t="s">
        <v>4914</v>
      </c>
      <c r="D3513" s="17" t="s">
        <v>4915</v>
      </c>
      <c r="E3513" s="21" t="s">
        <v>3</v>
      </c>
      <c r="F3513" s="21" t="s">
        <v>9</v>
      </c>
      <c r="G3513" s="21" t="s">
        <v>4452</v>
      </c>
      <c r="H3513" s="21" t="s">
        <v>4516</v>
      </c>
      <c r="I3513" s="17"/>
      <c r="J3513" s="17"/>
      <c r="K3513" s="18" t="str">
        <f>IF(INV.Tournant!$I3513=INV.Tournant!$E3513,"Quantité OK",IF(INV.Tournant!$I3513&lt;INV.Tournant!$E3513,"Ecart positif","Ecart négatif"))&amp;" "&amp;IF(INV.Tournant!$C3513=INV.Tournant!$J3513,"","- Article déclassé")</f>
        <v>Ecart positif - Article déclassé</v>
      </c>
    </row>
    <row r="3514" spans="1:11" x14ac:dyDescent="0.2">
      <c r="A3514" s="20" t="s">
        <v>4442</v>
      </c>
      <c r="B3514" s="21" t="s">
        <v>6</v>
      </c>
      <c r="C3514" s="17" t="s">
        <v>4666</v>
      </c>
      <c r="D3514" s="17" t="s">
        <v>4916</v>
      </c>
      <c r="E3514" s="21" t="s">
        <v>6</v>
      </c>
      <c r="F3514" s="21" t="s">
        <v>21</v>
      </c>
      <c r="G3514" s="21" t="s">
        <v>4452</v>
      </c>
      <c r="H3514" s="21" t="s">
        <v>3111</v>
      </c>
      <c r="I3514" s="17"/>
      <c r="J3514" s="17"/>
      <c r="K3514" s="18" t="str">
        <f>IF(INV.Tournant!$I3514=INV.Tournant!$E3514,"Quantité OK",IF(INV.Tournant!$I3514&lt;INV.Tournant!$E3514,"Ecart positif","Ecart négatif"))&amp;" "&amp;IF(INV.Tournant!$C3514=INV.Tournant!$J3514,"","- Article déclassé")</f>
        <v>Ecart positif - Article déclassé</v>
      </c>
    </row>
    <row r="3515" spans="1:11" x14ac:dyDescent="0.2">
      <c r="A3515" s="20" t="s">
        <v>4442</v>
      </c>
      <c r="B3515" s="21" t="s">
        <v>6</v>
      </c>
      <c r="C3515" s="17" t="s">
        <v>4666</v>
      </c>
      <c r="D3515" s="17" t="s">
        <v>4917</v>
      </c>
      <c r="E3515" s="21" t="s">
        <v>6</v>
      </c>
      <c r="F3515" s="21" t="s">
        <v>21</v>
      </c>
      <c r="G3515" s="21" t="s">
        <v>4452</v>
      </c>
      <c r="H3515" s="21" t="s">
        <v>3111</v>
      </c>
      <c r="I3515" s="17"/>
      <c r="J3515" s="17"/>
      <c r="K3515" s="18" t="str">
        <f>IF(INV.Tournant!$I3515=INV.Tournant!$E3515,"Quantité OK",IF(INV.Tournant!$I3515&lt;INV.Tournant!$E3515,"Ecart positif","Ecart négatif"))&amp;" "&amp;IF(INV.Tournant!$C3515=INV.Tournant!$J3515,"","- Article déclassé")</f>
        <v>Ecart positif - Article déclassé</v>
      </c>
    </row>
    <row r="3516" spans="1:11" x14ac:dyDescent="0.2">
      <c r="A3516" s="20" t="s">
        <v>4442</v>
      </c>
      <c r="B3516" s="21" t="s">
        <v>6</v>
      </c>
      <c r="C3516" s="17" t="s">
        <v>4666</v>
      </c>
      <c r="D3516" s="17" t="s">
        <v>4918</v>
      </c>
      <c r="E3516" s="21" t="s">
        <v>65</v>
      </c>
      <c r="F3516" s="21" t="s">
        <v>21</v>
      </c>
      <c r="G3516" s="21" t="s">
        <v>4452</v>
      </c>
      <c r="H3516" s="21" t="s">
        <v>3188</v>
      </c>
      <c r="I3516" s="17"/>
      <c r="J3516" s="17"/>
      <c r="K3516" s="18" t="str">
        <f>IF(INV.Tournant!$I3516=INV.Tournant!$E3516,"Quantité OK",IF(INV.Tournant!$I3516&lt;INV.Tournant!$E3516,"Ecart positif","Ecart négatif"))&amp;" "&amp;IF(INV.Tournant!$C3516=INV.Tournant!$J3516,"","- Article déclassé")</f>
        <v>Ecart positif - Article déclassé</v>
      </c>
    </row>
    <row r="3517" spans="1:11" x14ac:dyDescent="0.2">
      <c r="A3517" s="20" t="s">
        <v>4442</v>
      </c>
      <c r="B3517" s="21" t="s">
        <v>6</v>
      </c>
      <c r="C3517" s="17" t="s">
        <v>4568</v>
      </c>
      <c r="D3517" s="17" t="s">
        <v>4919</v>
      </c>
      <c r="E3517" s="21"/>
      <c r="F3517" s="21" t="s">
        <v>141</v>
      </c>
      <c r="G3517" s="21"/>
      <c r="H3517" s="21" t="s">
        <v>257</v>
      </c>
      <c r="I3517" s="17"/>
      <c r="J3517" s="17"/>
      <c r="K3517" s="18" t="str">
        <f>IF(INV.Tournant!$I3517=INV.Tournant!$E3517,"Quantité OK",IF(INV.Tournant!$I3517&lt;INV.Tournant!$E3517,"Ecart positif","Ecart négatif"))&amp;" "&amp;IF(INV.Tournant!$C3517=INV.Tournant!$J3517,"","- Article déclassé")</f>
        <v>Quantité OK - Article déclassé</v>
      </c>
    </row>
    <row r="3518" spans="1:11" x14ac:dyDescent="0.2">
      <c r="A3518" s="20" t="s">
        <v>4442</v>
      </c>
      <c r="B3518" s="21" t="s">
        <v>6</v>
      </c>
      <c r="C3518" s="17" t="s">
        <v>4511</v>
      </c>
      <c r="D3518" s="17" t="s">
        <v>4920</v>
      </c>
      <c r="E3518" s="21" t="s">
        <v>6</v>
      </c>
      <c r="F3518" s="21" t="s">
        <v>21</v>
      </c>
      <c r="G3518" s="21" t="s">
        <v>4445</v>
      </c>
      <c r="H3518" s="21" t="s">
        <v>570</v>
      </c>
      <c r="I3518" s="17"/>
      <c r="J3518" s="17"/>
      <c r="K3518" s="18" t="str">
        <f>IF(INV.Tournant!$I3518=INV.Tournant!$E3518,"Quantité OK",IF(INV.Tournant!$I3518&lt;INV.Tournant!$E3518,"Ecart positif","Ecart négatif"))&amp;" "&amp;IF(INV.Tournant!$C3518=INV.Tournant!$J3518,"","- Article déclassé")</f>
        <v>Ecart positif - Article déclassé</v>
      </c>
    </row>
    <row r="3519" spans="1:11" x14ac:dyDescent="0.2">
      <c r="A3519" s="20" t="s">
        <v>4442</v>
      </c>
      <c r="B3519" s="21" t="s">
        <v>6</v>
      </c>
      <c r="C3519" s="17" t="s">
        <v>4638</v>
      </c>
      <c r="D3519" s="17" t="s">
        <v>4921</v>
      </c>
      <c r="E3519" s="21" t="s">
        <v>6</v>
      </c>
      <c r="F3519" s="21" t="s">
        <v>9</v>
      </c>
      <c r="G3519" s="21" t="s">
        <v>4452</v>
      </c>
      <c r="H3519" s="21" t="s">
        <v>1076</v>
      </c>
      <c r="I3519" s="17"/>
      <c r="J3519" s="17"/>
      <c r="K3519" s="18" t="str">
        <f>IF(INV.Tournant!$I3519=INV.Tournant!$E3519,"Quantité OK",IF(INV.Tournant!$I3519&lt;INV.Tournant!$E3519,"Ecart positif","Ecart négatif"))&amp;" "&amp;IF(INV.Tournant!$C3519=INV.Tournant!$J3519,"","- Article déclassé")</f>
        <v>Ecart positif - Article déclassé</v>
      </c>
    </row>
    <row r="3520" spans="1:11" x14ac:dyDescent="0.2">
      <c r="A3520" s="20" t="s">
        <v>4442</v>
      </c>
      <c r="B3520" s="21" t="s">
        <v>6</v>
      </c>
      <c r="C3520" s="17" t="s">
        <v>4885</v>
      </c>
      <c r="D3520" s="17" t="s">
        <v>4922</v>
      </c>
      <c r="E3520" s="21" t="s">
        <v>6</v>
      </c>
      <c r="F3520" s="21" t="s">
        <v>9</v>
      </c>
      <c r="G3520" s="21" t="s">
        <v>4452</v>
      </c>
      <c r="H3520" s="21" t="s">
        <v>1899</v>
      </c>
      <c r="I3520" s="17"/>
      <c r="J3520" s="17"/>
      <c r="K3520" s="18" t="str">
        <f>IF(INV.Tournant!$I3520=INV.Tournant!$E3520,"Quantité OK",IF(INV.Tournant!$I3520&lt;INV.Tournant!$E3520,"Ecart positif","Ecart négatif"))&amp;" "&amp;IF(INV.Tournant!$C3520=INV.Tournant!$J3520,"","- Article déclassé")</f>
        <v>Ecart positif - Article déclassé</v>
      </c>
    </row>
    <row r="3521" spans="1:11" x14ac:dyDescent="0.2">
      <c r="A3521" s="20" t="s">
        <v>4442</v>
      </c>
      <c r="B3521" s="21" t="s">
        <v>6</v>
      </c>
      <c r="C3521" s="17" t="s">
        <v>4923</v>
      </c>
      <c r="D3521" s="17" t="s">
        <v>4924</v>
      </c>
      <c r="E3521" s="21" t="s">
        <v>65</v>
      </c>
      <c r="F3521" s="21" t="s">
        <v>9</v>
      </c>
      <c r="G3521" s="21" t="s">
        <v>4452</v>
      </c>
      <c r="H3521" s="21" t="s">
        <v>1322</v>
      </c>
      <c r="I3521" s="17"/>
      <c r="J3521" s="17"/>
      <c r="K3521" s="18" t="str">
        <f>IF(INV.Tournant!$I3521=INV.Tournant!$E3521,"Quantité OK",IF(INV.Tournant!$I3521&lt;INV.Tournant!$E3521,"Ecart positif","Ecart négatif"))&amp;" "&amp;IF(INV.Tournant!$C3521=INV.Tournant!$J3521,"","- Article déclassé")</f>
        <v>Ecart positif - Article déclassé</v>
      </c>
    </row>
    <row r="3522" spans="1:11" x14ac:dyDescent="0.2">
      <c r="A3522" s="20" t="s">
        <v>4442</v>
      </c>
      <c r="B3522" s="21" t="s">
        <v>6</v>
      </c>
      <c r="C3522" s="17" t="s">
        <v>4543</v>
      </c>
      <c r="D3522" s="17" t="s">
        <v>4925</v>
      </c>
      <c r="E3522" s="21" t="s">
        <v>6</v>
      </c>
      <c r="F3522" s="21" t="s">
        <v>2</v>
      </c>
      <c r="G3522" s="21" t="s">
        <v>4452</v>
      </c>
      <c r="H3522" s="21" t="s">
        <v>1412</v>
      </c>
      <c r="I3522" s="17"/>
      <c r="J3522" s="17"/>
      <c r="K3522" s="18" t="str">
        <f>IF(INV.Tournant!$I3522=INV.Tournant!$E3522,"Quantité OK",IF(INV.Tournant!$I3522&lt;INV.Tournant!$E3522,"Ecart positif","Ecart négatif"))&amp;" "&amp;IF(INV.Tournant!$C3522=INV.Tournant!$J3522,"","- Article déclassé")</f>
        <v>Ecart positif - Article déclassé</v>
      </c>
    </row>
    <row r="3523" spans="1:11" x14ac:dyDescent="0.2">
      <c r="A3523" s="20" t="s">
        <v>4442</v>
      </c>
      <c r="B3523" s="21" t="s">
        <v>6</v>
      </c>
      <c r="C3523" s="17" t="s">
        <v>4556</v>
      </c>
      <c r="D3523" s="17" t="s">
        <v>4926</v>
      </c>
      <c r="E3523" s="21" t="s">
        <v>6</v>
      </c>
      <c r="F3523" s="21" t="s">
        <v>9</v>
      </c>
      <c r="G3523" s="21" t="s">
        <v>4452</v>
      </c>
      <c r="H3523" s="21" t="s">
        <v>1052</v>
      </c>
      <c r="I3523" s="17"/>
      <c r="J3523" s="17"/>
      <c r="K3523" s="18" t="str">
        <f>IF(INV.Tournant!$I3523=INV.Tournant!$E3523,"Quantité OK",IF(INV.Tournant!$I3523&lt;INV.Tournant!$E3523,"Ecart positif","Ecart négatif"))&amp;" "&amp;IF(INV.Tournant!$C3523=INV.Tournant!$J3523,"","- Article déclassé")</f>
        <v>Ecart positif - Article déclassé</v>
      </c>
    </row>
    <row r="3524" spans="1:11" x14ac:dyDescent="0.2">
      <c r="A3524" s="20" t="s">
        <v>4442</v>
      </c>
      <c r="B3524" s="21" t="s">
        <v>6</v>
      </c>
      <c r="C3524" s="17" t="s">
        <v>4562</v>
      </c>
      <c r="D3524" s="17" t="s">
        <v>4927</v>
      </c>
      <c r="E3524" s="21" t="s">
        <v>6</v>
      </c>
      <c r="F3524" s="21" t="s">
        <v>9</v>
      </c>
      <c r="G3524" s="21" t="s">
        <v>4445</v>
      </c>
      <c r="H3524" s="21" t="s">
        <v>413</v>
      </c>
      <c r="I3524" s="17"/>
      <c r="J3524" s="17"/>
      <c r="K3524" s="18" t="str">
        <f>IF(INV.Tournant!$I3524=INV.Tournant!$E3524,"Quantité OK",IF(INV.Tournant!$I3524&lt;INV.Tournant!$E3524,"Ecart positif","Ecart négatif"))&amp;" "&amp;IF(INV.Tournant!$C3524=INV.Tournant!$J3524,"","- Article déclassé")</f>
        <v>Ecart positif - Article déclassé</v>
      </c>
    </row>
    <row r="3525" spans="1:11" x14ac:dyDescent="0.2">
      <c r="A3525" s="20" t="s">
        <v>4442</v>
      </c>
      <c r="B3525" s="21" t="s">
        <v>6</v>
      </c>
      <c r="C3525" s="17" t="s">
        <v>4545</v>
      </c>
      <c r="D3525" s="17" t="s">
        <v>4928</v>
      </c>
      <c r="E3525" s="21" t="s">
        <v>6</v>
      </c>
      <c r="F3525" s="21" t="s">
        <v>2</v>
      </c>
      <c r="G3525" s="21" t="s">
        <v>4452</v>
      </c>
      <c r="H3525" s="21" t="s">
        <v>1630</v>
      </c>
      <c r="I3525" s="17"/>
      <c r="J3525" s="17"/>
      <c r="K3525" s="18" t="str">
        <f>IF(INV.Tournant!$I3525=INV.Tournant!$E3525,"Quantité OK",IF(INV.Tournant!$I3525&lt;INV.Tournant!$E3525,"Ecart positif","Ecart négatif"))&amp;" "&amp;IF(INV.Tournant!$C3525=INV.Tournant!$J3525,"","- Article déclassé")</f>
        <v>Ecart positif - Article déclassé</v>
      </c>
    </row>
    <row r="3526" spans="1:11" x14ac:dyDescent="0.2">
      <c r="A3526" s="20" t="s">
        <v>4442</v>
      </c>
      <c r="B3526" s="21" t="s">
        <v>6</v>
      </c>
      <c r="C3526" s="17" t="s">
        <v>4929</v>
      </c>
      <c r="D3526" s="17" t="s">
        <v>4930</v>
      </c>
      <c r="E3526" s="21"/>
      <c r="F3526" s="21" t="s">
        <v>141</v>
      </c>
      <c r="G3526" s="21"/>
      <c r="H3526" s="21" t="s">
        <v>257</v>
      </c>
      <c r="I3526" s="17"/>
      <c r="J3526" s="17"/>
      <c r="K3526" s="18" t="str">
        <f>IF(INV.Tournant!$I3526=INV.Tournant!$E3526,"Quantité OK",IF(INV.Tournant!$I3526&lt;INV.Tournant!$E3526,"Ecart positif","Ecart négatif"))&amp;" "&amp;IF(INV.Tournant!$C3526=INV.Tournant!$J3526,"","- Article déclassé")</f>
        <v>Quantité OK - Article déclassé</v>
      </c>
    </row>
    <row r="3527" spans="1:11" x14ac:dyDescent="0.2">
      <c r="A3527" s="20" t="s">
        <v>4442</v>
      </c>
      <c r="B3527" s="21" t="s">
        <v>6</v>
      </c>
      <c r="C3527" s="17" t="s">
        <v>4589</v>
      </c>
      <c r="D3527" s="17" t="s">
        <v>4931</v>
      </c>
      <c r="E3527" s="21" t="s">
        <v>108</v>
      </c>
      <c r="F3527" s="21" t="s">
        <v>9</v>
      </c>
      <c r="G3527" s="21" t="s">
        <v>4452</v>
      </c>
      <c r="H3527" s="21" t="s">
        <v>1954</v>
      </c>
      <c r="I3527" s="17"/>
      <c r="J3527" s="17"/>
      <c r="K3527" s="18" t="str">
        <f>IF(INV.Tournant!$I3527=INV.Tournant!$E3527,"Quantité OK",IF(INV.Tournant!$I3527&lt;INV.Tournant!$E3527,"Ecart positif","Ecart négatif"))&amp;" "&amp;IF(INV.Tournant!$C3527=INV.Tournant!$J3527,"","- Article déclassé")</f>
        <v>Ecart positif - Article déclassé</v>
      </c>
    </row>
    <row r="3528" spans="1:11" x14ac:dyDescent="0.2">
      <c r="A3528" s="20" t="s">
        <v>4442</v>
      </c>
      <c r="B3528" s="21" t="s">
        <v>6</v>
      </c>
      <c r="C3528" s="17" t="s">
        <v>4666</v>
      </c>
      <c r="D3528" s="17" t="s">
        <v>4932</v>
      </c>
      <c r="E3528" s="21" t="s">
        <v>14</v>
      </c>
      <c r="F3528" s="21" t="s">
        <v>21</v>
      </c>
      <c r="G3528" s="21" t="s">
        <v>4452</v>
      </c>
      <c r="H3528" s="21" t="s">
        <v>3188</v>
      </c>
      <c r="I3528" s="17"/>
      <c r="J3528" s="17"/>
      <c r="K3528" s="18" t="str">
        <f>IF(INV.Tournant!$I3528=INV.Tournant!$E3528,"Quantité OK",IF(INV.Tournant!$I3528&lt;INV.Tournant!$E3528,"Ecart positif","Ecart négatif"))&amp;" "&amp;IF(INV.Tournant!$C3528=INV.Tournant!$J3528,"","- Article déclassé")</f>
        <v>Ecart positif - Article déclassé</v>
      </c>
    </row>
    <row r="3529" spans="1:11" x14ac:dyDescent="0.2">
      <c r="A3529" s="20" t="s">
        <v>4442</v>
      </c>
      <c r="B3529" s="21" t="s">
        <v>6</v>
      </c>
      <c r="C3529" s="17" t="s">
        <v>4933</v>
      </c>
      <c r="D3529" s="17" t="s">
        <v>4934</v>
      </c>
      <c r="E3529" s="21" t="s">
        <v>61</v>
      </c>
      <c r="F3529" s="21" t="s">
        <v>21</v>
      </c>
      <c r="G3529" s="21" t="s">
        <v>4452</v>
      </c>
      <c r="H3529" s="21" t="s">
        <v>4586</v>
      </c>
      <c r="I3529" s="17"/>
      <c r="J3529" s="17"/>
      <c r="K3529" s="18" t="str">
        <f>IF(INV.Tournant!$I3529=INV.Tournant!$E3529,"Quantité OK",IF(INV.Tournant!$I3529&lt;INV.Tournant!$E3529,"Ecart positif","Ecart négatif"))&amp;" "&amp;IF(INV.Tournant!$C3529=INV.Tournant!$J3529,"","- Article déclassé")</f>
        <v>Ecart positif - Article déclassé</v>
      </c>
    </row>
    <row r="3530" spans="1:11" x14ac:dyDescent="0.2">
      <c r="A3530" s="20" t="s">
        <v>4442</v>
      </c>
      <c r="B3530" s="21" t="s">
        <v>6</v>
      </c>
      <c r="C3530" s="17" t="s">
        <v>4842</v>
      </c>
      <c r="D3530" s="17" t="s">
        <v>4935</v>
      </c>
      <c r="E3530" s="21" t="s">
        <v>14</v>
      </c>
      <c r="F3530" s="21" t="s">
        <v>21</v>
      </c>
      <c r="G3530" s="21" t="s">
        <v>4452</v>
      </c>
      <c r="H3530" s="21" t="s">
        <v>3130</v>
      </c>
      <c r="I3530" s="17"/>
      <c r="J3530" s="17"/>
      <c r="K3530" s="18" t="str">
        <f>IF(INV.Tournant!$I3530=INV.Tournant!$E3530,"Quantité OK",IF(INV.Tournant!$I3530&lt;INV.Tournant!$E3530,"Ecart positif","Ecart négatif"))&amp;" "&amp;IF(INV.Tournant!$C3530=INV.Tournant!$J3530,"","- Article déclassé")</f>
        <v>Ecart positif - Article déclassé</v>
      </c>
    </row>
    <row r="3531" spans="1:11" x14ac:dyDescent="0.2">
      <c r="A3531" s="20" t="s">
        <v>4442</v>
      </c>
      <c r="B3531" s="21" t="s">
        <v>6</v>
      </c>
      <c r="C3531" s="17" t="s">
        <v>4501</v>
      </c>
      <c r="D3531" s="17" t="s">
        <v>4936</v>
      </c>
      <c r="E3531" s="21" t="s">
        <v>6</v>
      </c>
      <c r="F3531" s="21" t="s">
        <v>2</v>
      </c>
      <c r="G3531" s="21" t="s">
        <v>4445</v>
      </c>
      <c r="H3531" s="21" t="s">
        <v>367</v>
      </c>
      <c r="I3531" s="17"/>
      <c r="J3531" s="17"/>
      <c r="K3531" s="18" t="str">
        <f>IF(INV.Tournant!$I3531=INV.Tournant!$E3531,"Quantité OK",IF(INV.Tournant!$I3531&lt;INV.Tournant!$E3531,"Ecart positif","Ecart négatif"))&amp;" "&amp;IF(INV.Tournant!$C3531=INV.Tournant!$J3531,"","- Article déclassé")</f>
        <v>Ecart positif - Article déclassé</v>
      </c>
    </row>
    <row r="3532" spans="1:11" x14ac:dyDescent="0.2">
      <c r="A3532" s="20" t="s">
        <v>4442</v>
      </c>
      <c r="B3532" s="21" t="s">
        <v>6</v>
      </c>
      <c r="C3532" s="17" t="s">
        <v>4705</v>
      </c>
      <c r="D3532" s="17" t="s">
        <v>4937</v>
      </c>
      <c r="E3532" s="21" t="s">
        <v>3</v>
      </c>
      <c r="F3532" s="21" t="s">
        <v>9</v>
      </c>
      <c r="G3532" s="21" t="s">
        <v>4452</v>
      </c>
      <c r="H3532" s="21" t="s">
        <v>4848</v>
      </c>
      <c r="I3532" s="17"/>
      <c r="J3532" s="17"/>
      <c r="K3532" s="18" t="str">
        <f>IF(INV.Tournant!$I3532=INV.Tournant!$E3532,"Quantité OK",IF(INV.Tournant!$I3532&lt;INV.Tournant!$E3532,"Ecart positif","Ecart négatif"))&amp;" "&amp;IF(INV.Tournant!$C3532=INV.Tournant!$J3532,"","- Article déclassé")</f>
        <v>Ecart positif - Article déclassé</v>
      </c>
    </row>
    <row r="3533" spans="1:11" x14ac:dyDescent="0.2">
      <c r="A3533" s="20" t="s">
        <v>4442</v>
      </c>
      <c r="B3533" s="21" t="s">
        <v>6</v>
      </c>
      <c r="C3533" s="17" t="s">
        <v>4938</v>
      </c>
      <c r="D3533" s="17" t="s">
        <v>4939</v>
      </c>
      <c r="E3533" s="21"/>
      <c r="F3533" s="21" t="s">
        <v>141</v>
      </c>
      <c r="G3533" s="21"/>
      <c r="H3533" s="21" t="s">
        <v>257</v>
      </c>
      <c r="I3533" s="17"/>
      <c r="J3533" s="17"/>
      <c r="K3533" s="18" t="str">
        <f>IF(INV.Tournant!$I3533=INV.Tournant!$E3533,"Quantité OK",IF(INV.Tournant!$I3533&lt;INV.Tournant!$E3533,"Ecart positif","Ecart négatif"))&amp;" "&amp;IF(INV.Tournant!$C3533=INV.Tournant!$J3533,"","- Article déclassé")</f>
        <v>Quantité OK - Article déclassé</v>
      </c>
    </row>
    <row r="3534" spans="1:11" x14ac:dyDescent="0.2">
      <c r="A3534" s="20" t="s">
        <v>4442</v>
      </c>
      <c r="B3534" s="21" t="s">
        <v>6</v>
      </c>
      <c r="C3534" s="17" t="s">
        <v>4882</v>
      </c>
      <c r="D3534" s="17" t="s">
        <v>4940</v>
      </c>
      <c r="E3534" s="21" t="s">
        <v>14</v>
      </c>
      <c r="F3534" s="21" t="s">
        <v>21</v>
      </c>
      <c r="G3534" s="21" t="s">
        <v>4445</v>
      </c>
      <c r="H3534" s="21" t="s">
        <v>2542</v>
      </c>
      <c r="I3534" s="17"/>
      <c r="J3534" s="17"/>
      <c r="K3534" s="18" t="str">
        <f>IF(INV.Tournant!$I3534=INV.Tournant!$E3534,"Quantité OK",IF(INV.Tournant!$I3534&lt;INV.Tournant!$E3534,"Ecart positif","Ecart négatif"))&amp;" "&amp;IF(INV.Tournant!$C3534=INV.Tournant!$J3534,"","- Article déclassé")</f>
        <v>Ecart positif - Article déclassé</v>
      </c>
    </row>
    <row r="3535" spans="1:11" x14ac:dyDescent="0.2">
      <c r="A3535" s="20" t="s">
        <v>4442</v>
      </c>
      <c r="B3535" s="21" t="s">
        <v>6</v>
      </c>
      <c r="C3535" s="17" t="s">
        <v>4517</v>
      </c>
      <c r="D3535" s="17" t="s">
        <v>4941</v>
      </c>
      <c r="E3535" s="21" t="s">
        <v>6</v>
      </c>
      <c r="F3535" s="21" t="s">
        <v>21</v>
      </c>
      <c r="G3535" s="21" t="s">
        <v>4452</v>
      </c>
      <c r="H3535" s="21" t="s">
        <v>1076</v>
      </c>
      <c r="I3535" s="17"/>
      <c r="J3535" s="17"/>
      <c r="K3535" s="18" t="str">
        <f>IF(INV.Tournant!$I3535=INV.Tournant!$E3535,"Quantité OK",IF(INV.Tournant!$I3535&lt;INV.Tournant!$E3535,"Ecart positif","Ecart négatif"))&amp;" "&amp;IF(INV.Tournant!$C3535=INV.Tournant!$J3535,"","- Article déclassé")</f>
        <v>Ecart positif - Article déclassé</v>
      </c>
    </row>
    <row r="3536" spans="1:11" x14ac:dyDescent="0.2">
      <c r="A3536" s="20" t="s">
        <v>4442</v>
      </c>
      <c r="B3536" s="21" t="s">
        <v>6</v>
      </c>
      <c r="C3536" s="17" t="s">
        <v>4603</v>
      </c>
      <c r="D3536" s="17" t="s">
        <v>4942</v>
      </c>
      <c r="E3536" s="21" t="s">
        <v>3</v>
      </c>
      <c r="F3536" s="21" t="s">
        <v>21</v>
      </c>
      <c r="G3536" s="21" t="s">
        <v>4445</v>
      </c>
      <c r="H3536" s="21" t="s">
        <v>855</v>
      </c>
      <c r="I3536" s="17"/>
      <c r="J3536" s="17"/>
      <c r="K3536" s="18" t="str">
        <f>IF(INV.Tournant!$I3536=INV.Tournant!$E3536,"Quantité OK",IF(INV.Tournant!$I3536&lt;INV.Tournant!$E3536,"Ecart positif","Ecart négatif"))&amp;" "&amp;IF(INV.Tournant!$C3536=INV.Tournant!$J3536,"","- Article déclassé")</f>
        <v>Ecart positif - Article déclassé</v>
      </c>
    </row>
    <row r="3537" spans="1:11" x14ac:dyDescent="0.2">
      <c r="A3537" s="20" t="s">
        <v>4442</v>
      </c>
      <c r="B3537" s="21" t="s">
        <v>6</v>
      </c>
      <c r="C3537" s="17" t="s">
        <v>4543</v>
      </c>
      <c r="D3537" s="17" t="s">
        <v>4943</v>
      </c>
      <c r="E3537" s="21" t="s">
        <v>3</v>
      </c>
      <c r="F3537" s="21" t="s">
        <v>2</v>
      </c>
      <c r="G3537" s="21" t="s">
        <v>4452</v>
      </c>
      <c r="H3537" s="21" t="s">
        <v>1601</v>
      </c>
      <c r="I3537" s="17"/>
      <c r="J3537" s="17"/>
      <c r="K3537" s="18" t="str">
        <f>IF(INV.Tournant!$I3537=INV.Tournant!$E3537,"Quantité OK",IF(INV.Tournant!$I3537&lt;INV.Tournant!$E3537,"Ecart positif","Ecart négatif"))&amp;" "&amp;IF(INV.Tournant!$C3537=INV.Tournant!$J3537,"","- Article déclassé")</f>
        <v>Ecart positif - Article déclassé</v>
      </c>
    </row>
    <row r="3538" spans="1:11" x14ac:dyDescent="0.2">
      <c r="A3538" s="20" t="s">
        <v>4442</v>
      </c>
      <c r="B3538" s="21" t="s">
        <v>6</v>
      </c>
      <c r="C3538" s="17" t="s">
        <v>4944</v>
      </c>
      <c r="D3538" s="17" t="s">
        <v>4945</v>
      </c>
      <c r="E3538" s="21" t="s">
        <v>3</v>
      </c>
      <c r="F3538" s="21" t="s">
        <v>21</v>
      </c>
      <c r="G3538" s="21" t="s">
        <v>4445</v>
      </c>
      <c r="H3538" s="21" t="s">
        <v>1119</v>
      </c>
      <c r="I3538" s="17"/>
      <c r="J3538" s="17"/>
      <c r="K3538" s="18" t="str">
        <f>IF(INV.Tournant!$I3538=INV.Tournant!$E3538,"Quantité OK",IF(INV.Tournant!$I3538&lt;INV.Tournant!$E3538,"Ecart positif","Ecart négatif"))&amp;" "&amp;IF(INV.Tournant!$C3538=INV.Tournant!$J3538,"","- Article déclassé")</f>
        <v>Ecart positif - Article déclassé</v>
      </c>
    </row>
    <row r="3539" spans="1:11" x14ac:dyDescent="0.2">
      <c r="A3539" s="20" t="s">
        <v>4442</v>
      </c>
      <c r="B3539" s="21" t="s">
        <v>6</v>
      </c>
      <c r="C3539" s="17" t="s">
        <v>4946</v>
      </c>
      <c r="D3539" s="17" t="s">
        <v>4947</v>
      </c>
      <c r="E3539" s="21"/>
      <c r="F3539" s="21" t="s">
        <v>141</v>
      </c>
      <c r="G3539" s="21"/>
      <c r="H3539" s="21" t="s">
        <v>257</v>
      </c>
      <c r="I3539" s="17"/>
      <c r="J3539" s="17"/>
      <c r="K3539" s="18" t="str">
        <f>IF(INV.Tournant!$I3539=INV.Tournant!$E3539,"Quantité OK",IF(INV.Tournant!$I3539&lt;INV.Tournant!$E3539,"Ecart positif","Ecart négatif"))&amp;" "&amp;IF(INV.Tournant!$C3539=INV.Tournant!$J3539,"","- Article déclassé")</f>
        <v>Quantité OK - Article déclassé</v>
      </c>
    </row>
    <row r="3540" spans="1:11" x14ac:dyDescent="0.2">
      <c r="A3540" s="20" t="s">
        <v>4442</v>
      </c>
      <c r="B3540" s="21" t="s">
        <v>6</v>
      </c>
      <c r="C3540" s="17" t="s">
        <v>4475</v>
      </c>
      <c r="D3540" s="17" t="s">
        <v>4948</v>
      </c>
      <c r="E3540" s="21" t="s">
        <v>6</v>
      </c>
      <c r="F3540" s="21" t="s">
        <v>2</v>
      </c>
      <c r="G3540" s="21" t="s">
        <v>4445</v>
      </c>
      <c r="H3540" s="21" t="s">
        <v>124</v>
      </c>
      <c r="I3540" s="17"/>
      <c r="J3540" s="17"/>
      <c r="K3540" s="18" t="str">
        <f>IF(INV.Tournant!$I3540=INV.Tournant!$E3540,"Quantité OK",IF(INV.Tournant!$I3540&lt;INV.Tournant!$E3540,"Ecart positif","Ecart négatif"))&amp;" "&amp;IF(INV.Tournant!$C3540=INV.Tournant!$J3540,"","- Article déclassé")</f>
        <v>Ecart positif - Article déclassé</v>
      </c>
    </row>
    <row r="3541" spans="1:11" x14ac:dyDescent="0.2">
      <c r="A3541" s="20" t="s">
        <v>4442</v>
      </c>
      <c r="B3541" s="21" t="s">
        <v>6</v>
      </c>
      <c r="C3541" s="17" t="s">
        <v>4507</v>
      </c>
      <c r="D3541" s="17" t="s">
        <v>4949</v>
      </c>
      <c r="E3541" s="21" t="s">
        <v>6</v>
      </c>
      <c r="F3541" s="21" t="s">
        <v>9</v>
      </c>
      <c r="G3541" s="21" t="s">
        <v>4445</v>
      </c>
      <c r="H3541" s="21" t="s">
        <v>1650</v>
      </c>
      <c r="I3541" s="17"/>
      <c r="J3541" s="17"/>
      <c r="K3541" s="18" t="str">
        <f>IF(INV.Tournant!$I3541=INV.Tournant!$E3541,"Quantité OK",IF(INV.Tournant!$I3541&lt;INV.Tournant!$E3541,"Ecart positif","Ecart négatif"))&amp;" "&amp;IF(INV.Tournant!$C3541=INV.Tournant!$J3541,"","- Article déclassé")</f>
        <v>Ecart positif - Article déclassé</v>
      </c>
    </row>
    <row r="3542" spans="1:11" x14ac:dyDescent="0.2">
      <c r="A3542" s="20" t="s">
        <v>4442</v>
      </c>
      <c r="B3542" s="21" t="s">
        <v>6</v>
      </c>
      <c r="C3542" s="17" t="s">
        <v>4551</v>
      </c>
      <c r="D3542" s="17" t="s">
        <v>4950</v>
      </c>
      <c r="E3542" s="21" t="s">
        <v>6</v>
      </c>
      <c r="F3542" s="21" t="s">
        <v>9</v>
      </c>
      <c r="G3542" s="21" t="s">
        <v>4445</v>
      </c>
      <c r="H3542" s="21" t="s">
        <v>674</v>
      </c>
      <c r="I3542" s="17"/>
      <c r="J3542" s="17"/>
      <c r="K3542" s="18" t="str">
        <f>IF(INV.Tournant!$I3542=INV.Tournant!$E3542,"Quantité OK",IF(INV.Tournant!$I3542&lt;INV.Tournant!$E3542,"Ecart positif","Ecart négatif"))&amp;" "&amp;IF(INV.Tournant!$C3542=INV.Tournant!$J3542,"","- Article déclassé")</f>
        <v>Ecart positif - Article déclassé</v>
      </c>
    </row>
    <row r="3543" spans="1:11" x14ac:dyDescent="0.2">
      <c r="A3543" s="20" t="s">
        <v>4442</v>
      </c>
      <c r="B3543" s="21" t="s">
        <v>6</v>
      </c>
      <c r="C3543" s="17" t="s">
        <v>4479</v>
      </c>
      <c r="D3543" s="17" t="s">
        <v>4951</v>
      </c>
      <c r="E3543" s="21" t="s">
        <v>108</v>
      </c>
      <c r="F3543" s="21" t="s">
        <v>2</v>
      </c>
      <c r="G3543" s="21" t="s">
        <v>4445</v>
      </c>
      <c r="H3543" s="21" t="s">
        <v>605</v>
      </c>
      <c r="I3543" s="17"/>
      <c r="J3543" s="17"/>
      <c r="K3543" s="18" t="str">
        <f>IF(INV.Tournant!$I3543=INV.Tournant!$E3543,"Quantité OK",IF(INV.Tournant!$I3543&lt;INV.Tournant!$E3543,"Ecart positif","Ecart négatif"))&amp;" "&amp;IF(INV.Tournant!$C3543=INV.Tournant!$J3543,"","- Article déclassé")</f>
        <v>Ecart positif - Article déclassé</v>
      </c>
    </row>
    <row r="3544" spans="1:11" x14ac:dyDescent="0.2">
      <c r="A3544" s="20" t="s">
        <v>4442</v>
      </c>
      <c r="B3544" s="21" t="s">
        <v>6</v>
      </c>
      <c r="C3544" s="17" t="s">
        <v>4507</v>
      </c>
      <c r="D3544" s="17" t="s">
        <v>4952</v>
      </c>
      <c r="E3544" s="21" t="s">
        <v>6</v>
      </c>
      <c r="F3544" s="21" t="s">
        <v>9</v>
      </c>
      <c r="G3544" s="21" t="s">
        <v>4445</v>
      </c>
      <c r="H3544" s="21" t="s">
        <v>1307</v>
      </c>
      <c r="I3544" s="17"/>
      <c r="J3544" s="17"/>
      <c r="K3544" s="18" t="str">
        <f>IF(INV.Tournant!$I3544=INV.Tournant!$E3544,"Quantité OK",IF(INV.Tournant!$I3544&lt;INV.Tournant!$E3544,"Ecart positif","Ecart négatif"))&amp;" "&amp;IF(INV.Tournant!$C3544=INV.Tournant!$J3544,"","- Article déclassé")</f>
        <v>Ecart positif - Article déclassé</v>
      </c>
    </row>
    <row r="3545" spans="1:11" x14ac:dyDescent="0.2">
      <c r="A3545" s="20" t="s">
        <v>4442</v>
      </c>
      <c r="B3545" s="21" t="s">
        <v>6</v>
      </c>
      <c r="C3545" s="17" t="s">
        <v>4713</v>
      </c>
      <c r="D3545" s="17" t="s">
        <v>4953</v>
      </c>
      <c r="E3545" s="21"/>
      <c r="F3545" s="21" t="s">
        <v>141</v>
      </c>
      <c r="G3545" s="21"/>
      <c r="H3545" s="21" t="s">
        <v>257</v>
      </c>
      <c r="I3545" s="17"/>
      <c r="J3545" s="17"/>
      <c r="K3545" s="18" t="str">
        <f>IF(INV.Tournant!$I3545=INV.Tournant!$E3545,"Quantité OK",IF(INV.Tournant!$I3545&lt;INV.Tournant!$E3545,"Ecart positif","Ecart négatif"))&amp;" "&amp;IF(INV.Tournant!$C3545=INV.Tournant!$J3545,"","- Article déclassé")</f>
        <v>Quantité OK - Article déclassé</v>
      </c>
    </row>
    <row r="3546" spans="1:11" x14ac:dyDescent="0.2">
      <c r="A3546" s="20" t="s">
        <v>4442</v>
      </c>
      <c r="B3546" s="21" t="s">
        <v>6</v>
      </c>
      <c r="C3546" s="17" t="s">
        <v>4954</v>
      </c>
      <c r="D3546" s="17" t="s">
        <v>4955</v>
      </c>
      <c r="E3546" s="21" t="s">
        <v>14</v>
      </c>
      <c r="F3546" s="21" t="s">
        <v>2</v>
      </c>
      <c r="G3546" s="21" t="s">
        <v>4452</v>
      </c>
      <c r="H3546" s="21" t="s">
        <v>1667</v>
      </c>
      <c r="I3546" s="17"/>
      <c r="J3546" s="17"/>
      <c r="K3546" s="18" t="str">
        <f>IF(INV.Tournant!$I3546=INV.Tournant!$E3546,"Quantité OK",IF(INV.Tournant!$I3546&lt;INV.Tournant!$E3546,"Ecart positif","Ecart négatif"))&amp;" "&amp;IF(INV.Tournant!$C3546=INV.Tournant!$J3546,"","- Article déclassé")</f>
        <v>Ecart positif - Article déclassé</v>
      </c>
    </row>
    <row r="3547" spans="1:11" x14ac:dyDescent="0.2">
      <c r="A3547" s="20" t="s">
        <v>4442</v>
      </c>
      <c r="B3547" s="21" t="s">
        <v>6</v>
      </c>
      <c r="C3547" s="17" t="s">
        <v>4956</v>
      </c>
      <c r="D3547" s="17" t="s">
        <v>4957</v>
      </c>
      <c r="E3547" s="21" t="s">
        <v>3</v>
      </c>
      <c r="F3547" s="21" t="s">
        <v>21</v>
      </c>
      <c r="G3547" s="21" t="s">
        <v>4452</v>
      </c>
      <c r="H3547" s="21" t="s">
        <v>330</v>
      </c>
      <c r="I3547" s="17"/>
      <c r="J3547" s="17"/>
      <c r="K3547" s="18" t="str">
        <f>IF(INV.Tournant!$I3547=INV.Tournant!$E3547,"Quantité OK",IF(INV.Tournant!$I3547&lt;INV.Tournant!$E3547,"Ecart positif","Ecart négatif"))&amp;" "&amp;IF(INV.Tournant!$C3547=INV.Tournant!$J3547,"","- Article déclassé")</f>
        <v>Ecart positif - Article déclassé</v>
      </c>
    </row>
    <row r="3548" spans="1:11" x14ac:dyDescent="0.2">
      <c r="A3548" s="20" t="s">
        <v>4442</v>
      </c>
      <c r="B3548" s="21" t="s">
        <v>6</v>
      </c>
      <c r="C3548" s="17" t="s">
        <v>4825</v>
      </c>
      <c r="D3548" s="17" t="s">
        <v>4958</v>
      </c>
      <c r="E3548" s="21" t="s">
        <v>10</v>
      </c>
      <c r="F3548" s="21" t="s">
        <v>21</v>
      </c>
      <c r="G3548" s="21" t="s">
        <v>4452</v>
      </c>
      <c r="H3548" s="21" t="s">
        <v>4586</v>
      </c>
      <c r="I3548" s="17"/>
      <c r="J3548" s="17"/>
      <c r="K3548" s="18" t="str">
        <f>IF(INV.Tournant!$I3548=INV.Tournant!$E3548,"Quantité OK",IF(INV.Tournant!$I3548&lt;INV.Tournant!$E3548,"Ecart positif","Ecart négatif"))&amp;" "&amp;IF(INV.Tournant!$C3548=INV.Tournant!$J3548,"","- Article déclassé")</f>
        <v>Ecart positif - Article déclassé</v>
      </c>
    </row>
    <row r="3549" spans="1:11" x14ac:dyDescent="0.2">
      <c r="A3549" s="20" t="s">
        <v>4442</v>
      </c>
      <c r="B3549" s="21" t="s">
        <v>6</v>
      </c>
      <c r="C3549" s="17" t="s">
        <v>4833</v>
      </c>
      <c r="D3549" s="17" t="s">
        <v>4959</v>
      </c>
      <c r="E3549" s="21" t="s">
        <v>3</v>
      </c>
      <c r="F3549" s="21" t="s">
        <v>9</v>
      </c>
      <c r="G3549" s="21" t="s">
        <v>4445</v>
      </c>
      <c r="H3549" s="21" t="s">
        <v>2542</v>
      </c>
      <c r="I3549" s="17"/>
      <c r="J3549" s="17"/>
      <c r="K3549" s="18" t="str">
        <f>IF(INV.Tournant!$I3549=INV.Tournant!$E3549,"Quantité OK",IF(INV.Tournant!$I3549&lt;INV.Tournant!$E3549,"Ecart positif","Ecart négatif"))&amp;" "&amp;IF(INV.Tournant!$C3549=INV.Tournant!$J3549,"","- Article déclassé")</f>
        <v>Ecart positif - Article déclassé</v>
      </c>
    </row>
    <row r="3550" spans="1:11" x14ac:dyDescent="0.2">
      <c r="A3550" s="20" t="s">
        <v>4442</v>
      </c>
      <c r="B3550" s="21" t="s">
        <v>6</v>
      </c>
      <c r="C3550" s="17" t="s">
        <v>4539</v>
      </c>
      <c r="D3550" s="17" t="s">
        <v>1840</v>
      </c>
      <c r="E3550" s="21"/>
      <c r="F3550" s="21" t="s">
        <v>141</v>
      </c>
      <c r="G3550" s="21"/>
      <c r="H3550" s="21" t="s">
        <v>257</v>
      </c>
      <c r="I3550" s="17"/>
      <c r="J3550" s="17"/>
      <c r="K3550" s="18" t="str">
        <f>IF(INV.Tournant!$I3550=INV.Tournant!$E3550,"Quantité OK",IF(INV.Tournant!$I3550&lt;INV.Tournant!$E3550,"Ecart positif","Ecart négatif"))&amp;" "&amp;IF(INV.Tournant!$C3550=INV.Tournant!$J3550,"","- Article déclassé")</f>
        <v>Quantité OK - Article déclassé</v>
      </c>
    </row>
    <row r="3551" spans="1:11" x14ac:dyDescent="0.2">
      <c r="A3551" s="20" t="s">
        <v>4442</v>
      </c>
      <c r="B3551" s="21" t="s">
        <v>6</v>
      </c>
      <c r="C3551" s="17" t="s">
        <v>4448</v>
      </c>
      <c r="D3551" s="17" t="s">
        <v>4960</v>
      </c>
      <c r="E3551" s="21" t="s">
        <v>61</v>
      </c>
      <c r="F3551" s="21" t="s">
        <v>2</v>
      </c>
      <c r="G3551" s="21" t="s">
        <v>4445</v>
      </c>
      <c r="H3551" s="21" t="s">
        <v>3241</v>
      </c>
      <c r="I3551" s="17"/>
      <c r="J3551" s="17"/>
      <c r="K3551" s="18" t="str">
        <f>IF(INV.Tournant!$I3551=INV.Tournant!$E3551,"Quantité OK",IF(INV.Tournant!$I3551&lt;INV.Tournant!$E3551,"Ecart positif","Ecart négatif"))&amp;" "&amp;IF(INV.Tournant!$C3551=INV.Tournant!$J3551,"","- Article déclassé")</f>
        <v>Ecart positif - Article déclassé</v>
      </c>
    </row>
    <row r="3552" spans="1:11" x14ac:dyDescent="0.2">
      <c r="A3552" s="20" t="s">
        <v>4442</v>
      </c>
      <c r="B3552" s="21" t="s">
        <v>6</v>
      </c>
      <c r="C3552" s="17" t="s">
        <v>4503</v>
      </c>
      <c r="D3552" s="17" t="s">
        <v>4961</v>
      </c>
      <c r="E3552" s="21" t="s">
        <v>990</v>
      </c>
      <c r="F3552" s="21" t="s">
        <v>2</v>
      </c>
      <c r="G3552" s="21" t="s">
        <v>4445</v>
      </c>
      <c r="H3552" s="21" t="s">
        <v>3060</v>
      </c>
      <c r="I3552" s="17"/>
      <c r="J3552" s="17"/>
      <c r="K3552" s="18" t="str">
        <f>IF(INV.Tournant!$I3552=INV.Tournant!$E3552,"Quantité OK",IF(INV.Tournant!$I3552&lt;INV.Tournant!$E3552,"Ecart positif","Ecart négatif"))&amp;" "&amp;IF(INV.Tournant!$C3552=INV.Tournant!$J3552,"","- Article déclassé")</f>
        <v>Ecart positif - Article déclassé</v>
      </c>
    </row>
    <row r="3553" spans="1:11" x14ac:dyDescent="0.2">
      <c r="A3553" s="20" t="s">
        <v>4442</v>
      </c>
      <c r="B3553" s="21" t="s">
        <v>6</v>
      </c>
      <c r="C3553" s="17" t="s">
        <v>4560</v>
      </c>
      <c r="D3553" s="17" t="s">
        <v>4962</v>
      </c>
      <c r="E3553" s="21" t="s">
        <v>229</v>
      </c>
      <c r="F3553" s="21" t="s">
        <v>9</v>
      </c>
      <c r="G3553" s="21" t="s">
        <v>4445</v>
      </c>
      <c r="H3553" s="21" t="s">
        <v>489</v>
      </c>
      <c r="I3553" s="17"/>
      <c r="J3553" s="17"/>
      <c r="K3553" s="18" t="str">
        <f>IF(INV.Tournant!$I3553=INV.Tournant!$E3553,"Quantité OK",IF(INV.Tournant!$I3553&lt;INV.Tournant!$E3553,"Ecart positif","Ecart négatif"))&amp;" "&amp;IF(INV.Tournant!$C3553=INV.Tournant!$J3553,"","- Article déclassé")</f>
        <v>Ecart positif - Article déclassé</v>
      </c>
    </row>
    <row r="3554" spans="1:11" x14ac:dyDescent="0.2">
      <c r="A3554" s="20" t="s">
        <v>4442</v>
      </c>
      <c r="B3554" s="21" t="s">
        <v>6</v>
      </c>
      <c r="C3554" s="17" t="s">
        <v>4448</v>
      </c>
      <c r="D3554" s="17" t="s">
        <v>4963</v>
      </c>
      <c r="E3554" s="21" t="s">
        <v>511</v>
      </c>
      <c r="F3554" s="21" t="s">
        <v>2</v>
      </c>
      <c r="G3554" s="21" t="s">
        <v>4445</v>
      </c>
      <c r="H3554" s="21" t="s">
        <v>3241</v>
      </c>
      <c r="I3554" s="17"/>
      <c r="J3554" s="17"/>
      <c r="K3554" s="18" t="str">
        <f>IF(INV.Tournant!$I3554=INV.Tournant!$E3554,"Quantité OK",IF(INV.Tournant!$I3554&lt;INV.Tournant!$E3554,"Ecart positif","Ecart négatif"))&amp;" "&amp;IF(INV.Tournant!$C3554=INV.Tournant!$J3554,"","- Article déclassé")</f>
        <v>Ecart positif - Article déclassé</v>
      </c>
    </row>
    <row r="3555" spans="1:11" x14ac:dyDescent="0.2">
      <c r="A3555" s="20" t="s">
        <v>4442</v>
      </c>
      <c r="B3555" s="21" t="s">
        <v>6</v>
      </c>
      <c r="C3555" s="17" t="s">
        <v>4531</v>
      </c>
      <c r="D3555" s="17" t="s">
        <v>4964</v>
      </c>
      <c r="E3555" s="21" t="s">
        <v>6</v>
      </c>
      <c r="F3555" s="21" t="s">
        <v>9</v>
      </c>
      <c r="G3555" s="21" t="s">
        <v>4445</v>
      </c>
      <c r="H3555" s="21" t="s">
        <v>1519</v>
      </c>
      <c r="I3555" s="17"/>
      <c r="J3555" s="17"/>
      <c r="K3555" s="18" t="str">
        <f>IF(INV.Tournant!$I3555=INV.Tournant!$E3555,"Quantité OK",IF(INV.Tournant!$I3555&lt;INV.Tournant!$E3555,"Ecart positif","Ecart négatif"))&amp;" "&amp;IF(INV.Tournant!$C3555=INV.Tournant!$J3555,"","- Article déclassé")</f>
        <v>Ecart positif - Article déclassé</v>
      </c>
    </row>
    <row r="3556" spans="1:11" x14ac:dyDescent="0.2">
      <c r="A3556" s="20" t="s">
        <v>4442</v>
      </c>
      <c r="B3556" s="21" t="s">
        <v>6</v>
      </c>
      <c r="C3556" s="17" t="s">
        <v>4786</v>
      </c>
      <c r="D3556" s="17" t="s">
        <v>4965</v>
      </c>
      <c r="E3556" s="21" t="s">
        <v>6</v>
      </c>
      <c r="F3556" s="21" t="s">
        <v>2</v>
      </c>
      <c r="G3556" s="21" t="s">
        <v>4445</v>
      </c>
      <c r="H3556" s="21" t="s">
        <v>445</v>
      </c>
      <c r="I3556" s="17"/>
      <c r="J3556" s="17"/>
      <c r="K3556" s="18" t="str">
        <f>IF(INV.Tournant!$I3556=INV.Tournant!$E3556,"Quantité OK",IF(INV.Tournant!$I3556&lt;INV.Tournant!$E3556,"Ecart positif","Ecart négatif"))&amp;" "&amp;IF(INV.Tournant!$C3556=INV.Tournant!$J3556,"","- Article déclassé")</f>
        <v>Ecart positif - Article déclassé</v>
      </c>
    </row>
    <row r="3557" spans="1:11" x14ac:dyDescent="0.2">
      <c r="A3557" s="20" t="s">
        <v>4442</v>
      </c>
      <c r="B3557" s="21" t="s">
        <v>6</v>
      </c>
      <c r="C3557" s="17" t="s">
        <v>4906</v>
      </c>
      <c r="D3557" s="17" t="s">
        <v>4966</v>
      </c>
      <c r="E3557" s="21" t="s">
        <v>10</v>
      </c>
      <c r="F3557" s="21" t="s">
        <v>2</v>
      </c>
      <c r="G3557" s="21" t="s">
        <v>4445</v>
      </c>
      <c r="H3557" s="21" t="s">
        <v>1297</v>
      </c>
      <c r="I3557" s="17"/>
      <c r="J3557" s="17"/>
      <c r="K3557" s="18" t="str">
        <f>IF(INV.Tournant!$I3557=INV.Tournant!$E3557,"Quantité OK",IF(INV.Tournant!$I3557&lt;INV.Tournant!$E3557,"Ecart positif","Ecart négatif"))&amp;" "&amp;IF(INV.Tournant!$C3557=INV.Tournant!$J3557,"","- Article déclassé")</f>
        <v>Ecart positif - Article déclassé</v>
      </c>
    </row>
    <row r="3558" spans="1:11" x14ac:dyDescent="0.2">
      <c r="A3558" s="20" t="s">
        <v>4442</v>
      </c>
      <c r="B3558" s="21" t="s">
        <v>6</v>
      </c>
      <c r="C3558" s="17" t="s">
        <v>4595</v>
      </c>
      <c r="D3558" s="17" t="s">
        <v>4967</v>
      </c>
      <c r="E3558" s="21" t="s">
        <v>3</v>
      </c>
      <c r="F3558" s="21" t="s">
        <v>9</v>
      </c>
      <c r="G3558" s="21" t="s">
        <v>4452</v>
      </c>
      <c r="H3558" s="21" t="s">
        <v>1739</v>
      </c>
      <c r="I3558" s="17"/>
      <c r="J3558" s="17"/>
      <c r="K3558" s="18" t="str">
        <f>IF(INV.Tournant!$I3558=INV.Tournant!$E3558,"Quantité OK",IF(INV.Tournant!$I3558&lt;INV.Tournant!$E3558,"Ecart positif","Ecart négatif"))&amp;" "&amp;IF(INV.Tournant!$C3558=INV.Tournant!$J3558,"","- Article déclassé")</f>
        <v>Ecart positif - Article déclassé</v>
      </c>
    </row>
    <row r="3559" spans="1:11" x14ac:dyDescent="0.2">
      <c r="A3559" s="20" t="s">
        <v>4442</v>
      </c>
      <c r="B3559" s="21" t="s">
        <v>6</v>
      </c>
      <c r="C3559" s="17" t="s">
        <v>4968</v>
      </c>
      <c r="D3559" s="17" t="s">
        <v>4969</v>
      </c>
      <c r="E3559" s="21"/>
      <c r="F3559" s="21" t="s">
        <v>141</v>
      </c>
      <c r="G3559" s="21"/>
      <c r="H3559" s="21" t="s">
        <v>257</v>
      </c>
      <c r="I3559" s="17"/>
      <c r="J3559" s="17"/>
      <c r="K3559" s="18" t="str">
        <f>IF(INV.Tournant!$I3559=INV.Tournant!$E3559,"Quantité OK",IF(INV.Tournant!$I3559&lt;INV.Tournant!$E3559,"Ecart positif","Ecart négatif"))&amp;" "&amp;IF(INV.Tournant!$C3559=INV.Tournant!$J3559,"","- Article déclassé")</f>
        <v>Quantité OK - Article déclassé</v>
      </c>
    </row>
    <row r="3560" spans="1:11" x14ac:dyDescent="0.2">
      <c r="A3560" s="20" t="s">
        <v>4442</v>
      </c>
      <c r="B3560" s="21" t="s">
        <v>6</v>
      </c>
      <c r="C3560" s="17" t="s">
        <v>4912</v>
      </c>
      <c r="D3560" s="17" t="s">
        <v>4970</v>
      </c>
      <c r="E3560" s="21" t="s">
        <v>3</v>
      </c>
      <c r="F3560" s="21" t="s">
        <v>9</v>
      </c>
      <c r="G3560" s="21" t="s">
        <v>4445</v>
      </c>
      <c r="H3560" s="21" t="s">
        <v>60</v>
      </c>
      <c r="I3560" s="17"/>
      <c r="J3560" s="17"/>
      <c r="K3560" s="18" t="str">
        <f>IF(INV.Tournant!$I3560=INV.Tournant!$E3560,"Quantité OK",IF(INV.Tournant!$I3560&lt;INV.Tournant!$E3560,"Ecart positif","Ecart négatif"))&amp;" "&amp;IF(INV.Tournant!$C3560=INV.Tournant!$J3560,"","- Article déclassé")</f>
        <v>Ecart positif - Article déclassé</v>
      </c>
    </row>
    <row r="3561" spans="1:11" x14ac:dyDescent="0.2">
      <c r="A3561" s="20" t="s">
        <v>4442</v>
      </c>
      <c r="B3561" s="21" t="s">
        <v>6</v>
      </c>
      <c r="C3561" s="17" t="s">
        <v>4556</v>
      </c>
      <c r="D3561" s="17" t="s">
        <v>4971</v>
      </c>
      <c r="E3561" s="21" t="s">
        <v>6</v>
      </c>
      <c r="F3561" s="21" t="s">
        <v>9</v>
      </c>
      <c r="G3561" s="21" t="s">
        <v>4452</v>
      </c>
      <c r="H3561" s="21" t="s">
        <v>1084</v>
      </c>
      <c r="I3561" s="17"/>
      <c r="J3561" s="17"/>
      <c r="K3561" s="18" t="str">
        <f>IF(INV.Tournant!$I3561=INV.Tournant!$E3561,"Quantité OK",IF(INV.Tournant!$I3561&lt;INV.Tournant!$E3561,"Ecart positif","Ecart négatif"))&amp;" "&amp;IF(INV.Tournant!$C3561=INV.Tournant!$J3561,"","- Article déclassé")</f>
        <v>Ecart positif - Article déclassé</v>
      </c>
    </row>
    <row r="3562" spans="1:11" x14ac:dyDescent="0.2">
      <c r="A3562" s="20" t="s">
        <v>4442</v>
      </c>
      <c r="B3562" s="21" t="s">
        <v>6</v>
      </c>
      <c r="C3562" s="17" t="s">
        <v>4972</v>
      </c>
      <c r="D3562" s="17" t="s">
        <v>4973</v>
      </c>
      <c r="E3562" s="21" t="s">
        <v>141</v>
      </c>
      <c r="F3562" s="21" t="s">
        <v>9</v>
      </c>
      <c r="G3562" s="21" t="s">
        <v>4445</v>
      </c>
      <c r="H3562" s="21" t="s">
        <v>566</v>
      </c>
      <c r="I3562" s="17"/>
      <c r="J3562" s="17"/>
      <c r="K3562" s="18" t="str">
        <f>IF(INV.Tournant!$I3562=INV.Tournant!$E3562,"Quantité OK",IF(INV.Tournant!$I3562&lt;INV.Tournant!$E3562,"Ecart positif","Ecart négatif"))&amp;" "&amp;IF(INV.Tournant!$C3562=INV.Tournant!$J3562,"","- Article déclassé")</f>
        <v>Ecart positif - Article déclassé</v>
      </c>
    </row>
    <row r="3563" spans="1:11" x14ac:dyDescent="0.2">
      <c r="A3563" s="20" t="s">
        <v>4442</v>
      </c>
      <c r="B3563" s="21" t="s">
        <v>6</v>
      </c>
      <c r="C3563" s="17" t="s">
        <v>4974</v>
      </c>
      <c r="D3563" s="17" t="s">
        <v>4975</v>
      </c>
      <c r="E3563" s="21" t="s">
        <v>3</v>
      </c>
      <c r="F3563" s="21" t="s">
        <v>21</v>
      </c>
      <c r="G3563" s="21" t="s">
        <v>4452</v>
      </c>
      <c r="H3563" s="21" t="s">
        <v>1063</v>
      </c>
      <c r="I3563" s="17"/>
      <c r="J3563" s="17"/>
      <c r="K3563" s="18" t="str">
        <f>IF(INV.Tournant!$I3563=INV.Tournant!$E3563,"Quantité OK",IF(INV.Tournant!$I3563&lt;INV.Tournant!$E3563,"Ecart positif","Ecart négatif"))&amp;" "&amp;IF(INV.Tournant!$C3563=INV.Tournant!$J3563,"","- Article déclassé")</f>
        <v>Ecart positif - Article déclassé</v>
      </c>
    </row>
    <row r="3564" spans="1:11" x14ac:dyDescent="0.2">
      <c r="A3564" s="20" t="s">
        <v>4442</v>
      </c>
      <c r="B3564" s="21" t="s">
        <v>6</v>
      </c>
      <c r="C3564" s="17" t="s">
        <v>4976</v>
      </c>
      <c r="D3564" s="17" t="s">
        <v>4977</v>
      </c>
      <c r="E3564" s="21" t="s">
        <v>229</v>
      </c>
      <c r="F3564" s="21" t="s">
        <v>2</v>
      </c>
      <c r="G3564" s="21" t="s">
        <v>4452</v>
      </c>
      <c r="H3564" s="21" t="s">
        <v>1946</v>
      </c>
      <c r="I3564" s="17"/>
      <c r="J3564" s="17"/>
      <c r="K3564" s="18" t="str">
        <f>IF(INV.Tournant!$I3564=INV.Tournant!$E3564,"Quantité OK",IF(INV.Tournant!$I3564&lt;INV.Tournant!$E3564,"Ecart positif","Ecart négatif"))&amp;" "&amp;IF(INV.Tournant!$C3564=INV.Tournant!$J3564,"","- Article déclassé")</f>
        <v>Ecart positif - Article déclassé</v>
      </c>
    </row>
    <row r="3565" spans="1:11" x14ac:dyDescent="0.2">
      <c r="A3565" s="20" t="s">
        <v>4442</v>
      </c>
      <c r="B3565" s="21" t="s">
        <v>6</v>
      </c>
      <c r="C3565" s="17" t="s">
        <v>4978</v>
      </c>
      <c r="D3565" s="17" t="s">
        <v>4979</v>
      </c>
      <c r="E3565" s="21"/>
      <c r="F3565" s="21" t="s">
        <v>141</v>
      </c>
      <c r="G3565" s="21"/>
      <c r="H3565" s="21" t="s">
        <v>257</v>
      </c>
      <c r="I3565" s="17"/>
      <c r="J3565" s="17"/>
      <c r="K3565" s="18" t="str">
        <f>IF(INV.Tournant!$I3565=INV.Tournant!$E3565,"Quantité OK",IF(INV.Tournant!$I3565&lt;INV.Tournant!$E3565,"Ecart positif","Ecart négatif"))&amp;" "&amp;IF(INV.Tournant!$C3565=INV.Tournant!$J3565,"","- Article déclassé")</f>
        <v>Quantité OK - Article déclassé</v>
      </c>
    </row>
    <row r="3566" spans="1:11" x14ac:dyDescent="0.2">
      <c r="A3566" s="20" t="s">
        <v>4442</v>
      </c>
      <c r="B3566" s="21" t="s">
        <v>6</v>
      </c>
      <c r="C3566" s="17" t="s">
        <v>4533</v>
      </c>
      <c r="D3566" s="17" t="s">
        <v>4980</v>
      </c>
      <c r="E3566" s="21" t="s">
        <v>6</v>
      </c>
      <c r="F3566" s="21" t="s">
        <v>2</v>
      </c>
      <c r="G3566" s="21" t="s">
        <v>4452</v>
      </c>
      <c r="H3566" s="21" t="s">
        <v>1813</v>
      </c>
      <c r="I3566" s="17"/>
      <c r="J3566" s="17"/>
      <c r="K3566" s="18" t="str">
        <f>IF(INV.Tournant!$I3566=INV.Tournant!$E3566,"Quantité OK",IF(INV.Tournant!$I3566&lt;INV.Tournant!$E3566,"Ecart positif","Ecart négatif"))&amp;" "&amp;IF(INV.Tournant!$C3566=INV.Tournant!$J3566,"","- Article déclassé")</f>
        <v>Ecart positif - Article déclassé</v>
      </c>
    </row>
    <row r="3567" spans="1:11" x14ac:dyDescent="0.2">
      <c r="A3567" s="20" t="s">
        <v>4442</v>
      </c>
      <c r="B3567" s="21" t="s">
        <v>6</v>
      </c>
      <c r="C3567" s="17" t="s">
        <v>4581</v>
      </c>
      <c r="D3567" s="17" t="s">
        <v>4981</v>
      </c>
      <c r="E3567" s="21" t="s">
        <v>6</v>
      </c>
      <c r="F3567" s="21" t="s">
        <v>2</v>
      </c>
      <c r="G3567" s="21" t="s">
        <v>4452</v>
      </c>
      <c r="H3567" s="21" t="s">
        <v>1790</v>
      </c>
      <c r="I3567" s="17"/>
      <c r="J3567" s="17"/>
      <c r="K3567" s="18" t="str">
        <f>IF(INV.Tournant!$I3567=INV.Tournant!$E3567,"Quantité OK",IF(INV.Tournant!$I3567&lt;INV.Tournant!$E3567,"Ecart positif","Ecart négatif"))&amp;" "&amp;IF(INV.Tournant!$C3567=INV.Tournant!$J3567,"","- Article déclassé")</f>
        <v>Ecart positif - Article déclassé</v>
      </c>
    </row>
    <row r="3568" spans="1:11" x14ac:dyDescent="0.2">
      <c r="A3568" s="20" t="s">
        <v>4442</v>
      </c>
      <c r="B3568" s="21" t="s">
        <v>6</v>
      </c>
      <c r="C3568" s="17" t="s">
        <v>4620</v>
      </c>
      <c r="D3568" s="17" t="s">
        <v>4982</v>
      </c>
      <c r="E3568" s="21" t="s">
        <v>6</v>
      </c>
      <c r="F3568" s="21" t="s">
        <v>21</v>
      </c>
      <c r="G3568" s="21" t="s">
        <v>4445</v>
      </c>
      <c r="H3568" s="21" t="s">
        <v>179</v>
      </c>
      <c r="I3568" s="17"/>
      <c r="J3568" s="17"/>
      <c r="K3568" s="18" t="str">
        <f>IF(INV.Tournant!$I3568=INV.Tournant!$E3568,"Quantité OK",IF(INV.Tournant!$I3568&lt;INV.Tournant!$E3568,"Ecart positif","Ecart négatif"))&amp;" "&amp;IF(INV.Tournant!$C3568=INV.Tournant!$J3568,"","- Article déclassé")</f>
        <v>Ecart positif - Article déclassé</v>
      </c>
    </row>
    <row r="3569" spans="1:11" x14ac:dyDescent="0.2">
      <c r="A3569" s="20" t="s">
        <v>4442</v>
      </c>
      <c r="B3569" s="21" t="s">
        <v>6</v>
      </c>
      <c r="C3569" s="17" t="s">
        <v>4983</v>
      </c>
      <c r="D3569" s="17" t="s">
        <v>4984</v>
      </c>
      <c r="E3569" s="21" t="s">
        <v>3</v>
      </c>
      <c r="F3569" s="21" t="s">
        <v>2</v>
      </c>
      <c r="G3569" s="21" t="s">
        <v>4445</v>
      </c>
      <c r="H3569" s="21" t="s">
        <v>640</v>
      </c>
      <c r="I3569" s="17"/>
      <c r="J3569" s="17"/>
      <c r="K3569" s="18" t="str">
        <f>IF(INV.Tournant!$I3569=INV.Tournant!$E3569,"Quantité OK",IF(INV.Tournant!$I3569&lt;INV.Tournant!$E3569,"Ecart positif","Ecart négatif"))&amp;" "&amp;IF(INV.Tournant!$C3569=INV.Tournant!$J3569,"","- Article déclassé")</f>
        <v>Ecart positif - Article déclassé</v>
      </c>
    </row>
    <row r="3570" spans="1:11" x14ac:dyDescent="0.2">
      <c r="A3570" s="20" t="s">
        <v>4442</v>
      </c>
      <c r="B3570" s="21" t="s">
        <v>6</v>
      </c>
      <c r="C3570" s="17" t="s">
        <v>4477</v>
      </c>
      <c r="D3570" s="17" t="s">
        <v>4985</v>
      </c>
      <c r="E3570" s="21" t="s">
        <v>61</v>
      </c>
      <c r="F3570" s="21" t="s">
        <v>2</v>
      </c>
      <c r="G3570" s="21" t="s">
        <v>4445</v>
      </c>
      <c r="H3570" s="21" t="s">
        <v>101</v>
      </c>
      <c r="I3570" s="17"/>
      <c r="J3570" s="17"/>
      <c r="K3570" s="18" t="str">
        <f>IF(INV.Tournant!$I3570=INV.Tournant!$E3570,"Quantité OK",IF(INV.Tournant!$I3570&lt;INV.Tournant!$E3570,"Ecart positif","Ecart négatif"))&amp;" "&amp;IF(INV.Tournant!$C3570=INV.Tournant!$J3570,"","- Article déclassé")</f>
        <v>Ecart positif - Article déclassé</v>
      </c>
    </row>
    <row r="3571" spans="1:11" x14ac:dyDescent="0.2">
      <c r="A3571" s="20" t="s">
        <v>4442</v>
      </c>
      <c r="B3571" s="21" t="s">
        <v>6</v>
      </c>
      <c r="C3571" s="17" t="s">
        <v>4699</v>
      </c>
      <c r="D3571" s="17" t="s">
        <v>4986</v>
      </c>
      <c r="E3571" s="21" t="s">
        <v>14</v>
      </c>
      <c r="F3571" s="21" t="s">
        <v>21</v>
      </c>
      <c r="G3571" s="21" t="s">
        <v>4445</v>
      </c>
      <c r="H3571" s="21" t="s">
        <v>1324</v>
      </c>
      <c r="I3571" s="17"/>
      <c r="J3571" s="17"/>
      <c r="K3571" s="18" t="str">
        <f>IF(INV.Tournant!$I3571=INV.Tournant!$E3571,"Quantité OK",IF(INV.Tournant!$I3571&lt;INV.Tournant!$E3571,"Ecart positif","Ecart négatif"))&amp;" "&amp;IF(INV.Tournant!$C3571=INV.Tournant!$J3571,"","- Article déclassé")</f>
        <v>Ecart positif - Article déclassé</v>
      </c>
    </row>
    <row r="3572" spans="1:11" x14ac:dyDescent="0.2">
      <c r="A3572" s="20" t="s">
        <v>4442</v>
      </c>
      <c r="B3572" s="21" t="s">
        <v>6</v>
      </c>
      <c r="C3572" s="17" t="s">
        <v>4521</v>
      </c>
      <c r="D3572" s="17" t="s">
        <v>4987</v>
      </c>
      <c r="E3572" s="21" t="s">
        <v>3</v>
      </c>
      <c r="F3572" s="21" t="s">
        <v>21</v>
      </c>
      <c r="G3572" s="21" t="s">
        <v>4445</v>
      </c>
      <c r="H3572" s="21" t="s">
        <v>104</v>
      </c>
      <c r="I3572" s="17"/>
      <c r="J3572" s="17"/>
      <c r="K3572" s="18" t="str">
        <f>IF(INV.Tournant!$I3572=INV.Tournant!$E3572,"Quantité OK",IF(INV.Tournant!$I3572&lt;INV.Tournant!$E3572,"Ecart positif","Ecart négatif"))&amp;" "&amp;IF(INV.Tournant!$C3572=INV.Tournant!$J3572,"","- Article déclassé")</f>
        <v>Ecart positif - Article déclassé</v>
      </c>
    </row>
    <row r="3573" spans="1:11" x14ac:dyDescent="0.2">
      <c r="A3573" s="20" t="s">
        <v>4442</v>
      </c>
      <c r="B3573" s="21" t="s">
        <v>6</v>
      </c>
      <c r="C3573" s="17" t="s">
        <v>4753</v>
      </c>
      <c r="D3573" s="17" t="s">
        <v>4988</v>
      </c>
      <c r="E3573" s="21" t="s">
        <v>3</v>
      </c>
      <c r="F3573" s="21" t="s">
        <v>21</v>
      </c>
      <c r="G3573" s="21" t="s">
        <v>4445</v>
      </c>
      <c r="H3573" s="21" t="s">
        <v>786</v>
      </c>
      <c r="I3573" s="17"/>
      <c r="J3573" s="17"/>
      <c r="K3573" s="18" t="str">
        <f>IF(INV.Tournant!$I3573=INV.Tournant!$E3573,"Quantité OK",IF(INV.Tournant!$I3573&lt;INV.Tournant!$E3573,"Ecart positif","Ecart négatif"))&amp;" "&amp;IF(INV.Tournant!$C3573=INV.Tournant!$J3573,"","- Article déclassé")</f>
        <v>Ecart positif - Article déclassé</v>
      </c>
    </row>
    <row r="3574" spans="1:11" x14ac:dyDescent="0.2">
      <c r="A3574" s="20" t="s">
        <v>4442</v>
      </c>
      <c r="B3574" s="21" t="s">
        <v>6</v>
      </c>
      <c r="C3574" s="17" t="s">
        <v>4503</v>
      </c>
      <c r="D3574" s="17" t="s">
        <v>4989</v>
      </c>
      <c r="E3574" s="21" t="s">
        <v>1839</v>
      </c>
      <c r="F3574" s="21" t="s">
        <v>2</v>
      </c>
      <c r="G3574" s="21" t="s">
        <v>4445</v>
      </c>
      <c r="H3574" s="21" t="s">
        <v>908</v>
      </c>
      <c r="I3574" s="17"/>
      <c r="J3574" s="17"/>
      <c r="K3574" s="18" t="str">
        <f>IF(INV.Tournant!$I3574=INV.Tournant!$E3574,"Quantité OK",IF(INV.Tournant!$I3574&lt;INV.Tournant!$E3574,"Ecart positif","Ecart négatif"))&amp;" "&amp;IF(INV.Tournant!$C3574=INV.Tournant!$J3574,"","- Article déclassé")</f>
        <v>Ecart positif - Article déclassé</v>
      </c>
    </row>
    <row r="3575" spans="1:11" x14ac:dyDescent="0.2">
      <c r="A3575" s="20" t="s">
        <v>4442</v>
      </c>
      <c r="B3575" s="21" t="s">
        <v>6</v>
      </c>
      <c r="C3575" s="17" t="s">
        <v>4860</v>
      </c>
      <c r="D3575" s="17" t="s">
        <v>4990</v>
      </c>
      <c r="E3575" s="21" t="s">
        <v>229</v>
      </c>
      <c r="F3575" s="21" t="s">
        <v>21</v>
      </c>
      <c r="G3575" s="21" t="s">
        <v>4445</v>
      </c>
      <c r="H3575" s="21" t="s">
        <v>842</v>
      </c>
      <c r="I3575" s="17"/>
      <c r="J3575" s="17"/>
      <c r="K3575" s="18" t="str">
        <f>IF(INV.Tournant!$I3575=INV.Tournant!$E3575,"Quantité OK",IF(INV.Tournant!$I3575&lt;INV.Tournant!$E3575,"Ecart positif","Ecart négatif"))&amp;" "&amp;IF(INV.Tournant!$C3575=INV.Tournant!$J3575,"","- Article déclassé")</f>
        <v>Ecart positif - Article déclassé</v>
      </c>
    </row>
    <row r="3576" spans="1:11" x14ac:dyDescent="0.2">
      <c r="A3576" s="20" t="s">
        <v>4442</v>
      </c>
      <c r="B3576" s="21" t="s">
        <v>6</v>
      </c>
      <c r="C3576" s="17" t="s">
        <v>4490</v>
      </c>
      <c r="D3576" s="17" t="s">
        <v>4991</v>
      </c>
      <c r="E3576" s="21" t="s">
        <v>6</v>
      </c>
      <c r="F3576" s="21" t="s">
        <v>2</v>
      </c>
      <c r="G3576" s="21" t="s">
        <v>4445</v>
      </c>
      <c r="H3576" s="21" t="s">
        <v>853</v>
      </c>
      <c r="I3576" s="17"/>
      <c r="J3576" s="17"/>
      <c r="K3576" s="18" t="str">
        <f>IF(INV.Tournant!$I3576=INV.Tournant!$E3576,"Quantité OK",IF(INV.Tournant!$I3576&lt;INV.Tournant!$E3576,"Ecart positif","Ecart négatif"))&amp;" "&amp;IF(INV.Tournant!$C3576=INV.Tournant!$J3576,"","- Article déclassé")</f>
        <v>Ecart positif - Article déclassé</v>
      </c>
    </row>
    <row r="3577" spans="1:11" x14ac:dyDescent="0.2">
      <c r="A3577" s="20" t="s">
        <v>4442</v>
      </c>
      <c r="B3577" s="21" t="s">
        <v>6</v>
      </c>
      <c r="C3577" s="17" t="s">
        <v>4992</v>
      </c>
      <c r="D3577" s="17" t="s">
        <v>4993</v>
      </c>
      <c r="E3577" s="21" t="s">
        <v>108</v>
      </c>
      <c r="F3577" s="21" t="s">
        <v>9</v>
      </c>
      <c r="G3577" s="21" t="s">
        <v>4452</v>
      </c>
      <c r="H3577" s="21" t="s">
        <v>1258</v>
      </c>
      <c r="I3577" s="17"/>
      <c r="J3577" s="17"/>
      <c r="K3577" s="18" t="str">
        <f>IF(INV.Tournant!$I3577=INV.Tournant!$E3577,"Quantité OK",IF(INV.Tournant!$I3577&lt;INV.Tournant!$E3577,"Ecart positif","Ecart négatif"))&amp;" "&amp;IF(INV.Tournant!$C3577=INV.Tournant!$J3577,"","- Article déclassé")</f>
        <v>Ecart positif - Article déclassé</v>
      </c>
    </row>
    <row r="3578" spans="1:11" x14ac:dyDescent="0.2">
      <c r="A3578" s="20" t="s">
        <v>4442</v>
      </c>
      <c r="B3578" s="21" t="s">
        <v>6</v>
      </c>
      <c r="C3578" s="17" t="s">
        <v>4757</v>
      </c>
      <c r="D3578" s="17" t="s">
        <v>4994</v>
      </c>
      <c r="E3578" s="21" t="s">
        <v>3</v>
      </c>
      <c r="F3578" s="21" t="s">
        <v>21</v>
      </c>
      <c r="G3578" s="21" t="s">
        <v>4445</v>
      </c>
      <c r="H3578" s="21" t="s">
        <v>154</v>
      </c>
      <c r="I3578" s="17"/>
      <c r="J3578" s="17"/>
      <c r="K3578" s="18" t="str">
        <f>IF(INV.Tournant!$I3578=INV.Tournant!$E3578,"Quantité OK",IF(INV.Tournant!$I3578&lt;INV.Tournant!$E3578,"Ecart positif","Ecart négatif"))&amp;" "&amp;IF(INV.Tournant!$C3578=INV.Tournant!$J3578,"","- Article déclassé")</f>
        <v>Ecart positif - Article déclassé</v>
      </c>
    </row>
    <row r="3579" spans="1:11" x14ac:dyDescent="0.2">
      <c r="A3579" s="20" t="s">
        <v>4442</v>
      </c>
      <c r="B3579" s="21" t="s">
        <v>6</v>
      </c>
      <c r="C3579" s="17" t="s">
        <v>4772</v>
      </c>
      <c r="D3579" s="17" t="s">
        <v>4995</v>
      </c>
      <c r="E3579" s="21" t="s">
        <v>6</v>
      </c>
      <c r="F3579" s="21" t="s">
        <v>2</v>
      </c>
      <c r="G3579" s="21" t="s">
        <v>4452</v>
      </c>
      <c r="H3579" s="21" t="s">
        <v>1630</v>
      </c>
      <c r="I3579" s="17"/>
      <c r="J3579" s="17"/>
      <c r="K3579" s="18" t="str">
        <f>IF(INV.Tournant!$I3579=INV.Tournant!$E3579,"Quantité OK",IF(INV.Tournant!$I3579&lt;INV.Tournant!$E3579,"Ecart positif","Ecart négatif"))&amp;" "&amp;IF(INV.Tournant!$C3579=INV.Tournant!$J3579,"","- Article déclassé")</f>
        <v>Ecart positif - Article déclassé</v>
      </c>
    </row>
    <row r="3580" spans="1:11" x14ac:dyDescent="0.2">
      <c r="A3580" s="20" t="s">
        <v>4442</v>
      </c>
      <c r="B3580" s="21" t="s">
        <v>6</v>
      </c>
      <c r="C3580" s="17" t="s">
        <v>4996</v>
      </c>
      <c r="D3580" s="17" t="s">
        <v>4997</v>
      </c>
      <c r="E3580" s="21" t="s">
        <v>6</v>
      </c>
      <c r="F3580" s="21" t="s">
        <v>2</v>
      </c>
      <c r="G3580" s="21" t="s">
        <v>4452</v>
      </c>
      <c r="H3580" s="21" t="s">
        <v>1182</v>
      </c>
      <c r="I3580" s="17"/>
      <c r="J3580" s="17"/>
      <c r="K3580" s="18" t="str">
        <f>IF(INV.Tournant!$I3580=INV.Tournant!$E3580,"Quantité OK",IF(INV.Tournant!$I3580&lt;INV.Tournant!$E3580,"Ecart positif","Ecart négatif"))&amp;" "&amp;IF(INV.Tournant!$C3580=INV.Tournant!$J3580,"","- Article déclassé")</f>
        <v>Ecart positif - Article déclassé</v>
      </c>
    </row>
    <row r="3581" spans="1:11" x14ac:dyDescent="0.2">
      <c r="A3581" s="20" t="s">
        <v>4442</v>
      </c>
      <c r="B3581" s="21" t="s">
        <v>6</v>
      </c>
      <c r="C3581" s="17" t="s">
        <v>4876</v>
      </c>
      <c r="D3581" s="17" t="s">
        <v>4998</v>
      </c>
      <c r="E3581" s="21" t="s">
        <v>108</v>
      </c>
      <c r="F3581" s="21" t="s">
        <v>2</v>
      </c>
      <c r="G3581" s="21" t="s">
        <v>4452</v>
      </c>
      <c r="H3581" s="21" t="s">
        <v>1288</v>
      </c>
      <c r="I3581" s="17"/>
      <c r="J3581" s="17"/>
      <c r="K3581" s="18" t="str">
        <f>IF(INV.Tournant!$I3581=INV.Tournant!$E3581,"Quantité OK",IF(INV.Tournant!$I3581&lt;INV.Tournant!$E3581,"Ecart positif","Ecart négatif"))&amp;" "&amp;IF(INV.Tournant!$C3581=INV.Tournant!$J3581,"","- Article déclassé")</f>
        <v>Ecart positif - Article déclassé</v>
      </c>
    </row>
    <row r="3582" spans="1:11" x14ac:dyDescent="0.2">
      <c r="A3582" s="20" t="s">
        <v>4442</v>
      </c>
      <c r="B3582" s="21" t="s">
        <v>6</v>
      </c>
      <c r="C3582" s="17" t="s">
        <v>4617</v>
      </c>
      <c r="D3582" s="17" t="s">
        <v>4999</v>
      </c>
      <c r="E3582" s="21" t="s">
        <v>6</v>
      </c>
      <c r="F3582" s="21" t="s">
        <v>21</v>
      </c>
      <c r="G3582" s="21" t="s">
        <v>4445</v>
      </c>
      <c r="H3582" s="21" t="s">
        <v>2649</v>
      </c>
      <c r="I3582" s="17"/>
      <c r="J3582" s="17"/>
      <c r="K3582" s="18" t="str">
        <f>IF(INV.Tournant!$I3582=INV.Tournant!$E3582,"Quantité OK",IF(INV.Tournant!$I3582&lt;INV.Tournant!$E3582,"Ecart positif","Ecart négatif"))&amp;" "&amp;IF(INV.Tournant!$C3582=INV.Tournant!$J3582,"","- Article déclassé")</f>
        <v>Ecart positif - Article déclassé</v>
      </c>
    </row>
    <row r="3583" spans="1:11" x14ac:dyDescent="0.2">
      <c r="A3583" s="20" t="s">
        <v>4442</v>
      </c>
      <c r="B3583" s="21" t="s">
        <v>6</v>
      </c>
      <c r="C3583" s="17" t="s">
        <v>5000</v>
      </c>
      <c r="D3583" s="17" t="s">
        <v>4439</v>
      </c>
      <c r="E3583" s="21" t="s">
        <v>10</v>
      </c>
      <c r="F3583" s="21" t="s">
        <v>2</v>
      </c>
      <c r="G3583" s="21" t="s">
        <v>4445</v>
      </c>
      <c r="H3583" s="21" t="s">
        <v>344</v>
      </c>
      <c r="I3583" s="17"/>
      <c r="J3583" s="17"/>
      <c r="K3583" s="18" t="str">
        <f>IF(INV.Tournant!$I3583=INV.Tournant!$E3583,"Quantité OK",IF(INV.Tournant!$I3583&lt;INV.Tournant!$E3583,"Ecart positif","Ecart négatif"))&amp;" "&amp;IF(INV.Tournant!$C3583=INV.Tournant!$J3583,"","- Article déclassé")</f>
        <v>Ecart positif - Article déclassé</v>
      </c>
    </row>
    <row r="3584" spans="1:11" x14ac:dyDescent="0.2">
      <c r="A3584" s="20" t="s">
        <v>4442</v>
      </c>
      <c r="B3584" s="21" t="s">
        <v>6</v>
      </c>
      <c r="C3584" s="17" t="s">
        <v>4807</v>
      </c>
      <c r="D3584" s="17" t="s">
        <v>5001</v>
      </c>
      <c r="E3584" s="21" t="s">
        <v>449</v>
      </c>
      <c r="F3584" s="21" t="s">
        <v>2</v>
      </c>
      <c r="G3584" s="21" t="s">
        <v>4445</v>
      </c>
      <c r="H3584" s="21" t="s">
        <v>135</v>
      </c>
      <c r="I3584" s="17"/>
      <c r="J3584" s="17"/>
      <c r="K3584" s="18" t="str">
        <f>IF(INV.Tournant!$I3584=INV.Tournant!$E3584,"Quantité OK",IF(INV.Tournant!$I3584&lt;INV.Tournant!$E3584,"Ecart positif","Ecart négatif"))&amp;" "&amp;IF(INV.Tournant!$C3584=INV.Tournant!$J3584,"","- Article déclassé")</f>
        <v>Ecart positif - Article déclassé</v>
      </c>
    </row>
    <row r="3585" spans="1:11" x14ac:dyDescent="0.2">
      <c r="A3585" s="20" t="s">
        <v>4442</v>
      </c>
      <c r="B3585" s="21" t="s">
        <v>6</v>
      </c>
      <c r="C3585" s="17" t="s">
        <v>4517</v>
      </c>
      <c r="D3585" s="17" t="s">
        <v>5002</v>
      </c>
      <c r="E3585" s="21" t="s">
        <v>6</v>
      </c>
      <c r="F3585" s="21" t="s">
        <v>21</v>
      </c>
      <c r="G3585" s="21" t="s">
        <v>4452</v>
      </c>
      <c r="H3585" s="21" t="s">
        <v>1035</v>
      </c>
      <c r="I3585" s="17"/>
      <c r="J3585" s="17"/>
      <c r="K3585" s="18" t="str">
        <f>IF(INV.Tournant!$I3585=INV.Tournant!$E3585,"Quantité OK",IF(INV.Tournant!$I3585&lt;INV.Tournant!$E3585,"Ecart positif","Ecart négatif"))&amp;" "&amp;IF(INV.Tournant!$C3585=INV.Tournant!$J3585,"","- Article déclassé")</f>
        <v>Ecart positif - Article déclassé</v>
      </c>
    </row>
    <row r="3586" spans="1:11" x14ac:dyDescent="0.2">
      <c r="A3586" s="20" t="s">
        <v>4442</v>
      </c>
      <c r="B3586" s="21" t="s">
        <v>6</v>
      </c>
      <c r="C3586" s="17" t="s">
        <v>4763</v>
      </c>
      <c r="D3586" s="17" t="s">
        <v>5003</v>
      </c>
      <c r="E3586" s="21" t="s">
        <v>108</v>
      </c>
      <c r="F3586" s="21" t="s">
        <v>9</v>
      </c>
      <c r="G3586" s="21" t="s">
        <v>4452</v>
      </c>
      <c r="H3586" s="21" t="s">
        <v>1023</v>
      </c>
      <c r="I3586" s="17"/>
      <c r="J3586" s="17"/>
      <c r="K3586" s="18" t="str">
        <f>IF(INV.Tournant!$I3586=INV.Tournant!$E3586,"Quantité OK",IF(INV.Tournant!$I3586&lt;INV.Tournant!$E3586,"Ecart positif","Ecart négatif"))&amp;" "&amp;IF(INV.Tournant!$C3586=INV.Tournant!$J3586,"","- Article déclassé")</f>
        <v>Ecart positif - Article déclassé</v>
      </c>
    </row>
    <row r="3587" spans="1:11" x14ac:dyDescent="0.2">
      <c r="A3587" s="20" t="s">
        <v>4442</v>
      </c>
      <c r="B3587" s="21" t="s">
        <v>6</v>
      </c>
      <c r="C3587" s="17" t="s">
        <v>4659</v>
      </c>
      <c r="D3587" s="17" t="s">
        <v>5004</v>
      </c>
      <c r="E3587" s="21" t="s">
        <v>6</v>
      </c>
      <c r="F3587" s="21" t="s">
        <v>21</v>
      </c>
      <c r="G3587" s="21" t="s">
        <v>4452</v>
      </c>
      <c r="H3587" s="21" t="s">
        <v>1951</v>
      </c>
      <c r="I3587" s="17"/>
      <c r="J3587" s="17"/>
      <c r="K3587" s="18" t="str">
        <f>IF(INV.Tournant!$I3587=INV.Tournant!$E3587,"Quantité OK",IF(INV.Tournant!$I3587&lt;INV.Tournant!$E3587,"Ecart positif","Ecart négatif"))&amp;" "&amp;IF(INV.Tournant!$C3587=INV.Tournant!$J3587,"","- Article déclassé")</f>
        <v>Ecart positif - Article déclassé</v>
      </c>
    </row>
    <row r="3588" spans="1:11" x14ac:dyDescent="0.2">
      <c r="A3588" s="20" t="s">
        <v>4442</v>
      </c>
      <c r="B3588" s="21" t="s">
        <v>6</v>
      </c>
      <c r="C3588" s="17" t="s">
        <v>5005</v>
      </c>
      <c r="D3588" s="17" t="s">
        <v>5006</v>
      </c>
      <c r="E3588" s="21" t="s">
        <v>61</v>
      </c>
      <c r="F3588" s="21" t="s">
        <v>2</v>
      </c>
      <c r="G3588" s="21" t="s">
        <v>4452</v>
      </c>
      <c r="H3588" s="21" t="s">
        <v>296</v>
      </c>
      <c r="I3588" s="17"/>
      <c r="J3588" s="17"/>
      <c r="K3588" s="18" t="str">
        <f>IF(INV.Tournant!$I3588=INV.Tournant!$E3588,"Quantité OK",IF(INV.Tournant!$I3588&lt;INV.Tournant!$E3588,"Ecart positif","Ecart négatif"))&amp;" "&amp;IF(INV.Tournant!$C3588=INV.Tournant!$J3588,"","- Article déclassé")</f>
        <v>Ecart positif - Article déclassé</v>
      </c>
    </row>
    <row r="3589" spans="1:11" x14ac:dyDescent="0.2">
      <c r="A3589" s="20" t="s">
        <v>4442</v>
      </c>
      <c r="B3589" s="21" t="s">
        <v>6</v>
      </c>
      <c r="C3589" s="17" t="s">
        <v>5005</v>
      </c>
      <c r="D3589" s="17" t="s">
        <v>5007</v>
      </c>
      <c r="E3589" s="21" t="s">
        <v>266</v>
      </c>
      <c r="F3589" s="21" t="s">
        <v>2</v>
      </c>
      <c r="G3589" s="21" t="s">
        <v>4452</v>
      </c>
      <c r="H3589" s="21" t="s">
        <v>1663</v>
      </c>
      <c r="I3589" s="17"/>
      <c r="J3589" s="17"/>
      <c r="K3589" s="18" t="str">
        <f>IF(INV.Tournant!$I3589=INV.Tournant!$E3589,"Quantité OK",IF(INV.Tournant!$I3589&lt;INV.Tournant!$E3589,"Ecart positif","Ecart négatif"))&amp;" "&amp;IF(INV.Tournant!$C3589=INV.Tournant!$J3589,"","- Article déclassé")</f>
        <v>Ecart positif - Article déclassé</v>
      </c>
    </row>
    <row r="3590" spans="1:11" x14ac:dyDescent="0.2">
      <c r="A3590" s="20" t="s">
        <v>4442</v>
      </c>
      <c r="B3590" s="21" t="s">
        <v>6</v>
      </c>
      <c r="C3590" s="17" t="s">
        <v>5008</v>
      </c>
      <c r="D3590" s="17" t="s">
        <v>5009</v>
      </c>
      <c r="E3590" s="21" t="s">
        <v>6</v>
      </c>
      <c r="F3590" s="21" t="s">
        <v>21</v>
      </c>
      <c r="G3590" s="21" t="s">
        <v>4452</v>
      </c>
      <c r="H3590" s="21" t="s">
        <v>1994</v>
      </c>
      <c r="I3590" s="17"/>
      <c r="J3590" s="17"/>
      <c r="K3590" s="18" t="str">
        <f>IF(INV.Tournant!$I3590=INV.Tournant!$E3590,"Quantité OK",IF(INV.Tournant!$I3590&lt;INV.Tournant!$E3590,"Ecart positif","Ecart négatif"))&amp;" "&amp;IF(INV.Tournant!$C3590=INV.Tournant!$J3590,"","- Article déclassé")</f>
        <v>Ecart positif - Article déclassé</v>
      </c>
    </row>
    <row r="3591" spans="1:11" x14ac:dyDescent="0.2">
      <c r="A3591" s="20" t="s">
        <v>4442</v>
      </c>
      <c r="B3591" s="21" t="s">
        <v>6</v>
      </c>
      <c r="C3591" s="17" t="s">
        <v>4992</v>
      </c>
      <c r="D3591" s="17" t="s">
        <v>5010</v>
      </c>
      <c r="E3591" s="21" t="s">
        <v>3</v>
      </c>
      <c r="F3591" s="21" t="s">
        <v>9</v>
      </c>
      <c r="G3591" s="21" t="s">
        <v>4452</v>
      </c>
      <c r="H3591" s="21" t="s">
        <v>1258</v>
      </c>
      <c r="I3591" s="17"/>
      <c r="J3591" s="17"/>
      <c r="K3591" s="18" t="str">
        <f>IF(INV.Tournant!$I3591=INV.Tournant!$E3591,"Quantité OK",IF(INV.Tournant!$I3591&lt;INV.Tournant!$E3591,"Ecart positif","Ecart négatif"))&amp;" "&amp;IF(INV.Tournant!$C3591=INV.Tournant!$J3591,"","- Article déclassé")</f>
        <v>Ecart positif - Article déclassé</v>
      </c>
    </row>
    <row r="3592" spans="1:11" x14ac:dyDescent="0.2">
      <c r="A3592" s="20" t="s">
        <v>4442</v>
      </c>
      <c r="B3592" s="21" t="s">
        <v>6</v>
      </c>
      <c r="C3592" s="17" t="s">
        <v>4956</v>
      </c>
      <c r="D3592" s="17" t="s">
        <v>5011</v>
      </c>
      <c r="E3592" s="21" t="s">
        <v>6</v>
      </c>
      <c r="F3592" s="21" t="s">
        <v>21</v>
      </c>
      <c r="G3592" s="21" t="s">
        <v>4452</v>
      </c>
      <c r="H3592" s="21" t="s">
        <v>1134</v>
      </c>
      <c r="I3592" s="17"/>
      <c r="J3592" s="17"/>
      <c r="K3592" s="18" t="str">
        <f>IF(INV.Tournant!$I3592=INV.Tournant!$E3592,"Quantité OK",IF(INV.Tournant!$I3592&lt;INV.Tournant!$E3592,"Ecart positif","Ecart négatif"))&amp;" "&amp;IF(INV.Tournant!$C3592=INV.Tournant!$J3592,"","- Article déclassé")</f>
        <v>Ecart positif - Article déclassé</v>
      </c>
    </row>
    <row r="3593" spans="1:11" x14ac:dyDescent="0.2">
      <c r="A3593" s="20" t="s">
        <v>4442</v>
      </c>
      <c r="B3593" s="21" t="s">
        <v>6</v>
      </c>
      <c r="C3593" s="17" t="s">
        <v>4786</v>
      </c>
      <c r="D3593" s="17" t="s">
        <v>5012</v>
      </c>
      <c r="E3593" s="21" t="s">
        <v>6</v>
      </c>
      <c r="F3593" s="21" t="s">
        <v>2</v>
      </c>
      <c r="G3593" s="21" t="s">
        <v>4445</v>
      </c>
      <c r="H3593" s="21" t="s">
        <v>445</v>
      </c>
      <c r="I3593" s="17"/>
      <c r="J3593" s="17"/>
      <c r="K3593" s="18" t="str">
        <f>IF(INV.Tournant!$I3593=INV.Tournant!$E3593,"Quantité OK",IF(INV.Tournant!$I3593&lt;INV.Tournant!$E3593,"Ecart positif","Ecart négatif"))&amp;" "&amp;IF(INV.Tournant!$C3593=INV.Tournant!$J3593,"","- Article déclassé")</f>
        <v>Ecart positif - Article déclassé</v>
      </c>
    </row>
    <row r="3594" spans="1:11" x14ac:dyDescent="0.2">
      <c r="A3594" s="20" t="s">
        <v>4442</v>
      </c>
      <c r="B3594" s="21" t="s">
        <v>6</v>
      </c>
      <c r="C3594" s="17" t="s">
        <v>4599</v>
      </c>
      <c r="D3594" s="17" t="s">
        <v>5013</v>
      </c>
      <c r="E3594" s="21" t="s">
        <v>45</v>
      </c>
      <c r="F3594" s="21" t="s">
        <v>9</v>
      </c>
      <c r="G3594" s="21" t="s">
        <v>4445</v>
      </c>
      <c r="H3594" s="21" t="s">
        <v>622</v>
      </c>
      <c r="I3594" s="17"/>
      <c r="J3594" s="17"/>
      <c r="K3594" s="18" t="str">
        <f>IF(INV.Tournant!$I3594=INV.Tournant!$E3594,"Quantité OK",IF(INV.Tournant!$I3594&lt;INV.Tournant!$E3594,"Ecart positif","Ecart négatif"))&amp;" "&amp;IF(INV.Tournant!$C3594=INV.Tournant!$J3594,"","- Article déclassé")</f>
        <v>Ecart positif - Article déclassé</v>
      </c>
    </row>
    <row r="3595" spans="1:11" x14ac:dyDescent="0.2">
      <c r="A3595" s="20" t="s">
        <v>4442</v>
      </c>
      <c r="B3595" s="21" t="s">
        <v>6</v>
      </c>
      <c r="C3595" s="17" t="s">
        <v>4659</v>
      </c>
      <c r="D3595" s="17" t="s">
        <v>5014</v>
      </c>
      <c r="E3595" s="21" t="s">
        <v>65</v>
      </c>
      <c r="F3595" s="21" t="s">
        <v>21</v>
      </c>
      <c r="G3595" s="21" t="s">
        <v>4452</v>
      </c>
      <c r="H3595" s="21" t="s">
        <v>1954</v>
      </c>
      <c r="I3595" s="17"/>
      <c r="J3595" s="17"/>
      <c r="K3595" s="18" t="str">
        <f>IF(INV.Tournant!$I3595=INV.Tournant!$E3595,"Quantité OK",IF(INV.Tournant!$I3595&lt;INV.Tournant!$E3595,"Ecart positif","Ecart négatif"))&amp;" "&amp;IF(INV.Tournant!$C3595=INV.Tournant!$J3595,"","- Article déclassé")</f>
        <v>Ecart positif - Article déclassé</v>
      </c>
    </row>
    <row r="3596" spans="1:11" x14ac:dyDescent="0.2">
      <c r="A3596" s="20" t="s">
        <v>4442</v>
      </c>
      <c r="B3596" s="21" t="s">
        <v>6</v>
      </c>
      <c r="C3596" s="17" t="s">
        <v>4455</v>
      </c>
      <c r="D3596" s="17" t="s">
        <v>5015</v>
      </c>
      <c r="E3596" s="21" t="s">
        <v>1091</v>
      </c>
      <c r="F3596" s="21" t="s">
        <v>21</v>
      </c>
      <c r="G3596" s="21" t="s">
        <v>4445</v>
      </c>
      <c r="H3596" s="21" t="s">
        <v>2484</v>
      </c>
      <c r="I3596" s="17"/>
      <c r="J3596" s="17"/>
      <c r="K3596" s="18" t="str">
        <f>IF(INV.Tournant!$I3596=INV.Tournant!$E3596,"Quantité OK",IF(INV.Tournant!$I3596&lt;INV.Tournant!$E3596,"Ecart positif","Ecart négatif"))&amp;" "&amp;IF(INV.Tournant!$C3596=INV.Tournant!$J3596,"","- Article déclassé")</f>
        <v>Ecart positif - Article déclassé</v>
      </c>
    </row>
    <row r="3597" spans="1:11" x14ac:dyDescent="0.2">
      <c r="A3597" s="20" t="s">
        <v>4442</v>
      </c>
      <c r="B3597" s="21" t="s">
        <v>6</v>
      </c>
      <c r="C3597" s="17" t="s">
        <v>4511</v>
      </c>
      <c r="D3597" s="17" t="s">
        <v>5016</v>
      </c>
      <c r="E3597" s="21" t="s">
        <v>229</v>
      </c>
      <c r="F3597" s="21" t="s">
        <v>21</v>
      </c>
      <c r="G3597" s="21" t="s">
        <v>4445</v>
      </c>
      <c r="H3597" s="21" t="s">
        <v>3549</v>
      </c>
      <c r="I3597" s="17"/>
      <c r="J3597" s="17"/>
      <c r="K3597" s="18" t="str">
        <f>IF(INV.Tournant!$I3597=INV.Tournant!$E3597,"Quantité OK",IF(INV.Tournant!$I3597&lt;INV.Tournant!$E3597,"Ecart positif","Ecart négatif"))&amp;" "&amp;IF(INV.Tournant!$C3597=INV.Tournant!$J3597,"","- Article déclassé")</f>
        <v>Ecart positif - Article déclassé</v>
      </c>
    </row>
    <row r="3598" spans="1:11" x14ac:dyDescent="0.2">
      <c r="A3598" s="20" t="s">
        <v>4442</v>
      </c>
      <c r="B3598" s="21" t="s">
        <v>6</v>
      </c>
      <c r="C3598" s="17" t="s">
        <v>4880</v>
      </c>
      <c r="D3598" s="17" t="s">
        <v>5017</v>
      </c>
      <c r="E3598" s="21" t="s">
        <v>897</v>
      </c>
      <c r="F3598" s="21" t="s">
        <v>2</v>
      </c>
      <c r="G3598" s="21" t="s">
        <v>4452</v>
      </c>
      <c r="H3598" s="21" t="s">
        <v>3497</v>
      </c>
      <c r="I3598" s="17"/>
      <c r="J3598" s="17"/>
      <c r="K3598" s="18" t="str">
        <f>IF(INV.Tournant!$I3598=INV.Tournant!$E3598,"Quantité OK",IF(INV.Tournant!$I3598&lt;INV.Tournant!$E3598,"Ecart positif","Ecart négatif"))&amp;" "&amp;IF(INV.Tournant!$C3598=INV.Tournant!$J3598,"","- Article déclassé")</f>
        <v>Ecart positif - Article déclassé</v>
      </c>
    </row>
    <row r="3599" spans="1:11" x14ac:dyDescent="0.2">
      <c r="A3599" s="20" t="s">
        <v>4442</v>
      </c>
      <c r="B3599" s="21" t="s">
        <v>6</v>
      </c>
      <c r="C3599" s="17" t="s">
        <v>5018</v>
      </c>
      <c r="D3599" s="17" t="s">
        <v>5019</v>
      </c>
      <c r="E3599" s="21" t="s">
        <v>6</v>
      </c>
      <c r="F3599" s="21" t="s">
        <v>2</v>
      </c>
      <c r="G3599" s="21" t="s">
        <v>4452</v>
      </c>
      <c r="H3599" s="21" t="s">
        <v>1040</v>
      </c>
      <c r="I3599" s="17"/>
      <c r="J3599" s="17"/>
      <c r="K3599" s="18" t="str">
        <f>IF(INV.Tournant!$I3599=INV.Tournant!$E3599,"Quantité OK",IF(INV.Tournant!$I3599&lt;INV.Tournant!$E3599,"Ecart positif","Ecart négatif"))&amp;" "&amp;IF(INV.Tournant!$C3599=INV.Tournant!$J3599,"","- Article déclassé")</f>
        <v>Ecart positif - Article déclassé</v>
      </c>
    </row>
    <row r="3600" spans="1:11" x14ac:dyDescent="0.2">
      <c r="A3600" s="20" t="s">
        <v>4442</v>
      </c>
      <c r="B3600" s="21" t="s">
        <v>6</v>
      </c>
      <c r="C3600" s="17" t="s">
        <v>5020</v>
      </c>
      <c r="D3600" s="17" t="s">
        <v>5021</v>
      </c>
      <c r="E3600" s="21"/>
      <c r="F3600" s="21" t="s">
        <v>141</v>
      </c>
      <c r="G3600" s="21"/>
      <c r="H3600" s="21" t="s">
        <v>257</v>
      </c>
      <c r="I3600" s="17"/>
      <c r="J3600" s="17"/>
      <c r="K3600" s="18" t="str">
        <f>IF(INV.Tournant!$I3600=INV.Tournant!$E3600,"Quantité OK",IF(INV.Tournant!$I3600&lt;INV.Tournant!$E3600,"Ecart positif","Ecart négatif"))&amp;" "&amp;IF(INV.Tournant!$C3600=INV.Tournant!$J3600,"","- Article déclassé")</f>
        <v>Quantité OK - Article déclassé</v>
      </c>
    </row>
    <row r="3601" spans="1:11" x14ac:dyDescent="0.2">
      <c r="A3601" s="20" t="s">
        <v>4442</v>
      </c>
      <c r="B3601" s="21" t="s">
        <v>6</v>
      </c>
      <c r="C3601" s="17" t="s">
        <v>4904</v>
      </c>
      <c r="D3601" s="17" t="s">
        <v>5022</v>
      </c>
      <c r="E3601" s="21" t="s">
        <v>3</v>
      </c>
      <c r="F3601" s="21" t="s">
        <v>21</v>
      </c>
      <c r="G3601" s="21" t="s">
        <v>4445</v>
      </c>
      <c r="H3601" s="21" t="s">
        <v>882</v>
      </c>
      <c r="I3601" s="17"/>
      <c r="J3601" s="17"/>
      <c r="K3601" s="18" t="str">
        <f>IF(INV.Tournant!$I3601=INV.Tournant!$E3601,"Quantité OK",IF(INV.Tournant!$I3601&lt;INV.Tournant!$E3601,"Ecart positif","Ecart négatif"))&amp;" "&amp;IF(INV.Tournant!$C3601=INV.Tournant!$J3601,"","- Article déclassé")</f>
        <v>Ecart positif - Article déclassé</v>
      </c>
    </row>
    <row r="3602" spans="1:11" x14ac:dyDescent="0.2">
      <c r="A3602" s="20" t="s">
        <v>4442</v>
      </c>
      <c r="B3602" s="21" t="s">
        <v>6</v>
      </c>
      <c r="C3602" s="17" t="s">
        <v>4661</v>
      </c>
      <c r="D3602" s="17" t="s">
        <v>5023</v>
      </c>
      <c r="E3602" s="21" t="s">
        <v>10</v>
      </c>
      <c r="F3602" s="21" t="s">
        <v>2</v>
      </c>
      <c r="G3602" s="21" t="s">
        <v>4452</v>
      </c>
      <c r="H3602" s="21" t="s">
        <v>1790</v>
      </c>
      <c r="I3602" s="17"/>
      <c r="J3602" s="17"/>
      <c r="K3602" s="18" t="str">
        <f>IF(INV.Tournant!$I3602=INV.Tournant!$E3602,"Quantité OK",IF(INV.Tournant!$I3602&lt;INV.Tournant!$E3602,"Ecart positif","Ecart négatif"))&amp;" "&amp;IF(INV.Tournant!$C3602=INV.Tournant!$J3602,"","- Article déclassé")</f>
        <v>Ecart positif - Article déclassé</v>
      </c>
    </row>
    <row r="3603" spans="1:11" x14ac:dyDescent="0.2">
      <c r="A3603" s="20" t="s">
        <v>4442</v>
      </c>
      <c r="B3603" s="21" t="s">
        <v>6</v>
      </c>
      <c r="C3603" s="17" t="s">
        <v>5024</v>
      </c>
      <c r="D3603" s="17" t="s">
        <v>5025</v>
      </c>
      <c r="E3603" s="21" t="s">
        <v>592</v>
      </c>
      <c r="F3603" s="21" t="s">
        <v>9</v>
      </c>
      <c r="G3603" s="21" t="s">
        <v>4445</v>
      </c>
      <c r="H3603" s="21" t="s">
        <v>1498</v>
      </c>
      <c r="I3603" s="17"/>
      <c r="J3603" s="17"/>
      <c r="K3603" s="18" t="str">
        <f>IF(INV.Tournant!$I3603=INV.Tournant!$E3603,"Quantité OK",IF(INV.Tournant!$I3603&lt;INV.Tournant!$E3603,"Ecart positif","Ecart négatif"))&amp;" "&amp;IF(INV.Tournant!$C3603=INV.Tournant!$J3603,"","- Article déclassé")</f>
        <v>Ecart positif - Article déclassé</v>
      </c>
    </row>
    <row r="3604" spans="1:11" x14ac:dyDescent="0.2">
      <c r="A3604" s="20" t="s">
        <v>4442</v>
      </c>
      <c r="B3604" s="21" t="s">
        <v>6</v>
      </c>
      <c r="C3604" s="17" t="s">
        <v>4453</v>
      </c>
      <c r="D3604" s="17" t="s">
        <v>5026</v>
      </c>
      <c r="E3604" s="21" t="s">
        <v>45</v>
      </c>
      <c r="F3604" s="21" t="s">
        <v>9</v>
      </c>
      <c r="G3604" s="21" t="s">
        <v>4445</v>
      </c>
      <c r="H3604" s="21" t="s">
        <v>458</v>
      </c>
      <c r="I3604" s="17"/>
      <c r="J3604" s="17"/>
      <c r="K3604" s="18" t="str">
        <f>IF(INV.Tournant!$I3604=INV.Tournant!$E3604,"Quantité OK",IF(INV.Tournant!$I3604&lt;INV.Tournant!$E3604,"Ecart positif","Ecart négatif"))&amp;" "&amp;IF(INV.Tournant!$C3604=INV.Tournant!$J3604,"","- Article déclassé")</f>
        <v>Ecart positif - Article déclassé</v>
      </c>
    </row>
    <row r="3605" spans="1:11" x14ac:dyDescent="0.2">
      <c r="A3605" s="20" t="s">
        <v>4442</v>
      </c>
      <c r="B3605" s="21" t="s">
        <v>6</v>
      </c>
      <c r="C3605" s="17" t="s">
        <v>4725</v>
      </c>
      <c r="D3605" s="17" t="s">
        <v>5027</v>
      </c>
      <c r="E3605" s="21" t="s">
        <v>14</v>
      </c>
      <c r="F3605" s="21" t="s">
        <v>2</v>
      </c>
      <c r="G3605" s="21" t="s">
        <v>4452</v>
      </c>
      <c r="H3605" s="21" t="s">
        <v>3245</v>
      </c>
      <c r="I3605" s="17"/>
      <c r="J3605" s="17"/>
      <c r="K3605" s="18" t="str">
        <f>IF(INV.Tournant!$I3605=INV.Tournant!$E3605,"Quantité OK",IF(INV.Tournant!$I3605&lt;INV.Tournant!$E3605,"Ecart positif","Ecart négatif"))&amp;" "&amp;IF(INV.Tournant!$C3605=INV.Tournant!$J3605,"","- Article déclassé")</f>
        <v>Ecart positif - Article déclassé</v>
      </c>
    </row>
    <row r="3606" spans="1:11" x14ac:dyDescent="0.2">
      <c r="A3606" s="20" t="s">
        <v>4442</v>
      </c>
      <c r="B3606" s="21" t="s">
        <v>6</v>
      </c>
      <c r="C3606" s="17" t="s">
        <v>4666</v>
      </c>
      <c r="D3606" s="17" t="s">
        <v>5028</v>
      </c>
      <c r="E3606" s="21" t="s">
        <v>3</v>
      </c>
      <c r="F3606" s="21" t="s">
        <v>21</v>
      </c>
      <c r="G3606" s="21" t="s">
        <v>4452</v>
      </c>
      <c r="H3606" s="21" t="s">
        <v>3191</v>
      </c>
      <c r="I3606" s="17"/>
      <c r="J3606" s="17"/>
      <c r="K3606" s="18" t="str">
        <f>IF(INV.Tournant!$I3606=INV.Tournant!$E3606,"Quantité OK",IF(INV.Tournant!$I3606&lt;INV.Tournant!$E3606,"Ecart positif","Ecart négatif"))&amp;" "&amp;IF(INV.Tournant!$C3606=INV.Tournant!$J3606,"","- Article déclassé")</f>
        <v>Ecart positif - Article déclassé</v>
      </c>
    </row>
    <row r="3607" spans="1:11" x14ac:dyDescent="0.2">
      <c r="A3607" s="20" t="s">
        <v>4442</v>
      </c>
      <c r="B3607" s="21" t="s">
        <v>6</v>
      </c>
      <c r="C3607" s="17" t="s">
        <v>4694</v>
      </c>
      <c r="D3607" s="17" t="s">
        <v>5029</v>
      </c>
      <c r="E3607" s="21"/>
      <c r="F3607" s="21" t="s">
        <v>141</v>
      </c>
      <c r="G3607" s="21"/>
      <c r="H3607" s="21" t="s">
        <v>257</v>
      </c>
      <c r="I3607" s="17"/>
      <c r="J3607" s="17"/>
      <c r="K3607" s="18" t="str">
        <f>IF(INV.Tournant!$I3607=INV.Tournant!$E3607,"Quantité OK",IF(INV.Tournant!$I3607&lt;INV.Tournant!$E3607,"Ecart positif","Ecart négatif"))&amp;" "&amp;IF(INV.Tournant!$C3607=INV.Tournant!$J3607,"","- Article déclassé")</f>
        <v>Quantité OK - Article déclassé</v>
      </c>
    </row>
    <row r="3608" spans="1:11" x14ac:dyDescent="0.2">
      <c r="A3608" s="20" t="s">
        <v>4442</v>
      </c>
      <c r="B3608" s="21" t="s">
        <v>6</v>
      </c>
      <c r="C3608" s="17" t="s">
        <v>4471</v>
      </c>
      <c r="D3608" s="17" t="s">
        <v>5030</v>
      </c>
      <c r="E3608" s="21" t="s">
        <v>449</v>
      </c>
      <c r="F3608" s="21" t="s">
        <v>21</v>
      </c>
      <c r="G3608" s="21" t="s">
        <v>4445</v>
      </c>
      <c r="H3608" s="21" t="s">
        <v>445</v>
      </c>
      <c r="I3608" s="17"/>
      <c r="J3608" s="17"/>
      <c r="K3608" s="18" t="str">
        <f>IF(INV.Tournant!$I3608=INV.Tournant!$E3608,"Quantité OK",IF(INV.Tournant!$I3608&lt;INV.Tournant!$E3608,"Ecart positif","Ecart négatif"))&amp;" "&amp;IF(INV.Tournant!$C3608=INV.Tournant!$J3608,"","- Article déclassé")</f>
        <v>Ecart positif - Article déclassé</v>
      </c>
    </row>
    <row r="3609" spans="1:11" x14ac:dyDescent="0.2">
      <c r="A3609" s="20" t="s">
        <v>4442</v>
      </c>
      <c r="B3609" s="21" t="s">
        <v>6</v>
      </c>
      <c r="C3609" s="17" t="s">
        <v>4788</v>
      </c>
      <c r="D3609" s="17" t="s">
        <v>5031</v>
      </c>
      <c r="E3609" s="21" t="s">
        <v>6</v>
      </c>
      <c r="F3609" s="21" t="s">
        <v>21</v>
      </c>
      <c r="G3609" s="21" t="s">
        <v>4445</v>
      </c>
      <c r="H3609" s="21" t="s">
        <v>90</v>
      </c>
      <c r="I3609" s="17"/>
      <c r="J3609" s="17"/>
      <c r="K3609" s="18" t="str">
        <f>IF(INV.Tournant!$I3609=INV.Tournant!$E3609,"Quantité OK",IF(INV.Tournant!$I3609&lt;INV.Tournant!$E3609,"Ecart positif","Ecart négatif"))&amp;" "&amp;IF(INV.Tournant!$C3609=INV.Tournant!$J3609,"","- Article déclassé")</f>
        <v>Ecart positif - Article déclassé</v>
      </c>
    </row>
    <row r="3610" spans="1:11" x14ac:dyDescent="0.2">
      <c r="A3610" s="20" t="s">
        <v>4442</v>
      </c>
      <c r="B3610" s="21" t="s">
        <v>6</v>
      </c>
      <c r="C3610" s="17" t="s">
        <v>4701</v>
      </c>
      <c r="D3610" s="17" t="s">
        <v>5032</v>
      </c>
      <c r="E3610" s="21" t="s">
        <v>3</v>
      </c>
      <c r="F3610" s="21" t="s">
        <v>21</v>
      </c>
      <c r="G3610" s="21" t="s">
        <v>4452</v>
      </c>
      <c r="H3610" s="21" t="s">
        <v>1667</v>
      </c>
      <c r="I3610" s="17"/>
      <c r="J3610" s="17"/>
      <c r="K3610" s="18" t="str">
        <f>IF(INV.Tournant!$I3610=INV.Tournant!$E3610,"Quantité OK",IF(INV.Tournant!$I3610&lt;INV.Tournant!$E3610,"Ecart positif","Ecart négatif"))&amp;" "&amp;IF(INV.Tournant!$C3610=INV.Tournant!$J3610,"","- Article déclassé")</f>
        <v>Ecart positif - Article déclassé</v>
      </c>
    </row>
    <row r="3611" spans="1:11" x14ac:dyDescent="0.2">
      <c r="A3611" s="20" t="s">
        <v>4442</v>
      </c>
      <c r="B3611" s="21" t="s">
        <v>6</v>
      </c>
      <c r="C3611" s="17" t="s">
        <v>4531</v>
      </c>
      <c r="D3611" s="17" t="s">
        <v>5033</v>
      </c>
      <c r="E3611" s="21" t="s">
        <v>6</v>
      </c>
      <c r="F3611" s="21" t="s">
        <v>9</v>
      </c>
      <c r="G3611" s="21" t="s">
        <v>4445</v>
      </c>
      <c r="H3611" s="21" t="s">
        <v>520</v>
      </c>
      <c r="I3611" s="17"/>
      <c r="J3611" s="17"/>
      <c r="K3611" s="18" t="str">
        <f>IF(INV.Tournant!$I3611=INV.Tournant!$E3611,"Quantité OK",IF(INV.Tournant!$I3611&lt;INV.Tournant!$E3611,"Ecart positif","Ecart négatif"))&amp;" "&amp;IF(INV.Tournant!$C3611=INV.Tournant!$J3611,"","- Article déclassé")</f>
        <v>Ecart positif - Article déclassé</v>
      </c>
    </row>
    <row r="3612" spans="1:11" x14ac:dyDescent="0.2">
      <c r="A3612" s="20" t="s">
        <v>4442</v>
      </c>
      <c r="B3612" s="21" t="s">
        <v>6</v>
      </c>
      <c r="C3612" s="17" t="s">
        <v>4467</v>
      </c>
      <c r="D3612" s="17" t="s">
        <v>5034</v>
      </c>
      <c r="E3612" s="21" t="s">
        <v>3</v>
      </c>
      <c r="F3612" s="21" t="s">
        <v>2</v>
      </c>
      <c r="G3612" s="21" t="s">
        <v>4445</v>
      </c>
      <c r="H3612" s="21" t="s">
        <v>388</v>
      </c>
      <c r="I3612" s="17"/>
      <c r="J3612" s="17"/>
      <c r="K3612" s="18" t="str">
        <f>IF(INV.Tournant!$I3612=INV.Tournant!$E3612,"Quantité OK",IF(INV.Tournant!$I3612&lt;INV.Tournant!$E3612,"Ecart positif","Ecart négatif"))&amp;" "&amp;IF(INV.Tournant!$C3612=INV.Tournant!$J3612,"","- Article déclassé")</f>
        <v>Ecart positif - Article déclassé</v>
      </c>
    </row>
    <row r="3613" spans="1:11" x14ac:dyDescent="0.2">
      <c r="A3613" s="20" t="s">
        <v>4442</v>
      </c>
      <c r="B3613" s="21" t="s">
        <v>6</v>
      </c>
      <c r="C3613" s="17" t="s">
        <v>5035</v>
      </c>
      <c r="D3613" s="17" t="s">
        <v>5036</v>
      </c>
      <c r="E3613" s="21" t="s">
        <v>6</v>
      </c>
      <c r="F3613" s="21" t="s">
        <v>2</v>
      </c>
      <c r="G3613" s="21" t="s">
        <v>4452</v>
      </c>
      <c r="H3613" s="21" t="s">
        <v>1377</v>
      </c>
      <c r="I3613" s="17"/>
      <c r="J3613" s="17"/>
      <c r="K3613" s="18" t="str">
        <f>IF(INV.Tournant!$I3613=INV.Tournant!$E3613,"Quantité OK",IF(INV.Tournant!$I3613&lt;INV.Tournant!$E3613,"Ecart positif","Ecart négatif"))&amp;" "&amp;IF(INV.Tournant!$C3613=INV.Tournant!$J3613,"","- Article déclassé")</f>
        <v>Ecart positif - Article déclassé</v>
      </c>
    </row>
    <row r="3614" spans="1:11" x14ac:dyDescent="0.2">
      <c r="A3614" s="20" t="s">
        <v>4442</v>
      </c>
      <c r="B3614" s="21" t="s">
        <v>6</v>
      </c>
      <c r="C3614" s="17" t="s">
        <v>5037</v>
      </c>
      <c r="D3614" s="17" t="s">
        <v>5038</v>
      </c>
      <c r="E3614" s="21" t="s">
        <v>6</v>
      </c>
      <c r="F3614" s="21" t="s">
        <v>21</v>
      </c>
      <c r="G3614" s="21" t="s">
        <v>4452</v>
      </c>
      <c r="H3614" s="21" t="s">
        <v>1412</v>
      </c>
      <c r="I3614" s="17"/>
      <c r="J3614" s="17"/>
      <c r="K3614" s="18" t="str">
        <f>IF(INV.Tournant!$I3614=INV.Tournant!$E3614,"Quantité OK",IF(INV.Tournant!$I3614&lt;INV.Tournant!$E3614,"Ecart positif","Ecart négatif"))&amp;" "&amp;IF(INV.Tournant!$C3614=INV.Tournant!$J3614,"","- Article déclassé")</f>
        <v>Ecart positif - Article déclassé</v>
      </c>
    </row>
    <row r="3615" spans="1:11" x14ac:dyDescent="0.2">
      <c r="A3615" s="20" t="s">
        <v>4442</v>
      </c>
      <c r="B3615" s="21" t="s">
        <v>6</v>
      </c>
      <c r="C3615" s="17" t="s">
        <v>4443</v>
      </c>
      <c r="D3615" s="17" t="s">
        <v>5039</v>
      </c>
      <c r="E3615" s="21"/>
      <c r="F3615" s="21" t="s">
        <v>141</v>
      </c>
      <c r="G3615" s="21"/>
      <c r="H3615" s="21" t="s">
        <v>257</v>
      </c>
      <c r="I3615" s="17"/>
      <c r="J3615" s="17"/>
      <c r="K3615" s="18" t="str">
        <f>IF(INV.Tournant!$I3615=INV.Tournant!$E3615,"Quantité OK",IF(INV.Tournant!$I3615&lt;INV.Tournant!$E3615,"Ecart positif","Ecart négatif"))&amp;" "&amp;IF(INV.Tournant!$C3615=INV.Tournant!$J3615,"","- Article déclassé")</f>
        <v>Quantité OK - Article déclassé</v>
      </c>
    </row>
    <row r="3616" spans="1:11" x14ac:dyDescent="0.2">
      <c r="A3616" s="20" t="s">
        <v>4442</v>
      </c>
      <c r="B3616" s="21" t="s">
        <v>6</v>
      </c>
      <c r="C3616" s="17" t="s">
        <v>4694</v>
      </c>
      <c r="D3616" s="17" t="s">
        <v>5040</v>
      </c>
      <c r="E3616" s="21" t="s">
        <v>6</v>
      </c>
      <c r="F3616" s="21" t="s">
        <v>2</v>
      </c>
      <c r="G3616" s="21" t="s">
        <v>4452</v>
      </c>
      <c r="H3616" s="21" t="s">
        <v>1951</v>
      </c>
      <c r="I3616" s="17"/>
      <c r="J3616" s="17"/>
      <c r="K3616" s="18" t="str">
        <f>IF(INV.Tournant!$I3616=INV.Tournant!$E3616,"Quantité OK",IF(INV.Tournant!$I3616&lt;INV.Tournant!$E3616,"Ecart positif","Ecart négatif"))&amp;" "&amp;IF(INV.Tournant!$C3616=INV.Tournant!$J3616,"","- Article déclassé")</f>
        <v>Ecart positif - Article déclassé</v>
      </c>
    </row>
    <row r="3617" spans="1:11" x14ac:dyDescent="0.2">
      <c r="A3617" s="20" t="s">
        <v>4442</v>
      </c>
      <c r="B3617" s="21" t="s">
        <v>6</v>
      </c>
      <c r="C3617" s="17" t="s">
        <v>4687</v>
      </c>
      <c r="D3617" s="17" t="s">
        <v>5041</v>
      </c>
      <c r="E3617" s="21" t="s">
        <v>6</v>
      </c>
      <c r="F3617" s="21" t="s">
        <v>21</v>
      </c>
      <c r="G3617" s="21" t="s">
        <v>4452</v>
      </c>
      <c r="H3617" s="21" t="s">
        <v>1770</v>
      </c>
      <c r="I3617" s="17"/>
      <c r="J3617" s="17"/>
      <c r="K3617" s="18" t="str">
        <f>IF(INV.Tournant!$I3617=INV.Tournant!$E3617,"Quantité OK",IF(INV.Tournant!$I3617&lt;INV.Tournant!$E3617,"Ecart positif","Ecart négatif"))&amp;" "&amp;IF(INV.Tournant!$C3617=INV.Tournant!$J3617,"","- Article déclassé")</f>
        <v>Ecart positif - Article déclassé</v>
      </c>
    </row>
    <row r="3618" spans="1:11" x14ac:dyDescent="0.2">
      <c r="A3618" s="20" t="s">
        <v>4442</v>
      </c>
      <c r="B3618" s="21" t="s">
        <v>6</v>
      </c>
      <c r="C3618" s="17" t="s">
        <v>4659</v>
      </c>
      <c r="D3618" s="17" t="s">
        <v>5042</v>
      </c>
      <c r="E3618" s="21"/>
      <c r="F3618" s="21" t="s">
        <v>141</v>
      </c>
      <c r="G3618" s="21"/>
      <c r="H3618" s="21" t="s">
        <v>257</v>
      </c>
      <c r="I3618" s="17"/>
      <c r="J3618" s="17"/>
      <c r="K3618" s="18" t="str">
        <f>IF(INV.Tournant!$I3618=INV.Tournant!$E3618,"Quantité OK",IF(INV.Tournant!$I3618&lt;INV.Tournant!$E3618,"Ecart positif","Ecart négatif"))&amp;" "&amp;IF(INV.Tournant!$C3618=INV.Tournant!$J3618,"","- Article déclassé")</f>
        <v>Quantité OK - Article déclassé</v>
      </c>
    </row>
    <row r="3619" spans="1:11" x14ac:dyDescent="0.2">
      <c r="A3619" s="20" t="s">
        <v>4442</v>
      </c>
      <c r="B3619" s="21" t="s">
        <v>6</v>
      </c>
      <c r="C3619" s="17" t="s">
        <v>4659</v>
      </c>
      <c r="D3619" s="17" t="s">
        <v>5043</v>
      </c>
      <c r="E3619" s="21"/>
      <c r="F3619" s="21" t="s">
        <v>141</v>
      </c>
      <c r="G3619" s="21"/>
      <c r="H3619" s="21" t="s">
        <v>257</v>
      </c>
      <c r="I3619" s="17"/>
      <c r="J3619" s="17"/>
      <c r="K3619" s="18" t="str">
        <f>IF(INV.Tournant!$I3619=INV.Tournant!$E3619,"Quantité OK",IF(INV.Tournant!$I3619&lt;INV.Tournant!$E3619,"Ecart positif","Ecart négatif"))&amp;" "&amp;IF(INV.Tournant!$C3619=INV.Tournant!$J3619,"","- Article déclassé")</f>
        <v>Quantité OK - Article déclassé</v>
      </c>
    </row>
    <row r="3620" spans="1:11" x14ac:dyDescent="0.2">
      <c r="A3620" s="20" t="s">
        <v>4442</v>
      </c>
      <c r="B3620" s="21" t="s">
        <v>6</v>
      </c>
      <c r="C3620" s="17" t="s">
        <v>4860</v>
      </c>
      <c r="D3620" s="17" t="s">
        <v>5044</v>
      </c>
      <c r="E3620" s="21" t="s">
        <v>3</v>
      </c>
      <c r="F3620" s="21" t="s">
        <v>21</v>
      </c>
      <c r="G3620" s="21" t="s">
        <v>4445</v>
      </c>
      <c r="H3620" s="21" t="s">
        <v>107</v>
      </c>
      <c r="I3620" s="17"/>
      <c r="J3620" s="17"/>
      <c r="K3620" s="18" t="str">
        <f>IF(INV.Tournant!$I3620=INV.Tournant!$E3620,"Quantité OK",IF(INV.Tournant!$I3620&lt;INV.Tournant!$E3620,"Ecart positif","Ecart négatif"))&amp;" "&amp;IF(INV.Tournant!$C3620=INV.Tournant!$J3620,"","- Article déclassé")</f>
        <v>Ecart positif - Article déclassé</v>
      </c>
    </row>
    <row r="3621" spans="1:11" x14ac:dyDescent="0.2">
      <c r="A3621" s="20" t="s">
        <v>4442</v>
      </c>
      <c r="B3621" s="21" t="s">
        <v>6</v>
      </c>
      <c r="C3621" s="17" t="s">
        <v>4603</v>
      </c>
      <c r="D3621" s="17" t="s">
        <v>5045</v>
      </c>
      <c r="E3621" s="21" t="s">
        <v>6</v>
      </c>
      <c r="F3621" s="21" t="s">
        <v>21</v>
      </c>
      <c r="G3621" s="21" t="s">
        <v>4445</v>
      </c>
      <c r="H3621" s="21" t="s">
        <v>908</v>
      </c>
      <c r="I3621" s="17"/>
      <c r="J3621" s="17"/>
      <c r="K3621" s="18" t="str">
        <f>IF(INV.Tournant!$I3621=INV.Tournant!$E3621,"Quantité OK",IF(INV.Tournant!$I3621&lt;INV.Tournant!$E3621,"Ecart positif","Ecart négatif"))&amp;" "&amp;IF(INV.Tournant!$C3621=INV.Tournant!$J3621,"","- Article déclassé")</f>
        <v>Ecart positif - Article déclassé</v>
      </c>
    </row>
    <row r="3622" spans="1:11" x14ac:dyDescent="0.2">
      <c r="A3622" s="20" t="s">
        <v>4442</v>
      </c>
      <c r="B3622" s="21" t="s">
        <v>6</v>
      </c>
      <c r="C3622" s="17" t="s">
        <v>4533</v>
      </c>
      <c r="D3622" s="17" t="s">
        <v>5046</v>
      </c>
      <c r="E3622" s="21" t="s">
        <v>6</v>
      </c>
      <c r="F3622" s="21" t="s">
        <v>2</v>
      </c>
      <c r="G3622" s="21" t="s">
        <v>4452</v>
      </c>
      <c r="H3622" s="21" t="s">
        <v>1148</v>
      </c>
      <c r="I3622" s="17"/>
      <c r="J3622" s="17"/>
      <c r="K3622" s="18" t="str">
        <f>IF(INV.Tournant!$I3622=INV.Tournant!$E3622,"Quantité OK",IF(INV.Tournant!$I3622&lt;INV.Tournant!$E3622,"Ecart positif","Ecart négatif"))&amp;" "&amp;IF(INV.Tournant!$C3622=INV.Tournant!$J3622,"","- Article déclassé")</f>
        <v>Ecart positif - Article déclassé</v>
      </c>
    </row>
    <row r="3623" spans="1:11" x14ac:dyDescent="0.2">
      <c r="A3623" s="20" t="s">
        <v>4442</v>
      </c>
      <c r="B3623" s="21" t="s">
        <v>6</v>
      </c>
      <c r="C3623" s="17" t="s">
        <v>4753</v>
      </c>
      <c r="D3623" s="17" t="s">
        <v>5047</v>
      </c>
      <c r="E3623" s="21" t="s">
        <v>5048</v>
      </c>
      <c r="F3623" s="21" t="s">
        <v>21</v>
      </c>
      <c r="G3623" s="21" t="s">
        <v>4445</v>
      </c>
      <c r="H3623" s="21" t="s">
        <v>797</v>
      </c>
      <c r="I3623" s="17"/>
      <c r="J3623" s="17"/>
      <c r="K3623" s="18" t="str">
        <f>IF(INV.Tournant!$I3623=INV.Tournant!$E3623,"Quantité OK",IF(INV.Tournant!$I3623&lt;INV.Tournant!$E3623,"Ecart positif","Ecart négatif"))&amp;" "&amp;IF(INV.Tournant!$C3623=INV.Tournant!$J3623,"","- Article déclassé")</f>
        <v>Ecart positif - Article déclassé</v>
      </c>
    </row>
    <row r="3624" spans="1:11" x14ac:dyDescent="0.2">
      <c r="A3624" s="20" t="s">
        <v>4442</v>
      </c>
      <c r="B3624" s="21" t="s">
        <v>6</v>
      </c>
      <c r="C3624" s="17" t="s">
        <v>5024</v>
      </c>
      <c r="D3624" s="17" t="s">
        <v>5049</v>
      </c>
      <c r="E3624" s="21" t="s">
        <v>6</v>
      </c>
      <c r="F3624" s="21" t="s">
        <v>9</v>
      </c>
      <c r="G3624" s="21" t="s">
        <v>4445</v>
      </c>
      <c r="H3624" s="21" t="s">
        <v>829</v>
      </c>
      <c r="I3624" s="17"/>
      <c r="J3624" s="17"/>
      <c r="K3624" s="18" t="str">
        <f>IF(INV.Tournant!$I3624=INV.Tournant!$E3624,"Quantité OK",IF(INV.Tournant!$I3624&lt;INV.Tournant!$E3624,"Ecart positif","Ecart négatif"))&amp;" "&amp;IF(INV.Tournant!$C3624=INV.Tournant!$J3624,"","- Article déclassé")</f>
        <v>Ecart positif - Article déclassé</v>
      </c>
    </row>
    <row r="3625" spans="1:11" x14ac:dyDescent="0.2">
      <c r="A3625" s="20" t="s">
        <v>4442</v>
      </c>
      <c r="B3625" s="21" t="s">
        <v>6</v>
      </c>
      <c r="C3625" s="17" t="s">
        <v>4736</v>
      </c>
      <c r="D3625" s="17" t="s">
        <v>5050</v>
      </c>
      <c r="E3625" s="21" t="s">
        <v>6</v>
      </c>
      <c r="F3625" s="21" t="s">
        <v>21</v>
      </c>
      <c r="G3625" s="21" t="s">
        <v>4445</v>
      </c>
      <c r="H3625" s="21" t="s">
        <v>3143</v>
      </c>
      <c r="I3625" s="17"/>
      <c r="J3625" s="17"/>
      <c r="K3625" s="18" t="str">
        <f>IF(INV.Tournant!$I3625=INV.Tournant!$E3625,"Quantité OK",IF(INV.Tournant!$I3625&lt;INV.Tournant!$E3625,"Ecart positif","Ecart négatif"))&amp;" "&amp;IF(INV.Tournant!$C3625=INV.Tournant!$J3625,"","- Article déclassé")</f>
        <v>Ecart positif - Article déclassé</v>
      </c>
    </row>
    <row r="3626" spans="1:11" x14ac:dyDescent="0.2">
      <c r="A3626" s="20" t="s">
        <v>4442</v>
      </c>
      <c r="B3626" s="21" t="s">
        <v>6</v>
      </c>
      <c r="C3626" s="17" t="s">
        <v>4558</v>
      </c>
      <c r="D3626" s="17" t="s">
        <v>5051</v>
      </c>
      <c r="E3626" s="21" t="s">
        <v>3</v>
      </c>
      <c r="F3626" s="21" t="s">
        <v>2</v>
      </c>
      <c r="G3626" s="21" t="s">
        <v>4445</v>
      </c>
      <c r="H3626" s="21" t="s">
        <v>1307</v>
      </c>
      <c r="I3626" s="17"/>
      <c r="J3626" s="17"/>
      <c r="K3626" s="18" t="str">
        <f>IF(INV.Tournant!$I3626=INV.Tournant!$E3626,"Quantité OK",IF(INV.Tournant!$I3626&lt;INV.Tournant!$E3626,"Ecart positif","Ecart négatif"))&amp;" "&amp;IF(INV.Tournant!$C3626=INV.Tournant!$J3626,"","- Article déclassé")</f>
        <v>Ecart positif - Article déclassé</v>
      </c>
    </row>
    <row r="3627" spans="1:11" x14ac:dyDescent="0.2">
      <c r="A3627" s="20" t="s">
        <v>4442</v>
      </c>
      <c r="B3627" s="21" t="s">
        <v>6</v>
      </c>
      <c r="C3627" s="17" t="s">
        <v>4882</v>
      </c>
      <c r="D3627" s="17" t="s">
        <v>5052</v>
      </c>
      <c r="E3627" s="21" t="s">
        <v>6</v>
      </c>
      <c r="F3627" s="21" t="s">
        <v>21</v>
      </c>
      <c r="G3627" s="21" t="s">
        <v>4445</v>
      </c>
      <c r="H3627" s="21" t="s">
        <v>3549</v>
      </c>
      <c r="I3627" s="17"/>
      <c r="J3627" s="17"/>
      <c r="K3627" s="18" t="str">
        <f>IF(INV.Tournant!$I3627=INV.Tournant!$E3627,"Quantité OK",IF(INV.Tournant!$I3627&lt;INV.Tournant!$E3627,"Ecart positif","Ecart négatif"))&amp;" "&amp;IF(INV.Tournant!$C3627=INV.Tournant!$J3627,"","- Article déclassé")</f>
        <v>Ecart positif - Article déclassé</v>
      </c>
    </row>
    <row r="3628" spans="1:11" x14ac:dyDescent="0.2">
      <c r="A3628" s="20" t="s">
        <v>4442</v>
      </c>
      <c r="B3628" s="21" t="s">
        <v>6</v>
      </c>
      <c r="C3628" s="17" t="s">
        <v>5024</v>
      </c>
      <c r="D3628" s="17" t="s">
        <v>5053</v>
      </c>
      <c r="E3628" s="21" t="s">
        <v>6</v>
      </c>
      <c r="F3628" s="21" t="s">
        <v>9</v>
      </c>
      <c r="G3628" s="21" t="s">
        <v>4445</v>
      </c>
      <c r="H3628" s="21" t="s">
        <v>1422</v>
      </c>
      <c r="I3628" s="17"/>
      <c r="J3628" s="17"/>
      <c r="K3628" s="18" t="str">
        <f>IF(INV.Tournant!$I3628=INV.Tournant!$E3628,"Quantité OK",IF(INV.Tournant!$I3628&lt;INV.Tournant!$E3628,"Ecart positif","Ecart négatif"))&amp;" "&amp;IF(INV.Tournant!$C3628=INV.Tournant!$J3628,"","- Article déclassé")</f>
        <v>Ecart positif - Article déclassé</v>
      </c>
    </row>
    <row r="3629" spans="1:11" x14ac:dyDescent="0.2">
      <c r="A3629" s="20" t="s">
        <v>4442</v>
      </c>
      <c r="B3629" s="21" t="s">
        <v>6</v>
      </c>
      <c r="C3629" s="17" t="s">
        <v>4517</v>
      </c>
      <c r="D3629" s="17" t="s">
        <v>5054</v>
      </c>
      <c r="E3629" s="21" t="s">
        <v>14</v>
      </c>
      <c r="F3629" s="21" t="s">
        <v>21</v>
      </c>
      <c r="G3629" s="21" t="s">
        <v>4452</v>
      </c>
      <c r="H3629" s="21" t="s">
        <v>1258</v>
      </c>
      <c r="I3629" s="17"/>
      <c r="J3629" s="17"/>
      <c r="K3629" s="18" t="str">
        <f>IF(INV.Tournant!$I3629=INV.Tournant!$E3629,"Quantité OK",IF(INV.Tournant!$I3629&lt;INV.Tournant!$E3629,"Ecart positif","Ecart négatif"))&amp;" "&amp;IF(INV.Tournant!$C3629=INV.Tournant!$J3629,"","- Article déclassé")</f>
        <v>Ecart positif - Article déclassé</v>
      </c>
    </row>
    <row r="3630" spans="1:11" x14ac:dyDescent="0.2">
      <c r="A3630" s="20" t="s">
        <v>4442</v>
      </c>
      <c r="B3630" s="21" t="s">
        <v>6</v>
      </c>
      <c r="C3630" s="17" t="s">
        <v>5008</v>
      </c>
      <c r="D3630" s="17" t="s">
        <v>5055</v>
      </c>
      <c r="E3630" s="21" t="s">
        <v>6</v>
      </c>
      <c r="F3630" s="21" t="s">
        <v>21</v>
      </c>
      <c r="G3630" s="21" t="s">
        <v>4452</v>
      </c>
      <c r="H3630" s="21" t="s">
        <v>1994</v>
      </c>
      <c r="I3630" s="17"/>
      <c r="J3630" s="17"/>
      <c r="K3630" s="18" t="str">
        <f>IF(INV.Tournant!$I3630=INV.Tournant!$E3630,"Quantité OK",IF(INV.Tournant!$I3630&lt;INV.Tournant!$E3630,"Ecart positif","Ecart négatif"))&amp;" "&amp;IF(INV.Tournant!$C3630=INV.Tournant!$J3630,"","- Article déclassé")</f>
        <v>Ecart positif - Article déclassé</v>
      </c>
    </row>
    <row r="3631" spans="1:11" x14ac:dyDescent="0.2">
      <c r="A3631" s="20" t="s">
        <v>4442</v>
      </c>
      <c r="B3631" s="21" t="s">
        <v>6</v>
      </c>
      <c r="C3631" s="17" t="s">
        <v>4694</v>
      </c>
      <c r="D3631" s="17" t="s">
        <v>5056</v>
      </c>
      <c r="E3631" s="21" t="s">
        <v>6</v>
      </c>
      <c r="F3631" s="21" t="s">
        <v>2</v>
      </c>
      <c r="G3631" s="21" t="s">
        <v>4452</v>
      </c>
      <c r="H3631" s="21" t="s">
        <v>1954</v>
      </c>
      <c r="I3631" s="17"/>
      <c r="J3631" s="17"/>
      <c r="K3631" s="18" t="str">
        <f>IF(INV.Tournant!$I3631=INV.Tournant!$E3631,"Quantité OK",IF(INV.Tournant!$I3631&lt;INV.Tournant!$E3631,"Ecart positif","Ecart négatif"))&amp;" "&amp;IF(INV.Tournant!$C3631=INV.Tournant!$J3631,"","- Article déclassé")</f>
        <v>Ecart positif - Article déclassé</v>
      </c>
    </row>
    <row r="3632" spans="1:11" x14ac:dyDescent="0.2">
      <c r="A3632" s="20" t="s">
        <v>4442</v>
      </c>
      <c r="B3632" s="21" t="s">
        <v>6</v>
      </c>
      <c r="C3632" s="17" t="s">
        <v>5037</v>
      </c>
      <c r="D3632" s="17" t="s">
        <v>5057</v>
      </c>
      <c r="E3632" s="21" t="s">
        <v>6</v>
      </c>
      <c r="F3632" s="21" t="s">
        <v>21</v>
      </c>
      <c r="G3632" s="21" t="s">
        <v>4452</v>
      </c>
      <c r="H3632" s="21" t="s">
        <v>1987</v>
      </c>
      <c r="I3632" s="17"/>
      <c r="J3632" s="17"/>
      <c r="K3632" s="18" t="str">
        <f>IF(INV.Tournant!$I3632=INV.Tournant!$E3632,"Quantité OK",IF(INV.Tournant!$I3632&lt;INV.Tournant!$E3632,"Ecart positif","Ecart négatif"))&amp;" "&amp;IF(INV.Tournant!$C3632=INV.Tournant!$J3632,"","- Article déclassé")</f>
        <v>Ecart positif - Article déclassé</v>
      </c>
    </row>
    <row r="3633" spans="1:11" x14ac:dyDescent="0.2">
      <c r="A3633" s="20" t="s">
        <v>4442</v>
      </c>
      <c r="B3633" s="21" t="s">
        <v>6</v>
      </c>
      <c r="C3633" s="17" t="s">
        <v>4666</v>
      </c>
      <c r="D3633" s="17" t="s">
        <v>5058</v>
      </c>
      <c r="E3633" s="21" t="s">
        <v>6</v>
      </c>
      <c r="F3633" s="21" t="s">
        <v>21</v>
      </c>
      <c r="G3633" s="21" t="s">
        <v>4452</v>
      </c>
      <c r="H3633" s="21" t="s">
        <v>3191</v>
      </c>
      <c r="I3633" s="17"/>
      <c r="J3633" s="17"/>
      <c r="K3633" s="18" t="str">
        <f>IF(INV.Tournant!$I3633=INV.Tournant!$E3633,"Quantité OK",IF(INV.Tournant!$I3633&lt;INV.Tournant!$E3633,"Ecart positif","Ecart négatif"))&amp;" "&amp;IF(INV.Tournant!$C3633=INV.Tournant!$J3633,"","- Article déclassé")</f>
        <v>Ecart positif - Article déclassé</v>
      </c>
    </row>
    <row r="3634" spans="1:11" x14ac:dyDescent="0.2">
      <c r="A3634" s="20" t="s">
        <v>4442</v>
      </c>
      <c r="B3634" s="21" t="s">
        <v>6</v>
      </c>
      <c r="C3634" s="17" t="s">
        <v>4835</v>
      </c>
      <c r="D3634" s="17" t="s">
        <v>5059</v>
      </c>
      <c r="E3634" s="21" t="s">
        <v>3</v>
      </c>
      <c r="F3634" s="21" t="s">
        <v>9</v>
      </c>
      <c r="G3634" s="21" t="s">
        <v>4452</v>
      </c>
      <c r="H3634" s="21" t="s">
        <v>1063</v>
      </c>
      <c r="I3634" s="17"/>
      <c r="J3634" s="17"/>
      <c r="K3634" s="18" t="str">
        <f>IF(INV.Tournant!$I3634=INV.Tournant!$E3634,"Quantité OK",IF(INV.Tournant!$I3634&lt;INV.Tournant!$E3634,"Ecart positif","Ecart négatif"))&amp;" "&amp;IF(INV.Tournant!$C3634=INV.Tournant!$J3634,"","- Article déclassé")</f>
        <v>Ecart positif - Article déclassé</v>
      </c>
    </row>
    <row r="3635" spans="1:11" x14ac:dyDescent="0.2">
      <c r="A3635" s="20" t="s">
        <v>4442</v>
      </c>
      <c r="B3635" s="21" t="s">
        <v>6</v>
      </c>
      <c r="C3635" s="17" t="s">
        <v>4851</v>
      </c>
      <c r="D3635" s="17" t="s">
        <v>5060</v>
      </c>
      <c r="E3635" s="21" t="s">
        <v>108</v>
      </c>
      <c r="F3635" s="21" t="s">
        <v>9</v>
      </c>
      <c r="G3635" s="21" t="s">
        <v>4445</v>
      </c>
      <c r="H3635" s="21" t="s">
        <v>271</v>
      </c>
      <c r="I3635" s="17"/>
      <c r="J3635" s="17"/>
      <c r="K3635" s="18" t="str">
        <f>IF(INV.Tournant!$I3635=INV.Tournant!$E3635,"Quantité OK",IF(INV.Tournant!$I3635&lt;INV.Tournant!$E3635,"Ecart positif","Ecart négatif"))&amp;" "&amp;IF(INV.Tournant!$C3635=INV.Tournant!$J3635,"","- Article déclassé")</f>
        <v>Ecart positif - Article déclassé</v>
      </c>
    </row>
    <row r="3636" spans="1:11" x14ac:dyDescent="0.2">
      <c r="A3636" s="20" t="s">
        <v>4442</v>
      </c>
      <c r="B3636" s="21" t="s">
        <v>6</v>
      </c>
      <c r="C3636" s="17" t="s">
        <v>4459</v>
      </c>
      <c r="D3636" s="17" t="s">
        <v>5061</v>
      </c>
      <c r="E3636" s="21" t="s">
        <v>6</v>
      </c>
      <c r="F3636" s="21" t="s">
        <v>9</v>
      </c>
      <c r="G3636" s="21" t="s">
        <v>4445</v>
      </c>
      <c r="H3636" s="21" t="s">
        <v>344</v>
      </c>
      <c r="I3636" s="17"/>
      <c r="J3636" s="17"/>
      <c r="K3636" s="18" t="str">
        <f>IF(INV.Tournant!$I3636=INV.Tournant!$E3636,"Quantité OK",IF(INV.Tournant!$I3636&lt;INV.Tournant!$E3636,"Ecart positif","Ecart négatif"))&amp;" "&amp;IF(INV.Tournant!$C3636=INV.Tournant!$J3636,"","- Article déclassé")</f>
        <v>Ecart positif - Article déclassé</v>
      </c>
    </row>
    <row r="3637" spans="1:11" x14ac:dyDescent="0.2">
      <c r="A3637" s="20" t="s">
        <v>4442</v>
      </c>
      <c r="B3637" s="21" t="s">
        <v>6</v>
      </c>
      <c r="C3637" s="17" t="s">
        <v>4765</v>
      </c>
      <c r="D3637" s="17" t="s">
        <v>5062</v>
      </c>
      <c r="E3637" s="21" t="s">
        <v>6</v>
      </c>
      <c r="F3637" s="21" t="s">
        <v>9</v>
      </c>
      <c r="G3637" s="21" t="s">
        <v>4452</v>
      </c>
      <c r="H3637" s="21" t="s">
        <v>1412</v>
      </c>
      <c r="I3637" s="17"/>
      <c r="J3637" s="17"/>
      <c r="K3637" s="18" t="str">
        <f>IF(INV.Tournant!$I3637=INV.Tournant!$E3637,"Quantité OK",IF(INV.Tournant!$I3637&lt;INV.Tournant!$E3637,"Ecart positif","Ecart négatif"))&amp;" "&amp;IF(INV.Tournant!$C3637=INV.Tournant!$J3637,"","- Article déclassé")</f>
        <v>Ecart positif - Article déclassé</v>
      </c>
    </row>
    <row r="3638" spans="1:11" x14ac:dyDescent="0.2">
      <c r="A3638" s="20" t="s">
        <v>4442</v>
      </c>
      <c r="B3638" s="21" t="s">
        <v>6</v>
      </c>
      <c r="C3638" s="17" t="s">
        <v>4657</v>
      </c>
      <c r="D3638" s="17" t="s">
        <v>5063</v>
      </c>
      <c r="E3638" s="21" t="s">
        <v>3</v>
      </c>
      <c r="F3638" s="21" t="s">
        <v>2</v>
      </c>
      <c r="G3638" s="21" t="s">
        <v>4452</v>
      </c>
      <c r="H3638" s="21" t="s">
        <v>1739</v>
      </c>
      <c r="I3638" s="17"/>
      <c r="J3638" s="17"/>
      <c r="K3638" s="18" t="str">
        <f>IF(INV.Tournant!$I3638=INV.Tournant!$E3638,"Quantité OK",IF(INV.Tournant!$I3638&lt;INV.Tournant!$E3638,"Ecart positif","Ecart négatif"))&amp;" "&amp;IF(INV.Tournant!$C3638=INV.Tournant!$J3638,"","- Article déclassé")</f>
        <v>Ecart positif - Article déclassé</v>
      </c>
    </row>
    <row r="3639" spans="1:11" x14ac:dyDescent="0.2">
      <c r="A3639" s="20" t="s">
        <v>4442</v>
      </c>
      <c r="B3639" s="21" t="s">
        <v>6</v>
      </c>
      <c r="C3639" s="17" t="s">
        <v>5064</v>
      </c>
      <c r="D3639" s="17" t="s">
        <v>5065</v>
      </c>
      <c r="E3639" s="21" t="s">
        <v>3</v>
      </c>
      <c r="F3639" s="21" t="s">
        <v>9</v>
      </c>
      <c r="G3639" s="21" t="s">
        <v>4452</v>
      </c>
      <c r="H3639" s="21" t="s">
        <v>1052</v>
      </c>
      <c r="I3639" s="17"/>
      <c r="J3639" s="17"/>
      <c r="K3639" s="18" t="str">
        <f>IF(INV.Tournant!$I3639=INV.Tournant!$E3639,"Quantité OK",IF(INV.Tournant!$I3639&lt;INV.Tournant!$E3639,"Ecart positif","Ecart négatif"))&amp;" "&amp;IF(INV.Tournant!$C3639=INV.Tournant!$J3639,"","- Article déclassé")</f>
        <v>Ecart positif - Article déclassé</v>
      </c>
    </row>
    <row r="3640" spans="1:11" x14ac:dyDescent="0.2">
      <c r="A3640" s="20" t="s">
        <v>4442</v>
      </c>
      <c r="B3640" s="21" t="s">
        <v>6</v>
      </c>
      <c r="C3640" s="17" t="s">
        <v>4488</v>
      </c>
      <c r="D3640" s="17" t="s">
        <v>5066</v>
      </c>
      <c r="E3640" s="21" t="s">
        <v>6</v>
      </c>
      <c r="F3640" s="21" t="s">
        <v>21</v>
      </c>
      <c r="G3640" s="21" t="s">
        <v>4445</v>
      </c>
      <c r="H3640" s="21" t="s">
        <v>3511</v>
      </c>
      <c r="I3640" s="17"/>
      <c r="J3640" s="17"/>
      <c r="K3640" s="18" t="str">
        <f>IF(INV.Tournant!$I3640=INV.Tournant!$E3640,"Quantité OK",IF(INV.Tournant!$I3640&lt;INV.Tournant!$E3640,"Ecart positif","Ecart négatif"))&amp;" "&amp;IF(INV.Tournant!$C3640=INV.Tournant!$J3640,"","- Article déclassé")</f>
        <v>Ecart positif - Article déclassé</v>
      </c>
    </row>
    <row r="3641" spans="1:11" x14ac:dyDescent="0.2">
      <c r="A3641" s="20" t="s">
        <v>4442</v>
      </c>
      <c r="B3641" s="21" t="s">
        <v>6</v>
      </c>
      <c r="C3641" s="17" t="s">
        <v>4813</v>
      </c>
      <c r="D3641" s="17" t="s">
        <v>5067</v>
      </c>
      <c r="E3641" s="21" t="s">
        <v>6</v>
      </c>
      <c r="F3641" s="21" t="s">
        <v>2</v>
      </c>
      <c r="G3641" s="21" t="s">
        <v>4445</v>
      </c>
      <c r="H3641" s="21" t="s">
        <v>1315</v>
      </c>
      <c r="I3641" s="17"/>
      <c r="J3641" s="17"/>
      <c r="K3641" s="18" t="str">
        <f>IF(INV.Tournant!$I3641=INV.Tournant!$E3641,"Quantité OK",IF(INV.Tournant!$I3641&lt;INV.Tournant!$E3641,"Ecart positif","Ecart négatif"))&amp;" "&amp;IF(INV.Tournant!$C3641=INV.Tournant!$J3641,"","- Article déclassé")</f>
        <v>Ecart positif - Article déclassé</v>
      </c>
    </row>
    <row r="3642" spans="1:11" x14ac:dyDescent="0.2">
      <c r="A3642" s="20" t="s">
        <v>4442</v>
      </c>
      <c r="B3642" s="21" t="s">
        <v>6</v>
      </c>
      <c r="C3642" s="17" t="s">
        <v>4511</v>
      </c>
      <c r="D3642" s="17" t="s">
        <v>4407</v>
      </c>
      <c r="E3642" s="21"/>
      <c r="F3642" s="21" t="s">
        <v>141</v>
      </c>
      <c r="G3642" s="21"/>
      <c r="H3642" s="21" t="s">
        <v>257</v>
      </c>
      <c r="I3642" s="17"/>
      <c r="J3642" s="17"/>
      <c r="K3642" s="18" t="str">
        <f>IF(INV.Tournant!$I3642=INV.Tournant!$E3642,"Quantité OK",IF(INV.Tournant!$I3642&lt;INV.Tournant!$E3642,"Ecart positif","Ecart négatif"))&amp;" "&amp;IF(INV.Tournant!$C3642=INV.Tournant!$J3642,"","- Article déclassé")</f>
        <v>Quantité OK - Article déclassé</v>
      </c>
    </row>
    <row r="3643" spans="1:11" x14ac:dyDescent="0.2">
      <c r="A3643" s="20" t="s">
        <v>4442</v>
      </c>
      <c r="B3643" s="21" t="s">
        <v>6</v>
      </c>
      <c r="C3643" s="17" t="s">
        <v>4583</v>
      </c>
      <c r="D3643" s="17" t="s">
        <v>5068</v>
      </c>
      <c r="E3643" s="21" t="s">
        <v>6</v>
      </c>
      <c r="F3643" s="21" t="s">
        <v>2</v>
      </c>
      <c r="G3643" s="21" t="s">
        <v>4452</v>
      </c>
      <c r="H3643" s="21" t="s">
        <v>1869</v>
      </c>
      <c r="I3643" s="17"/>
      <c r="J3643" s="17"/>
      <c r="K3643" s="18" t="str">
        <f>IF(INV.Tournant!$I3643=INV.Tournant!$E3643,"Quantité OK",IF(INV.Tournant!$I3643&lt;INV.Tournant!$E3643,"Ecart positif","Ecart négatif"))&amp;" "&amp;IF(INV.Tournant!$C3643=INV.Tournant!$J3643,"","- Article déclassé")</f>
        <v>Ecart positif - Article déclassé</v>
      </c>
    </row>
    <row r="3644" spans="1:11" x14ac:dyDescent="0.2">
      <c r="A3644" s="20" t="s">
        <v>4442</v>
      </c>
      <c r="B3644" s="21" t="s">
        <v>6</v>
      </c>
      <c r="C3644" s="17" t="s">
        <v>4659</v>
      </c>
      <c r="D3644" s="17" t="s">
        <v>5069</v>
      </c>
      <c r="E3644" s="21"/>
      <c r="F3644" s="21" t="s">
        <v>141</v>
      </c>
      <c r="G3644" s="21"/>
      <c r="H3644" s="21" t="s">
        <v>257</v>
      </c>
      <c r="I3644" s="17"/>
      <c r="J3644" s="17"/>
      <c r="K3644" s="18" t="str">
        <f>IF(INV.Tournant!$I3644=INV.Tournant!$E3644,"Quantité OK",IF(INV.Tournant!$I3644&lt;INV.Tournant!$E3644,"Ecart positif","Ecart négatif"))&amp;" "&amp;IF(INV.Tournant!$C3644=INV.Tournant!$J3644,"","- Article déclassé")</f>
        <v>Quantité OK - Article déclassé</v>
      </c>
    </row>
    <row r="3645" spans="1:11" x14ac:dyDescent="0.2">
      <c r="A3645" s="20" t="s">
        <v>4442</v>
      </c>
      <c r="B3645" s="21" t="s">
        <v>6</v>
      </c>
      <c r="C3645" s="17" t="s">
        <v>4892</v>
      </c>
      <c r="D3645" s="17" t="s">
        <v>5070</v>
      </c>
      <c r="E3645" s="21" t="s">
        <v>308</v>
      </c>
      <c r="F3645" s="21" t="s">
        <v>21</v>
      </c>
      <c r="G3645" s="21" t="s">
        <v>4445</v>
      </c>
      <c r="H3645" s="21" t="s">
        <v>1502</v>
      </c>
      <c r="I3645" s="17"/>
      <c r="J3645" s="17"/>
      <c r="K3645" s="18" t="str">
        <f>IF(INV.Tournant!$I3645=INV.Tournant!$E3645,"Quantité OK",IF(INV.Tournant!$I3645&lt;INV.Tournant!$E3645,"Ecart positif","Ecart négatif"))&amp;" "&amp;IF(INV.Tournant!$C3645=INV.Tournant!$J3645,"","- Article déclassé")</f>
        <v>Ecart positif - Article déclassé</v>
      </c>
    </row>
    <row r="3646" spans="1:11" x14ac:dyDescent="0.2">
      <c r="A3646" s="20" t="s">
        <v>4442</v>
      </c>
      <c r="B3646" s="21" t="s">
        <v>6</v>
      </c>
      <c r="C3646" s="17" t="s">
        <v>4892</v>
      </c>
      <c r="D3646" s="17" t="s">
        <v>5071</v>
      </c>
      <c r="E3646" s="21" t="s">
        <v>3</v>
      </c>
      <c r="F3646" s="21" t="s">
        <v>21</v>
      </c>
      <c r="G3646" s="21" t="s">
        <v>4445</v>
      </c>
      <c r="H3646" s="21" t="s">
        <v>454</v>
      </c>
      <c r="I3646" s="17"/>
      <c r="J3646" s="17"/>
      <c r="K3646" s="18" t="str">
        <f>IF(INV.Tournant!$I3646=INV.Tournant!$E3646,"Quantité OK",IF(INV.Tournant!$I3646&lt;INV.Tournant!$E3646,"Ecart positif","Ecart négatif"))&amp;" "&amp;IF(INV.Tournant!$C3646=INV.Tournant!$J3646,"","- Article déclassé")</f>
        <v>Ecart positif - Article déclassé</v>
      </c>
    </row>
    <row r="3647" spans="1:11" x14ac:dyDescent="0.2">
      <c r="A3647" s="20" t="s">
        <v>4442</v>
      </c>
      <c r="B3647" s="21" t="s">
        <v>6</v>
      </c>
      <c r="C3647" s="17" t="s">
        <v>4631</v>
      </c>
      <c r="D3647" s="17" t="s">
        <v>5072</v>
      </c>
      <c r="E3647" s="21" t="s">
        <v>3</v>
      </c>
      <c r="F3647" s="21" t="s">
        <v>21</v>
      </c>
      <c r="G3647" s="21" t="s">
        <v>4445</v>
      </c>
      <c r="H3647" s="21" t="s">
        <v>615</v>
      </c>
      <c r="I3647" s="17"/>
      <c r="J3647" s="17"/>
      <c r="K3647" s="18" t="str">
        <f>IF(INV.Tournant!$I3647=INV.Tournant!$E3647,"Quantité OK",IF(INV.Tournant!$I3647&lt;INV.Tournant!$E3647,"Ecart positif","Ecart négatif"))&amp;" "&amp;IF(INV.Tournant!$C3647=INV.Tournant!$J3647,"","- Article déclassé")</f>
        <v>Ecart positif - Article déclassé</v>
      </c>
    </row>
    <row r="3648" spans="1:11" x14ac:dyDescent="0.2">
      <c r="A3648" s="20" t="s">
        <v>4442</v>
      </c>
      <c r="B3648" s="21" t="s">
        <v>6</v>
      </c>
      <c r="C3648" s="17" t="s">
        <v>5073</v>
      </c>
      <c r="D3648" s="17" t="s">
        <v>5074</v>
      </c>
      <c r="E3648" s="21" t="s">
        <v>3</v>
      </c>
      <c r="F3648" s="21" t="s">
        <v>9</v>
      </c>
      <c r="G3648" s="21" t="s">
        <v>4452</v>
      </c>
      <c r="H3648" s="21" t="s">
        <v>1954</v>
      </c>
      <c r="I3648" s="17"/>
      <c r="J3648" s="17"/>
      <c r="K3648" s="18" t="str">
        <f>IF(INV.Tournant!$I3648=INV.Tournant!$E3648,"Quantité OK",IF(INV.Tournant!$I3648&lt;INV.Tournant!$E3648,"Ecart positif","Ecart négatif"))&amp;" "&amp;IF(INV.Tournant!$C3648=INV.Tournant!$J3648,"","- Article déclassé")</f>
        <v>Ecart positif - Article déclassé</v>
      </c>
    </row>
    <row r="3649" spans="1:11" x14ac:dyDescent="0.2">
      <c r="A3649" s="20" t="s">
        <v>4442</v>
      </c>
      <c r="B3649" s="21" t="s">
        <v>6</v>
      </c>
      <c r="C3649" s="17" t="s">
        <v>4869</v>
      </c>
      <c r="D3649" s="17" t="s">
        <v>5075</v>
      </c>
      <c r="E3649" s="21" t="s">
        <v>6</v>
      </c>
      <c r="F3649" s="21" t="s">
        <v>21</v>
      </c>
      <c r="G3649" s="21" t="s">
        <v>4445</v>
      </c>
      <c r="H3649" s="21" t="s">
        <v>135</v>
      </c>
      <c r="I3649" s="17"/>
      <c r="J3649" s="17"/>
      <c r="K3649" s="18" t="str">
        <f>IF(INV.Tournant!$I3649=INV.Tournant!$E3649,"Quantité OK",IF(INV.Tournant!$I3649&lt;INV.Tournant!$E3649,"Ecart positif","Ecart négatif"))&amp;" "&amp;IF(INV.Tournant!$C3649=INV.Tournant!$J3649,"","- Article déclassé")</f>
        <v>Ecart positif - Article déclassé</v>
      </c>
    </row>
    <row r="3650" spans="1:11" x14ac:dyDescent="0.2">
      <c r="A3650" s="20" t="s">
        <v>4442</v>
      </c>
      <c r="B3650" s="21" t="s">
        <v>6</v>
      </c>
      <c r="C3650" s="17" t="s">
        <v>5076</v>
      </c>
      <c r="D3650" s="17" t="s">
        <v>5077</v>
      </c>
      <c r="E3650" s="21" t="s">
        <v>212</v>
      </c>
      <c r="F3650" s="21" t="s">
        <v>21</v>
      </c>
      <c r="G3650" s="21" t="s">
        <v>4445</v>
      </c>
      <c r="H3650" s="21" t="s">
        <v>388</v>
      </c>
      <c r="I3650" s="17"/>
      <c r="J3650" s="17"/>
      <c r="K3650" s="18" t="str">
        <f>IF(INV.Tournant!$I3650=INV.Tournant!$E3650,"Quantité OK",IF(INV.Tournant!$I3650&lt;INV.Tournant!$E3650,"Ecart positif","Ecart négatif"))&amp;" "&amp;IF(INV.Tournant!$C3650=INV.Tournant!$J3650,"","- Article déclassé")</f>
        <v>Ecart positif - Article déclassé</v>
      </c>
    </row>
    <row r="3651" spans="1:11" x14ac:dyDescent="0.2">
      <c r="A3651" s="20" t="s">
        <v>4442</v>
      </c>
      <c r="B3651" s="21" t="s">
        <v>6</v>
      </c>
      <c r="C3651" s="17" t="s">
        <v>4457</v>
      </c>
      <c r="D3651" s="17" t="s">
        <v>5078</v>
      </c>
      <c r="E3651" s="21" t="s">
        <v>3</v>
      </c>
      <c r="F3651" s="21" t="s">
        <v>2</v>
      </c>
      <c r="G3651" s="21" t="s">
        <v>4445</v>
      </c>
      <c r="H3651" s="21" t="s">
        <v>121</v>
      </c>
      <c r="I3651" s="17"/>
      <c r="J3651" s="17"/>
      <c r="K3651" s="18" t="str">
        <f>IF(INV.Tournant!$I3651=INV.Tournant!$E3651,"Quantité OK",IF(INV.Tournant!$I3651&lt;INV.Tournant!$E3651,"Ecart positif","Ecart négatif"))&amp;" "&amp;IF(INV.Tournant!$C3651=INV.Tournant!$J3651,"","- Article déclassé")</f>
        <v>Ecart positif - Article déclassé</v>
      </c>
    </row>
    <row r="3652" spans="1:11" x14ac:dyDescent="0.2">
      <c r="A3652" s="20" t="s">
        <v>4442</v>
      </c>
      <c r="B3652" s="21" t="s">
        <v>6</v>
      </c>
      <c r="C3652" s="17" t="s">
        <v>5079</v>
      </c>
      <c r="D3652" s="17" t="s">
        <v>5080</v>
      </c>
      <c r="E3652" s="21" t="s">
        <v>6</v>
      </c>
      <c r="F3652" s="21" t="s">
        <v>21</v>
      </c>
      <c r="G3652" s="21" t="s">
        <v>4445</v>
      </c>
      <c r="H3652" s="21" t="s">
        <v>3150</v>
      </c>
      <c r="I3652" s="17"/>
      <c r="J3652" s="17"/>
      <c r="K3652" s="18" t="str">
        <f>IF(INV.Tournant!$I3652=INV.Tournant!$E3652,"Quantité OK",IF(INV.Tournant!$I3652&lt;INV.Tournant!$E3652,"Ecart positif","Ecart négatif"))&amp;" "&amp;IF(INV.Tournant!$C3652=INV.Tournant!$J3652,"","- Article déclassé")</f>
        <v>Ecart positif - Article déclassé</v>
      </c>
    </row>
    <row r="3653" spans="1:11" x14ac:dyDescent="0.2">
      <c r="A3653" s="20" t="s">
        <v>4442</v>
      </c>
      <c r="B3653" s="21" t="s">
        <v>6</v>
      </c>
      <c r="C3653" s="17" t="s">
        <v>5081</v>
      </c>
      <c r="D3653" s="17" t="s">
        <v>5082</v>
      </c>
      <c r="E3653" s="21" t="s">
        <v>3</v>
      </c>
      <c r="F3653" s="21" t="s">
        <v>9</v>
      </c>
      <c r="G3653" s="21" t="s">
        <v>4445</v>
      </c>
      <c r="H3653" s="21" t="s">
        <v>90</v>
      </c>
      <c r="I3653" s="17"/>
      <c r="J3653" s="17"/>
      <c r="K3653" s="18" t="str">
        <f>IF(INV.Tournant!$I3653=INV.Tournant!$E3653,"Quantité OK",IF(INV.Tournant!$I3653&lt;INV.Tournant!$E3653,"Ecart positif","Ecart négatif"))&amp;" "&amp;IF(INV.Tournant!$C3653=INV.Tournant!$J3653,"","- Article déclassé")</f>
        <v>Ecart positif - Article déclassé</v>
      </c>
    </row>
    <row r="3654" spans="1:11" x14ac:dyDescent="0.2">
      <c r="A3654" s="20" t="s">
        <v>4442</v>
      </c>
      <c r="B3654" s="21" t="s">
        <v>6</v>
      </c>
      <c r="C3654" s="17" t="s">
        <v>4753</v>
      </c>
      <c r="D3654" s="17" t="s">
        <v>5083</v>
      </c>
      <c r="E3654" s="21" t="s">
        <v>6</v>
      </c>
      <c r="F3654" s="21" t="s">
        <v>21</v>
      </c>
      <c r="G3654" s="21" t="s">
        <v>4445</v>
      </c>
      <c r="H3654" s="21" t="s">
        <v>725</v>
      </c>
      <c r="I3654" s="17"/>
      <c r="J3654" s="17"/>
      <c r="K3654" s="18" t="str">
        <f>IF(INV.Tournant!$I3654=INV.Tournant!$E3654,"Quantité OK",IF(INV.Tournant!$I3654&lt;INV.Tournant!$E3654,"Ecart positif","Ecart négatif"))&amp;" "&amp;IF(INV.Tournant!$C3654=INV.Tournant!$J3654,"","- Article déclassé")</f>
        <v>Ecart positif - Article déclassé</v>
      </c>
    </row>
    <row r="3655" spans="1:11" x14ac:dyDescent="0.2">
      <c r="A3655" s="20" t="s">
        <v>4442</v>
      </c>
      <c r="B3655" s="21" t="s">
        <v>6</v>
      </c>
      <c r="C3655" s="17" t="s">
        <v>4545</v>
      </c>
      <c r="D3655" s="17" t="s">
        <v>5084</v>
      </c>
      <c r="E3655" s="21" t="s">
        <v>6</v>
      </c>
      <c r="F3655" s="21" t="s">
        <v>2</v>
      </c>
      <c r="G3655" s="21" t="s">
        <v>4452</v>
      </c>
      <c r="H3655" s="21" t="s">
        <v>1630</v>
      </c>
      <c r="I3655" s="17"/>
      <c r="J3655" s="17"/>
      <c r="K3655" s="18" t="str">
        <f>IF(INV.Tournant!$I3655=INV.Tournant!$E3655,"Quantité OK",IF(INV.Tournant!$I3655&lt;INV.Tournant!$E3655,"Ecart positif","Ecart négatif"))&amp;" "&amp;IF(INV.Tournant!$C3655=INV.Tournant!$J3655,"","- Article déclassé")</f>
        <v>Ecart positif - Article déclassé</v>
      </c>
    </row>
    <row r="3656" spans="1:11" x14ac:dyDescent="0.2">
      <c r="A3656" s="20" t="s">
        <v>4442</v>
      </c>
      <c r="B3656" s="21" t="s">
        <v>6</v>
      </c>
      <c r="C3656" s="17" t="s">
        <v>4784</v>
      </c>
      <c r="D3656" s="17" t="s">
        <v>5085</v>
      </c>
      <c r="E3656" s="21" t="s">
        <v>6</v>
      </c>
      <c r="F3656" s="21" t="s">
        <v>2</v>
      </c>
      <c r="G3656" s="21" t="s">
        <v>4445</v>
      </c>
      <c r="H3656" s="21" t="s">
        <v>1422</v>
      </c>
      <c r="I3656" s="17"/>
      <c r="J3656" s="17"/>
      <c r="K3656" s="18" t="str">
        <f>IF(INV.Tournant!$I3656=INV.Tournant!$E3656,"Quantité OK",IF(INV.Tournant!$I3656&lt;INV.Tournant!$E3656,"Ecart positif","Ecart négatif"))&amp;" "&amp;IF(INV.Tournant!$C3656=INV.Tournant!$J3656,"","- Article déclassé")</f>
        <v>Ecart positif - Article déclassé</v>
      </c>
    </row>
    <row r="3657" spans="1:11" x14ac:dyDescent="0.2">
      <c r="A3657" s="20" t="s">
        <v>4442</v>
      </c>
      <c r="B3657" s="21" t="s">
        <v>6</v>
      </c>
      <c r="C3657" s="17" t="s">
        <v>4809</v>
      </c>
      <c r="D3657" s="17" t="s">
        <v>5086</v>
      </c>
      <c r="E3657" s="21" t="s">
        <v>108</v>
      </c>
      <c r="F3657" s="21" t="s">
        <v>21</v>
      </c>
      <c r="G3657" s="21" t="s">
        <v>4452</v>
      </c>
      <c r="H3657" s="21" t="s">
        <v>1023</v>
      </c>
      <c r="I3657" s="17"/>
      <c r="J3657" s="17"/>
      <c r="K3657" s="18" t="str">
        <f>IF(INV.Tournant!$I3657=INV.Tournant!$E3657,"Quantité OK",IF(INV.Tournant!$I3657&lt;INV.Tournant!$E3657,"Ecart positif","Ecart négatif"))&amp;" "&amp;IF(INV.Tournant!$C3657=INV.Tournant!$J3657,"","- Article déclassé")</f>
        <v>Ecart positif - Article déclassé</v>
      </c>
    </row>
    <row r="3658" spans="1:11" x14ac:dyDescent="0.2">
      <c r="A3658" s="20" t="s">
        <v>4442</v>
      </c>
      <c r="B3658" s="21" t="s">
        <v>6</v>
      </c>
      <c r="C3658" s="17" t="s">
        <v>5087</v>
      </c>
      <c r="D3658" s="17" t="s">
        <v>5088</v>
      </c>
      <c r="E3658" s="21" t="s">
        <v>6</v>
      </c>
      <c r="F3658" s="21" t="s">
        <v>2</v>
      </c>
      <c r="G3658" s="21" t="s">
        <v>4452</v>
      </c>
      <c r="H3658" s="21" t="s">
        <v>1377</v>
      </c>
      <c r="I3658" s="17"/>
      <c r="J3658" s="17"/>
      <c r="K3658" s="18" t="str">
        <f>IF(INV.Tournant!$I3658=INV.Tournant!$E3658,"Quantité OK",IF(INV.Tournant!$I3658&lt;INV.Tournant!$E3658,"Ecart positif","Ecart négatif"))&amp;" "&amp;IF(INV.Tournant!$C3658=INV.Tournant!$J3658,"","- Article déclassé")</f>
        <v>Ecart positif - Article déclassé</v>
      </c>
    </row>
    <row r="3659" spans="1:11" x14ac:dyDescent="0.2">
      <c r="A3659" s="20" t="s">
        <v>4442</v>
      </c>
      <c r="B3659" s="21" t="s">
        <v>6</v>
      </c>
      <c r="C3659" s="17" t="s">
        <v>4443</v>
      </c>
      <c r="D3659" s="17" t="s">
        <v>5089</v>
      </c>
      <c r="E3659" s="21" t="s">
        <v>3</v>
      </c>
      <c r="F3659" s="21" t="s">
        <v>2</v>
      </c>
      <c r="G3659" s="21" t="s">
        <v>4445</v>
      </c>
      <c r="H3659" s="21" t="s">
        <v>615</v>
      </c>
      <c r="I3659" s="17"/>
      <c r="J3659" s="17"/>
      <c r="K3659" s="18" t="str">
        <f>IF(INV.Tournant!$I3659=INV.Tournant!$E3659,"Quantité OK",IF(INV.Tournant!$I3659&lt;INV.Tournant!$E3659,"Ecart positif","Ecart négatif"))&amp;" "&amp;IF(INV.Tournant!$C3659=INV.Tournant!$J3659,"","- Article déclassé")</f>
        <v>Ecart positif - Article déclassé</v>
      </c>
    </row>
    <row r="3660" spans="1:11" x14ac:dyDescent="0.2">
      <c r="A3660" s="20" t="s">
        <v>4442</v>
      </c>
      <c r="B3660" s="21" t="s">
        <v>6</v>
      </c>
      <c r="C3660" s="17" t="s">
        <v>4560</v>
      </c>
      <c r="D3660" s="17" t="s">
        <v>5090</v>
      </c>
      <c r="E3660" s="21" t="s">
        <v>990</v>
      </c>
      <c r="F3660" s="21" t="s">
        <v>9</v>
      </c>
      <c r="G3660" s="21" t="s">
        <v>4445</v>
      </c>
      <c r="H3660" s="21" t="s">
        <v>635</v>
      </c>
      <c r="I3660" s="17"/>
      <c r="J3660" s="17"/>
      <c r="K3660" s="18" t="str">
        <f>IF(INV.Tournant!$I3660=INV.Tournant!$E3660,"Quantité OK",IF(INV.Tournant!$I3660&lt;INV.Tournant!$E3660,"Ecart positif","Ecart négatif"))&amp;" "&amp;IF(INV.Tournant!$C3660=INV.Tournant!$J3660,"","- Article déclassé")</f>
        <v>Ecart positif - Article déclassé</v>
      </c>
    </row>
    <row r="3661" spans="1:11" x14ac:dyDescent="0.2">
      <c r="A3661" s="20" t="s">
        <v>4442</v>
      </c>
      <c r="B3661" s="21" t="s">
        <v>6</v>
      </c>
      <c r="C3661" s="17" t="s">
        <v>4715</v>
      </c>
      <c r="D3661" s="17" t="s">
        <v>5091</v>
      </c>
      <c r="E3661" s="21" t="s">
        <v>3</v>
      </c>
      <c r="F3661" s="21" t="s">
        <v>9</v>
      </c>
      <c r="G3661" s="21" t="s">
        <v>4452</v>
      </c>
      <c r="H3661" s="21" t="s">
        <v>1946</v>
      </c>
      <c r="I3661" s="17"/>
      <c r="J3661" s="17"/>
      <c r="K3661" s="18" t="str">
        <f>IF(INV.Tournant!$I3661=INV.Tournant!$E3661,"Quantité OK",IF(INV.Tournant!$I3661&lt;INV.Tournant!$E3661,"Ecart positif","Ecart négatif"))&amp;" "&amp;IF(INV.Tournant!$C3661=INV.Tournant!$J3661,"","- Article déclassé")</f>
        <v>Ecart positif - Article déclassé</v>
      </c>
    </row>
    <row r="3662" spans="1:11" x14ac:dyDescent="0.2">
      <c r="A3662" s="20" t="s">
        <v>4442</v>
      </c>
      <c r="B3662" s="21" t="s">
        <v>6</v>
      </c>
      <c r="C3662" s="17" t="s">
        <v>4830</v>
      </c>
      <c r="D3662" s="17" t="s">
        <v>5092</v>
      </c>
      <c r="E3662" s="21" t="s">
        <v>6</v>
      </c>
      <c r="F3662" s="21" t="s">
        <v>9</v>
      </c>
      <c r="G3662" s="21" t="s">
        <v>4452</v>
      </c>
      <c r="H3662" s="21" t="s">
        <v>2005</v>
      </c>
      <c r="I3662" s="17"/>
      <c r="J3662" s="17"/>
      <c r="K3662" s="18" t="str">
        <f>IF(INV.Tournant!$I3662=INV.Tournant!$E3662,"Quantité OK",IF(INV.Tournant!$I3662&lt;INV.Tournant!$E3662,"Ecart positif","Ecart négatif"))&amp;" "&amp;IF(INV.Tournant!$C3662=INV.Tournant!$J3662,"","- Article déclassé")</f>
        <v>Ecart positif - Article déclassé</v>
      </c>
    </row>
    <row r="3663" spans="1:11" x14ac:dyDescent="0.2">
      <c r="A3663" s="20" t="s">
        <v>4442</v>
      </c>
      <c r="B3663" s="21" t="s">
        <v>6</v>
      </c>
      <c r="C3663" s="17" t="s">
        <v>4581</v>
      </c>
      <c r="D3663" s="17" t="s">
        <v>5093</v>
      </c>
      <c r="E3663" s="21" t="s">
        <v>6</v>
      </c>
      <c r="F3663" s="21" t="s">
        <v>2</v>
      </c>
      <c r="G3663" s="21" t="s">
        <v>4452</v>
      </c>
      <c r="H3663" s="21" t="s">
        <v>1954</v>
      </c>
      <c r="I3663" s="17"/>
      <c r="J3663" s="17"/>
      <c r="K3663" s="18" t="str">
        <f>IF(INV.Tournant!$I3663=INV.Tournant!$E3663,"Quantité OK",IF(INV.Tournant!$I3663&lt;INV.Tournant!$E3663,"Ecart positif","Ecart négatif"))&amp;" "&amp;IF(INV.Tournant!$C3663=INV.Tournant!$J3663,"","- Article déclassé")</f>
        <v>Ecart positif - Article déclassé</v>
      </c>
    </row>
    <row r="3664" spans="1:11" x14ac:dyDescent="0.2">
      <c r="A3664" s="20" t="s">
        <v>4442</v>
      </c>
      <c r="B3664" s="21" t="s">
        <v>6</v>
      </c>
      <c r="C3664" s="17" t="s">
        <v>4450</v>
      </c>
      <c r="D3664" s="17" t="s">
        <v>5094</v>
      </c>
      <c r="E3664" s="21" t="s">
        <v>6</v>
      </c>
      <c r="F3664" s="21" t="s">
        <v>2</v>
      </c>
      <c r="G3664" s="21" t="s">
        <v>4452</v>
      </c>
      <c r="H3664" s="21" t="s">
        <v>1987</v>
      </c>
      <c r="I3664" s="17"/>
      <c r="J3664" s="17"/>
      <c r="K3664" s="18" t="str">
        <f>IF(INV.Tournant!$I3664=INV.Tournant!$E3664,"Quantité OK",IF(INV.Tournant!$I3664&lt;INV.Tournant!$E3664,"Ecart positif","Ecart négatif"))&amp;" "&amp;IF(INV.Tournant!$C3664=INV.Tournant!$J3664,"","- Article déclassé")</f>
        <v>Ecart positif - Article déclassé</v>
      </c>
    </row>
    <row r="3665" spans="1:11" x14ac:dyDescent="0.2">
      <c r="A3665" s="20" t="s">
        <v>4442</v>
      </c>
      <c r="B3665" s="21" t="s">
        <v>6</v>
      </c>
      <c r="C3665" s="17" t="s">
        <v>4769</v>
      </c>
      <c r="D3665" s="17" t="s">
        <v>5095</v>
      </c>
      <c r="E3665" s="21" t="s">
        <v>6</v>
      </c>
      <c r="F3665" s="21" t="s">
        <v>21</v>
      </c>
      <c r="G3665" s="21" t="s">
        <v>4452</v>
      </c>
      <c r="H3665" s="21" t="s">
        <v>1066</v>
      </c>
      <c r="I3665" s="17"/>
      <c r="J3665" s="17"/>
      <c r="K3665" s="18" t="str">
        <f>IF(INV.Tournant!$I3665=INV.Tournant!$E3665,"Quantité OK",IF(INV.Tournant!$I3665&lt;INV.Tournant!$E3665,"Ecart positif","Ecart négatif"))&amp;" "&amp;IF(INV.Tournant!$C3665=INV.Tournant!$J3665,"","- Article déclassé")</f>
        <v>Ecart positif - Article déclassé</v>
      </c>
    </row>
    <row r="3666" spans="1:11" x14ac:dyDescent="0.2">
      <c r="A3666" s="20" t="s">
        <v>4442</v>
      </c>
      <c r="B3666" s="21" t="s">
        <v>6</v>
      </c>
      <c r="C3666" s="17" t="s">
        <v>5096</v>
      </c>
      <c r="D3666" s="17" t="s">
        <v>5097</v>
      </c>
      <c r="E3666" s="21" t="s">
        <v>6</v>
      </c>
      <c r="F3666" s="21" t="s">
        <v>2</v>
      </c>
      <c r="G3666" s="21" t="s">
        <v>4445</v>
      </c>
      <c r="H3666" s="21" t="s">
        <v>880</v>
      </c>
      <c r="I3666" s="17"/>
      <c r="J3666" s="17"/>
      <c r="K3666" s="18" t="str">
        <f>IF(INV.Tournant!$I3666=INV.Tournant!$E3666,"Quantité OK",IF(INV.Tournant!$I3666&lt;INV.Tournant!$E3666,"Ecart positif","Ecart négatif"))&amp;" "&amp;IF(INV.Tournant!$C3666=INV.Tournant!$J3666,"","- Article déclassé")</f>
        <v>Ecart positif - Article déclassé</v>
      </c>
    </row>
    <row r="3667" spans="1:11" x14ac:dyDescent="0.2">
      <c r="A3667" s="20" t="s">
        <v>4442</v>
      </c>
      <c r="B3667" s="21" t="s">
        <v>6</v>
      </c>
      <c r="C3667" s="17" t="s">
        <v>4912</v>
      </c>
      <c r="D3667" s="17" t="s">
        <v>5098</v>
      </c>
      <c r="E3667" s="21" t="s">
        <v>6</v>
      </c>
      <c r="F3667" s="21" t="s">
        <v>9</v>
      </c>
      <c r="G3667" s="21" t="s">
        <v>4445</v>
      </c>
      <c r="H3667" s="21" t="s">
        <v>48</v>
      </c>
      <c r="I3667" s="17"/>
      <c r="J3667" s="17"/>
      <c r="K3667" s="18" t="str">
        <f>IF(INV.Tournant!$I3667=INV.Tournant!$E3667,"Quantité OK",IF(INV.Tournant!$I3667&lt;INV.Tournant!$E3667,"Ecart positif","Ecart négatif"))&amp;" "&amp;IF(INV.Tournant!$C3667=INV.Tournant!$J3667,"","- Article déclassé")</f>
        <v>Ecart positif - Article déclassé</v>
      </c>
    </row>
    <row r="3668" spans="1:11" x14ac:dyDescent="0.2">
      <c r="A3668" s="20" t="s">
        <v>4442</v>
      </c>
      <c r="B3668" s="21" t="s">
        <v>6</v>
      </c>
      <c r="C3668" s="17" t="s">
        <v>4612</v>
      </c>
      <c r="D3668" s="17" t="s">
        <v>5099</v>
      </c>
      <c r="E3668" s="21" t="s">
        <v>6</v>
      </c>
      <c r="F3668" s="21" t="s">
        <v>9</v>
      </c>
      <c r="G3668" s="21" t="s">
        <v>4445</v>
      </c>
      <c r="H3668" s="21" t="s">
        <v>853</v>
      </c>
      <c r="I3668" s="17"/>
      <c r="J3668" s="17"/>
      <c r="K3668" s="18" t="str">
        <f>IF(INV.Tournant!$I3668=INV.Tournant!$E3668,"Quantité OK",IF(INV.Tournant!$I3668&lt;INV.Tournant!$E3668,"Ecart positif","Ecart négatif"))&amp;" "&amp;IF(INV.Tournant!$C3668=INV.Tournant!$J3668,"","- Article déclassé")</f>
        <v>Ecart positif - Article déclassé</v>
      </c>
    </row>
    <row r="3669" spans="1:11" x14ac:dyDescent="0.2">
      <c r="A3669" s="20" t="s">
        <v>4442</v>
      </c>
      <c r="B3669" s="21" t="s">
        <v>6</v>
      </c>
      <c r="C3669" s="17" t="s">
        <v>4784</v>
      </c>
      <c r="D3669" s="17" t="s">
        <v>5100</v>
      </c>
      <c r="E3669" s="21" t="s">
        <v>3</v>
      </c>
      <c r="F3669" s="21" t="s">
        <v>2</v>
      </c>
      <c r="G3669" s="21" t="s">
        <v>4445</v>
      </c>
      <c r="H3669" s="21" t="s">
        <v>1454</v>
      </c>
      <c r="I3669" s="17"/>
      <c r="J3669" s="17"/>
      <c r="K3669" s="18" t="str">
        <f>IF(INV.Tournant!$I3669=INV.Tournant!$E3669,"Quantité OK",IF(INV.Tournant!$I3669&lt;INV.Tournant!$E3669,"Ecart positif","Ecart négatif"))&amp;" "&amp;IF(INV.Tournant!$C3669=INV.Tournant!$J3669,"","- Article déclassé")</f>
        <v>Ecart positif - Article déclassé</v>
      </c>
    </row>
    <row r="3670" spans="1:11" x14ac:dyDescent="0.2">
      <c r="A3670" s="20" t="s">
        <v>4442</v>
      </c>
      <c r="B3670" s="21" t="s">
        <v>6</v>
      </c>
      <c r="C3670" s="17" t="s">
        <v>4560</v>
      </c>
      <c r="D3670" s="17" t="s">
        <v>5101</v>
      </c>
      <c r="E3670" s="21" t="s">
        <v>6</v>
      </c>
      <c r="F3670" s="21" t="s">
        <v>9</v>
      </c>
      <c r="G3670" s="21" t="s">
        <v>4445</v>
      </c>
      <c r="H3670" s="21" t="s">
        <v>64</v>
      </c>
      <c r="I3670" s="17"/>
      <c r="J3670" s="17"/>
      <c r="K3670" s="18" t="str">
        <f>IF(INV.Tournant!$I3670=INV.Tournant!$E3670,"Quantité OK",IF(INV.Tournant!$I3670&lt;INV.Tournant!$E3670,"Ecart positif","Ecart négatif"))&amp;" "&amp;IF(INV.Tournant!$C3670=INV.Tournant!$J3670,"","- Article déclassé")</f>
        <v>Ecart positif - Article déclassé</v>
      </c>
    </row>
    <row r="3671" spans="1:11" x14ac:dyDescent="0.2">
      <c r="A3671" s="20" t="s">
        <v>4442</v>
      </c>
      <c r="B3671" s="21" t="s">
        <v>6</v>
      </c>
      <c r="C3671" s="17" t="s">
        <v>5102</v>
      </c>
      <c r="D3671" s="17" t="s">
        <v>5103</v>
      </c>
      <c r="E3671" s="21" t="s">
        <v>3</v>
      </c>
      <c r="F3671" s="21" t="s">
        <v>21</v>
      </c>
      <c r="G3671" s="21" t="s">
        <v>4445</v>
      </c>
      <c r="H3671" s="21" t="s">
        <v>3143</v>
      </c>
      <c r="I3671" s="17"/>
      <c r="J3671" s="17"/>
      <c r="K3671" s="18" t="str">
        <f>IF(INV.Tournant!$I3671=INV.Tournant!$E3671,"Quantité OK",IF(INV.Tournant!$I3671&lt;INV.Tournant!$E3671,"Ecart positif","Ecart négatif"))&amp;" "&amp;IF(INV.Tournant!$C3671=INV.Tournant!$J3671,"","- Article déclassé")</f>
        <v>Ecart positif - Article déclassé</v>
      </c>
    </row>
    <row r="3672" spans="1:11" x14ac:dyDescent="0.2">
      <c r="A3672" s="20" t="s">
        <v>4442</v>
      </c>
      <c r="B3672" s="21" t="s">
        <v>6</v>
      </c>
      <c r="C3672" s="17" t="s">
        <v>4535</v>
      </c>
      <c r="D3672" s="17" t="s">
        <v>5104</v>
      </c>
      <c r="E3672" s="21" t="s">
        <v>6</v>
      </c>
      <c r="F3672" s="21" t="s">
        <v>9</v>
      </c>
      <c r="G3672" s="21" t="s">
        <v>4445</v>
      </c>
      <c r="H3672" s="21" t="s">
        <v>104</v>
      </c>
      <c r="I3672" s="17"/>
      <c r="J3672" s="17"/>
      <c r="K3672" s="18" t="str">
        <f>IF(INV.Tournant!$I3672=INV.Tournant!$E3672,"Quantité OK",IF(INV.Tournant!$I3672&lt;INV.Tournant!$E3672,"Ecart positif","Ecart négatif"))&amp;" "&amp;IF(INV.Tournant!$C3672=INV.Tournant!$J3672,"","- Article déclassé")</f>
        <v>Ecart positif - Article déclassé</v>
      </c>
    </row>
    <row r="3673" spans="1:11" x14ac:dyDescent="0.2">
      <c r="A3673" s="20" t="s">
        <v>4442</v>
      </c>
      <c r="B3673" s="21" t="s">
        <v>6</v>
      </c>
      <c r="C3673" s="17" t="s">
        <v>4653</v>
      </c>
      <c r="D3673" s="17" t="s">
        <v>5105</v>
      </c>
      <c r="E3673" s="21" t="s">
        <v>6</v>
      </c>
      <c r="F3673" s="21" t="s">
        <v>21</v>
      </c>
      <c r="G3673" s="21" t="s">
        <v>4452</v>
      </c>
      <c r="H3673" s="21" t="s">
        <v>1025</v>
      </c>
      <c r="I3673" s="17"/>
      <c r="J3673" s="17"/>
      <c r="K3673" s="18" t="str">
        <f>IF(INV.Tournant!$I3673=INV.Tournant!$E3673,"Quantité OK",IF(INV.Tournant!$I3673&lt;INV.Tournant!$E3673,"Ecart positif","Ecart négatif"))&amp;" "&amp;IF(INV.Tournant!$C3673=INV.Tournant!$J3673,"","- Article déclassé")</f>
        <v>Ecart positif - Article déclassé</v>
      </c>
    </row>
    <row r="3674" spans="1:11" x14ac:dyDescent="0.2">
      <c r="A3674" s="20" t="s">
        <v>4442</v>
      </c>
      <c r="B3674" s="21" t="s">
        <v>6</v>
      </c>
      <c r="C3674" s="17" t="s">
        <v>4653</v>
      </c>
      <c r="D3674" s="17" t="s">
        <v>5106</v>
      </c>
      <c r="E3674" s="21" t="s">
        <v>6</v>
      </c>
      <c r="F3674" s="21" t="s">
        <v>21</v>
      </c>
      <c r="G3674" s="21" t="s">
        <v>4452</v>
      </c>
      <c r="H3674" s="21" t="s">
        <v>1025</v>
      </c>
      <c r="I3674" s="17"/>
      <c r="J3674" s="17"/>
      <c r="K3674" s="18" t="str">
        <f>IF(INV.Tournant!$I3674=INV.Tournant!$E3674,"Quantité OK",IF(INV.Tournant!$I3674&lt;INV.Tournant!$E3674,"Ecart positif","Ecart négatif"))&amp;" "&amp;IF(INV.Tournant!$C3674=INV.Tournant!$J3674,"","- Article déclassé")</f>
        <v>Ecart positif - Article déclassé</v>
      </c>
    </row>
    <row r="3675" spans="1:11" x14ac:dyDescent="0.2">
      <c r="A3675" s="20" t="s">
        <v>4442</v>
      </c>
      <c r="B3675" s="21" t="s">
        <v>6</v>
      </c>
      <c r="C3675" s="17" t="s">
        <v>4554</v>
      </c>
      <c r="D3675" s="17" t="s">
        <v>5107</v>
      </c>
      <c r="E3675" s="21" t="s">
        <v>229</v>
      </c>
      <c r="F3675" s="21" t="s">
        <v>21</v>
      </c>
      <c r="G3675" s="21" t="s">
        <v>4445</v>
      </c>
      <c r="H3675" s="21" t="s">
        <v>4293</v>
      </c>
      <c r="I3675" s="17"/>
      <c r="J3675" s="17"/>
      <c r="K3675" s="18" t="str">
        <f>IF(INV.Tournant!$I3675=INV.Tournant!$E3675,"Quantité OK",IF(INV.Tournant!$I3675&lt;INV.Tournant!$E3675,"Ecart positif","Ecart négatif"))&amp;" "&amp;IF(INV.Tournant!$C3675=INV.Tournant!$J3675,"","- Article déclassé")</f>
        <v>Ecart positif - Article déclassé</v>
      </c>
    </row>
    <row r="3676" spans="1:11" x14ac:dyDescent="0.2">
      <c r="A3676" s="20" t="s">
        <v>4442</v>
      </c>
      <c r="B3676" s="21" t="s">
        <v>6</v>
      </c>
      <c r="C3676" s="17" t="s">
        <v>5108</v>
      </c>
      <c r="D3676" s="17" t="s">
        <v>5109</v>
      </c>
      <c r="E3676" s="21" t="s">
        <v>6</v>
      </c>
      <c r="F3676" s="21" t="s">
        <v>9</v>
      </c>
      <c r="G3676" s="21" t="s">
        <v>4452</v>
      </c>
      <c r="H3676" s="21" t="s">
        <v>3191</v>
      </c>
      <c r="I3676" s="17"/>
      <c r="J3676" s="17"/>
      <c r="K3676" s="18" t="str">
        <f>IF(INV.Tournant!$I3676=INV.Tournant!$E3676,"Quantité OK",IF(INV.Tournant!$I3676&lt;INV.Tournant!$E3676,"Ecart positif","Ecart négatif"))&amp;" "&amp;IF(INV.Tournant!$C3676=INV.Tournant!$J3676,"","- Article déclassé")</f>
        <v>Ecart positif - Article déclassé</v>
      </c>
    </row>
    <row r="3677" spans="1:11" x14ac:dyDescent="0.2">
      <c r="A3677" s="20" t="s">
        <v>4442</v>
      </c>
      <c r="B3677" s="21" t="s">
        <v>6</v>
      </c>
      <c r="C3677" s="17" t="s">
        <v>4620</v>
      </c>
      <c r="D3677" s="17" t="s">
        <v>5110</v>
      </c>
      <c r="E3677" s="21"/>
      <c r="F3677" s="21" t="s">
        <v>141</v>
      </c>
      <c r="G3677" s="21"/>
      <c r="H3677" s="21" t="s">
        <v>257</v>
      </c>
      <c r="I3677" s="17"/>
      <c r="J3677" s="17"/>
      <c r="K3677" s="18" t="str">
        <f>IF(INV.Tournant!$I3677=INV.Tournant!$E3677,"Quantité OK",IF(INV.Tournant!$I3677&lt;INV.Tournant!$E3677,"Ecart positif","Ecart négatif"))&amp;" "&amp;IF(INV.Tournant!$C3677=INV.Tournant!$J3677,"","- Article déclassé")</f>
        <v>Quantité OK - Article déclassé</v>
      </c>
    </row>
    <row r="3678" spans="1:11" x14ac:dyDescent="0.2">
      <c r="A3678" s="20" t="s">
        <v>4442</v>
      </c>
      <c r="B3678" s="21" t="s">
        <v>6</v>
      </c>
      <c r="C3678" s="17" t="s">
        <v>4642</v>
      </c>
      <c r="D3678" s="17" t="s">
        <v>5111</v>
      </c>
      <c r="E3678" s="21" t="s">
        <v>6</v>
      </c>
      <c r="F3678" s="21" t="s">
        <v>21</v>
      </c>
      <c r="G3678" s="21" t="s">
        <v>4452</v>
      </c>
      <c r="H3678" s="21" t="s">
        <v>1872</v>
      </c>
      <c r="I3678" s="17"/>
      <c r="J3678" s="17"/>
      <c r="K3678" s="18" t="str">
        <f>IF(INV.Tournant!$I3678=INV.Tournant!$E3678,"Quantité OK",IF(INV.Tournant!$I3678&lt;INV.Tournant!$E3678,"Ecart positif","Ecart négatif"))&amp;" "&amp;IF(INV.Tournant!$C3678=INV.Tournant!$J3678,"","- Article déclassé")</f>
        <v>Ecart positif - Article déclassé</v>
      </c>
    </row>
    <row r="3679" spans="1:11" x14ac:dyDescent="0.2">
      <c r="A3679" s="20" t="s">
        <v>4442</v>
      </c>
      <c r="B3679" s="21" t="s">
        <v>6</v>
      </c>
      <c r="C3679" s="17" t="s">
        <v>5112</v>
      </c>
      <c r="D3679" s="17" t="s">
        <v>5113</v>
      </c>
      <c r="E3679" s="21" t="s">
        <v>3</v>
      </c>
      <c r="F3679" s="21" t="s">
        <v>21</v>
      </c>
      <c r="G3679" s="21" t="s">
        <v>4452</v>
      </c>
      <c r="H3679" s="21" t="s">
        <v>1736</v>
      </c>
      <c r="I3679" s="17"/>
      <c r="J3679" s="17"/>
      <c r="K3679" s="18" t="str">
        <f>IF(INV.Tournant!$I3679=INV.Tournant!$E3679,"Quantité OK",IF(INV.Tournant!$I3679&lt;INV.Tournant!$E3679,"Ecart positif","Ecart négatif"))&amp;" "&amp;IF(INV.Tournant!$C3679=INV.Tournant!$J3679,"","- Article déclassé")</f>
        <v>Ecart positif - Article déclassé</v>
      </c>
    </row>
    <row r="3680" spans="1:11" x14ac:dyDescent="0.2">
      <c r="A3680" s="20" t="s">
        <v>4442</v>
      </c>
      <c r="B3680" s="21" t="s">
        <v>6</v>
      </c>
      <c r="C3680" s="17" t="s">
        <v>4983</v>
      </c>
      <c r="D3680" s="17" t="s">
        <v>5114</v>
      </c>
      <c r="E3680" s="21" t="s">
        <v>108</v>
      </c>
      <c r="F3680" s="21" t="s">
        <v>2</v>
      </c>
      <c r="G3680" s="21" t="s">
        <v>4445</v>
      </c>
      <c r="H3680" s="21" t="s">
        <v>115</v>
      </c>
      <c r="I3680" s="17"/>
      <c r="J3680" s="17"/>
      <c r="K3680" s="18" t="str">
        <f>IF(INV.Tournant!$I3680=INV.Tournant!$E3680,"Quantité OK",IF(INV.Tournant!$I3680&lt;INV.Tournant!$E3680,"Ecart positif","Ecart négatif"))&amp;" "&amp;IF(INV.Tournant!$C3680=INV.Tournant!$J3680,"","- Article déclassé")</f>
        <v>Ecart positif - Article déclassé</v>
      </c>
    </row>
    <row r="3681" spans="1:11" x14ac:dyDescent="0.2">
      <c r="A3681" s="20" t="s">
        <v>4442</v>
      </c>
      <c r="B3681" s="21" t="s">
        <v>6</v>
      </c>
      <c r="C3681" s="17" t="s">
        <v>4505</v>
      </c>
      <c r="D3681" s="17" t="s">
        <v>5115</v>
      </c>
      <c r="E3681" s="21" t="s">
        <v>108</v>
      </c>
      <c r="F3681" s="21" t="s">
        <v>21</v>
      </c>
      <c r="G3681" s="21" t="s">
        <v>4445</v>
      </c>
      <c r="H3681" s="21" t="s">
        <v>344</v>
      </c>
      <c r="I3681" s="17"/>
      <c r="J3681" s="17"/>
      <c r="K3681" s="18" t="str">
        <f>IF(INV.Tournant!$I3681=INV.Tournant!$E3681,"Quantité OK",IF(INV.Tournant!$I3681&lt;INV.Tournant!$E3681,"Ecart positif","Ecart négatif"))&amp;" "&amp;IF(INV.Tournant!$C3681=INV.Tournant!$J3681,"","- Article déclassé")</f>
        <v>Ecart positif - Article déclassé</v>
      </c>
    </row>
    <row r="3682" spans="1:11" x14ac:dyDescent="0.2">
      <c r="A3682" s="20" t="s">
        <v>4442</v>
      </c>
      <c r="B3682" s="21" t="s">
        <v>6</v>
      </c>
      <c r="C3682" s="17" t="s">
        <v>5116</v>
      </c>
      <c r="D3682" s="17" t="s">
        <v>5117</v>
      </c>
      <c r="E3682" s="21" t="s">
        <v>5118</v>
      </c>
      <c r="F3682" s="21" t="s">
        <v>9</v>
      </c>
      <c r="G3682" s="21" t="s">
        <v>4445</v>
      </c>
      <c r="H3682" s="21" t="s">
        <v>337</v>
      </c>
      <c r="I3682" s="17"/>
      <c r="J3682" s="17"/>
      <c r="K3682" s="18" t="str">
        <f>IF(INV.Tournant!$I3682=INV.Tournant!$E3682,"Quantité OK",IF(INV.Tournant!$I3682&lt;INV.Tournant!$E3682,"Ecart positif","Ecart négatif"))&amp;" "&amp;IF(INV.Tournant!$C3682=INV.Tournant!$J3682,"","- Article déclassé")</f>
        <v>Ecart positif - Article déclassé</v>
      </c>
    </row>
    <row r="3683" spans="1:11" x14ac:dyDescent="0.2">
      <c r="A3683" s="20" t="s">
        <v>4442</v>
      </c>
      <c r="B3683" s="21" t="s">
        <v>6</v>
      </c>
      <c r="C3683" s="17" t="s">
        <v>4956</v>
      </c>
      <c r="D3683" s="17" t="s">
        <v>5119</v>
      </c>
      <c r="E3683" s="21" t="s">
        <v>6</v>
      </c>
      <c r="F3683" s="21" t="s">
        <v>21</v>
      </c>
      <c r="G3683" s="21" t="s">
        <v>4452</v>
      </c>
      <c r="H3683" s="21" t="s">
        <v>330</v>
      </c>
      <c r="I3683" s="17"/>
      <c r="J3683" s="17"/>
      <c r="K3683" s="18" t="str">
        <f>IF(INV.Tournant!$I3683=INV.Tournant!$E3683,"Quantité OK",IF(INV.Tournant!$I3683&lt;INV.Tournant!$E3683,"Ecart positif","Ecart négatif"))&amp;" "&amp;IF(INV.Tournant!$C3683=INV.Tournant!$J3683,"","- Article déclassé")</f>
        <v>Ecart positif - Article déclassé</v>
      </c>
    </row>
    <row r="3684" spans="1:11" x14ac:dyDescent="0.2">
      <c r="A3684" s="20" t="s">
        <v>4442</v>
      </c>
      <c r="B3684" s="21" t="s">
        <v>6</v>
      </c>
      <c r="C3684" s="17" t="s">
        <v>4725</v>
      </c>
      <c r="D3684" s="17" t="s">
        <v>5120</v>
      </c>
      <c r="E3684" s="21" t="s">
        <v>3</v>
      </c>
      <c r="F3684" s="21" t="s">
        <v>2</v>
      </c>
      <c r="G3684" s="21" t="s">
        <v>4452</v>
      </c>
      <c r="H3684" s="21" t="s">
        <v>3589</v>
      </c>
      <c r="I3684" s="17"/>
      <c r="J3684" s="17"/>
      <c r="K3684" s="18" t="str">
        <f>IF(INV.Tournant!$I3684=INV.Tournant!$E3684,"Quantité OK",IF(INV.Tournant!$I3684&lt;INV.Tournant!$E3684,"Ecart positif","Ecart négatif"))&amp;" "&amp;IF(INV.Tournant!$C3684=INV.Tournant!$J3684,"","- Article déclassé")</f>
        <v>Ecart positif - Article déclassé</v>
      </c>
    </row>
    <row r="3685" spans="1:11" x14ac:dyDescent="0.2">
      <c r="A3685" s="20" t="s">
        <v>4442</v>
      </c>
      <c r="B3685" s="21" t="s">
        <v>6</v>
      </c>
      <c r="C3685" s="17" t="s">
        <v>4692</v>
      </c>
      <c r="D3685" s="17" t="s">
        <v>5121</v>
      </c>
      <c r="E3685" s="21" t="s">
        <v>3</v>
      </c>
      <c r="F3685" s="21" t="s">
        <v>21</v>
      </c>
      <c r="G3685" s="21" t="s">
        <v>4445</v>
      </c>
      <c r="H3685" s="21" t="s">
        <v>1268</v>
      </c>
      <c r="I3685" s="17"/>
      <c r="J3685" s="17"/>
      <c r="K3685" s="18" t="str">
        <f>IF(INV.Tournant!$I3685=INV.Tournant!$E3685,"Quantité OK",IF(INV.Tournant!$I3685&lt;INV.Tournant!$E3685,"Ecart positif","Ecart négatif"))&amp;" "&amp;IF(INV.Tournant!$C3685=INV.Tournant!$J3685,"","- Article déclassé")</f>
        <v>Ecart positif - Article déclassé</v>
      </c>
    </row>
    <row r="3686" spans="1:11" x14ac:dyDescent="0.2">
      <c r="A3686" s="20" t="s">
        <v>4442</v>
      </c>
      <c r="B3686" s="21" t="s">
        <v>6</v>
      </c>
      <c r="C3686" s="17" t="s">
        <v>4799</v>
      </c>
      <c r="D3686" s="17" t="s">
        <v>5122</v>
      </c>
      <c r="E3686" s="21" t="s">
        <v>3</v>
      </c>
      <c r="F3686" s="21" t="s">
        <v>21</v>
      </c>
      <c r="G3686" s="21" t="s">
        <v>4445</v>
      </c>
      <c r="H3686" s="21" t="s">
        <v>425</v>
      </c>
      <c r="I3686" s="17"/>
      <c r="J3686" s="17"/>
      <c r="K3686" s="18" t="str">
        <f>IF(INV.Tournant!$I3686=INV.Tournant!$E3686,"Quantité OK",IF(INV.Tournant!$I3686&lt;INV.Tournant!$E3686,"Ecart positif","Ecart négatif"))&amp;" "&amp;IF(INV.Tournant!$C3686=INV.Tournant!$J3686,"","- Article déclassé")</f>
        <v>Ecart positif - Article déclassé</v>
      </c>
    </row>
    <row r="3687" spans="1:11" x14ac:dyDescent="0.2">
      <c r="A3687" s="20" t="s">
        <v>4442</v>
      </c>
      <c r="B3687" s="21" t="s">
        <v>6</v>
      </c>
      <c r="C3687" s="17" t="s">
        <v>4904</v>
      </c>
      <c r="D3687" s="17" t="s">
        <v>5123</v>
      </c>
      <c r="E3687" s="21" t="s">
        <v>6</v>
      </c>
      <c r="F3687" s="21" t="s">
        <v>21</v>
      </c>
      <c r="G3687" s="21" t="s">
        <v>4445</v>
      </c>
      <c r="H3687" s="21" t="s">
        <v>510</v>
      </c>
      <c r="I3687" s="17"/>
      <c r="J3687" s="17"/>
      <c r="K3687" s="18" t="str">
        <f>IF(INV.Tournant!$I3687=INV.Tournant!$E3687,"Quantité OK",IF(INV.Tournant!$I3687&lt;INV.Tournant!$E3687,"Ecart positif","Ecart négatif"))&amp;" "&amp;IF(INV.Tournant!$C3687=INV.Tournant!$J3687,"","- Article déclassé")</f>
        <v>Ecart positif - Article déclassé</v>
      </c>
    </row>
    <row r="3688" spans="1:11" x14ac:dyDescent="0.2">
      <c r="A3688" s="20" t="s">
        <v>4442</v>
      </c>
      <c r="B3688" s="21" t="s">
        <v>6</v>
      </c>
      <c r="C3688" s="17" t="s">
        <v>4539</v>
      </c>
      <c r="D3688" s="17" t="s">
        <v>5124</v>
      </c>
      <c r="E3688" s="21" t="s">
        <v>14</v>
      </c>
      <c r="F3688" s="21" t="s">
        <v>9</v>
      </c>
      <c r="G3688" s="21" t="s">
        <v>4445</v>
      </c>
      <c r="H3688" s="21" t="s">
        <v>83</v>
      </c>
      <c r="I3688" s="17"/>
      <c r="J3688" s="17"/>
      <c r="K3688" s="18" t="str">
        <f>IF(INV.Tournant!$I3688=INV.Tournant!$E3688,"Quantité OK",IF(INV.Tournant!$I3688&lt;INV.Tournant!$E3688,"Ecart positif","Ecart négatif"))&amp;" "&amp;IF(INV.Tournant!$C3688=INV.Tournant!$J3688,"","- Article déclassé")</f>
        <v>Ecart positif - Article déclassé</v>
      </c>
    </row>
    <row r="3689" spans="1:11" x14ac:dyDescent="0.2">
      <c r="A3689" s="20" t="s">
        <v>4442</v>
      </c>
      <c r="B3689" s="21" t="s">
        <v>6</v>
      </c>
      <c r="C3689" s="17" t="s">
        <v>4488</v>
      </c>
      <c r="D3689" s="17" t="s">
        <v>5125</v>
      </c>
      <c r="E3689" s="21" t="s">
        <v>3</v>
      </c>
      <c r="F3689" s="21" t="s">
        <v>21</v>
      </c>
      <c r="G3689" s="21" t="s">
        <v>4445</v>
      </c>
      <c r="H3689" s="21" t="s">
        <v>404</v>
      </c>
      <c r="I3689" s="17"/>
      <c r="J3689" s="17"/>
      <c r="K3689" s="18" t="str">
        <f>IF(INV.Tournant!$I3689=INV.Tournant!$E3689,"Quantité OK",IF(INV.Tournant!$I3689&lt;INV.Tournant!$E3689,"Ecart positif","Ecart négatif"))&amp;" "&amp;IF(INV.Tournant!$C3689=INV.Tournant!$J3689,"","- Article déclassé")</f>
        <v>Ecart positif - Article déclassé</v>
      </c>
    </row>
    <row r="3690" spans="1:11" x14ac:dyDescent="0.2">
      <c r="A3690" s="20" t="s">
        <v>4442</v>
      </c>
      <c r="B3690" s="21" t="s">
        <v>6</v>
      </c>
      <c r="C3690" s="17" t="s">
        <v>4996</v>
      </c>
      <c r="D3690" s="17" t="s">
        <v>5126</v>
      </c>
      <c r="E3690" s="21" t="s">
        <v>108</v>
      </c>
      <c r="F3690" s="21" t="s">
        <v>2</v>
      </c>
      <c r="G3690" s="21" t="s">
        <v>4452</v>
      </c>
      <c r="H3690" s="21" t="s">
        <v>1182</v>
      </c>
      <c r="I3690" s="17"/>
      <c r="J3690" s="17"/>
      <c r="K3690" s="18" t="str">
        <f>IF(INV.Tournant!$I3690=INV.Tournant!$E3690,"Quantité OK",IF(INV.Tournant!$I3690&lt;INV.Tournant!$E3690,"Ecart positif","Ecart négatif"))&amp;" "&amp;IF(INV.Tournant!$C3690=INV.Tournant!$J3690,"","- Article déclassé")</f>
        <v>Ecart positif - Article déclassé</v>
      </c>
    </row>
    <row r="3691" spans="1:11" x14ac:dyDescent="0.2">
      <c r="A3691" s="20" t="s">
        <v>4442</v>
      </c>
      <c r="B3691" s="21" t="s">
        <v>6</v>
      </c>
      <c r="C3691" s="17" t="s">
        <v>4629</v>
      </c>
      <c r="D3691" s="17" t="s">
        <v>5127</v>
      </c>
      <c r="E3691" s="21" t="s">
        <v>6</v>
      </c>
      <c r="F3691" s="21" t="s">
        <v>2</v>
      </c>
      <c r="G3691" s="21" t="s">
        <v>4445</v>
      </c>
      <c r="H3691" s="21" t="s">
        <v>3350</v>
      </c>
      <c r="I3691" s="17"/>
      <c r="J3691" s="17"/>
      <c r="K3691" s="18" t="str">
        <f>IF(INV.Tournant!$I3691=INV.Tournant!$E3691,"Quantité OK",IF(INV.Tournant!$I3691&lt;INV.Tournant!$E3691,"Ecart positif","Ecart négatif"))&amp;" "&amp;IF(INV.Tournant!$C3691=INV.Tournant!$J3691,"","- Article déclassé")</f>
        <v>Ecart positif - Article déclassé</v>
      </c>
    </row>
    <row r="3692" spans="1:11" x14ac:dyDescent="0.2">
      <c r="A3692" s="20" t="s">
        <v>4442</v>
      </c>
      <c r="B3692" s="21" t="s">
        <v>6</v>
      </c>
      <c r="C3692" s="17" t="s">
        <v>4554</v>
      </c>
      <c r="D3692" s="17" t="s">
        <v>5128</v>
      </c>
      <c r="E3692" s="21" t="s">
        <v>14</v>
      </c>
      <c r="F3692" s="21" t="s">
        <v>21</v>
      </c>
      <c r="G3692" s="21" t="s">
        <v>4445</v>
      </c>
      <c r="H3692" s="21" t="s">
        <v>1297</v>
      </c>
      <c r="I3692" s="17"/>
      <c r="J3692" s="17"/>
      <c r="K3692" s="18" t="str">
        <f>IF(INV.Tournant!$I3692=INV.Tournant!$E3692,"Quantité OK",IF(INV.Tournant!$I3692&lt;INV.Tournant!$E3692,"Ecart positif","Ecart négatif"))&amp;" "&amp;IF(INV.Tournant!$C3692=INV.Tournant!$J3692,"","- Article déclassé")</f>
        <v>Ecart positif - Article déclassé</v>
      </c>
    </row>
    <row r="3693" spans="1:11" x14ac:dyDescent="0.2">
      <c r="A3693" s="20" t="s">
        <v>4442</v>
      </c>
      <c r="B3693" s="21" t="s">
        <v>6</v>
      </c>
      <c r="C3693" s="17" t="s">
        <v>4914</v>
      </c>
      <c r="D3693" s="17" t="s">
        <v>5129</v>
      </c>
      <c r="E3693" s="21"/>
      <c r="F3693" s="21" t="s">
        <v>141</v>
      </c>
      <c r="G3693" s="21"/>
      <c r="H3693" s="21" t="s">
        <v>257</v>
      </c>
      <c r="I3693" s="17"/>
      <c r="J3693" s="17"/>
      <c r="K3693" s="18" t="str">
        <f>IF(INV.Tournant!$I3693=INV.Tournant!$E3693,"Quantité OK",IF(INV.Tournant!$I3693&lt;INV.Tournant!$E3693,"Ecart positif","Ecart négatif"))&amp;" "&amp;IF(INV.Tournant!$C3693=INV.Tournant!$J3693,"","- Article déclassé")</f>
        <v>Quantité OK - Article déclassé</v>
      </c>
    </row>
    <row r="3694" spans="1:11" x14ac:dyDescent="0.2">
      <c r="A3694" s="20" t="s">
        <v>4442</v>
      </c>
      <c r="B3694" s="21" t="s">
        <v>6</v>
      </c>
      <c r="C3694" s="17" t="s">
        <v>4503</v>
      </c>
      <c r="D3694" s="17" t="s">
        <v>5130</v>
      </c>
      <c r="E3694" s="21" t="s">
        <v>6</v>
      </c>
      <c r="F3694" s="21" t="s">
        <v>2</v>
      </c>
      <c r="G3694" s="21" t="s">
        <v>4445</v>
      </c>
      <c r="H3694" s="21" t="s">
        <v>908</v>
      </c>
      <c r="I3694" s="17"/>
      <c r="J3694" s="17"/>
      <c r="K3694" s="18" t="str">
        <f>IF(INV.Tournant!$I3694=INV.Tournant!$E3694,"Quantité OK",IF(INV.Tournant!$I3694&lt;INV.Tournant!$E3694,"Ecart positif","Ecart négatif"))&amp;" "&amp;IF(INV.Tournant!$C3694=INV.Tournant!$J3694,"","- Article déclassé")</f>
        <v>Ecart positif - Article déclassé</v>
      </c>
    </row>
    <row r="3695" spans="1:11" x14ac:dyDescent="0.2">
      <c r="A3695" s="20" t="s">
        <v>4442</v>
      </c>
      <c r="B3695" s="21" t="s">
        <v>6</v>
      </c>
      <c r="C3695" s="17" t="s">
        <v>4511</v>
      </c>
      <c r="D3695" s="17" t="s">
        <v>5131</v>
      </c>
      <c r="E3695" s="21" t="s">
        <v>14</v>
      </c>
      <c r="F3695" s="21" t="s">
        <v>21</v>
      </c>
      <c r="G3695" s="21" t="s">
        <v>4445</v>
      </c>
      <c r="H3695" s="21" t="s">
        <v>3549</v>
      </c>
      <c r="I3695" s="17"/>
      <c r="J3695" s="17"/>
      <c r="K3695" s="18" t="str">
        <f>IF(INV.Tournant!$I3695=INV.Tournant!$E3695,"Quantité OK",IF(INV.Tournant!$I3695&lt;INV.Tournant!$E3695,"Ecart positif","Ecart négatif"))&amp;" "&amp;IF(INV.Tournant!$C3695=INV.Tournant!$J3695,"","- Article déclassé")</f>
        <v>Ecart positif - Article déclassé</v>
      </c>
    </row>
    <row r="3696" spans="1:11" x14ac:dyDescent="0.2">
      <c r="A3696" s="20" t="s">
        <v>4442</v>
      </c>
      <c r="B3696" s="21" t="s">
        <v>6</v>
      </c>
      <c r="C3696" s="17" t="s">
        <v>4531</v>
      </c>
      <c r="D3696" s="17" t="s">
        <v>5132</v>
      </c>
      <c r="E3696" s="21" t="s">
        <v>2458</v>
      </c>
      <c r="F3696" s="21" t="s">
        <v>9</v>
      </c>
      <c r="G3696" s="21" t="s">
        <v>4445</v>
      </c>
      <c r="H3696" s="21" t="s">
        <v>101</v>
      </c>
      <c r="I3696" s="17"/>
      <c r="J3696" s="17"/>
      <c r="K3696" s="18" t="str">
        <f>IF(INV.Tournant!$I3696=INV.Tournant!$E3696,"Quantité OK",IF(INV.Tournant!$I3696&lt;INV.Tournant!$E3696,"Ecart positif","Ecart négatif"))&amp;" "&amp;IF(INV.Tournant!$C3696=INV.Tournant!$J3696,"","- Article déclassé")</f>
        <v>Ecart positif - Article déclassé</v>
      </c>
    </row>
    <row r="3697" spans="1:11" x14ac:dyDescent="0.2">
      <c r="A3697" s="20" t="s">
        <v>4442</v>
      </c>
      <c r="B3697" s="21" t="s">
        <v>6</v>
      </c>
      <c r="C3697" s="17" t="s">
        <v>4837</v>
      </c>
      <c r="D3697" s="17" t="s">
        <v>5133</v>
      </c>
      <c r="E3697" s="21" t="s">
        <v>6</v>
      </c>
      <c r="F3697" s="21" t="s">
        <v>21</v>
      </c>
      <c r="G3697" s="21" t="s">
        <v>4452</v>
      </c>
      <c r="H3697" s="21" t="s">
        <v>1169</v>
      </c>
      <c r="I3697" s="17"/>
      <c r="J3697" s="17"/>
      <c r="K3697" s="18" t="str">
        <f>IF(INV.Tournant!$I3697=INV.Tournant!$E3697,"Quantité OK",IF(INV.Tournant!$I3697&lt;INV.Tournant!$E3697,"Ecart positif","Ecart négatif"))&amp;" "&amp;IF(INV.Tournant!$C3697=INV.Tournant!$J3697,"","- Article déclassé")</f>
        <v>Ecart positif - Article déclassé</v>
      </c>
    </row>
    <row r="3698" spans="1:11" x14ac:dyDescent="0.2">
      <c r="A3698" s="20" t="s">
        <v>4442</v>
      </c>
      <c r="B3698" s="21" t="s">
        <v>6</v>
      </c>
      <c r="C3698" s="17" t="s">
        <v>4983</v>
      </c>
      <c r="D3698" s="17" t="s">
        <v>5134</v>
      </c>
      <c r="E3698" s="21"/>
      <c r="F3698" s="21" t="s">
        <v>141</v>
      </c>
      <c r="G3698" s="21"/>
      <c r="H3698" s="21" t="s">
        <v>257</v>
      </c>
      <c r="I3698" s="17"/>
      <c r="J3698" s="17"/>
      <c r="K3698" s="18" t="str">
        <f>IF(INV.Tournant!$I3698=INV.Tournant!$E3698,"Quantité OK",IF(INV.Tournant!$I3698&lt;INV.Tournant!$E3698,"Ecart positif","Ecart négatif"))&amp;" "&amp;IF(INV.Tournant!$C3698=INV.Tournant!$J3698,"","- Article déclassé")</f>
        <v>Quantité OK - Article déclassé</v>
      </c>
    </row>
    <row r="3699" spans="1:11" x14ac:dyDescent="0.2">
      <c r="A3699" s="20" t="s">
        <v>4442</v>
      </c>
      <c r="B3699" s="21" t="s">
        <v>6</v>
      </c>
      <c r="C3699" s="17" t="s">
        <v>4809</v>
      </c>
      <c r="D3699" s="17" t="s">
        <v>5135</v>
      </c>
      <c r="E3699" s="21" t="s">
        <v>6</v>
      </c>
      <c r="F3699" s="21" t="s">
        <v>21</v>
      </c>
      <c r="G3699" s="21" t="s">
        <v>4452</v>
      </c>
      <c r="H3699" s="21" t="s">
        <v>1891</v>
      </c>
      <c r="I3699" s="17"/>
      <c r="J3699" s="17"/>
      <c r="K3699" s="18" t="str">
        <f>IF(INV.Tournant!$I3699=INV.Tournant!$E3699,"Quantité OK",IF(INV.Tournant!$I3699&lt;INV.Tournant!$E3699,"Ecart positif","Ecart négatif"))&amp;" "&amp;IF(INV.Tournant!$C3699=INV.Tournant!$J3699,"","- Article déclassé")</f>
        <v>Ecart positif - Article déclassé</v>
      </c>
    </row>
    <row r="3700" spans="1:11" x14ac:dyDescent="0.2">
      <c r="A3700" s="20" t="s">
        <v>4442</v>
      </c>
      <c r="B3700" s="21" t="s">
        <v>6</v>
      </c>
      <c r="C3700" s="17" t="s">
        <v>4548</v>
      </c>
      <c r="D3700" s="17" t="s">
        <v>5136</v>
      </c>
      <c r="E3700" s="21" t="s">
        <v>3</v>
      </c>
      <c r="F3700" s="21" t="s">
        <v>9</v>
      </c>
      <c r="G3700" s="21" t="s">
        <v>4445</v>
      </c>
      <c r="H3700" s="21" t="s">
        <v>367</v>
      </c>
      <c r="I3700" s="17"/>
      <c r="J3700" s="17"/>
      <c r="K3700" s="18" t="str">
        <f>IF(INV.Tournant!$I3700=INV.Tournant!$E3700,"Quantité OK",IF(INV.Tournant!$I3700&lt;INV.Tournant!$E3700,"Ecart positif","Ecart négatif"))&amp;" "&amp;IF(INV.Tournant!$C3700=INV.Tournant!$J3700,"","- Article déclassé")</f>
        <v>Ecart positif - Article déclassé</v>
      </c>
    </row>
    <row r="3701" spans="1:11" x14ac:dyDescent="0.2">
      <c r="A3701" s="20" t="s">
        <v>4442</v>
      </c>
      <c r="B3701" s="21" t="s">
        <v>6</v>
      </c>
      <c r="C3701" s="17" t="s">
        <v>5137</v>
      </c>
      <c r="D3701" s="17" t="s">
        <v>5138</v>
      </c>
      <c r="E3701" s="21"/>
      <c r="F3701" s="21" t="s">
        <v>141</v>
      </c>
      <c r="G3701" s="21"/>
      <c r="H3701" s="21" t="s">
        <v>257</v>
      </c>
      <c r="I3701" s="17"/>
      <c r="J3701" s="17"/>
      <c r="K3701" s="18" t="str">
        <f>IF(INV.Tournant!$I3701=INV.Tournant!$E3701,"Quantité OK",IF(INV.Tournant!$I3701&lt;INV.Tournant!$E3701,"Ecart positif","Ecart négatif"))&amp;" "&amp;IF(INV.Tournant!$C3701=INV.Tournant!$J3701,"","- Article déclassé")</f>
        <v>Quantité OK - Article déclassé</v>
      </c>
    </row>
    <row r="3702" spans="1:11" x14ac:dyDescent="0.2">
      <c r="A3702" s="20" t="s">
        <v>4442</v>
      </c>
      <c r="B3702" s="21" t="s">
        <v>6</v>
      </c>
      <c r="C3702" s="17" t="s">
        <v>4845</v>
      </c>
      <c r="D3702" s="17" t="s">
        <v>5139</v>
      </c>
      <c r="E3702" s="21" t="s">
        <v>6</v>
      </c>
      <c r="F3702" s="21" t="s">
        <v>21</v>
      </c>
      <c r="G3702" s="21" t="s">
        <v>4445</v>
      </c>
      <c r="H3702" s="21" t="s">
        <v>514</v>
      </c>
      <c r="I3702" s="17"/>
      <c r="J3702" s="17"/>
      <c r="K3702" s="18" t="str">
        <f>IF(INV.Tournant!$I3702=INV.Tournant!$E3702,"Quantité OK",IF(INV.Tournant!$I3702&lt;INV.Tournant!$E3702,"Ecart positif","Ecart négatif"))&amp;" "&amp;IF(INV.Tournant!$C3702=INV.Tournant!$J3702,"","- Article déclassé")</f>
        <v>Ecart positif - Article déclassé</v>
      </c>
    </row>
    <row r="3703" spans="1:11" x14ac:dyDescent="0.2">
      <c r="A3703" s="20" t="s">
        <v>4442</v>
      </c>
      <c r="B3703" s="21" t="s">
        <v>6</v>
      </c>
      <c r="C3703" s="17" t="s">
        <v>4599</v>
      </c>
      <c r="D3703" s="17" t="s">
        <v>5140</v>
      </c>
      <c r="E3703" s="21" t="s">
        <v>6</v>
      </c>
      <c r="F3703" s="21" t="s">
        <v>9</v>
      </c>
      <c r="G3703" s="21" t="s">
        <v>4445</v>
      </c>
      <c r="H3703" s="21" t="s">
        <v>829</v>
      </c>
      <c r="I3703" s="17"/>
      <c r="J3703" s="17"/>
      <c r="K3703" s="18" t="str">
        <f>IF(INV.Tournant!$I3703=INV.Tournant!$E3703,"Quantité OK",IF(INV.Tournant!$I3703&lt;INV.Tournant!$E3703,"Ecart positif","Ecart négatif"))&amp;" "&amp;IF(INV.Tournant!$C3703=INV.Tournant!$J3703,"","- Article déclassé")</f>
        <v>Ecart positif - Article déclassé</v>
      </c>
    </row>
    <row r="3704" spans="1:11" x14ac:dyDescent="0.2">
      <c r="A3704" s="20" t="s">
        <v>4442</v>
      </c>
      <c r="B3704" s="21" t="s">
        <v>6</v>
      </c>
      <c r="C3704" s="17" t="s">
        <v>5141</v>
      </c>
      <c r="D3704" s="17" t="s">
        <v>5142</v>
      </c>
      <c r="E3704" s="21" t="s">
        <v>212</v>
      </c>
      <c r="F3704" s="21" t="s">
        <v>21</v>
      </c>
      <c r="G3704" s="21" t="s">
        <v>4445</v>
      </c>
      <c r="H3704" s="21" t="s">
        <v>1339</v>
      </c>
      <c r="I3704" s="17"/>
      <c r="J3704" s="17"/>
      <c r="K3704" s="18" t="str">
        <f>IF(INV.Tournant!$I3704=INV.Tournant!$E3704,"Quantité OK",IF(INV.Tournant!$I3704&lt;INV.Tournant!$E3704,"Ecart positif","Ecart négatif"))&amp;" "&amp;IF(INV.Tournant!$C3704=INV.Tournant!$J3704,"","- Article déclassé")</f>
        <v>Ecart positif - Article déclassé</v>
      </c>
    </row>
    <row r="3705" spans="1:11" x14ac:dyDescent="0.2">
      <c r="A3705" s="20" t="s">
        <v>4442</v>
      </c>
      <c r="B3705" s="21" t="s">
        <v>6</v>
      </c>
      <c r="C3705" s="17" t="s">
        <v>4644</v>
      </c>
      <c r="D3705" s="17" t="s">
        <v>5143</v>
      </c>
      <c r="E3705" s="21" t="s">
        <v>6</v>
      </c>
      <c r="F3705" s="21" t="s">
        <v>2</v>
      </c>
      <c r="G3705" s="21" t="s">
        <v>4445</v>
      </c>
      <c r="H3705" s="21" t="s">
        <v>829</v>
      </c>
      <c r="I3705" s="17"/>
      <c r="J3705" s="17"/>
      <c r="K3705" s="18" t="str">
        <f>IF(INV.Tournant!$I3705=INV.Tournant!$E3705,"Quantité OK",IF(INV.Tournant!$I3705&lt;INV.Tournant!$E3705,"Ecart positif","Ecart négatif"))&amp;" "&amp;IF(INV.Tournant!$C3705=INV.Tournant!$J3705,"","- Article déclassé")</f>
        <v>Ecart positif - Article déclassé</v>
      </c>
    </row>
    <row r="3706" spans="1:11" x14ac:dyDescent="0.2">
      <c r="A3706" s="20" t="s">
        <v>4442</v>
      </c>
      <c r="B3706" s="21" t="s">
        <v>6</v>
      </c>
      <c r="C3706" s="17" t="s">
        <v>4876</v>
      </c>
      <c r="D3706" s="17" t="s">
        <v>5144</v>
      </c>
      <c r="E3706" s="21" t="s">
        <v>6</v>
      </c>
      <c r="F3706" s="21" t="s">
        <v>2</v>
      </c>
      <c r="G3706" s="21" t="s">
        <v>4452</v>
      </c>
      <c r="H3706" s="21" t="s">
        <v>1742</v>
      </c>
      <c r="I3706" s="17"/>
      <c r="J3706" s="17"/>
      <c r="K3706" s="18" t="str">
        <f>IF(INV.Tournant!$I3706=INV.Tournant!$E3706,"Quantité OK",IF(INV.Tournant!$I3706&lt;INV.Tournant!$E3706,"Ecart positif","Ecart négatif"))&amp;" "&amp;IF(INV.Tournant!$C3706=INV.Tournant!$J3706,"","- Article déclassé")</f>
        <v>Ecart positif - Article déclassé</v>
      </c>
    </row>
    <row r="3707" spans="1:11" x14ac:dyDescent="0.2">
      <c r="A3707" s="20" t="s">
        <v>4442</v>
      </c>
      <c r="B3707" s="21" t="s">
        <v>6</v>
      </c>
      <c r="C3707" s="17" t="s">
        <v>4892</v>
      </c>
      <c r="D3707" s="17" t="s">
        <v>5145</v>
      </c>
      <c r="E3707" s="21" t="s">
        <v>6</v>
      </c>
      <c r="F3707" s="21" t="s">
        <v>21</v>
      </c>
      <c r="G3707" s="21" t="s">
        <v>4445</v>
      </c>
      <c r="H3707" s="21" t="s">
        <v>1328</v>
      </c>
      <c r="I3707" s="17"/>
      <c r="J3707" s="17"/>
      <c r="K3707" s="18" t="str">
        <f>IF(INV.Tournant!$I3707=INV.Tournant!$E3707,"Quantité OK",IF(INV.Tournant!$I3707&lt;INV.Tournant!$E3707,"Ecart positif","Ecart négatif"))&amp;" "&amp;IF(INV.Tournant!$C3707=INV.Tournant!$J3707,"","- Article déclassé")</f>
        <v>Ecart positif - Article déclassé</v>
      </c>
    </row>
    <row r="3708" spans="1:11" x14ac:dyDescent="0.2">
      <c r="A3708" s="20" t="s">
        <v>4442</v>
      </c>
      <c r="B3708" s="21" t="s">
        <v>6</v>
      </c>
      <c r="C3708" s="17" t="s">
        <v>4818</v>
      </c>
      <c r="D3708" s="17" t="s">
        <v>5146</v>
      </c>
      <c r="E3708" s="21" t="s">
        <v>6</v>
      </c>
      <c r="F3708" s="21" t="s">
        <v>2</v>
      </c>
      <c r="G3708" s="21" t="s">
        <v>4452</v>
      </c>
      <c r="H3708" s="21" t="s">
        <v>323</v>
      </c>
      <c r="I3708" s="17"/>
      <c r="J3708" s="17"/>
      <c r="K3708" s="18" t="str">
        <f>IF(INV.Tournant!$I3708=INV.Tournant!$E3708,"Quantité OK",IF(INV.Tournant!$I3708&lt;INV.Tournant!$E3708,"Ecart positif","Ecart négatif"))&amp;" "&amp;IF(INV.Tournant!$C3708=INV.Tournant!$J3708,"","- Article déclassé")</f>
        <v>Ecart positif - Article déclassé</v>
      </c>
    </row>
    <row r="3709" spans="1:11" x14ac:dyDescent="0.2">
      <c r="A3709" s="20" t="s">
        <v>4442</v>
      </c>
      <c r="B3709" s="21" t="s">
        <v>6</v>
      </c>
      <c r="C3709" s="17" t="s">
        <v>4687</v>
      </c>
      <c r="D3709" s="17" t="s">
        <v>5147</v>
      </c>
      <c r="E3709" s="21" t="s">
        <v>6</v>
      </c>
      <c r="F3709" s="21" t="s">
        <v>21</v>
      </c>
      <c r="G3709" s="21" t="s">
        <v>4452</v>
      </c>
      <c r="H3709" s="21" t="s">
        <v>1040</v>
      </c>
      <c r="I3709" s="17"/>
      <c r="J3709" s="17"/>
      <c r="K3709" s="18" t="str">
        <f>IF(INV.Tournant!$I3709=INV.Tournant!$E3709,"Quantité OK",IF(INV.Tournant!$I3709&lt;INV.Tournant!$E3709,"Ecart positif","Ecart négatif"))&amp;" "&amp;IF(INV.Tournant!$C3709=INV.Tournant!$J3709,"","- Article déclassé")</f>
        <v>Ecart positif - Article déclassé</v>
      </c>
    </row>
    <row r="3710" spans="1:11" x14ac:dyDescent="0.2">
      <c r="A3710" s="20" t="s">
        <v>4442</v>
      </c>
      <c r="B3710" s="21" t="s">
        <v>6</v>
      </c>
      <c r="C3710" s="17" t="s">
        <v>5112</v>
      </c>
      <c r="D3710" s="17" t="s">
        <v>5148</v>
      </c>
      <c r="E3710" s="21" t="s">
        <v>108</v>
      </c>
      <c r="F3710" s="21" t="s">
        <v>21</v>
      </c>
      <c r="G3710" s="21" t="s">
        <v>4452</v>
      </c>
      <c r="H3710" s="21" t="s">
        <v>1736</v>
      </c>
      <c r="I3710" s="17"/>
      <c r="J3710" s="17"/>
      <c r="K3710" s="18" t="str">
        <f>IF(INV.Tournant!$I3710=INV.Tournant!$E3710,"Quantité OK",IF(INV.Tournant!$I3710&lt;INV.Tournant!$E3710,"Ecart positif","Ecart négatif"))&amp;" "&amp;IF(INV.Tournant!$C3710=INV.Tournant!$J3710,"","- Article déclassé")</f>
        <v>Ecart positif - Article déclassé</v>
      </c>
    </row>
    <row r="3711" spans="1:11" x14ac:dyDescent="0.2">
      <c r="A3711" s="20" t="s">
        <v>4442</v>
      </c>
      <c r="B3711" s="21" t="s">
        <v>6</v>
      </c>
      <c r="C3711" s="17" t="s">
        <v>4833</v>
      </c>
      <c r="D3711" s="17" t="s">
        <v>5149</v>
      </c>
      <c r="E3711" s="21" t="s">
        <v>6</v>
      </c>
      <c r="F3711" s="21" t="s">
        <v>9</v>
      </c>
      <c r="G3711" s="21" t="s">
        <v>4445</v>
      </c>
      <c r="H3711" s="21" t="s">
        <v>3549</v>
      </c>
      <c r="I3711" s="17"/>
      <c r="J3711" s="17"/>
      <c r="K3711" s="18" t="str">
        <f>IF(INV.Tournant!$I3711=INV.Tournant!$E3711,"Quantité OK",IF(INV.Tournant!$I3711&lt;INV.Tournant!$E3711,"Ecart positif","Ecart négatif"))&amp;" "&amp;IF(INV.Tournant!$C3711=INV.Tournant!$J3711,"","- Article déclassé")</f>
        <v>Ecart positif - Article déclassé</v>
      </c>
    </row>
    <row r="3712" spans="1:11" x14ac:dyDescent="0.2">
      <c r="A3712" s="20" t="s">
        <v>4442</v>
      </c>
      <c r="B3712" s="21" t="s">
        <v>6</v>
      </c>
      <c r="C3712" s="17" t="s">
        <v>4481</v>
      </c>
      <c r="D3712" s="17" t="s">
        <v>5150</v>
      </c>
      <c r="E3712" s="21" t="s">
        <v>108</v>
      </c>
      <c r="F3712" s="21" t="s">
        <v>9</v>
      </c>
      <c r="G3712" s="21" t="s">
        <v>4445</v>
      </c>
      <c r="H3712" s="21" t="s">
        <v>430</v>
      </c>
      <c r="I3712" s="17"/>
      <c r="J3712" s="17"/>
      <c r="K3712" s="18" t="str">
        <f>IF(INV.Tournant!$I3712=INV.Tournant!$E3712,"Quantité OK",IF(INV.Tournant!$I3712&lt;INV.Tournant!$E3712,"Ecart positif","Ecart négatif"))&amp;" "&amp;IF(INV.Tournant!$C3712=INV.Tournant!$J3712,"","- Article déclassé")</f>
        <v>Ecart positif - Article déclassé</v>
      </c>
    </row>
    <row r="3713" spans="1:11" x14ac:dyDescent="0.2">
      <c r="A3713" s="20" t="s">
        <v>4442</v>
      </c>
      <c r="B3713" s="21" t="s">
        <v>6</v>
      </c>
      <c r="C3713" s="17" t="s">
        <v>4685</v>
      </c>
      <c r="D3713" s="17" t="s">
        <v>5151</v>
      </c>
      <c r="E3713" s="21" t="s">
        <v>250</v>
      </c>
      <c r="F3713" s="21" t="s">
        <v>21</v>
      </c>
      <c r="G3713" s="21" t="s">
        <v>4445</v>
      </c>
      <c r="H3713" s="21" t="s">
        <v>1167</v>
      </c>
      <c r="I3713" s="17"/>
      <c r="J3713" s="17"/>
      <c r="K3713" s="18" t="str">
        <f>IF(INV.Tournant!$I3713=INV.Tournant!$E3713,"Quantité OK",IF(INV.Tournant!$I3713&lt;INV.Tournant!$E3713,"Ecart positif","Ecart négatif"))&amp;" "&amp;IF(INV.Tournant!$C3713=INV.Tournant!$J3713,"","- Article déclassé")</f>
        <v>Ecart positif - Article déclassé</v>
      </c>
    </row>
    <row r="3714" spans="1:11" x14ac:dyDescent="0.2">
      <c r="A3714" s="20" t="s">
        <v>4442</v>
      </c>
      <c r="B3714" s="21" t="s">
        <v>6</v>
      </c>
      <c r="C3714" s="17" t="s">
        <v>4443</v>
      </c>
      <c r="D3714" s="17" t="s">
        <v>5152</v>
      </c>
      <c r="E3714" s="21" t="s">
        <v>6</v>
      </c>
      <c r="F3714" s="21" t="s">
        <v>2</v>
      </c>
      <c r="G3714" s="21" t="s">
        <v>4445</v>
      </c>
      <c r="H3714" s="21" t="s">
        <v>166</v>
      </c>
      <c r="I3714" s="17"/>
      <c r="J3714" s="17"/>
      <c r="K3714" s="18" t="str">
        <f>IF(INV.Tournant!$I3714=INV.Tournant!$E3714,"Quantité OK",IF(INV.Tournant!$I3714&lt;INV.Tournant!$E3714,"Ecart positif","Ecart négatif"))&amp;" "&amp;IF(INV.Tournant!$C3714=INV.Tournant!$J3714,"","- Article déclassé")</f>
        <v>Ecart positif - Article déclassé</v>
      </c>
    </row>
    <row r="3715" spans="1:11" x14ac:dyDescent="0.2">
      <c r="A3715" s="20" t="s">
        <v>4442</v>
      </c>
      <c r="B3715" s="21" t="s">
        <v>6</v>
      </c>
      <c r="C3715" s="17" t="s">
        <v>4481</v>
      </c>
      <c r="D3715" s="17" t="s">
        <v>5153</v>
      </c>
      <c r="E3715" s="21" t="s">
        <v>108</v>
      </c>
      <c r="F3715" s="21" t="s">
        <v>9</v>
      </c>
      <c r="G3715" s="21" t="s">
        <v>4445</v>
      </c>
      <c r="H3715" s="21" t="s">
        <v>430</v>
      </c>
      <c r="I3715" s="17"/>
      <c r="J3715" s="17"/>
      <c r="K3715" s="18" t="str">
        <f>IF(INV.Tournant!$I3715=INV.Tournant!$E3715,"Quantité OK",IF(INV.Tournant!$I3715&lt;INV.Tournant!$E3715,"Ecart positif","Ecart négatif"))&amp;" "&amp;IF(INV.Tournant!$C3715=INV.Tournant!$J3715,"","- Article déclassé")</f>
        <v>Ecart positif - Article déclassé</v>
      </c>
    </row>
    <row r="3716" spans="1:11" x14ac:dyDescent="0.2">
      <c r="A3716" s="20" t="s">
        <v>4442</v>
      </c>
      <c r="B3716" s="21" t="s">
        <v>6</v>
      </c>
      <c r="C3716" s="17" t="s">
        <v>5108</v>
      </c>
      <c r="D3716" s="17" t="s">
        <v>5154</v>
      </c>
      <c r="E3716" s="21" t="s">
        <v>108</v>
      </c>
      <c r="F3716" s="21" t="s">
        <v>9</v>
      </c>
      <c r="G3716" s="21" t="s">
        <v>4452</v>
      </c>
      <c r="H3716" s="21" t="s">
        <v>3191</v>
      </c>
      <c r="I3716" s="17"/>
      <c r="J3716" s="17"/>
      <c r="K3716" s="18" t="str">
        <f>IF(INV.Tournant!$I3716=INV.Tournant!$E3716,"Quantité OK",IF(INV.Tournant!$I3716&lt;INV.Tournant!$E3716,"Ecart positif","Ecart négatif"))&amp;" "&amp;IF(INV.Tournant!$C3716=INV.Tournant!$J3716,"","- Article déclassé")</f>
        <v>Ecart positif - Article déclassé</v>
      </c>
    </row>
    <row r="3717" spans="1:11" x14ac:dyDescent="0.2">
      <c r="A3717" s="20" t="s">
        <v>4442</v>
      </c>
      <c r="B3717" s="21" t="s">
        <v>6</v>
      </c>
      <c r="C3717" s="17" t="s">
        <v>4443</v>
      </c>
      <c r="D3717" s="17" t="s">
        <v>5155</v>
      </c>
      <c r="E3717" s="21" t="s">
        <v>14</v>
      </c>
      <c r="F3717" s="21" t="s">
        <v>2</v>
      </c>
      <c r="G3717" s="21" t="s">
        <v>4445</v>
      </c>
      <c r="H3717" s="21" t="s">
        <v>1328</v>
      </c>
      <c r="I3717" s="17"/>
      <c r="J3717" s="17"/>
      <c r="K3717" s="18" t="str">
        <f>IF(INV.Tournant!$I3717=INV.Tournant!$E3717,"Quantité OK",IF(INV.Tournant!$I3717&lt;INV.Tournant!$E3717,"Ecart positif","Ecart négatif"))&amp;" "&amp;IF(INV.Tournant!$C3717=INV.Tournant!$J3717,"","- Article déclassé")</f>
        <v>Ecart positif - Article déclassé</v>
      </c>
    </row>
    <row r="3718" spans="1:11" x14ac:dyDescent="0.2">
      <c r="A3718" s="20" t="s">
        <v>4442</v>
      </c>
      <c r="B3718" s="21" t="s">
        <v>6</v>
      </c>
      <c r="C3718" s="17" t="s">
        <v>4459</v>
      </c>
      <c r="D3718" s="17" t="s">
        <v>5156</v>
      </c>
      <c r="E3718" s="21" t="s">
        <v>3</v>
      </c>
      <c r="F3718" s="21" t="s">
        <v>9</v>
      </c>
      <c r="G3718" s="21" t="s">
        <v>4445</v>
      </c>
      <c r="H3718" s="21" t="s">
        <v>344</v>
      </c>
      <c r="I3718" s="17"/>
      <c r="J3718" s="17"/>
      <c r="K3718" s="18" t="str">
        <f>IF(INV.Tournant!$I3718=INV.Tournant!$E3718,"Quantité OK",IF(INV.Tournant!$I3718&lt;INV.Tournant!$E3718,"Ecart positif","Ecart négatif"))&amp;" "&amp;IF(INV.Tournant!$C3718=INV.Tournant!$J3718,"","- Article déclassé")</f>
        <v>Ecart positif - Article déclassé</v>
      </c>
    </row>
    <row r="3719" spans="1:11" x14ac:dyDescent="0.2">
      <c r="A3719" s="20" t="s">
        <v>4442</v>
      </c>
      <c r="B3719" s="21" t="s">
        <v>6</v>
      </c>
      <c r="C3719" s="17" t="s">
        <v>4465</v>
      </c>
      <c r="D3719" s="17" t="s">
        <v>5157</v>
      </c>
      <c r="E3719" s="21" t="s">
        <v>108</v>
      </c>
      <c r="F3719" s="21" t="s">
        <v>21</v>
      </c>
      <c r="G3719" s="21" t="s">
        <v>4445</v>
      </c>
      <c r="H3719" s="21" t="s">
        <v>543</v>
      </c>
      <c r="I3719" s="17"/>
      <c r="J3719" s="17"/>
      <c r="K3719" s="18" t="str">
        <f>IF(INV.Tournant!$I3719=INV.Tournant!$E3719,"Quantité OK",IF(INV.Tournant!$I3719&lt;INV.Tournant!$E3719,"Ecart positif","Ecart négatif"))&amp;" "&amp;IF(INV.Tournant!$C3719=INV.Tournant!$J3719,"","- Article déclassé")</f>
        <v>Ecart positif - Article déclassé</v>
      </c>
    </row>
    <row r="3720" spans="1:11" x14ac:dyDescent="0.2">
      <c r="A3720" s="20" t="s">
        <v>4442</v>
      </c>
      <c r="B3720" s="21" t="s">
        <v>6</v>
      </c>
      <c r="C3720" s="17" t="s">
        <v>5008</v>
      </c>
      <c r="D3720" s="17" t="s">
        <v>5158</v>
      </c>
      <c r="E3720" s="21" t="s">
        <v>6</v>
      </c>
      <c r="F3720" s="21" t="s">
        <v>21</v>
      </c>
      <c r="G3720" s="21" t="s">
        <v>4452</v>
      </c>
      <c r="H3720" s="21" t="s">
        <v>1994</v>
      </c>
      <c r="I3720" s="17"/>
      <c r="J3720" s="17"/>
      <c r="K3720" s="18" t="str">
        <f>IF(INV.Tournant!$I3720=INV.Tournant!$E3720,"Quantité OK",IF(INV.Tournant!$I3720&lt;INV.Tournant!$E3720,"Ecart positif","Ecart négatif"))&amp;" "&amp;IF(INV.Tournant!$C3720=INV.Tournant!$J3720,"","- Article déclassé")</f>
        <v>Ecart positif - Article déclassé</v>
      </c>
    </row>
    <row r="3721" spans="1:11" x14ac:dyDescent="0.2">
      <c r="A3721" s="20" t="s">
        <v>4442</v>
      </c>
      <c r="B3721" s="21" t="s">
        <v>6</v>
      </c>
      <c r="C3721" s="17" t="s">
        <v>5159</v>
      </c>
      <c r="D3721" s="17" t="s">
        <v>5160</v>
      </c>
      <c r="E3721" s="21" t="s">
        <v>6</v>
      </c>
      <c r="F3721" s="21" t="s">
        <v>2</v>
      </c>
      <c r="G3721" s="21" t="s">
        <v>4452</v>
      </c>
      <c r="H3721" s="21" t="s">
        <v>1601</v>
      </c>
      <c r="I3721" s="17"/>
      <c r="J3721" s="17"/>
      <c r="K3721" s="18" t="str">
        <f>IF(INV.Tournant!$I3721=INV.Tournant!$E3721,"Quantité OK",IF(INV.Tournant!$I3721&lt;INV.Tournant!$E3721,"Ecart positif","Ecart négatif"))&amp;" "&amp;IF(INV.Tournant!$C3721=INV.Tournant!$J3721,"","- Article déclassé")</f>
        <v>Ecart positif - Article déclassé</v>
      </c>
    </row>
    <row r="3722" spans="1:11" x14ac:dyDescent="0.2">
      <c r="A3722" s="20" t="s">
        <v>4442</v>
      </c>
      <c r="B3722" s="21" t="s">
        <v>6</v>
      </c>
      <c r="C3722" s="17" t="s">
        <v>4809</v>
      </c>
      <c r="D3722" s="17" t="s">
        <v>5161</v>
      </c>
      <c r="E3722" s="21" t="s">
        <v>6</v>
      </c>
      <c r="F3722" s="21" t="s">
        <v>21</v>
      </c>
      <c r="G3722" s="21" t="s">
        <v>4452</v>
      </c>
      <c r="H3722" s="21" t="s">
        <v>1891</v>
      </c>
      <c r="I3722" s="17"/>
      <c r="J3722" s="17"/>
      <c r="K3722" s="18" t="str">
        <f>IF(INV.Tournant!$I3722=INV.Tournant!$E3722,"Quantité OK",IF(INV.Tournant!$I3722&lt;INV.Tournant!$E3722,"Ecart positif","Ecart négatif"))&amp;" "&amp;IF(INV.Tournant!$C3722=INV.Tournant!$J3722,"","- Article déclassé")</f>
        <v>Ecart positif - Article déclassé</v>
      </c>
    </row>
    <row r="3723" spans="1:11" x14ac:dyDescent="0.2">
      <c r="A3723" s="20" t="s">
        <v>4442</v>
      </c>
      <c r="B3723" s="21" t="s">
        <v>6</v>
      </c>
      <c r="C3723" s="17" t="s">
        <v>5076</v>
      </c>
      <c r="D3723" s="17" t="s">
        <v>5162</v>
      </c>
      <c r="E3723" s="21" t="s">
        <v>3</v>
      </c>
      <c r="F3723" s="21" t="s">
        <v>21</v>
      </c>
      <c r="G3723" s="21" t="s">
        <v>4445</v>
      </c>
      <c r="H3723" s="21" t="s">
        <v>349</v>
      </c>
      <c r="I3723" s="17"/>
      <c r="J3723" s="17"/>
      <c r="K3723" s="18" t="str">
        <f>IF(INV.Tournant!$I3723=INV.Tournant!$E3723,"Quantité OK",IF(INV.Tournant!$I3723&lt;INV.Tournant!$E3723,"Ecart positif","Ecart négatif"))&amp;" "&amp;IF(INV.Tournant!$C3723=INV.Tournant!$J3723,"","- Article déclassé")</f>
        <v>Ecart positif - Article déclassé</v>
      </c>
    </row>
    <row r="3724" spans="1:11" x14ac:dyDescent="0.2">
      <c r="A3724" s="20" t="s">
        <v>4442</v>
      </c>
      <c r="B3724" s="21" t="s">
        <v>6</v>
      </c>
      <c r="C3724" s="17" t="s">
        <v>5037</v>
      </c>
      <c r="D3724" s="17" t="s">
        <v>5163</v>
      </c>
      <c r="E3724" s="21" t="s">
        <v>61</v>
      </c>
      <c r="F3724" s="21" t="s">
        <v>21</v>
      </c>
      <c r="G3724" s="21" t="s">
        <v>4452</v>
      </c>
      <c r="H3724" s="21" t="s">
        <v>1609</v>
      </c>
      <c r="I3724" s="17"/>
      <c r="J3724" s="17"/>
      <c r="K3724" s="18" t="str">
        <f>IF(INV.Tournant!$I3724=INV.Tournant!$E3724,"Quantité OK",IF(INV.Tournant!$I3724&lt;INV.Tournant!$E3724,"Ecart positif","Ecart négatif"))&amp;" "&amp;IF(INV.Tournant!$C3724=INV.Tournant!$J3724,"","- Article déclassé")</f>
        <v>Ecart positif - Article déclassé</v>
      </c>
    </row>
    <row r="3725" spans="1:11" x14ac:dyDescent="0.2">
      <c r="A3725" s="20" t="s">
        <v>4442</v>
      </c>
      <c r="B3725" s="21" t="s">
        <v>6</v>
      </c>
      <c r="C3725" s="17" t="s">
        <v>5164</v>
      </c>
      <c r="D3725" s="17" t="s">
        <v>5165</v>
      </c>
      <c r="E3725" s="21" t="s">
        <v>3</v>
      </c>
      <c r="F3725" s="21" t="s">
        <v>9</v>
      </c>
      <c r="G3725" s="21" t="s">
        <v>4445</v>
      </c>
      <c r="H3725" s="21" t="s">
        <v>1328</v>
      </c>
      <c r="I3725" s="17"/>
      <c r="J3725" s="17"/>
      <c r="K3725" s="18" t="str">
        <f>IF(INV.Tournant!$I3725=INV.Tournant!$E3725,"Quantité OK",IF(INV.Tournant!$I3725&lt;INV.Tournant!$E3725,"Ecart positif","Ecart négatif"))&amp;" "&amp;IF(INV.Tournant!$C3725=INV.Tournant!$J3725,"","- Article déclassé")</f>
        <v>Ecart positif - Article déclassé</v>
      </c>
    </row>
    <row r="3726" spans="1:11" x14ac:dyDescent="0.2">
      <c r="A3726" s="20" t="s">
        <v>4442</v>
      </c>
      <c r="B3726" s="21" t="s">
        <v>6</v>
      </c>
      <c r="C3726" s="17" t="s">
        <v>4892</v>
      </c>
      <c r="D3726" s="17" t="s">
        <v>5166</v>
      </c>
      <c r="E3726" s="21" t="s">
        <v>14</v>
      </c>
      <c r="F3726" s="21" t="s">
        <v>21</v>
      </c>
      <c r="G3726" s="21" t="s">
        <v>4445</v>
      </c>
      <c r="H3726" s="21" t="s">
        <v>1328</v>
      </c>
      <c r="I3726" s="17"/>
      <c r="J3726" s="17"/>
      <c r="K3726" s="18" t="str">
        <f>IF(INV.Tournant!$I3726=INV.Tournant!$E3726,"Quantité OK",IF(INV.Tournant!$I3726&lt;INV.Tournant!$E3726,"Ecart positif","Ecart négatif"))&amp;" "&amp;IF(INV.Tournant!$C3726=INV.Tournant!$J3726,"","- Article déclassé")</f>
        <v>Ecart positif - Article déclassé</v>
      </c>
    </row>
    <row r="3727" spans="1:11" x14ac:dyDescent="0.2">
      <c r="A3727" s="20" t="s">
        <v>4442</v>
      </c>
      <c r="B3727" s="21" t="s">
        <v>6</v>
      </c>
      <c r="C3727" s="17" t="s">
        <v>4709</v>
      </c>
      <c r="D3727" s="17" t="s">
        <v>5167</v>
      </c>
      <c r="E3727" s="21" t="s">
        <v>229</v>
      </c>
      <c r="F3727" s="21" t="s">
        <v>21</v>
      </c>
      <c r="G3727" s="21" t="s">
        <v>4452</v>
      </c>
      <c r="H3727" s="21" t="s">
        <v>1601</v>
      </c>
      <c r="I3727" s="17"/>
      <c r="J3727" s="17"/>
      <c r="K3727" s="18" t="str">
        <f>IF(INV.Tournant!$I3727=INV.Tournant!$E3727,"Quantité OK",IF(INV.Tournant!$I3727&lt;INV.Tournant!$E3727,"Ecart positif","Ecart négatif"))&amp;" "&amp;IF(INV.Tournant!$C3727=INV.Tournant!$J3727,"","- Article déclassé")</f>
        <v>Ecart positif - Article déclassé</v>
      </c>
    </row>
    <row r="3728" spans="1:11" x14ac:dyDescent="0.2">
      <c r="A3728" s="20" t="s">
        <v>4442</v>
      </c>
      <c r="B3728" s="21" t="s">
        <v>6</v>
      </c>
      <c r="C3728" s="17" t="s">
        <v>5168</v>
      </c>
      <c r="D3728" s="17" t="s">
        <v>5169</v>
      </c>
      <c r="E3728" s="21" t="s">
        <v>14</v>
      </c>
      <c r="F3728" s="21" t="s">
        <v>2</v>
      </c>
      <c r="G3728" s="21" t="s">
        <v>4452</v>
      </c>
      <c r="H3728" s="21" t="s">
        <v>1677</v>
      </c>
      <c r="I3728" s="17"/>
      <c r="J3728" s="17"/>
      <c r="K3728" s="18" t="str">
        <f>IF(INV.Tournant!$I3728=INV.Tournant!$E3728,"Quantité OK",IF(INV.Tournant!$I3728&lt;INV.Tournant!$E3728,"Ecart positif","Ecart négatif"))&amp;" "&amp;IF(INV.Tournant!$C3728=INV.Tournant!$J3728,"","- Article déclassé")</f>
        <v>Ecart positif - Article déclassé</v>
      </c>
    </row>
    <row r="3729" spans="1:11" x14ac:dyDescent="0.2">
      <c r="A3729" s="20" t="s">
        <v>4442</v>
      </c>
      <c r="B3729" s="21" t="s">
        <v>6</v>
      </c>
      <c r="C3729" s="17" t="s">
        <v>5159</v>
      </c>
      <c r="D3729" s="17" t="s">
        <v>5170</v>
      </c>
      <c r="E3729" s="21" t="s">
        <v>14</v>
      </c>
      <c r="F3729" s="21" t="s">
        <v>2</v>
      </c>
      <c r="G3729" s="21" t="s">
        <v>4452</v>
      </c>
      <c r="H3729" s="21" t="s">
        <v>1601</v>
      </c>
      <c r="I3729" s="17"/>
      <c r="J3729" s="17"/>
      <c r="K3729" s="18" t="str">
        <f>IF(INV.Tournant!$I3729=INV.Tournant!$E3729,"Quantité OK",IF(INV.Tournant!$I3729&lt;INV.Tournant!$E3729,"Ecart positif","Ecart négatif"))&amp;" "&amp;IF(INV.Tournant!$C3729=INV.Tournant!$J3729,"","- Article déclassé")</f>
        <v>Ecart positif - Article déclassé</v>
      </c>
    </row>
    <row r="3730" spans="1:11" x14ac:dyDescent="0.2">
      <c r="A3730" s="20" t="s">
        <v>4442</v>
      </c>
      <c r="B3730" s="21" t="s">
        <v>6</v>
      </c>
      <c r="C3730" s="17" t="s">
        <v>4615</v>
      </c>
      <c r="D3730" s="17" t="s">
        <v>5171</v>
      </c>
      <c r="E3730" s="21" t="s">
        <v>108</v>
      </c>
      <c r="F3730" s="21" t="s">
        <v>21</v>
      </c>
      <c r="G3730" s="21" t="s">
        <v>4452</v>
      </c>
      <c r="H3730" s="21" t="s">
        <v>1869</v>
      </c>
      <c r="I3730" s="17"/>
      <c r="J3730" s="17"/>
      <c r="K3730" s="18" t="str">
        <f>IF(INV.Tournant!$I3730=INV.Tournant!$E3730,"Quantité OK",IF(INV.Tournant!$I3730&lt;INV.Tournant!$E3730,"Ecart positif","Ecart négatif"))&amp;" "&amp;IF(INV.Tournant!$C3730=INV.Tournant!$J3730,"","- Article déclassé")</f>
        <v>Ecart positif - Article déclassé</v>
      </c>
    </row>
    <row r="3731" spans="1:11" x14ac:dyDescent="0.2">
      <c r="A3731" s="20" t="s">
        <v>4442</v>
      </c>
      <c r="B3731" s="21" t="s">
        <v>6</v>
      </c>
      <c r="C3731" s="17" t="s">
        <v>4484</v>
      </c>
      <c r="D3731" s="17" t="s">
        <v>5172</v>
      </c>
      <c r="E3731" s="21" t="s">
        <v>6</v>
      </c>
      <c r="F3731" s="21" t="s">
        <v>2</v>
      </c>
      <c r="G3731" s="21" t="s">
        <v>4445</v>
      </c>
      <c r="H3731" s="21" t="s">
        <v>428</v>
      </c>
      <c r="I3731" s="17"/>
      <c r="J3731" s="17"/>
      <c r="K3731" s="18" t="str">
        <f>IF(INV.Tournant!$I3731=INV.Tournant!$E3731,"Quantité OK",IF(INV.Tournant!$I3731&lt;INV.Tournant!$E3731,"Ecart positif","Ecart négatif"))&amp;" "&amp;IF(INV.Tournant!$C3731=INV.Tournant!$J3731,"","- Article déclassé")</f>
        <v>Ecart positif - Article déclassé</v>
      </c>
    </row>
    <row r="3732" spans="1:11" x14ac:dyDescent="0.2">
      <c r="A3732" s="20" t="s">
        <v>4442</v>
      </c>
      <c r="B3732" s="21" t="s">
        <v>6</v>
      </c>
      <c r="C3732" s="17" t="s">
        <v>4902</v>
      </c>
      <c r="D3732" s="17" t="s">
        <v>5173</v>
      </c>
      <c r="E3732" s="21" t="s">
        <v>3</v>
      </c>
      <c r="F3732" s="21" t="s">
        <v>2</v>
      </c>
      <c r="G3732" s="21" t="s">
        <v>4445</v>
      </c>
      <c r="H3732" s="21" t="s">
        <v>2484</v>
      </c>
      <c r="I3732" s="17"/>
      <c r="J3732" s="17"/>
      <c r="K3732" s="18" t="str">
        <f>IF(INV.Tournant!$I3732=INV.Tournant!$E3732,"Quantité OK",IF(INV.Tournant!$I3732&lt;INV.Tournant!$E3732,"Ecart positif","Ecart négatif"))&amp;" "&amp;IF(INV.Tournant!$C3732=INV.Tournant!$J3732,"","- Article déclassé")</f>
        <v>Ecart positif - Article déclassé</v>
      </c>
    </row>
    <row r="3733" spans="1:11" x14ac:dyDescent="0.2">
      <c r="A3733" s="20" t="s">
        <v>4442</v>
      </c>
      <c r="B3733" s="21" t="s">
        <v>6</v>
      </c>
      <c r="C3733" s="17" t="s">
        <v>4685</v>
      </c>
      <c r="D3733" s="17" t="s">
        <v>5174</v>
      </c>
      <c r="E3733" s="21" t="s">
        <v>6</v>
      </c>
      <c r="F3733" s="21" t="s">
        <v>21</v>
      </c>
      <c r="G3733" s="21" t="s">
        <v>4445</v>
      </c>
      <c r="H3733" s="21" t="s">
        <v>1339</v>
      </c>
      <c r="I3733" s="17"/>
      <c r="J3733" s="17"/>
      <c r="K3733" s="18" t="str">
        <f>IF(INV.Tournant!$I3733=INV.Tournant!$E3733,"Quantité OK",IF(INV.Tournant!$I3733&lt;INV.Tournant!$E3733,"Ecart positif","Ecart négatif"))&amp;" "&amp;IF(INV.Tournant!$C3733=INV.Tournant!$J3733,"","- Article déclassé")</f>
        <v>Ecart positif - Article déclassé</v>
      </c>
    </row>
    <row r="3734" spans="1:11" x14ac:dyDescent="0.2">
      <c r="A3734" s="20" t="s">
        <v>4442</v>
      </c>
      <c r="B3734" s="21" t="s">
        <v>6</v>
      </c>
      <c r="C3734" s="17" t="s">
        <v>4507</v>
      </c>
      <c r="D3734" s="17" t="s">
        <v>5175</v>
      </c>
      <c r="E3734" s="21" t="s">
        <v>6</v>
      </c>
      <c r="F3734" s="21" t="s">
        <v>9</v>
      </c>
      <c r="G3734" s="21" t="s">
        <v>4445</v>
      </c>
      <c r="H3734" s="21" t="s">
        <v>1401</v>
      </c>
      <c r="I3734" s="17"/>
      <c r="J3734" s="17"/>
      <c r="K3734" s="18" t="str">
        <f>IF(INV.Tournant!$I3734=INV.Tournant!$E3734,"Quantité OK",IF(INV.Tournant!$I3734&lt;INV.Tournant!$E3734,"Ecart positif","Ecart négatif"))&amp;" "&amp;IF(INV.Tournant!$C3734=INV.Tournant!$J3734,"","- Article déclassé")</f>
        <v>Ecart positif - Article déclassé</v>
      </c>
    </row>
    <row r="3735" spans="1:11" x14ac:dyDescent="0.2">
      <c r="A3735" s="20" t="s">
        <v>4442</v>
      </c>
      <c r="B3735" s="21" t="s">
        <v>6</v>
      </c>
      <c r="C3735" s="17" t="s">
        <v>4558</v>
      </c>
      <c r="D3735" s="17" t="s">
        <v>5176</v>
      </c>
      <c r="E3735" s="21" t="s">
        <v>6</v>
      </c>
      <c r="F3735" s="21" t="s">
        <v>2</v>
      </c>
      <c r="G3735" s="21" t="s">
        <v>4445</v>
      </c>
      <c r="H3735" s="21" t="s">
        <v>1650</v>
      </c>
      <c r="I3735" s="17"/>
      <c r="J3735" s="17"/>
      <c r="K3735" s="18" t="str">
        <f>IF(INV.Tournant!$I3735=INV.Tournant!$E3735,"Quantité OK",IF(INV.Tournant!$I3735&lt;INV.Tournant!$E3735,"Ecart positif","Ecart négatif"))&amp;" "&amp;IF(INV.Tournant!$C3735=INV.Tournant!$J3735,"","- Article déclassé")</f>
        <v>Ecart positif - Article déclassé</v>
      </c>
    </row>
    <row r="3736" spans="1:11" x14ac:dyDescent="0.2">
      <c r="A3736" s="20" t="s">
        <v>4442</v>
      </c>
      <c r="B3736" s="21" t="s">
        <v>6</v>
      </c>
      <c r="C3736" s="17" t="s">
        <v>4507</v>
      </c>
      <c r="D3736" s="17" t="s">
        <v>5177</v>
      </c>
      <c r="E3736" s="21" t="s">
        <v>141</v>
      </c>
      <c r="F3736" s="21" t="s">
        <v>9</v>
      </c>
      <c r="G3736" s="21" t="s">
        <v>4445</v>
      </c>
      <c r="H3736" s="21" t="s">
        <v>1422</v>
      </c>
      <c r="I3736" s="17"/>
      <c r="J3736" s="17"/>
      <c r="K3736" s="18" t="str">
        <f>IF(INV.Tournant!$I3736=INV.Tournant!$E3736,"Quantité OK",IF(INV.Tournant!$I3736&lt;INV.Tournant!$E3736,"Ecart positif","Ecart négatif"))&amp;" "&amp;IF(INV.Tournant!$C3736=INV.Tournant!$J3736,"","- Article déclassé")</f>
        <v>Ecart positif - Article déclassé</v>
      </c>
    </row>
    <row r="3737" spans="1:11" x14ac:dyDescent="0.2">
      <c r="A3737" s="20" t="s">
        <v>4442</v>
      </c>
      <c r="B3737" s="21" t="s">
        <v>6</v>
      </c>
      <c r="C3737" s="17" t="s">
        <v>5178</v>
      </c>
      <c r="D3737" s="17" t="s">
        <v>1375</v>
      </c>
      <c r="E3737" s="21" t="s">
        <v>6</v>
      </c>
      <c r="F3737" s="21" t="s">
        <v>21</v>
      </c>
      <c r="G3737" s="21" t="s">
        <v>4445</v>
      </c>
      <c r="H3737" s="21" t="s">
        <v>891</v>
      </c>
      <c r="I3737" s="17"/>
      <c r="J3737" s="17"/>
      <c r="K3737" s="18" t="str">
        <f>IF(INV.Tournant!$I3737=INV.Tournant!$E3737,"Quantité OK",IF(INV.Tournant!$I3737&lt;INV.Tournant!$E3737,"Ecart positif","Ecart négatif"))&amp;" "&amp;IF(INV.Tournant!$C3737=INV.Tournant!$J3737,"","- Article déclassé")</f>
        <v>Ecart positif - Article déclassé</v>
      </c>
    </row>
    <row r="3738" spans="1:11" x14ac:dyDescent="0.2">
      <c r="A3738" s="20" t="s">
        <v>4442</v>
      </c>
      <c r="B3738" s="21" t="s">
        <v>6</v>
      </c>
      <c r="C3738" s="17" t="s">
        <v>4601</v>
      </c>
      <c r="D3738" s="17" t="s">
        <v>5179</v>
      </c>
      <c r="E3738" s="21" t="s">
        <v>3</v>
      </c>
      <c r="F3738" s="21" t="s">
        <v>9</v>
      </c>
      <c r="G3738" s="21" t="s">
        <v>4445</v>
      </c>
      <c r="H3738" s="21" t="s">
        <v>891</v>
      </c>
      <c r="I3738" s="17"/>
      <c r="J3738" s="17"/>
      <c r="K3738" s="18" t="str">
        <f>IF(INV.Tournant!$I3738=INV.Tournant!$E3738,"Quantité OK",IF(INV.Tournant!$I3738&lt;INV.Tournant!$E3738,"Ecart positif","Ecart négatif"))&amp;" "&amp;IF(INV.Tournant!$C3738=INV.Tournant!$J3738,"","- Article déclassé")</f>
        <v>Ecart positif - Article déclassé</v>
      </c>
    </row>
    <row r="3739" spans="1:11" x14ac:dyDescent="0.2">
      <c r="A3739" s="20" t="s">
        <v>4442</v>
      </c>
      <c r="B3739" s="21" t="s">
        <v>6</v>
      </c>
      <c r="C3739" s="17" t="s">
        <v>5178</v>
      </c>
      <c r="D3739" s="17" t="s">
        <v>4862</v>
      </c>
      <c r="E3739" s="21" t="s">
        <v>6</v>
      </c>
      <c r="F3739" s="21" t="s">
        <v>21</v>
      </c>
      <c r="G3739" s="21" t="s">
        <v>4445</v>
      </c>
      <c r="H3739" s="21" t="s">
        <v>891</v>
      </c>
      <c r="I3739" s="17"/>
      <c r="J3739" s="17"/>
      <c r="K3739" s="18" t="str">
        <f>IF(INV.Tournant!$I3739=INV.Tournant!$E3739,"Quantité OK",IF(INV.Tournant!$I3739&lt;INV.Tournant!$E3739,"Ecart positif","Ecart négatif"))&amp;" "&amp;IF(INV.Tournant!$C3739=INV.Tournant!$J3739,"","- Article déclassé")</f>
        <v>Ecart positif - Article déclassé</v>
      </c>
    </row>
    <row r="3740" spans="1:11" x14ac:dyDescent="0.2">
      <c r="A3740" s="20" t="s">
        <v>4442</v>
      </c>
      <c r="B3740" s="21" t="s">
        <v>6</v>
      </c>
      <c r="C3740" s="17" t="s">
        <v>4443</v>
      </c>
      <c r="D3740" s="17" t="s">
        <v>5138</v>
      </c>
      <c r="E3740" s="21" t="s">
        <v>14</v>
      </c>
      <c r="F3740" s="21" t="s">
        <v>2</v>
      </c>
      <c r="G3740" s="21" t="s">
        <v>4445</v>
      </c>
      <c r="H3740" s="21" t="s">
        <v>169</v>
      </c>
      <c r="I3740" s="17"/>
      <c r="J3740" s="17"/>
      <c r="K3740" s="18" t="str">
        <f>IF(INV.Tournant!$I3740=INV.Tournant!$E3740,"Quantité OK",IF(INV.Tournant!$I3740&lt;INV.Tournant!$E3740,"Ecart positif","Ecart négatif"))&amp;" "&amp;IF(INV.Tournant!$C3740=INV.Tournant!$J3740,"","- Article déclassé")</f>
        <v>Ecart positif - Article déclassé</v>
      </c>
    </row>
    <row r="3741" spans="1:11" x14ac:dyDescent="0.2">
      <c r="A3741" s="20" t="s">
        <v>4442</v>
      </c>
      <c r="B3741" s="21" t="s">
        <v>6</v>
      </c>
      <c r="C3741" s="17" t="s">
        <v>5164</v>
      </c>
      <c r="D3741" s="17" t="s">
        <v>5180</v>
      </c>
      <c r="E3741" s="21" t="s">
        <v>10</v>
      </c>
      <c r="F3741" s="21" t="s">
        <v>9</v>
      </c>
      <c r="G3741" s="21" t="s">
        <v>4445</v>
      </c>
      <c r="H3741" s="21" t="s">
        <v>166</v>
      </c>
      <c r="I3741" s="17"/>
      <c r="J3741" s="17"/>
      <c r="K3741" s="18" t="str">
        <f>IF(INV.Tournant!$I3741=INV.Tournant!$E3741,"Quantité OK",IF(INV.Tournant!$I3741&lt;INV.Tournant!$E3741,"Ecart positif","Ecart négatif"))&amp;" "&amp;IF(INV.Tournant!$C3741=INV.Tournant!$J3741,"","- Article déclassé")</f>
        <v>Ecart positif - Article déclassé</v>
      </c>
    </row>
    <row r="3742" spans="1:11" x14ac:dyDescent="0.2">
      <c r="A3742" s="20" t="s">
        <v>4442</v>
      </c>
      <c r="B3742" s="21" t="s">
        <v>6</v>
      </c>
      <c r="C3742" s="17" t="s">
        <v>4443</v>
      </c>
      <c r="D3742" s="17" t="s">
        <v>5181</v>
      </c>
      <c r="E3742" s="21" t="s">
        <v>229</v>
      </c>
      <c r="F3742" s="21" t="s">
        <v>2</v>
      </c>
      <c r="G3742" s="21" t="s">
        <v>4445</v>
      </c>
      <c r="H3742" s="21" t="s">
        <v>138</v>
      </c>
      <c r="I3742" s="17"/>
      <c r="J3742" s="17"/>
      <c r="K3742" s="18" t="str">
        <f>IF(INV.Tournant!$I3742=INV.Tournant!$E3742,"Quantité OK",IF(INV.Tournant!$I3742&lt;INV.Tournant!$E3742,"Ecart positif","Ecart négatif"))&amp;" "&amp;IF(INV.Tournant!$C3742=INV.Tournant!$J3742,"","- Article déclassé")</f>
        <v>Ecart positif - Article déclassé</v>
      </c>
    </row>
    <row r="3743" spans="1:11" x14ac:dyDescent="0.2">
      <c r="A3743" s="20" t="s">
        <v>4442</v>
      </c>
      <c r="B3743" s="21" t="s">
        <v>6</v>
      </c>
      <c r="C3743" s="17" t="s">
        <v>4807</v>
      </c>
      <c r="D3743" s="17" t="s">
        <v>4656</v>
      </c>
      <c r="E3743" s="21" t="s">
        <v>6</v>
      </c>
      <c r="F3743" s="21" t="s">
        <v>2</v>
      </c>
      <c r="G3743" s="21" t="s">
        <v>4445</v>
      </c>
      <c r="H3743" s="21" t="s">
        <v>3350</v>
      </c>
      <c r="I3743" s="17"/>
      <c r="J3743" s="17"/>
      <c r="K3743" s="18" t="str">
        <f>IF(INV.Tournant!$I3743=INV.Tournant!$E3743,"Quantité OK",IF(INV.Tournant!$I3743&lt;INV.Tournant!$E3743,"Ecart positif","Ecart négatif"))&amp;" "&amp;IF(INV.Tournant!$C3743=INV.Tournant!$J3743,"","- Article déclassé")</f>
        <v>Ecart positif - Article déclassé</v>
      </c>
    </row>
    <row r="3744" spans="1:11" x14ac:dyDescent="0.2">
      <c r="A3744" s="20" t="s">
        <v>4442</v>
      </c>
      <c r="B3744" s="21" t="s">
        <v>6</v>
      </c>
      <c r="C3744" s="17" t="s">
        <v>4946</v>
      </c>
      <c r="D3744" s="17" t="s">
        <v>5182</v>
      </c>
      <c r="E3744" s="21" t="s">
        <v>3</v>
      </c>
      <c r="F3744" s="21" t="s">
        <v>2</v>
      </c>
      <c r="G3744" s="21" t="s">
        <v>4445</v>
      </c>
      <c r="H3744" s="21" t="s">
        <v>3220</v>
      </c>
      <c r="I3744" s="17"/>
      <c r="J3744" s="17"/>
      <c r="K3744" s="18" t="str">
        <f>IF(INV.Tournant!$I3744=INV.Tournant!$E3744,"Quantité OK",IF(INV.Tournant!$I3744&lt;INV.Tournant!$E3744,"Ecart positif","Ecart négatif"))&amp;" "&amp;IF(INV.Tournant!$C3744=INV.Tournant!$J3744,"","- Article déclassé")</f>
        <v>Ecart positif - Article déclassé</v>
      </c>
    </row>
    <row r="3745" spans="1:11" x14ac:dyDescent="0.2">
      <c r="A3745" s="20" t="s">
        <v>4442</v>
      </c>
      <c r="B3745" s="21" t="s">
        <v>6</v>
      </c>
      <c r="C3745" s="17" t="s">
        <v>4562</v>
      </c>
      <c r="D3745" s="17" t="s">
        <v>5013</v>
      </c>
      <c r="E3745" s="21" t="s">
        <v>6</v>
      </c>
      <c r="F3745" s="21" t="s">
        <v>9</v>
      </c>
      <c r="G3745" s="21" t="s">
        <v>4445</v>
      </c>
      <c r="H3745" s="21" t="s">
        <v>570</v>
      </c>
      <c r="I3745" s="17"/>
      <c r="J3745" s="17"/>
      <c r="K3745" s="18" t="str">
        <f>IF(INV.Tournant!$I3745=INV.Tournant!$E3745,"Quantité OK",IF(INV.Tournant!$I3745&lt;INV.Tournant!$E3745,"Ecart positif","Ecart négatif"))&amp;" "&amp;IF(INV.Tournant!$C3745=INV.Tournant!$J3745,"","- Article déclassé")</f>
        <v>Ecart positif - Article déclassé</v>
      </c>
    </row>
    <row r="3746" spans="1:11" x14ac:dyDescent="0.2">
      <c r="A3746" s="20" t="s">
        <v>4442</v>
      </c>
      <c r="B3746" s="21" t="s">
        <v>6</v>
      </c>
      <c r="C3746" s="17" t="s">
        <v>4946</v>
      </c>
      <c r="D3746" s="17" t="s">
        <v>4948</v>
      </c>
      <c r="E3746" s="21" t="s">
        <v>6</v>
      </c>
      <c r="F3746" s="21" t="s">
        <v>2</v>
      </c>
      <c r="G3746" s="21" t="s">
        <v>4445</v>
      </c>
      <c r="H3746" s="21" t="s">
        <v>786</v>
      </c>
      <c r="I3746" s="17"/>
      <c r="J3746" s="17"/>
      <c r="K3746" s="18" t="str">
        <f>IF(INV.Tournant!$I3746=INV.Tournant!$E3746,"Quantité OK",IF(INV.Tournant!$I3746&lt;INV.Tournant!$E3746,"Ecart positif","Ecart négatif"))&amp;" "&amp;IF(INV.Tournant!$C3746=INV.Tournant!$J3746,"","- Article déclassé")</f>
        <v>Ecart positif - Article déclassé</v>
      </c>
    </row>
    <row r="3747" spans="1:11" x14ac:dyDescent="0.2">
      <c r="A3747" s="20" t="s">
        <v>4442</v>
      </c>
      <c r="B3747" s="21" t="s">
        <v>6</v>
      </c>
      <c r="C3747" s="17" t="s">
        <v>4753</v>
      </c>
      <c r="D3747" s="17" t="s">
        <v>5183</v>
      </c>
      <c r="E3747" s="21" t="s">
        <v>3</v>
      </c>
      <c r="F3747" s="21" t="s">
        <v>21</v>
      </c>
      <c r="G3747" s="21" t="s">
        <v>4445</v>
      </c>
      <c r="H3747" s="21" t="s">
        <v>124</v>
      </c>
      <c r="I3747" s="17"/>
      <c r="J3747" s="17"/>
      <c r="K3747" s="18" t="str">
        <f>IF(INV.Tournant!$I3747=INV.Tournant!$E3747,"Quantité OK",IF(INV.Tournant!$I3747&lt;INV.Tournant!$E3747,"Ecart positif","Ecart négatif"))&amp;" "&amp;IF(INV.Tournant!$C3747=INV.Tournant!$J3747,"","- Article déclassé")</f>
        <v>Ecart positif - Article déclassé</v>
      </c>
    </row>
    <row r="3748" spans="1:11" x14ac:dyDescent="0.2">
      <c r="A3748" s="20" t="s">
        <v>4442</v>
      </c>
      <c r="B3748" s="21" t="s">
        <v>6</v>
      </c>
      <c r="C3748" s="17" t="s">
        <v>4564</v>
      </c>
      <c r="D3748" s="17" t="s">
        <v>4618</v>
      </c>
      <c r="E3748" s="21" t="s">
        <v>6</v>
      </c>
      <c r="F3748" s="21" t="s">
        <v>9</v>
      </c>
      <c r="G3748" s="21" t="s">
        <v>4445</v>
      </c>
      <c r="H3748" s="21" t="s">
        <v>124</v>
      </c>
      <c r="I3748" s="17"/>
      <c r="J3748" s="17"/>
      <c r="K3748" s="18" t="str">
        <f>IF(INV.Tournant!$I3748=INV.Tournant!$E3748,"Quantité OK",IF(INV.Tournant!$I3748&lt;INV.Tournant!$E3748,"Ecart positif","Ecart négatif"))&amp;" "&amp;IF(INV.Tournant!$C3748=INV.Tournant!$J3748,"","- Article déclassé")</f>
        <v>Ecart positif - Article déclassé</v>
      </c>
    </row>
    <row r="3749" spans="1:11" x14ac:dyDescent="0.2">
      <c r="A3749" s="20" t="s">
        <v>4442</v>
      </c>
      <c r="B3749" s="21" t="s">
        <v>6</v>
      </c>
      <c r="C3749" s="17" t="s">
        <v>4457</v>
      </c>
      <c r="D3749" s="17" t="s">
        <v>5184</v>
      </c>
      <c r="E3749" s="21" t="s">
        <v>6</v>
      </c>
      <c r="F3749" s="21" t="s">
        <v>2</v>
      </c>
      <c r="G3749" s="21" t="s">
        <v>4445</v>
      </c>
      <c r="H3749" s="21" t="s">
        <v>3060</v>
      </c>
      <c r="I3749" s="17"/>
      <c r="J3749" s="17"/>
      <c r="K3749" s="18" t="str">
        <f>IF(INV.Tournant!$I3749=INV.Tournant!$E3749,"Quantité OK",IF(INV.Tournant!$I3749&lt;INV.Tournant!$E3749,"Ecart positif","Ecart négatif"))&amp;" "&amp;IF(INV.Tournant!$C3749=INV.Tournant!$J3749,"","- Article déclassé")</f>
        <v>Ecart positif - Article déclassé</v>
      </c>
    </row>
    <row r="3750" spans="1:11" x14ac:dyDescent="0.2">
      <c r="A3750" s="20" t="s">
        <v>4442</v>
      </c>
      <c r="B3750" s="21" t="s">
        <v>6</v>
      </c>
      <c r="C3750" s="17" t="s">
        <v>4503</v>
      </c>
      <c r="D3750" s="17" t="s">
        <v>5185</v>
      </c>
      <c r="E3750" s="21" t="s">
        <v>6</v>
      </c>
      <c r="F3750" s="21" t="s">
        <v>2</v>
      </c>
      <c r="G3750" s="21" t="s">
        <v>4445</v>
      </c>
      <c r="H3750" s="21" t="s">
        <v>2649</v>
      </c>
      <c r="I3750" s="17"/>
      <c r="J3750" s="17"/>
      <c r="K3750" s="18" t="str">
        <f>IF(INV.Tournant!$I3750=INV.Tournant!$E3750,"Quantité OK",IF(INV.Tournant!$I3750&lt;INV.Tournant!$E3750,"Ecart positif","Ecart négatif"))&amp;" "&amp;IF(INV.Tournant!$C3750=INV.Tournant!$J3750,"","- Article déclassé")</f>
        <v>Ecart positif - Article déclassé</v>
      </c>
    </row>
    <row r="3751" spans="1:11" x14ac:dyDescent="0.2">
      <c r="A3751" s="20" t="s">
        <v>4442</v>
      </c>
      <c r="B3751" s="21" t="s">
        <v>6</v>
      </c>
      <c r="C3751" s="17" t="s">
        <v>4603</v>
      </c>
      <c r="D3751" s="17" t="s">
        <v>4343</v>
      </c>
      <c r="E3751" s="21" t="s">
        <v>6</v>
      </c>
      <c r="F3751" s="21" t="s">
        <v>21</v>
      </c>
      <c r="G3751" s="21" t="s">
        <v>4445</v>
      </c>
      <c r="H3751" s="21" t="s">
        <v>908</v>
      </c>
      <c r="I3751" s="17"/>
      <c r="J3751" s="17"/>
      <c r="K3751" s="18" t="str">
        <f>IF(INV.Tournant!$I3751=INV.Tournant!$E3751,"Quantité OK",IF(INV.Tournant!$I3751&lt;INV.Tournant!$E3751,"Ecart positif","Ecart négatif"))&amp;" "&amp;IF(INV.Tournant!$C3751=INV.Tournant!$J3751,"","- Article déclassé")</f>
        <v>Ecart positif - Article déclassé</v>
      </c>
    </row>
    <row r="3752" spans="1:11" x14ac:dyDescent="0.2">
      <c r="A3752" s="20" t="s">
        <v>4442</v>
      </c>
      <c r="B3752" s="21" t="s">
        <v>6</v>
      </c>
      <c r="C3752" s="17" t="s">
        <v>4603</v>
      </c>
      <c r="D3752" s="17" t="s">
        <v>4088</v>
      </c>
      <c r="E3752" s="21" t="s">
        <v>6</v>
      </c>
      <c r="F3752" s="21" t="s">
        <v>21</v>
      </c>
      <c r="G3752" s="21" t="s">
        <v>4445</v>
      </c>
      <c r="H3752" s="21" t="s">
        <v>855</v>
      </c>
      <c r="I3752" s="17"/>
      <c r="J3752" s="17"/>
      <c r="K3752" s="18" t="str">
        <f>IF(INV.Tournant!$I3752=INV.Tournant!$E3752,"Quantité OK",IF(INV.Tournant!$I3752&lt;INV.Tournant!$E3752,"Ecart positif","Ecart négatif"))&amp;" "&amp;IF(INV.Tournant!$C3752=INV.Tournant!$J3752,"","- Article déclassé")</f>
        <v>Ecart positif - Article déclassé</v>
      </c>
    </row>
    <row r="3753" spans="1:11" x14ac:dyDescent="0.2">
      <c r="A3753" s="20" t="s">
        <v>4442</v>
      </c>
      <c r="B3753" s="21" t="s">
        <v>6</v>
      </c>
      <c r="C3753" s="17" t="s">
        <v>4983</v>
      </c>
      <c r="D3753" s="17" t="s">
        <v>5186</v>
      </c>
      <c r="E3753" s="21" t="s">
        <v>6</v>
      </c>
      <c r="F3753" s="21" t="s">
        <v>2</v>
      </c>
      <c r="G3753" s="21" t="s">
        <v>4445</v>
      </c>
      <c r="H3753" s="21" t="s">
        <v>640</v>
      </c>
      <c r="I3753" s="17"/>
      <c r="J3753" s="17"/>
      <c r="K3753" s="18" t="str">
        <f>IF(INV.Tournant!$I3753=INV.Tournant!$E3753,"Quantité OK",IF(INV.Tournant!$I3753&lt;INV.Tournant!$E3753,"Ecart positif","Ecart négatif"))&amp;" "&amp;IF(INV.Tournant!$C3753=INV.Tournant!$J3753,"","- Article déclassé")</f>
        <v>Ecart positif - Article déclassé</v>
      </c>
    </row>
    <row r="3754" spans="1:11" x14ac:dyDescent="0.2">
      <c r="A3754" s="20" t="s">
        <v>4442</v>
      </c>
      <c r="B3754" s="21" t="s">
        <v>6</v>
      </c>
      <c r="C3754" s="17" t="s">
        <v>4484</v>
      </c>
      <c r="D3754" s="17" t="s">
        <v>5134</v>
      </c>
      <c r="E3754" s="21" t="s">
        <v>14</v>
      </c>
      <c r="F3754" s="21" t="s">
        <v>2</v>
      </c>
      <c r="G3754" s="21" t="s">
        <v>4445</v>
      </c>
      <c r="H3754" s="21" t="s">
        <v>115</v>
      </c>
      <c r="I3754" s="17"/>
      <c r="J3754" s="17"/>
      <c r="K3754" s="18" t="str">
        <f>IF(INV.Tournant!$I3754=INV.Tournant!$E3754,"Quantité OK",IF(INV.Tournant!$I3754&lt;INV.Tournant!$E3754,"Ecart positif","Ecart négatif"))&amp;" "&amp;IF(INV.Tournant!$C3754=INV.Tournant!$J3754,"","- Article déclassé")</f>
        <v>Ecart positif - Article déclassé</v>
      </c>
    </row>
    <row r="3755" spans="1:11" x14ac:dyDescent="0.2">
      <c r="A3755" s="20" t="s">
        <v>4442</v>
      </c>
      <c r="B3755" s="21" t="s">
        <v>6</v>
      </c>
      <c r="C3755" s="17" t="s">
        <v>4484</v>
      </c>
      <c r="D3755" s="17" t="s">
        <v>5187</v>
      </c>
      <c r="E3755" s="21" t="s">
        <v>6</v>
      </c>
      <c r="F3755" s="21" t="s">
        <v>2</v>
      </c>
      <c r="G3755" s="21" t="s">
        <v>4445</v>
      </c>
      <c r="H3755" s="21" t="s">
        <v>428</v>
      </c>
      <c r="I3755" s="17"/>
      <c r="J3755" s="17"/>
      <c r="K3755" s="18" t="str">
        <f>IF(INV.Tournant!$I3755=INV.Tournant!$E3755,"Quantité OK",IF(INV.Tournant!$I3755&lt;INV.Tournant!$E3755,"Ecart positif","Ecart négatif"))&amp;" "&amp;IF(INV.Tournant!$C3755=INV.Tournant!$J3755,"","- Article déclassé")</f>
        <v>Ecart positif - Article déclassé</v>
      </c>
    </row>
    <row r="3756" spans="1:11" x14ac:dyDescent="0.2">
      <c r="A3756" s="20" t="s">
        <v>4442</v>
      </c>
      <c r="B3756" s="21" t="s">
        <v>6</v>
      </c>
      <c r="C3756" s="17" t="s">
        <v>5116</v>
      </c>
      <c r="D3756" s="17" t="s">
        <v>5188</v>
      </c>
      <c r="E3756" s="21" t="s">
        <v>45</v>
      </c>
      <c r="F3756" s="21" t="s">
        <v>9</v>
      </c>
      <c r="G3756" s="21" t="s">
        <v>4445</v>
      </c>
      <c r="H3756" s="21" t="s">
        <v>428</v>
      </c>
      <c r="I3756" s="17"/>
      <c r="J3756" s="17"/>
      <c r="K3756" s="18" t="str">
        <f>IF(INV.Tournant!$I3756=INV.Tournant!$E3756,"Quantité OK",IF(INV.Tournant!$I3756&lt;INV.Tournant!$E3756,"Ecart positif","Ecart négatif"))&amp;" "&amp;IF(INV.Tournant!$C3756=INV.Tournant!$J3756,"","- Article déclassé")</f>
        <v>Ecart positif - Article déclassé</v>
      </c>
    </row>
    <row r="3757" spans="1:11" x14ac:dyDescent="0.2">
      <c r="A3757" s="20" t="s">
        <v>4442</v>
      </c>
      <c r="B3757" s="21" t="s">
        <v>6</v>
      </c>
      <c r="C3757" s="17" t="s">
        <v>4535</v>
      </c>
      <c r="D3757" s="17" t="s">
        <v>4540</v>
      </c>
      <c r="E3757" s="21" t="s">
        <v>6</v>
      </c>
      <c r="F3757" s="21" t="s">
        <v>9</v>
      </c>
      <c r="G3757" s="21" t="s">
        <v>4445</v>
      </c>
      <c r="H3757" s="21" t="s">
        <v>3436</v>
      </c>
      <c r="I3757" s="17"/>
      <c r="J3757" s="17"/>
      <c r="K3757" s="18" t="str">
        <f>IF(INV.Tournant!$I3757=INV.Tournant!$E3757,"Quantité OK",IF(INV.Tournant!$I3757&lt;INV.Tournant!$E3757,"Ecart positif","Ecart négatif"))&amp;" "&amp;IF(INV.Tournant!$C3757=INV.Tournant!$J3757,"","- Article déclassé")</f>
        <v>Ecart positif - Article déclassé</v>
      </c>
    </row>
    <row r="3758" spans="1:11" x14ac:dyDescent="0.2">
      <c r="A3758" s="20" t="s">
        <v>4442</v>
      </c>
      <c r="B3758" s="21" t="s">
        <v>6</v>
      </c>
      <c r="C3758" s="17" t="s">
        <v>4531</v>
      </c>
      <c r="D3758" s="17" t="s">
        <v>1441</v>
      </c>
      <c r="E3758" s="21" t="s">
        <v>6</v>
      </c>
      <c r="F3758" s="21" t="s">
        <v>9</v>
      </c>
      <c r="G3758" s="21" t="s">
        <v>4445</v>
      </c>
      <c r="H3758" s="21" t="s">
        <v>3436</v>
      </c>
      <c r="I3758" s="17"/>
      <c r="J3758" s="17"/>
      <c r="K3758" s="18" t="str">
        <f>IF(INV.Tournant!$I3758=INV.Tournant!$E3758,"Quantité OK",IF(INV.Tournant!$I3758&lt;INV.Tournant!$E3758,"Ecart positif","Ecart négatif"))&amp;" "&amp;IF(INV.Tournant!$C3758=INV.Tournant!$J3758,"","- Article déclassé")</f>
        <v>Ecart positif - Article déclassé</v>
      </c>
    </row>
    <row r="3759" spans="1:11" x14ac:dyDescent="0.2">
      <c r="A3759" s="20" t="s">
        <v>4442</v>
      </c>
      <c r="B3759" s="21" t="s">
        <v>6</v>
      </c>
      <c r="C3759" s="17" t="s">
        <v>4521</v>
      </c>
      <c r="D3759" s="17" t="s">
        <v>4635</v>
      </c>
      <c r="E3759" s="21" t="s">
        <v>6</v>
      </c>
      <c r="F3759" s="21" t="s">
        <v>21</v>
      </c>
      <c r="G3759" s="21" t="s">
        <v>4445</v>
      </c>
      <c r="H3759" s="21" t="s">
        <v>1177</v>
      </c>
      <c r="I3759" s="17"/>
      <c r="J3759" s="17"/>
      <c r="K3759" s="18" t="str">
        <f>IF(INV.Tournant!$I3759=INV.Tournant!$E3759,"Quantité OK",IF(INV.Tournant!$I3759&lt;INV.Tournant!$E3759,"Ecart positif","Ecart négatif"))&amp;" "&amp;IF(INV.Tournant!$C3759=INV.Tournant!$J3759,"","- Article déclassé")</f>
        <v>Ecart positif - Article déclassé</v>
      </c>
    </row>
    <row r="3760" spans="1:11" x14ac:dyDescent="0.2">
      <c r="A3760" s="20" t="s">
        <v>4442</v>
      </c>
      <c r="B3760" s="21" t="s">
        <v>6</v>
      </c>
      <c r="C3760" s="17" t="s">
        <v>4471</v>
      </c>
      <c r="D3760" s="17" t="s">
        <v>5189</v>
      </c>
      <c r="E3760" s="21" t="s">
        <v>10</v>
      </c>
      <c r="F3760" s="21" t="s">
        <v>21</v>
      </c>
      <c r="G3760" s="21" t="s">
        <v>4445</v>
      </c>
      <c r="H3760" s="21" t="s">
        <v>520</v>
      </c>
      <c r="I3760" s="17"/>
      <c r="J3760" s="17"/>
      <c r="K3760" s="18" t="str">
        <f>IF(INV.Tournant!$I3760=INV.Tournant!$E3760,"Quantité OK",IF(INV.Tournant!$I3760&lt;INV.Tournant!$E3760,"Ecart positif","Ecart négatif"))&amp;" "&amp;IF(INV.Tournant!$C3760=INV.Tournant!$J3760,"","- Article déclassé")</f>
        <v>Ecart positif - Article déclassé</v>
      </c>
    </row>
    <row r="3761" spans="1:11" x14ac:dyDescent="0.2">
      <c r="A3761" s="20" t="s">
        <v>4442</v>
      </c>
      <c r="B3761" s="21" t="s">
        <v>6</v>
      </c>
      <c r="C3761" s="17" t="s">
        <v>4488</v>
      </c>
      <c r="D3761" s="17" t="s">
        <v>5190</v>
      </c>
      <c r="E3761" s="21" t="s">
        <v>6</v>
      </c>
      <c r="F3761" s="21" t="s">
        <v>21</v>
      </c>
      <c r="G3761" s="21" t="s">
        <v>4445</v>
      </c>
      <c r="H3761" s="21" t="s">
        <v>3241</v>
      </c>
      <c r="I3761" s="17"/>
      <c r="J3761" s="17"/>
      <c r="K3761" s="18" t="str">
        <f>IF(INV.Tournant!$I3761=INV.Tournant!$E3761,"Quantité OK",IF(INV.Tournant!$I3761&lt;INV.Tournant!$E3761,"Ecart positif","Ecart négatif"))&amp;" "&amp;IF(INV.Tournant!$C3761=INV.Tournant!$J3761,"","- Article déclassé")</f>
        <v>Ecart positif - Article déclassé</v>
      </c>
    </row>
    <row r="3762" spans="1:11" x14ac:dyDescent="0.2">
      <c r="A3762" s="20" t="s">
        <v>4442</v>
      </c>
      <c r="B3762" s="21" t="s">
        <v>6</v>
      </c>
      <c r="C3762" s="17" t="s">
        <v>4736</v>
      </c>
      <c r="D3762" s="17" t="s">
        <v>5191</v>
      </c>
      <c r="E3762" s="21" t="s">
        <v>3</v>
      </c>
      <c r="F3762" s="21" t="s">
        <v>21</v>
      </c>
      <c r="G3762" s="21" t="s">
        <v>4445</v>
      </c>
      <c r="H3762" s="21" t="s">
        <v>853</v>
      </c>
      <c r="I3762" s="17"/>
      <c r="J3762" s="17"/>
      <c r="K3762" s="18" t="str">
        <f>IF(INV.Tournant!$I3762=INV.Tournant!$E3762,"Quantité OK",IF(INV.Tournant!$I3762&lt;INV.Tournant!$E3762,"Ecart positif","Ecart négatif"))&amp;" "&amp;IF(INV.Tournant!$C3762=INV.Tournant!$J3762,"","- Article déclassé")</f>
        <v>Ecart positif - Article déclassé</v>
      </c>
    </row>
    <row r="3763" spans="1:11" x14ac:dyDescent="0.2">
      <c r="A3763" s="20" t="s">
        <v>4442</v>
      </c>
      <c r="B3763" s="21" t="s">
        <v>6</v>
      </c>
      <c r="C3763" s="17" t="s">
        <v>4505</v>
      </c>
      <c r="D3763" s="17" t="s">
        <v>5192</v>
      </c>
      <c r="E3763" s="21" t="s">
        <v>108</v>
      </c>
      <c r="F3763" s="21" t="s">
        <v>21</v>
      </c>
      <c r="G3763" s="21" t="s">
        <v>4445</v>
      </c>
      <c r="H3763" s="21" t="s">
        <v>93</v>
      </c>
      <c r="I3763" s="17"/>
      <c r="J3763" s="17"/>
      <c r="K3763" s="18" t="str">
        <f>IF(INV.Tournant!$I3763=INV.Tournant!$E3763,"Quantité OK",IF(INV.Tournant!$I3763&lt;INV.Tournant!$E3763,"Ecart positif","Ecart négatif"))&amp;" "&amp;IF(INV.Tournant!$C3763=INV.Tournant!$J3763,"","- Article déclassé")</f>
        <v>Ecart positif - Article déclassé</v>
      </c>
    </row>
    <row r="3764" spans="1:11" x14ac:dyDescent="0.2">
      <c r="A3764" s="20" t="s">
        <v>4442</v>
      </c>
      <c r="B3764" s="21" t="s">
        <v>6</v>
      </c>
      <c r="C3764" s="17" t="s">
        <v>4548</v>
      </c>
      <c r="D3764" s="17" t="s">
        <v>5193</v>
      </c>
      <c r="E3764" s="21" t="s">
        <v>6</v>
      </c>
      <c r="F3764" s="21" t="s">
        <v>9</v>
      </c>
      <c r="G3764" s="21" t="s">
        <v>4445</v>
      </c>
      <c r="H3764" s="21" t="s">
        <v>4293</v>
      </c>
      <c r="I3764" s="17"/>
      <c r="J3764" s="17"/>
      <c r="K3764" s="18" t="str">
        <f>IF(INV.Tournant!$I3764=INV.Tournant!$E3764,"Quantité OK",IF(INV.Tournant!$I3764&lt;INV.Tournant!$E3764,"Ecart positif","Ecart négatif"))&amp;" "&amp;IF(INV.Tournant!$C3764=INV.Tournant!$J3764,"","- Article déclassé")</f>
        <v>Ecart positif - Article déclassé</v>
      </c>
    </row>
    <row r="3765" spans="1:11" x14ac:dyDescent="0.2">
      <c r="A3765" s="20" t="s">
        <v>4442</v>
      </c>
      <c r="B3765" s="21" t="s">
        <v>6</v>
      </c>
      <c r="C3765" s="17" t="s">
        <v>4548</v>
      </c>
      <c r="D3765" s="17" t="s">
        <v>4614</v>
      </c>
      <c r="E3765" s="21" t="s">
        <v>6</v>
      </c>
      <c r="F3765" s="21" t="s">
        <v>9</v>
      </c>
      <c r="G3765" s="21" t="s">
        <v>4445</v>
      </c>
      <c r="H3765" s="21" t="s">
        <v>1312</v>
      </c>
      <c r="I3765" s="17"/>
      <c r="J3765" s="17"/>
      <c r="K3765" s="18" t="str">
        <f>IF(INV.Tournant!$I3765=INV.Tournant!$E3765,"Quantité OK",IF(INV.Tournant!$I3765&lt;INV.Tournant!$E3765,"Ecart positif","Ecart négatif"))&amp;" "&amp;IF(INV.Tournant!$C3765=INV.Tournant!$J3765,"","- Article déclassé")</f>
        <v>Ecart positif - Article déclassé</v>
      </c>
    </row>
    <row r="3766" spans="1:11" x14ac:dyDescent="0.2">
      <c r="A3766" s="20" t="s">
        <v>4442</v>
      </c>
      <c r="B3766" s="21" t="s">
        <v>6</v>
      </c>
      <c r="C3766" s="17" t="s">
        <v>4463</v>
      </c>
      <c r="D3766" s="17" t="s">
        <v>4542</v>
      </c>
      <c r="E3766" s="21" t="s">
        <v>6</v>
      </c>
      <c r="F3766" s="21" t="s">
        <v>21</v>
      </c>
      <c r="G3766" s="21" t="s">
        <v>4445</v>
      </c>
      <c r="H3766" s="21" t="s">
        <v>1542</v>
      </c>
      <c r="I3766" s="17"/>
      <c r="J3766" s="17"/>
      <c r="K3766" s="18" t="str">
        <f>IF(INV.Tournant!$I3766=INV.Tournant!$E3766,"Quantité OK",IF(INV.Tournant!$I3766&lt;INV.Tournant!$E3766,"Ecart positif","Ecart négatif"))&amp;" "&amp;IF(INV.Tournant!$C3766=INV.Tournant!$J3766,"","- Article déclassé")</f>
        <v>Ecart positif - Article déclassé</v>
      </c>
    </row>
    <row r="3767" spans="1:11" x14ac:dyDescent="0.2">
      <c r="A3767" s="20" t="s">
        <v>4442</v>
      </c>
      <c r="B3767" s="21" t="s">
        <v>6</v>
      </c>
      <c r="C3767" s="17" t="s">
        <v>4692</v>
      </c>
      <c r="D3767" s="17" t="s">
        <v>5194</v>
      </c>
      <c r="E3767" s="21" t="s">
        <v>6</v>
      </c>
      <c r="F3767" s="21" t="s">
        <v>21</v>
      </c>
      <c r="G3767" s="21" t="s">
        <v>4445</v>
      </c>
      <c r="H3767" s="21" t="s">
        <v>1301</v>
      </c>
      <c r="I3767" s="17"/>
      <c r="J3767" s="17"/>
      <c r="K3767" s="18" t="str">
        <f>IF(INV.Tournant!$I3767=INV.Tournant!$E3767,"Quantité OK",IF(INV.Tournant!$I3767&lt;INV.Tournant!$E3767,"Ecart positif","Ecart négatif"))&amp;" "&amp;IF(INV.Tournant!$C3767=INV.Tournant!$J3767,"","- Article déclassé")</f>
        <v>Ecart positif - Article déclassé</v>
      </c>
    </row>
    <row r="3768" spans="1:11" x14ac:dyDescent="0.2">
      <c r="A3768" s="20" t="s">
        <v>4442</v>
      </c>
      <c r="B3768" s="21" t="s">
        <v>6</v>
      </c>
      <c r="C3768" s="17" t="s">
        <v>5081</v>
      </c>
      <c r="D3768" s="17" t="s">
        <v>5195</v>
      </c>
      <c r="E3768" s="21" t="s">
        <v>6</v>
      </c>
      <c r="F3768" s="21" t="s">
        <v>9</v>
      </c>
      <c r="G3768" s="21" t="s">
        <v>4445</v>
      </c>
      <c r="H3768" s="21" t="s">
        <v>1119</v>
      </c>
      <c r="I3768" s="17"/>
      <c r="J3768" s="17"/>
      <c r="K3768" s="18" t="str">
        <f>IF(INV.Tournant!$I3768=INV.Tournant!$E3768,"Quantité OK",IF(INV.Tournant!$I3768&lt;INV.Tournant!$E3768,"Ecart positif","Ecart négatif"))&amp;" "&amp;IF(INV.Tournant!$C3768=INV.Tournant!$J3768,"","- Article déclassé")</f>
        <v>Ecart positif - Article déclassé</v>
      </c>
    </row>
    <row r="3769" spans="1:11" x14ac:dyDescent="0.2">
      <c r="A3769" s="20" t="s">
        <v>4442</v>
      </c>
      <c r="B3769" s="21" t="s">
        <v>6</v>
      </c>
      <c r="C3769" s="17" t="s">
        <v>5081</v>
      </c>
      <c r="D3769" s="17" t="s">
        <v>5196</v>
      </c>
      <c r="E3769" s="21" t="s">
        <v>108</v>
      </c>
      <c r="F3769" s="21" t="s">
        <v>9</v>
      </c>
      <c r="G3769" s="21" t="s">
        <v>4445</v>
      </c>
      <c r="H3769" s="21" t="s">
        <v>1119</v>
      </c>
      <c r="I3769" s="17"/>
      <c r="J3769" s="17"/>
      <c r="K3769" s="18" t="str">
        <f>IF(INV.Tournant!$I3769=INV.Tournant!$E3769,"Quantité OK",IF(INV.Tournant!$I3769&lt;INV.Tournant!$E3769,"Ecart positif","Ecart négatif"))&amp;" "&amp;IF(INV.Tournant!$C3769=INV.Tournant!$J3769,"","- Article déclassé")</f>
        <v>Ecart positif - Article déclassé</v>
      </c>
    </row>
    <row r="3770" spans="1:11" x14ac:dyDescent="0.2">
      <c r="A3770" s="20" t="s">
        <v>4442</v>
      </c>
      <c r="B3770" s="21" t="s">
        <v>6</v>
      </c>
      <c r="C3770" s="17" t="s">
        <v>4469</v>
      </c>
      <c r="D3770" s="17" t="s">
        <v>5197</v>
      </c>
      <c r="E3770" s="21" t="s">
        <v>6</v>
      </c>
      <c r="F3770" s="21" t="s">
        <v>21</v>
      </c>
      <c r="G3770" s="21" t="s">
        <v>4445</v>
      </c>
      <c r="H3770" s="21" t="s">
        <v>1324</v>
      </c>
      <c r="I3770" s="17"/>
      <c r="J3770" s="17"/>
      <c r="K3770" s="18" t="str">
        <f>IF(INV.Tournant!$I3770=INV.Tournant!$E3770,"Quantité OK",IF(INV.Tournant!$I3770&lt;INV.Tournant!$E3770,"Ecart positif","Ecart négatif"))&amp;" "&amp;IF(INV.Tournant!$C3770=INV.Tournant!$J3770,"","- Article déclassé")</f>
        <v>Ecart positif - Article déclassé</v>
      </c>
    </row>
    <row r="3771" spans="1:11" x14ac:dyDescent="0.2">
      <c r="A3771" s="20" t="s">
        <v>4442</v>
      </c>
      <c r="B3771" s="21" t="s">
        <v>6</v>
      </c>
      <c r="C3771" s="17" t="s">
        <v>5081</v>
      </c>
      <c r="D3771" s="17" t="s">
        <v>5198</v>
      </c>
      <c r="E3771" s="21" t="s">
        <v>3</v>
      </c>
      <c r="F3771" s="21" t="s">
        <v>9</v>
      </c>
      <c r="G3771" s="21" t="s">
        <v>4445</v>
      </c>
      <c r="H3771" s="21" t="s">
        <v>87</v>
      </c>
      <c r="I3771" s="17"/>
      <c r="J3771" s="17"/>
      <c r="K3771" s="18" t="str">
        <f>IF(INV.Tournant!$I3771=INV.Tournant!$E3771,"Quantité OK",IF(INV.Tournant!$I3771&lt;INV.Tournant!$E3771,"Ecart positif","Ecart négatif"))&amp;" "&amp;IF(INV.Tournant!$C3771=INV.Tournant!$J3771,"","- Article déclassé")</f>
        <v>Ecart positif - Article déclassé</v>
      </c>
    </row>
    <row r="3772" spans="1:11" x14ac:dyDescent="0.2">
      <c r="A3772" s="20" t="s">
        <v>4442</v>
      </c>
      <c r="B3772" s="21" t="s">
        <v>6</v>
      </c>
      <c r="C3772" s="17" t="s">
        <v>4539</v>
      </c>
      <c r="D3772" s="17" t="s">
        <v>4962</v>
      </c>
      <c r="E3772" s="21" t="s">
        <v>229</v>
      </c>
      <c r="F3772" s="21" t="s">
        <v>9</v>
      </c>
      <c r="G3772" s="21" t="s">
        <v>4445</v>
      </c>
      <c r="H3772" s="21" t="s">
        <v>87</v>
      </c>
      <c r="I3772" s="17"/>
      <c r="J3772" s="17"/>
      <c r="K3772" s="18" t="str">
        <f>IF(INV.Tournant!$I3772=INV.Tournant!$E3772,"Quantité OK",IF(INV.Tournant!$I3772&lt;INV.Tournant!$E3772,"Ecart positif","Ecart négatif"))&amp;" "&amp;IF(INV.Tournant!$C3772=INV.Tournant!$J3772,"","- Article déclassé")</f>
        <v>Ecart positif - Article déclassé</v>
      </c>
    </row>
    <row r="3773" spans="1:11" x14ac:dyDescent="0.2">
      <c r="A3773" s="20" t="s">
        <v>4442</v>
      </c>
      <c r="B3773" s="21" t="s">
        <v>6</v>
      </c>
      <c r="C3773" s="17" t="s">
        <v>4539</v>
      </c>
      <c r="D3773" s="17" t="s">
        <v>5199</v>
      </c>
      <c r="E3773" s="21" t="s">
        <v>3</v>
      </c>
      <c r="F3773" s="21" t="s">
        <v>9</v>
      </c>
      <c r="G3773" s="21" t="s">
        <v>4445</v>
      </c>
      <c r="H3773" s="21" t="s">
        <v>73</v>
      </c>
      <c r="I3773" s="17"/>
      <c r="J3773" s="17"/>
      <c r="K3773" s="18" t="str">
        <f>IF(INV.Tournant!$I3773=INV.Tournant!$E3773,"Quantité OK",IF(INV.Tournant!$I3773&lt;INV.Tournant!$E3773,"Ecart positif","Ecart négatif"))&amp;" "&amp;IF(INV.Tournant!$C3773=INV.Tournant!$J3773,"","- Article déclassé")</f>
        <v>Ecart positif - Article déclassé</v>
      </c>
    </row>
    <row r="3774" spans="1:11" x14ac:dyDescent="0.2">
      <c r="A3774" s="20" t="s">
        <v>4442</v>
      </c>
      <c r="B3774" s="21" t="s">
        <v>6</v>
      </c>
      <c r="C3774" s="17" t="s">
        <v>4851</v>
      </c>
      <c r="D3774" s="17" t="s">
        <v>5200</v>
      </c>
      <c r="E3774" s="21" t="s">
        <v>6</v>
      </c>
      <c r="F3774" s="21" t="s">
        <v>9</v>
      </c>
      <c r="G3774" s="21" t="s">
        <v>4445</v>
      </c>
      <c r="H3774" s="21" t="s">
        <v>434</v>
      </c>
      <c r="I3774" s="17"/>
      <c r="J3774" s="17"/>
      <c r="K3774" s="18" t="str">
        <f>IF(INV.Tournant!$I3774=INV.Tournant!$E3774,"Quantité OK",IF(INV.Tournant!$I3774&lt;INV.Tournant!$E3774,"Ecart positif","Ecart négatif"))&amp;" "&amp;IF(INV.Tournant!$C3774=INV.Tournant!$J3774,"","- Article déclassé")</f>
        <v>Ecart positif - Article déclassé</v>
      </c>
    </row>
    <row r="3775" spans="1:11" x14ac:dyDescent="0.2">
      <c r="A3775" s="20" t="s">
        <v>4442</v>
      </c>
      <c r="B3775" s="21" t="s">
        <v>6</v>
      </c>
      <c r="C3775" s="17" t="s">
        <v>5201</v>
      </c>
      <c r="D3775" s="17" t="s">
        <v>5202</v>
      </c>
      <c r="E3775" s="21" t="s">
        <v>6</v>
      </c>
      <c r="F3775" s="21" t="s">
        <v>21</v>
      </c>
      <c r="G3775" s="21" t="s">
        <v>4452</v>
      </c>
      <c r="H3775" s="21" t="s">
        <v>1872</v>
      </c>
      <c r="I3775" s="17"/>
      <c r="J3775" s="17"/>
      <c r="K3775" s="18" t="str">
        <f>IF(INV.Tournant!$I3775=INV.Tournant!$E3775,"Quantité OK",IF(INV.Tournant!$I3775&lt;INV.Tournant!$E3775,"Ecart positif","Ecart négatif"))&amp;" "&amp;IF(INV.Tournant!$C3775=INV.Tournant!$J3775,"","- Article déclassé")</f>
        <v>Ecart positif - Article déclassé</v>
      </c>
    </row>
    <row r="3776" spans="1:11" x14ac:dyDescent="0.2">
      <c r="A3776" s="20" t="s">
        <v>4442</v>
      </c>
      <c r="B3776" s="21" t="s">
        <v>6</v>
      </c>
      <c r="C3776" s="17" t="s">
        <v>5203</v>
      </c>
      <c r="D3776" s="17" t="s">
        <v>4728</v>
      </c>
      <c r="E3776" s="21" t="s">
        <v>108</v>
      </c>
      <c r="F3776" s="21" t="s">
        <v>21</v>
      </c>
      <c r="G3776" s="21" t="s">
        <v>4452</v>
      </c>
      <c r="H3776" s="21" t="s">
        <v>1726</v>
      </c>
      <c r="I3776" s="17"/>
      <c r="J3776" s="17"/>
      <c r="K3776" s="18" t="str">
        <f>IF(INV.Tournant!$I3776=INV.Tournant!$E3776,"Quantité OK",IF(INV.Tournant!$I3776&lt;INV.Tournant!$E3776,"Ecart positif","Ecart négatif"))&amp;" "&amp;IF(INV.Tournant!$C3776=INV.Tournant!$J3776,"","- Article déclassé")</f>
        <v>Ecart positif - Article déclassé</v>
      </c>
    </row>
    <row r="3777" spans="1:11" x14ac:dyDescent="0.2">
      <c r="A3777" s="20" t="s">
        <v>4442</v>
      </c>
      <c r="B3777" s="21" t="s">
        <v>6</v>
      </c>
      <c r="C3777" s="17" t="s">
        <v>5203</v>
      </c>
      <c r="D3777" s="17" t="s">
        <v>4738</v>
      </c>
      <c r="E3777" s="21" t="s">
        <v>6</v>
      </c>
      <c r="F3777" s="21" t="s">
        <v>21</v>
      </c>
      <c r="G3777" s="21" t="s">
        <v>4452</v>
      </c>
      <c r="H3777" s="21" t="s">
        <v>1726</v>
      </c>
      <c r="I3777" s="17"/>
      <c r="J3777" s="17"/>
      <c r="K3777" s="18" t="str">
        <f>IF(INV.Tournant!$I3777=INV.Tournant!$E3777,"Quantité OK",IF(INV.Tournant!$I3777&lt;INV.Tournant!$E3777,"Ecart positif","Ecart négatif"))&amp;" "&amp;IF(INV.Tournant!$C3777=INV.Tournant!$J3777,"","- Article déclassé")</f>
        <v>Ecart positif - Article déclassé</v>
      </c>
    </row>
    <row r="3778" spans="1:11" x14ac:dyDescent="0.2">
      <c r="A3778" s="20" t="s">
        <v>4442</v>
      </c>
      <c r="B3778" s="21" t="s">
        <v>6</v>
      </c>
      <c r="C3778" s="17" t="s">
        <v>4978</v>
      </c>
      <c r="D3778" s="17" t="s">
        <v>5204</v>
      </c>
      <c r="E3778" s="21" t="s">
        <v>6</v>
      </c>
      <c r="F3778" s="21" t="s">
        <v>2</v>
      </c>
      <c r="G3778" s="21" t="s">
        <v>4452</v>
      </c>
      <c r="H3778" s="21" t="s">
        <v>1028</v>
      </c>
      <c r="I3778" s="17"/>
      <c r="J3778" s="17"/>
      <c r="K3778" s="18" t="str">
        <f>IF(INV.Tournant!$I3778=INV.Tournant!$E3778,"Quantité OK",IF(INV.Tournant!$I3778&lt;INV.Tournant!$E3778,"Ecart positif","Ecart négatif"))&amp;" "&amp;IF(INV.Tournant!$C3778=INV.Tournant!$J3778,"","- Article déclassé")</f>
        <v>Ecart positif - Article déclassé</v>
      </c>
    </row>
    <row r="3779" spans="1:11" x14ac:dyDescent="0.2">
      <c r="A3779" s="20" t="s">
        <v>4442</v>
      </c>
      <c r="B3779" s="21" t="s">
        <v>6</v>
      </c>
      <c r="C3779" s="17" t="s">
        <v>4968</v>
      </c>
      <c r="D3779" s="17" t="s">
        <v>4979</v>
      </c>
      <c r="E3779" s="21" t="s">
        <v>3</v>
      </c>
      <c r="F3779" s="21" t="s">
        <v>2</v>
      </c>
      <c r="G3779" s="21" t="s">
        <v>4452</v>
      </c>
      <c r="H3779" s="21" t="s">
        <v>1028</v>
      </c>
      <c r="I3779" s="17"/>
      <c r="J3779" s="17"/>
      <c r="K3779" s="18" t="str">
        <f>IF(INV.Tournant!$I3779=INV.Tournant!$E3779,"Quantité OK",IF(INV.Tournant!$I3779&lt;INV.Tournant!$E3779,"Ecart positif","Ecart négatif"))&amp;" "&amp;IF(INV.Tournant!$C3779=INV.Tournant!$J3779,"","- Article déclassé")</f>
        <v>Ecart positif - Article déclassé</v>
      </c>
    </row>
    <row r="3780" spans="1:11" x14ac:dyDescent="0.2">
      <c r="A3780" s="20" t="s">
        <v>4442</v>
      </c>
      <c r="B3780" s="21" t="s">
        <v>6</v>
      </c>
      <c r="C3780" s="17" t="s">
        <v>4574</v>
      </c>
      <c r="D3780" s="17" t="s">
        <v>5069</v>
      </c>
      <c r="E3780" s="21" t="s">
        <v>6</v>
      </c>
      <c r="F3780" s="21" t="s">
        <v>21</v>
      </c>
      <c r="G3780" s="21" t="s">
        <v>4452</v>
      </c>
      <c r="H3780" s="21" t="s">
        <v>1011</v>
      </c>
      <c r="I3780" s="17"/>
      <c r="J3780" s="17"/>
      <c r="K3780" s="18" t="str">
        <f>IF(INV.Tournant!$I3780=INV.Tournant!$E3780,"Quantité OK",IF(INV.Tournant!$I3780&lt;INV.Tournant!$E3780,"Ecart positif","Ecart négatif"))&amp;" "&amp;IF(INV.Tournant!$C3780=INV.Tournant!$J3780,"","- Article déclassé")</f>
        <v>Ecart positif - Article déclassé</v>
      </c>
    </row>
    <row r="3781" spans="1:11" x14ac:dyDescent="0.2">
      <c r="A3781" s="20" t="s">
        <v>4442</v>
      </c>
      <c r="B3781" s="21" t="s">
        <v>6</v>
      </c>
      <c r="C3781" s="17" t="s">
        <v>4894</v>
      </c>
      <c r="D3781" s="17" t="s">
        <v>4919</v>
      </c>
      <c r="E3781" s="21" t="s">
        <v>6</v>
      </c>
      <c r="F3781" s="21" t="s">
        <v>21</v>
      </c>
      <c r="G3781" s="21" t="s">
        <v>4452</v>
      </c>
      <c r="H3781" s="21" t="s">
        <v>1011</v>
      </c>
      <c r="I3781" s="17"/>
      <c r="J3781" s="17"/>
      <c r="K3781" s="18" t="str">
        <f>IF(INV.Tournant!$I3781=INV.Tournant!$E3781,"Quantité OK",IF(INV.Tournant!$I3781&lt;INV.Tournant!$E3781,"Ecart positif","Ecart négatif"))&amp;" "&amp;IF(INV.Tournant!$C3781=INV.Tournant!$J3781,"","- Article déclassé")</f>
        <v>Ecart positif - Article déclassé</v>
      </c>
    </row>
    <row r="3782" spans="1:11" x14ac:dyDescent="0.2">
      <c r="A3782" s="20" t="s">
        <v>4442</v>
      </c>
      <c r="B3782" s="21" t="s">
        <v>6</v>
      </c>
      <c r="C3782" s="17" t="s">
        <v>4894</v>
      </c>
      <c r="D3782" s="17" t="s">
        <v>4962</v>
      </c>
      <c r="E3782" s="21" t="s">
        <v>250</v>
      </c>
      <c r="F3782" s="21" t="s">
        <v>21</v>
      </c>
      <c r="G3782" s="21" t="s">
        <v>4452</v>
      </c>
      <c r="H3782" s="21" t="s">
        <v>1011</v>
      </c>
      <c r="I3782" s="17"/>
      <c r="J3782" s="17"/>
      <c r="K3782" s="18" t="str">
        <f>IF(INV.Tournant!$I3782=INV.Tournant!$E3782,"Quantité OK",IF(INV.Tournant!$I3782&lt;INV.Tournant!$E3782,"Ecart positif","Ecart négatif"))&amp;" "&amp;IF(INV.Tournant!$C3782=INV.Tournant!$J3782,"","- Article déclassé")</f>
        <v>Ecart positif - Article déclassé</v>
      </c>
    </row>
    <row r="3783" spans="1:11" x14ac:dyDescent="0.2">
      <c r="A3783" s="20" t="s">
        <v>4442</v>
      </c>
      <c r="B3783" s="21" t="s">
        <v>6</v>
      </c>
      <c r="C3783" s="17" t="s">
        <v>4876</v>
      </c>
      <c r="D3783" s="17" t="s">
        <v>4955</v>
      </c>
      <c r="E3783" s="21" t="s">
        <v>10</v>
      </c>
      <c r="F3783" s="21" t="s">
        <v>2</v>
      </c>
      <c r="G3783" s="21" t="s">
        <v>4452</v>
      </c>
      <c r="H3783" s="21" t="s">
        <v>1322</v>
      </c>
      <c r="I3783" s="17"/>
      <c r="J3783" s="17"/>
      <c r="K3783" s="18" t="str">
        <f>IF(INV.Tournant!$I3783=INV.Tournant!$E3783,"Quantité OK",IF(INV.Tournant!$I3783&lt;INV.Tournant!$E3783,"Ecart positif","Ecart négatif"))&amp;" "&amp;IF(INV.Tournant!$C3783=INV.Tournant!$J3783,"","- Article déclassé")</f>
        <v>Ecart positif - Article déclassé</v>
      </c>
    </row>
    <row r="3784" spans="1:11" x14ac:dyDescent="0.2">
      <c r="A3784" s="20" t="s">
        <v>4442</v>
      </c>
      <c r="B3784" s="21" t="s">
        <v>6</v>
      </c>
      <c r="C3784" s="17" t="s">
        <v>4894</v>
      </c>
      <c r="D3784" s="17" t="s">
        <v>5205</v>
      </c>
      <c r="E3784" s="21" t="s">
        <v>6</v>
      </c>
      <c r="F3784" s="21" t="s">
        <v>21</v>
      </c>
      <c r="G3784" s="21" t="s">
        <v>4452</v>
      </c>
      <c r="H3784" s="21" t="s">
        <v>1742</v>
      </c>
      <c r="I3784" s="17"/>
      <c r="J3784" s="17"/>
      <c r="K3784" s="18" t="str">
        <f>IF(INV.Tournant!$I3784=INV.Tournant!$E3784,"Quantité OK",IF(INV.Tournant!$I3784&lt;INV.Tournant!$E3784,"Ecart positif","Ecart négatif"))&amp;" "&amp;IF(INV.Tournant!$C3784=INV.Tournant!$J3784,"","- Article déclassé")</f>
        <v>Ecart positif - Article déclassé</v>
      </c>
    </row>
    <row r="3785" spans="1:11" x14ac:dyDescent="0.2">
      <c r="A3785" s="20" t="s">
        <v>4442</v>
      </c>
      <c r="B3785" s="21" t="s">
        <v>6</v>
      </c>
      <c r="C3785" s="17" t="s">
        <v>4556</v>
      </c>
      <c r="D3785" s="17" t="s">
        <v>4930</v>
      </c>
      <c r="E3785" s="21" t="s">
        <v>14</v>
      </c>
      <c r="F3785" s="21" t="s">
        <v>9</v>
      </c>
      <c r="G3785" s="21" t="s">
        <v>4452</v>
      </c>
      <c r="H3785" s="21" t="s">
        <v>1084</v>
      </c>
      <c r="I3785" s="17"/>
      <c r="J3785" s="17"/>
      <c r="K3785" s="18" t="str">
        <f>IF(INV.Tournant!$I3785=INV.Tournant!$E3785,"Quantité OK",IF(INV.Tournant!$I3785&lt;INV.Tournant!$E3785,"Ecart positif","Ecart négatif"))&amp;" "&amp;IF(INV.Tournant!$C3785=INV.Tournant!$J3785,"","- Article déclassé")</f>
        <v>Ecart positif - Article déclassé</v>
      </c>
    </row>
    <row r="3786" spans="1:11" x14ac:dyDescent="0.2">
      <c r="A3786" s="20" t="s">
        <v>4442</v>
      </c>
      <c r="B3786" s="21" t="s">
        <v>6</v>
      </c>
      <c r="C3786" s="17" t="s">
        <v>4954</v>
      </c>
      <c r="D3786" s="17" t="s">
        <v>5029</v>
      </c>
      <c r="E3786" s="21" t="s">
        <v>6</v>
      </c>
      <c r="F3786" s="21" t="s">
        <v>2</v>
      </c>
      <c r="G3786" s="21" t="s">
        <v>4452</v>
      </c>
      <c r="H3786" s="21" t="s">
        <v>1052</v>
      </c>
      <c r="I3786" s="17"/>
      <c r="J3786" s="17"/>
      <c r="K3786" s="18" t="str">
        <f>IF(INV.Tournant!$I3786=INV.Tournant!$E3786,"Quantité OK",IF(INV.Tournant!$I3786&lt;INV.Tournant!$E3786,"Ecart positif","Ecart négatif"))&amp;" "&amp;IF(INV.Tournant!$C3786=INV.Tournant!$J3786,"","- Article déclassé")</f>
        <v>Ecart positif - Article déclassé</v>
      </c>
    </row>
    <row r="3787" spans="1:11" x14ac:dyDescent="0.2">
      <c r="A3787" s="20" t="s">
        <v>4442</v>
      </c>
      <c r="B3787" s="21" t="s">
        <v>6</v>
      </c>
      <c r="C3787" s="17" t="s">
        <v>4954</v>
      </c>
      <c r="D3787" s="17" t="s">
        <v>5206</v>
      </c>
      <c r="E3787" s="21" t="s">
        <v>6</v>
      </c>
      <c r="F3787" s="21" t="s">
        <v>2</v>
      </c>
      <c r="G3787" s="21" t="s">
        <v>4452</v>
      </c>
      <c r="H3787" s="21" t="s">
        <v>1052</v>
      </c>
      <c r="I3787" s="17"/>
      <c r="J3787" s="17"/>
      <c r="K3787" s="18" t="str">
        <f>IF(INV.Tournant!$I3787=INV.Tournant!$E3787,"Quantité OK",IF(INV.Tournant!$I3787&lt;INV.Tournant!$E3787,"Ecart positif","Ecart négatif"))&amp;" "&amp;IF(INV.Tournant!$C3787=INV.Tournant!$J3787,"","- Article déclassé")</f>
        <v>Ecart positif - Article déclassé</v>
      </c>
    </row>
    <row r="3788" spans="1:11" x14ac:dyDescent="0.2">
      <c r="A3788" s="20" t="s">
        <v>4442</v>
      </c>
      <c r="B3788" s="21" t="s">
        <v>6</v>
      </c>
      <c r="C3788" s="17" t="s">
        <v>4954</v>
      </c>
      <c r="D3788" s="17" t="s">
        <v>4695</v>
      </c>
      <c r="E3788" s="21" t="s">
        <v>6</v>
      </c>
      <c r="F3788" s="21" t="s">
        <v>2</v>
      </c>
      <c r="G3788" s="21" t="s">
        <v>4452</v>
      </c>
      <c r="H3788" s="21" t="s">
        <v>1052</v>
      </c>
      <c r="I3788" s="17"/>
      <c r="J3788" s="17"/>
      <c r="K3788" s="18" t="str">
        <f>IF(INV.Tournant!$I3788=INV.Tournant!$E3788,"Quantité OK",IF(INV.Tournant!$I3788&lt;INV.Tournant!$E3788,"Ecart positif","Ecart négatif"))&amp;" "&amp;IF(INV.Tournant!$C3788=INV.Tournant!$J3788,"","- Article déclassé")</f>
        <v>Ecart positif - Article déclassé</v>
      </c>
    </row>
    <row r="3789" spans="1:11" x14ac:dyDescent="0.2">
      <c r="A3789" s="20" t="s">
        <v>4442</v>
      </c>
      <c r="B3789" s="21" t="s">
        <v>6</v>
      </c>
      <c r="C3789" s="17" t="s">
        <v>5087</v>
      </c>
      <c r="D3789" s="17" t="s">
        <v>4898</v>
      </c>
      <c r="E3789" s="21" t="s">
        <v>6</v>
      </c>
      <c r="F3789" s="21" t="s">
        <v>2</v>
      </c>
      <c r="G3789" s="21" t="s">
        <v>4452</v>
      </c>
      <c r="H3789" s="21" t="s">
        <v>1377</v>
      </c>
      <c r="I3789" s="17"/>
      <c r="J3789" s="17"/>
      <c r="K3789" s="18" t="str">
        <f>IF(INV.Tournant!$I3789=INV.Tournant!$E3789,"Quantité OK",IF(INV.Tournant!$I3789&lt;INV.Tournant!$E3789,"Ecart positif","Ecart négatif"))&amp;" "&amp;IF(INV.Tournant!$C3789=INV.Tournant!$J3789,"","- Article déclassé")</f>
        <v>Ecart positif - Article déclassé</v>
      </c>
    </row>
    <row r="3790" spans="1:11" x14ac:dyDescent="0.2">
      <c r="A3790" s="20" t="s">
        <v>4442</v>
      </c>
      <c r="B3790" s="21" t="s">
        <v>6</v>
      </c>
      <c r="C3790" s="17" t="s">
        <v>4608</v>
      </c>
      <c r="D3790" s="17" t="s">
        <v>5207</v>
      </c>
      <c r="E3790" s="21" t="s">
        <v>3</v>
      </c>
      <c r="F3790" s="21" t="s">
        <v>9</v>
      </c>
      <c r="G3790" s="21" t="s">
        <v>4452</v>
      </c>
      <c r="H3790" s="21" t="s">
        <v>1415</v>
      </c>
      <c r="I3790" s="17"/>
      <c r="J3790" s="17"/>
      <c r="K3790" s="18" t="str">
        <f>IF(INV.Tournant!$I3790=INV.Tournant!$E3790,"Quantité OK",IF(INV.Tournant!$I3790&lt;INV.Tournant!$E3790,"Ecart positif","Ecart négatif"))&amp;" "&amp;IF(INV.Tournant!$C3790=INV.Tournant!$J3790,"","- Article déclassé")</f>
        <v>Ecart positif - Article déclassé</v>
      </c>
    </row>
    <row r="3791" spans="1:11" x14ac:dyDescent="0.2">
      <c r="A3791" s="20" t="s">
        <v>4442</v>
      </c>
      <c r="B3791" s="21" t="s">
        <v>6</v>
      </c>
      <c r="C3791" s="17" t="s">
        <v>4517</v>
      </c>
      <c r="D3791" s="17" t="s">
        <v>5208</v>
      </c>
      <c r="E3791" s="21" t="s">
        <v>6</v>
      </c>
      <c r="F3791" s="21" t="s">
        <v>21</v>
      </c>
      <c r="G3791" s="21" t="s">
        <v>4452</v>
      </c>
      <c r="H3791" s="21" t="s">
        <v>1415</v>
      </c>
      <c r="I3791" s="17"/>
      <c r="J3791" s="17"/>
      <c r="K3791" s="18" t="str">
        <f>IF(INV.Tournant!$I3791=INV.Tournant!$E3791,"Quantité OK",IF(INV.Tournant!$I3791&lt;INV.Tournant!$E3791,"Ecart positif","Ecart négatif"))&amp;" "&amp;IF(INV.Tournant!$C3791=INV.Tournant!$J3791,"","- Article déclassé")</f>
        <v>Ecart positif - Article déclassé</v>
      </c>
    </row>
    <row r="3792" spans="1:11" x14ac:dyDescent="0.2">
      <c r="A3792" s="20" t="s">
        <v>4442</v>
      </c>
      <c r="B3792" s="21" t="s">
        <v>6</v>
      </c>
      <c r="C3792" s="17" t="s">
        <v>4608</v>
      </c>
      <c r="D3792" s="17" t="s">
        <v>5129</v>
      </c>
      <c r="E3792" s="21" t="s">
        <v>6</v>
      </c>
      <c r="F3792" s="21" t="s">
        <v>9</v>
      </c>
      <c r="G3792" s="21" t="s">
        <v>4452</v>
      </c>
      <c r="H3792" s="21" t="s">
        <v>1415</v>
      </c>
      <c r="I3792" s="17"/>
      <c r="J3792" s="17"/>
      <c r="K3792" s="18" t="str">
        <f>IF(INV.Tournant!$I3792=INV.Tournant!$E3792,"Quantité OK",IF(INV.Tournant!$I3792&lt;INV.Tournant!$E3792,"Ecart positif","Ecart négatif"))&amp;" "&amp;IF(INV.Tournant!$C3792=INV.Tournant!$J3792,"","- Article déclassé")</f>
        <v>Ecart positif - Article déclassé</v>
      </c>
    </row>
    <row r="3793" spans="1:11" x14ac:dyDescent="0.2">
      <c r="A3793" s="20" t="s">
        <v>4442</v>
      </c>
      <c r="B3793" s="21" t="s">
        <v>6</v>
      </c>
      <c r="C3793" s="17" t="s">
        <v>4992</v>
      </c>
      <c r="D3793" s="17" t="s">
        <v>5209</v>
      </c>
      <c r="E3793" s="21" t="s">
        <v>6</v>
      </c>
      <c r="F3793" s="21" t="s">
        <v>9</v>
      </c>
      <c r="G3793" s="21" t="s">
        <v>4452</v>
      </c>
      <c r="H3793" s="21" t="s">
        <v>1258</v>
      </c>
      <c r="I3793" s="17"/>
      <c r="J3793" s="17"/>
      <c r="K3793" s="18" t="str">
        <f>IF(INV.Tournant!$I3793=INV.Tournant!$E3793,"Quantité OK",IF(INV.Tournant!$I3793&lt;INV.Tournant!$E3793,"Ecart positif","Ecart négatif"))&amp;" "&amp;IF(INV.Tournant!$C3793=INV.Tournant!$J3793,"","- Article déclassé")</f>
        <v>Ecart positif - Article déclassé</v>
      </c>
    </row>
    <row r="3794" spans="1:11" x14ac:dyDescent="0.2">
      <c r="A3794" s="20" t="s">
        <v>4442</v>
      </c>
      <c r="B3794" s="21" t="s">
        <v>6</v>
      </c>
      <c r="C3794" s="17" t="s">
        <v>4592</v>
      </c>
      <c r="D3794" s="17" t="s">
        <v>4525</v>
      </c>
      <c r="E3794" s="21" t="s">
        <v>6</v>
      </c>
      <c r="F3794" s="21" t="s">
        <v>9</v>
      </c>
      <c r="G3794" s="21" t="s">
        <v>4452</v>
      </c>
      <c r="H3794" s="21" t="s">
        <v>1169</v>
      </c>
      <c r="I3794" s="17"/>
      <c r="J3794" s="17"/>
      <c r="K3794" s="18" t="str">
        <f>IF(INV.Tournant!$I3794=INV.Tournant!$E3794,"Quantité OK",IF(INV.Tournant!$I3794&lt;INV.Tournant!$E3794,"Ecart positif","Ecart négatif"))&amp;" "&amp;IF(INV.Tournant!$C3794=INV.Tournant!$J3794,"","- Article déclassé")</f>
        <v>Ecart positif - Article déclassé</v>
      </c>
    </row>
    <row r="3795" spans="1:11" x14ac:dyDescent="0.2">
      <c r="A3795" s="20" t="s">
        <v>4442</v>
      </c>
      <c r="B3795" s="21" t="s">
        <v>6</v>
      </c>
      <c r="C3795" s="17" t="s">
        <v>4592</v>
      </c>
      <c r="D3795" s="17" t="s">
        <v>4868</v>
      </c>
      <c r="E3795" s="21" t="s">
        <v>6</v>
      </c>
      <c r="F3795" s="21" t="s">
        <v>9</v>
      </c>
      <c r="G3795" s="21" t="s">
        <v>4452</v>
      </c>
      <c r="H3795" s="21" t="s">
        <v>3589</v>
      </c>
      <c r="I3795" s="17"/>
      <c r="J3795" s="17"/>
      <c r="K3795" s="18" t="str">
        <f>IF(INV.Tournant!$I3795=INV.Tournant!$E3795,"Quantité OK",IF(INV.Tournant!$I3795&lt;INV.Tournant!$E3795,"Ecart positif","Ecart négatif"))&amp;" "&amp;IF(INV.Tournant!$C3795=INV.Tournant!$J3795,"","- Article déclassé")</f>
        <v>Ecart positif - Article déclassé</v>
      </c>
    </row>
    <row r="3796" spans="1:11" x14ac:dyDescent="0.2">
      <c r="A3796" s="20" t="s">
        <v>4442</v>
      </c>
      <c r="B3796" s="21" t="s">
        <v>6</v>
      </c>
      <c r="C3796" s="17" t="s">
        <v>4976</v>
      </c>
      <c r="D3796" s="17" t="s">
        <v>4873</v>
      </c>
      <c r="E3796" s="21" t="s">
        <v>6</v>
      </c>
      <c r="F3796" s="21" t="s">
        <v>2</v>
      </c>
      <c r="G3796" s="21" t="s">
        <v>4452</v>
      </c>
      <c r="H3796" s="21" t="s">
        <v>1214</v>
      </c>
      <c r="I3796" s="17"/>
      <c r="J3796" s="17"/>
      <c r="K3796" s="18" t="str">
        <f>IF(INV.Tournant!$I3796=INV.Tournant!$E3796,"Quantité OK",IF(INV.Tournant!$I3796&lt;INV.Tournant!$E3796,"Ecart positif","Ecart négatif"))&amp;" "&amp;IF(INV.Tournant!$C3796=INV.Tournant!$J3796,"","- Article déclassé")</f>
        <v>Ecart positif - Article déclassé</v>
      </c>
    </row>
    <row r="3797" spans="1:11" x14ac:dyDescent="0.2">
      <c r="A3797" s="20" t="s">
        <v>4442</v>
      </c>
      <c r="B3797" s="21" t="s">
        <v>6</v>
      </c>
      <c r="C3797" s="17" t="s">
        <v>4679</v>
      </c>
      <c r="D3797" s="17" t="s">
        <v>5210</v>
      </c>
      <c r="E3797" s="21" t="s">
        <v>6</v>
      </c>
      <c r="F3797" s="21" t="s">
        <v>2</v>
      </c>
      <c r="G3797" s="21" t="s">
        <v>4452</v>
      </c>
      <c r="H3797" s="21" t="s">
        <v>1959</v>
      </c>
      <c r="I3797" s="17"/>
      <c r="J3797" s="17"/>
      <c r="K3797" s="18" t="str">
        <f>IF(INV.Tournant!$I3797=INV.Tournant!$E3797,"Quantité OK",IF(INV.Tournant!$I3797&lt;INV.Tournant!$E3797,"Ecart positif","Ecart négatif"))&amp;" "&amp;IF(INV.Tournant!$C3797=INV.Tournant!$J3797,"","- Article déclassé")</f>
        <v>Ecart positif - Article déclassé</v>
      </c>
    </row>
    <row r="3798" spans="1:11" x14ac:dyDescent="0.2">
      <c r="A3798" s="20" t="s">
        <v>4442</v>
      </c>
      <c r="B3798" s="21" t="s">
        <v>6</v>
      </c>
      <c r="C3798" s="17" t="s">
        <v>5211</v>
      </c>
      <c r="D3798" s="17" t="s">
        <v>5212</v>
      </c>
      <c r="E3798" s="21" t="s">
        <v>6</v>
      </c>
      <c r="F3798" s="21" t="s">
        <v>21</v>
      </c>
      <c r="G3798" s="21" t="s">
        <v>4452</v>
      </c>
      <c r="H3798" s="21" t="s">
        <v>1524</v>
      </c>
      <c r="I3798" s="17"/>
      <c r="J3798" s="17"/>
      <c r="K3798" s="18" t="str">
        <f>IF(INV.Tournant!$I3798=INV.Tournant!$E3798,"Quantité OK",IF(INV.Tournant!$I3798&lt;INV.Tournant!$E3798,"Ecart positif","Ecart négatif"))&amp;" "&amp;IF(INV.Tournant!$C3798=INV.Tournant!$J3798,"","- Article déclassé")</f>
        <v>Ecart positif - Article déclassé</v>
      </c>
    </row>
    <row r="3799" spans="1:11" x14ac:dyDescent="0.2">
      <c r="A3799" s="20" t="s">
        <v>4442</v>
      </c>
      <c r="B3799" s="21" t="s">
        <v>6</v>
      </c>
      <c r="C3799" s="17" t="s">
        <v>4666</v>
      </c>
      <c r="D3799" s="17" t="s">
        <v>5042</v>
      </c>
      <c r="E3799" s="21" t="s">
        <v>6</v>
      </c>
      <c r="F3799" s="21" t="s">
        <v>21</v>
      </c>
      <c r="G3799" s="21" t="s">
        <v>4452</v>
      </c>
      <c r="H3799" s="21" t="s">
        <v>1524</v>
      </c>
      <c r="I3799" s="17"/>
      <c r="J3799" s="17"/>
      <c r="K3799" s="18" t="str">
        <f>IF(INV.Tournant!$I3799=INV.Tournant!$E3799,"Quantité OK",IF(INV.Tournant!$I3799&lt;INV.Tournant!$E3799,"Ecart positif","Ecart négatif"))&amp;" "&amp;IF(INV.Tournant!$C3799=INV.Tournant!$J3799,"","- Article déclassé")</f>
        <v>Ecart positif - Article déclassé</v>
      </c>
    </row>
    <row r="3800" spans="1:11" x14ac:dyDescent="0.2">
      <c r="A3800" s="20" t="s">
        <v>4442</v>
      </c>
      <c r="B3800" s="21" t="s">
        <v>6</v>
      </c>
      <c r="C3800" s="17" t="s">
        <v>4765</v>
      </c>
      <c r="D3800" s="17" t="s">
        <v>5213</v>
      </c>
      <c r="E3800" s="21" t="s">
        <v>6</v>
      </c>
      <c r="F3800" s="21" t="s">
        <v>9</v>
      </c>
      <c r="G3800" s="21" t="s">
        <v>4452</v>
      </c>
      <c r="H3800" s="21" t="s">
        <v>1987</v>
      </c>
      <c r="I3800" s="17"/>
      <c r="J3800" s="17"/>
      <c r="K3800" s="18" t="str">
        <f>IF(INV.Tournant!$I3800=INV.Tournant!$E3800,"Quantité OK",IF(INV.Tournant!$I3800&lt;INV.Tournant!$E3800,"Ecart positif","Ecart négatif"))&amp;" "&amp;IF(INV.Tournant!$C3800=INV.Tournant!$J3800,"","- Article déclassé")</f>
        <v>Ecart positif - Article déclassé</v>
      </c>
    </row>
    <row r="3801" spans="1:11" x14ac:dyDescent="0.2">
      <c r="A3801" s="20" t="s">
        <v>4442</v>
      </c>
      <c r="B3801" s="21" t="s">
        <v>6</v>
      </c>
      <c r="C3801" s="17" t="s">
        <v>4765</v>
      </c>
      <c r="D3801" s="17" t="s">
        <v>4781</v>
      </c>
      <c r="E3801" s="21" t="s">
        <v>3</v>
      </c>
      <c r="F3801" s="21" t="s">
        <v>9</v>
      </c>
      <c r="G3801" s="21" t="s">
        <v>4452</v>
      </c>
      <c r="H3801" s="21" t="s">
        <v>1601</v>
      </c>
      <c r="I3801" s="17"/>
      <c r="J3801" s="17"/>
      <c r="K3801" s="18" t="str">
        <f>IF(INV.Tournant!$I3801=INV.Tournant!$E3801,"Quantité OK",IF(INV.Tournant!$I3801&lt;INV.Tournant!$E3801,"Ecart positif","Ecart négatif"))&amp;" "&amp;IF(INV.Tournant!$C3801=INV.Tournant!$J3801,"","- Article déclassé")</f>
        <v>Ecart positif - Article déclassé</v>
      </c>
    </row>
    <row r="3802" spans="1:11" x14ac:dyDescent="0.2">
      <c r="A3802" s="20" t="s">
        <v>4442</v>
      </c>
      <c r="B3802" s="21" t="s">
        <v>6</v>
      </c>
      <c r="C3802" s="17" t="s">
        <v>5214</v>
      </c>
      <c r="D3802" s="17" t="s">
        <v>4969</v>
      </c>
      <c r="E3802" s="21" t="s">
        <v>6</v>
      </c>
      <c r="F3802" s="21" t="s">
        <v>21</v>
      </c>
      <c r="G3802" s="21" t="s">
        <v>4452</v>
      </c>
      <c r="H3802" s="21" t="s">
        <v>1994</v>
      </c>
      <c r="I3802" s="17"/>
      <c r="J3802" s="17"/>
      <c r="K3802" s="18" t="str">
        <f>IF(INV.Tournant!$I3802=INV.Tournant!$E3802,"Quantité OK",IF(INV.Tournant!$I3802&lt;INV.Tournant!$E3802,"Ecart positif","Ecart négatif"))&amp;" "&amp;IF(INV.Tournant!$C3802=INV.Tournant!$J3802,"","- Article déclassé")</f>
        <v>Ecart positif - Article déclassé</v>
      </c>
    </row>
    <row r="3803" spans="1:11" x14ac:dyDescent="0.2">
      <c r="A3803" s="20" t="s">
        <v>4442</v>
      </c>
      <c r="B3803" s="21" t="s">
        <v>6</v>
      </c>
      <c r="C3803" s="17" t="s">
        <v>4571</v>
      </c>
      <c r="D3803" s="17" t="s">
        <v>5215</v>
      </c>
      <c r="E3803" s="21" t="s">
        <v>6</v>
      </c>
      <c r="F3803" s="21" t="s">
        <v>21</v>
      </c>
      <c r="G3803" s="21" t="s">
        <v>4452</v>
      </c>
      <c r="H3803" s="21" t="s">
        <v>1063</v>
      </c>
      <c r="I3803" s="17"/>
      <c r="J3803" s="17"/>
      <c r="K3803" s="18" t="str">
        <f>IF(INV.Tournant!$I3803=INV.Tournant!$E3803,"Quantité OK",IF(INV.Tournant!$I3803&lt;INV.Tournant!$E3803,"Ecart positif","Ecart négatif"))&amp;" "&amp;IF(INV.Tournant!$C3803=INV.Tournant!$J3803,"","- Article déclassé")</f>
        <v>Ecart positif - Article déclassé</v>
      </c>
    </row>
    <row r="3804" spans="1:11" x14ac:dyDescent="0.2">
      <c r="A3804" s="20" t="s">
        <v>4442</v>
      </c>
      <c r="B3804" s="21" t="s">
        <v>6</v>
      </c>
      <c r="C3804" s="17" t="s">
        <v>4801</v>
      </c>
      <c r="D3804" s="17" t="s">
        <v>5216</v>
      </c>
      <c r="E3804" s="21" t="s">
        <v>3</v>
      </c>
      <c r="F3804" s="21" t="s">
        <v>21</v>
      </c>
      <c r="G3804" s="21" t="s">
        <v>4452</v>
      </c>
      <c r="H3804" s="21" t="s">
        <v>1732</v>
      </c>
      <c r="I3804" s="17"/>
      <c r="J3804" s="17"/>
      <c r="K3804" s="18" t="str">
        <f>IF(INV.Tournant!$I3804=INV.Tournant!$E3804,"Quantité OK",IF(INV.Tournant!$I3804&lt;INV.Tournant!$E3804,"Ecart positif","Ecart négatif"))&amp;" "&amp;IF(INV.Tournant!$C3804=INV.Tournant!$J3804,"","- Article déclassé")</f>
        <v>Ecart positif - Article déclassé</v>
      </c>
    </row>
    <row r="3805" spans="1:11" x14ac:dyDescent="0.2">
      <c r="A3805" s="20" t="s">
        <v>5217</v>
      </c>
      <c r="B3805" s="21" t="s">
        <v>6</v>
      </c>
      <c r="C3805" s="17" t="s">
        <v>5218</v>
      </c>
      <c r="D3805" s="17" t="s">
        <v>5219</v>
      </c>
      <c r="E3805" s="21"/>
      <c r="F3805" s="21" t="s">
        <v>141</v>
      </c>
      <c r="G3805" s="21"/>
      <c r="H3805" s="21" t="s">
        <v>257</v>
      </c>
      <c r="I3805" s="17"/>
      <c r="J3805" s="17"/>
      <c r="K3805" s="18" t="str">
        <f>IF(INV.Tournant!$I3805=INV.Tournant!$E3805,"Quantité OK",IF(INV.Tournant!$I3805&lt;INV.Tournant!$E3805,"Ecart positif","Ecart négatif"))&amp;" "&amp;IF(INV.Tournant!$C3805=INV.Tournant!$J3805,"","- Article déclassé")</f>
        <v>Quantité OK - Article déclassé</v>
      </c>
    </row>
    <row r="3806" spans="1:11" x14ac:dyDescent="0.2">
      <c r="A3806" s="20" t="s">
        <v>5217</v>
      </c>
      <c r="B3806" s="21" t="s">
        <v>6</v>
      </c>
      <c r="C3806" s="17" t="s">
        <v>5220</v>
      </c>
      <c r="D3806" s="17" t="s">
        <v>5221</v>
      </c>
      <c r="E3806" s="21"/>
      <c r="F3806" s="21" t="s">
        <v>141</v>
      </c>
      <c r="G3806" s="21"/>
      <c r="H3806" s="21" t="s">
        <v>257</v>
      </c>
      <c r="I3806" s="17"/>
      <c r="J3806" s="17"/>
      <c r="K3806" s="18" t="str">
        <f>IF(INV.Tournant!$I3806=INV.Tournant!$E3806,"Quantité OK",IF(INV.Tournant!$I3806&lt;INV.Tournant!$E3806,"Ecart positif","Ecart négatif"))&amp;" "&amp;IF(INV.Tournant!$C3806=INV.Tournant!$J3806,"","- Article déclassé")</f>
        <v>Quantité OK - Article déclassé</v>
      </c>
    </row>
    <row r="3807" spans="1:11" x14ac:dyDescent="0.2">
      <c r="A3807" s="20" t="s">
        <v>5217</v>
      </c>
      <c r="B3807" s="21" t="s">
        <v>6</v>
      </c>
      <c r="C3807" s="17" t="s">
        <v>5222</v>
      </c>
      <c r="D3807" s="17" t="s">
        <v>5223</v>
      </c>
      <c r="E3807" s="21" t="s">
        <v>3</v>
      </c>
      <c r="F3807" s="21" t="s">
        <v>21</v>
      </c>
      <c r="G3807" s="21" t="s">
        <v>5224</v>
      </c>
      <c r="H3807" s="21" t="s">
        <v>172</v>
      </c>
      <c r="I3807" s="17"/>
      <c r="J3807" s="17"/>
      <c r="K3807" s="18" t="str">
        <f>IF(INV.Tournant!$I3807=INV.Tournant!$E3807,"Quantité OK",IF(INV.Tournant!$I3807&lt;INV.Tournant!$E3807,"Ecart positif","Ecart négatif"))&amp;" "&amp;IF(INV.Tournant!$C3807=INV.Tournant!$J3807,"","- Article déclassé")</f>
        <v>Ecart positif - Article déclassé</v>
      </c>
    </row>
    <row r="3808" spans="1:11" x14ac:dyDescent="0.2">
      <c r="A3808" s="20" t="s">
        <v>5217</v>
      </c>
      <c r="B3808" s="21" t="s">
        <v>6</v>
      </c>
      <c r="C3808" s="17" t="s">
        <v>5225</v>
      </c>
      <c r="D3808" s="17" t="s">
        <v>5226</v>
      </c>
      <c r="E3808" s="21"/>
      <c r="F3808" s="21" t="s">
        <v>141</v>
      </c>
      <c r="G3808" s="21"/>
      <c r="H3808" s="21" t="s">
        <v>257</v>
      </c>
      <c r="I3808" s="17"/>
      <c r="J3808" s="17"/>
      <c r="K3808" s="18" t="str">
        <f>IF(INV.Tournant!$I3808=INV.Tournant!$E3808,"Quantité OK",IF(INV.Tournant!$I3808&lt;INV.Tournant!$E3808,"Ecart positif","Ecart négatif"))&amp;" "&amp;IF(INV.Tournant!$C3808=INV.Tournant!$J3808,"","- Article déclassé")</f>
        <v>Quantité OK - Article déclassé</v>
      </c>
    </row>
    <row r="3809" spans="1:11" x14ac:dyDescent="0.2">
      <c r="A3809" s="20" t="s">
        <v>5217</v>
      </c>
      <c r="B3809" s="21" t="s">
        <v>6</v>
      </c>
      <c r="C3809" s="17" t="s">
        <v>5227</v>
      </c>
      <c r="D3809" s="17" t="s">
        <v>5228</v>
      </c>
      <c r="E3809" s="21" t="s">
        <v>3</v>
      </c>
      <c r="F3809" s="21" t="s">
        <v>21</v>
      </c>
      <c r="G3809" s="21" t="s">
        <v>5229</v>
      </c>
      <c r="H3809" s="21" t="s">
        <v>1011</v>
      </c>
      <c r="I3809" s="17"/>
      <c r="J3809" s="17"/>
      <c r="K3809" s="18" t="str">
        <f>IF(INV.Tournant!$I3809=INV.Tournant!$E3809,"Quantité OK",IF(INV.Tournant!$I3809&lt;INV.Tournant!$E3809,"Ecart positif","Ecart négatif"))&amp;" "&amp;IF(INV.Tournant!$C3809=INV.Tournant!$J3809,"","- Article déclassé")</f>
        <v>Ecart positif - Article déclassé</v>
      </c>
    </row>
    <row r="3810" spans="1:11" x14ac:dyDescent="0.2">
      <c r="A3810" s="20" t="s">
        <v>5217</v>
      </c>
      <c r="B3810" s="21" t="s">
        <v>6</v>
      </c>
      <c r="C3810" s="17" t="s">
        <v>5218</v>
      </c>
      <c r="D3810" s="17" t="s">
        <v>5230</v>
      </c>
      <c r="E3810" s="21" t="s">
        <v>3</v>
      </c>
      <c r="F3810" s="21" t="s">
        <v>21</v>
      </c>
      <c r="G3810" s="21" t="s">
        <v>5229</v>
      </c>
      <c r="H3810" s="21" t="s">
        <v>5231</v>
      </c>
      <c r="I3810" s="17"/>
      <c r="J3810" s="17"/>
      <c r="K3810" s="18" t="str">
        <f>IF(INV.Tournant!$I3810=INV.Tournant!$E3810,"Quantité OK",IF(INV.Tournant!$I3810&lt;INV.Tournant!$E3810,"Ecart positif","Ecart négatif"))&amp;" "&amp;IF(INV.Tournant!$C3810=INV.Tournant!$J3810,"","- Article déclassé")</f>
        <v>Ecart positif - Article déclassé</v>
      </c>
    </row>
    <row r="3811" spans="1:11" x14ac:dyDescent="0.2">
      <c r="A3811" s="20" t="s">
        <v>5217</v>
      </c>
      <c r="B3811" s="21" t="s">
        <v>6</v>
      </c>
      <c r="C3811" s="17" t="s">
        <v>5232</v>
      </c>
      <c r="D3811" s="17" t="s">
        <v>5233</v>
      </c>
      <c r="E3811" s="21" t="s">
        <v>763</v>
      </c>
      <c r="F3811" s="21" t="s">
        <v>9</v>
      </c>
      <c r="G3811" s="21" t="s">
        <v>5229</v>
      </c>
      <c r="H3811" s="21" t="s">
        <v>290</v>
      </c>
      <c r="I3811" s="17"/>
      <c r="J3811" s="17"/>
      <c r="K3811" s="18" t="str">
        <f>IF(INV.Tournant!$I3811=INV.Tournant!$E3811,"Quantité OK",IF(INV.Tournant!$I3811&lt;INV.Tournant!$E3811,"Ecart positif","Ecart négatif"))&amp;" "&amp;IF(INV.Tournant!$C3811=INV.Tournant!$J3811,"","- Article déclassé")</f>
        <v>Ecart positif - Article déclassé</v>
      </c>
    </row>
    <row r="3812" spans="1:11" x14ac:dyDescent="0.2">
      <c r="A3812" s="20" t="s">
        <v>5217</v>
      </c>
      <c r="B3812" s="21" t="s">
        <v>6</v>
      </c>
      <c r="C3812" s="17" t="s">
        <v>5234</v>
      </c>
      <c r="D3812" s="17" t="s">
        <v>5235</v>
      </c>
      <c r="E3812" s="21" t="s">
        <v>229</v>
      </c>
      <c r="F3812" s="21" t="s">
        <v>2</v>
      </c>
      <c r="G3812" s="21" t="s">
        <v>5229</v>
      </c>
      <c r="H3812" s="21" t="s">
        <v>1214</v>
      </c>
      <c r="I3812" s="17"/>
      <c r="J3812" s="17"/>
      <c r="K3812" s="18" t="str">
        <f>IF(INV.Tournant!$I3812=INV.Tournant!$E3812,"Quantité OK",IF(INV.Tournant!$I3812&lt;INV.Tournant!$E3812,"Ecart positif","Ecart négatif"))&amp;" "&amp;IF(INV.Tournant!$C3812=INV.Tournant!$J3812,"","- Article déclassé")</f>
        <v>Ecart positif - Article déclassé</v>
      </c>
    </row>
    <row r="3813" spans="1:11" x14ac:dyDescent="0.2">
      <c r="A3813" s="20" t="s">
        <v>5217</v>
      </c>
      <c r="B3813" s="21" t="s">
        <v>6</v>
      </c>
      <c r="C3813" s="17" t="s">
        <v>5234</v>
      </c>
      <c r="D3813" s="17" t="s">
        <v>5236</v>
      </c>
      <c r="E3813" s="21" t="s">
        <v>250</v>
      </c>
      <c r="F3813" s="21" t="s">
        <v>2</v>
      </c>
      <c r="G3813" s="21" t="s">
        <v>5229</v>
      </c>
      <c r="H3813" s="21" t="s">
        <v>323</v>
      </c>
      <c r="I3813" s="17"/>
      <c r="J3813" s="17"/>
      <c r="K3813" s="18" t="str">
        <f>IF(INV.Tournant!$I3813=INV.Tournant!$E3813,"Quantité OK",IF(INV.Tournant!$I3813&lt;INV.Tournant!$E3813,"Ecart positif","Ecart négatif"))&amp;" "&amp;IF(INV.Tournant!$C3813=INV.Tournant!$J3813,"","- Article déclassé")</f>
        <v>Ecart positif - Article déclassé</v>
      </c>
    </row>
    <row r="3814" spans="1:11" x14ac:dyDescent="0.2">
      <c r="A3814" s="20" t="s">
        <v>5217</v>
      </c>
      <c r="B3814" s="21" t="s">
        <v>6</v>
      </c>
      <c r="C3814" s="17" t="s">
        <v>5237</v>
      </c>
      <c r="D3814" s="17" t="s">
        <v>5238</v>
      </c>
      <c r="E3814" s="21" t="s">
        <v>5239</v>
      </c>
      <c r="F3814" s="21" t="s">
        <v>2</v>
      </c>
      <c r="G3814" s="21" t="s">
        <v>5224</v>
      </c>
      <c r="H3814" s="21" t="s">
        <v>215</v>
      </c>
      <c r="I3814" s="17"/>
      <c r="J3814" s="17"/>
      <c r="K3814" s="18" t="str">
        <f>IF(INV.Tournant!$I3814=INV.Tournant!$E3814,"Quantité OK",IF(INV.Tournant!$I3814&lt;INV.Tournant!$E3814,"Ecart positif","Ecart négatif"))&amp;" "&amp;IF(INV.Tournant!$C3814=INV.Tournant!$J3814,"","- Article déclassé")</f>
        <v>Ecart positif - Article déclassé</v>
      </c>
    </row>
    <row r="3815" spans="1:11" x14ac:dyDescent="0.2">
      <c r="A3815" s="20" t="s">
        <v>5217</v>
      </c>
      <c r="B3815" s="21" t="s">
        <v>6</v>
      </c>
      <c r="C3815" s="17" t="s">
        <v>5240</v>
      </c>
      <c r="D3815" s="17" t="s">
        <v>5241</v>
      </c>
      <c r="E3815" s="21" t="s">
        <v>108</v>
      </c>
      <c r="F3815" s="21" t="s">
        <v>21</v>
      </c>
      <c r="G3815" s="21" t="s">
        <v>5229</v>
      </c>
      <c r="H3815" s="21" t="s">
        <v>160</v>
      </c>
      <c r="I3815" s="17"/>
      <c r="J3815" s="17"/>
      <c r="K3815" s="18" t="str">
        <f>IF(INV.Tournant!$I3815=INV.Tournant!$E3815,"Quantité OK",IF(INV.Tournant!$I3815&lt;INV.Tournant!$E3815,"Ecart positif","Ecart négatif"))&amp;" "&amp;IF(INV.Tournant!$C3815=INV.Tournant!$J3815,"","- Article déclassé")</f>
        <v>Ecart positif - Article déclassé</v>
      </c>
    </row>
    <row r="3816" spans="1:11" x14ac:dyDescent="0.2">
      <c r="A3816" s="20" t="s">
        <v>5217</v>
      </c>
      <c r="B3816" s="21" t="s">
        <v>6</v>
      </c>
      <c r="C3816" s="17" t="s">
        <v>5242</v>
      </c>
      <c r="D3816" s="17" t="s">
        <v>5243</v>
      </c>
      <c r="E3816" s="21" t="s">
        <v>6</v>
      </c>
      <c r="F3816" s="21" t="s">
        <v>2</v>
      </c>
      <c r="G3816" s="21" t="s">
        <v>5229</v>
      </c>
      <c r="H3816" s="21" t="s">
        <v>1801</v>
      </c>
      <c r="I3816" s="17"/>
      <c r="J3816" s="17"/>
      <c r="K3816" s="18" t="str">
        <f>IF(INV.Tournant!$I3816=INV.Tournant!$E3816,"Quantité OK",IF(INV.Tournant!$I3816&lt;INV.Tournant!$E3816,"Ecart positif","Ecart négatif"))&amp;" "&amp;IF(INV.Tournant!$C3816=INV.Tournant!$J3816,"","- Article déclassé")</f>
        <v>Ecart positif - Article déclassé</v>
      </c>
    </row>
    <row r="3817" spans="1:11" x14ac:dyDescent="0.2">
      <c r="A3817" s="20" t="s">
        <v>5217</v>
      </c>
      <c r="B3817" s="21" t="s">
        <v>6</v>
      </c>
      <c r="C3817" s="17" t="s">
        <v>5244</v>
      </c>
      <c r="D3817" s="17" t="s">
        <v>5245</v>
      </c>
      <c r="E3817" s="21" t="s">
        <v>3</v>
      </c>
      <c r="F3817" s="21" t="s">
        <v>21</v>
      </c>
      <c r="G3817" s="21" t="s">
        <v>5229</v>
      </c>
      <c r="H3817" s="21" t="s">
        <v>803</v>
      </c>
      <c r="I3817" s="17"/>
      <c r="J3817" s="17"/>
      <c r="K3817" s="18" t="str">
        <f>IF(INV.Tournant!$I3817=INV.Tournant!$E3817,"Quantité OK",IF(INV.Tournant!$I3817&lt;INV.Tournant!$E3817,"Ecart positif","Ecart négatif"))&amp;" "&amp;IF(INV.Tournant!$C3817=INV.Tournant!$J3817,"","- Article déclassé")</f>
        <v>Ecart positif - Article déclassé</v>
      </c>
    </row>
    <row r="3818" spans="1:11" x14ac:dyDescent="0.2">
      <c r="A3818" s="20" t="s">
        <v>5217</v>
      </c>
      <c r="B3818" s="21" t="s">
        <v>6</v>
      </c>
      <c r="C3818" s="17" t="s">
        <v>5246</v>
      </c>
      <c r="D3818" s="17" t="s">
        <v>5247</v>
      </c>
      <c r="E3818" s="21" t="s">
        <v>6</v>
      </c>
      <c r="F3818" s="21" t="s">
        <v>9</v>
      </c>
      <c r="G3818" s="21" t="s">
        <v>5229</v>
      </c>
      <c r="H3818" s="21" t="s">
        <v>2446</v>
      </c>
      <c r="I3818" s="17"/>
      <c r="J3818" s="17"/>
      <c r="K3818" s="18" t="str">
        <f>IF(INV.Tournant!$I3818=INV.Tournant!$E3818,"Quantité OK",IF(INV.Tournant!$I3818&lt;INV.Tournant!$E3818,"Ecart positif","Ecart négatif"))&amp;" "&amp;IF(INV.Tournant!$C3818=INV.Tournant!$J3818,"","- Article déclassé")</f>
        <v>Ecart positif - Article déclassé</v>
      </c>
    </row>
    <row r="3819" spans="1:11" x14ac:dyDescent="0.2">
      <c r="A3819" s="20" t="s">
        <v>5217</v>
      </c>
      <c r="B3819" s="21" t="s">
        <v>6</v>
      </c>
      <c r="C3819" s="17" t="s">
        <v>5248</v>
      </c>
      <c r="D3819" s="17" t="s">
        <v>5249</v>
      </c>
      <c r="E3819" s="21" t="s">
        <v>10</v>
      </c>
      <c r="F3819" s="21" t="s">
        <v>9</v>
      </c>
      <c r="G3819" s="21" t="s">
        <v>5229</v>
      </c>
      <c r="H3819" s="21" t="s">
        <v>1415</v>
      </c>
      <c r="I3819" s="17"/>
      <c r="J3819" s="17"/>
      <c r="K3819" s="18" t="str">
        <f>IF(INV.Tournant!$I3819=INV.Tournant!$E3819,"Quantité OK",IF(INV.Tournant!$I3819&lt;INV.Tournant!$E3819,"Ecart positif","Ecart négatif"))&amp;" "&amp;IF(INV.Tournant!$C3819=INV.Tournant!$J3819,"","- Article déclassé")</f>
        <v>Ecart positif - Article déclassé</v>
      </c>
    </row>
    <row r="3820" spans="1:11" x14ac:dyDescent="0.2">
      <c r="A3820" s="20" t="s">
        <v>5217</v>
      </c>
      <c r="B3820" s="21" t="s">
        <v>6</v>
      </c>
      <c r="C3820" s="17" t="s">
        <v>5250</v>
      </c>
      <c r="D3820" s="17" t="s">
        <v>5251</v>
      </c>
      <c r="E3820" s="21" t="s">
        <v>6</v>
      </c>
      <c r="F3820" s="21" t="s">
        <v>2</v>
      </c>
      <c r="G3820" s="21" t="s">
        <v>5229</v>
      </c>
      <c r="H3820" s="21" t="s">
        <v>1123</v>
      </c>
      <c r="I3820" s="17"/>
      <c r="J3820" s="17"/>
      <c r="K3820" s="18" t="str">
        <f>IF(INV.Tournant!$I3820=INV.Tournant!$E3820,"Quantité OK",IF(INV.Tournant!$I3820&lt;INV.Tournant!$E3820,"Ecart positif","Ecart négatif"))&amp;" "&amp;IF(INV.Tournant!$C3820=INV.Tournant!$J3820,"","- Article déclassé")</f>
        <v>Ecart positif - Article déclassé</v>
      </c>
    </row>
    <row r="3821" spans="1:11" x14ac:dyDescent="0.2">
      <c r="A3821" s="20" t="s">
        <v>5217</v>
      </c>
      <c r="B3821" s="21" t="s">
        <v>6</v>
      </c>
      <c r="C3821" s="17" t="s">
        <v>5252</v>
      </c>
      <c r="D3821" s="17" t="s">
        <v>5253</v>
      </c>
      <c r="E3821" s="21" t="s">
        <v>6</v>
      </c>
      <c r="F3821" s="21" t="s">
        <v>21</v>
      </c>
      <c r="G3821" s="21" t="s">
        <v>5229</v>
      </c>
      <c r="H3821" s="21" t="s">
        <v>487</v>
      </c>
      <c r="I3821" s="17"/>
      <c r="J3821" s="17"/>
      <c r="K3821" s="18" t="str">
        <f>IF(INV.Tournant!$I3821=INV.Tournant!$E3821,"Quantité OK",IF(INV.Tournant!$I3821&lt;INV.Tournant!$E3821,"Ecart positif","Ecart négatif"))&amp;" "&amp;IF(INV.Tournant!$C3821=INV.Tournant!$J3821,"","- Article déclassé")</f>
        <v>Ecart positif - Article déclassé</v>
      </c>
    </row>
    <row r="3822" spans="1:11" x14ac:dyDescent="0.2">
      <c r="A3822" s="20" t="s">
        <v>5217</v>
      </c>
      <c r="B3822" s="21" t="s">
        <v>6</v>
      </c>
      <c r="C3822" s="17" t="s">
        <v>5218</v>
      </c>
      <c r="D3822" s="17" t="s">
        <v>5254</v>
      </c>
      <c r="E3822" s="21" t="s">
        <v>108</v>
      </c>
      <c r="F3822" s="21" t="s">
        <v>21</v>
      </c>
      <c r="G3822" s="21" t="s">
        <v>5229</v>
      </c>
      <c r="H3822" s="21" t="s">
        <v>5231</v>
      </c>
      <c r="I3822" s="17"/>
      <c r="J3822" s="17"/>
      <c r="K3822" s="18" t="str">
        <f>IF(INV.Tournant!$I3822=INV.Tournant!$E3822,"Quantité OK",IF(INV.Tournant!$I3822&lt;INV.Tournant!$E3822,"Ecart positif","Ecart négatif"))&amp;" "&amp;IF(INV.Tournant!$C3822=INV.Tournant!$J3822,"","- Article déclassé")</f>
        <v>Ecart positif - Article déclassé</v>
      </c>
    </row>
    <row r="3823" spans="1:11" x14ac:dyDescent="0.2">
      <c r="A3823" s="20" t="s">
        <v>5217</v>
      </c>
      <c r="B3823" s="21" t="s">
        <v>6</v>
      </c>
      <c r="C3823" s="17" t="s">
        <v>5255</v>
      </c>
      <c r="D3823" s="17" t="s">
        <v>5256</v>
      </c>
      <c r="E3823" s="21" t="s">
        <v>108</v>
      </c>
      <c r="F3823" s="21" t="s">
        <v>21</v>
      </c>
      <c r="G3823" s="21" t="s">
        <v>5229</v>
      </c>
      <c r="H3823" s="21" t="s">
        <v>674</v>
      </c>
      <c r="I3823" s="17"/>
      <c r="J3823" s="17"/>
      <c r="K3823" s="18" t="str">
        <f>IF(INV.Tournant!$I3823=INV.Tournant!$E3823,"Quantité OK",IF(INV.Tournant!$I3823&lt;INV.Tournant!$E3823,"Ecart positif","Ecart négatif"))&amp;" "&amp;IF(INV.Tournant!$C3823=INV.Tournant!$J3823,"","- Article déclassé")</f>
        <v>Ecart positif - Article déclassé</v>
      </c>
    </row>
    <row r="3824" spans="1:11" x14ac:dyDescent="0.2">
      <c r="A3824" s="20" t="s">
        <v>5217</v>
      </c>
      <c r="B3824" s="21" t="s">
        <v>6</v>
      </c>
      <c r="C3824" s="17" t="s">
        <v>5246</v>
      </c>
      <c r="D3824" s="17" t="s">
        <v>5257</v>
      </c>
      <c r="E3824" s="21" t="s">
        <v>6</v>
      </c>
      <c r="F3824" s="21" t="s">
        <v>9</v>
      </c>
      <c r="G3824" s="21" t="s">
        <v>5229</v>
      </c>
      <c r="H3824" s="21" t="s">
        <v>1281</v>
      </c>
      <c r="I3824" s="17"/>
      <c r="J3824" s="17"/>
      <c r="K3824" s="18" t="str">
        <f>IF(INV.Tournant!$I3824=INV.Tournant!$E3824,"Quantité OK",IF(INV.Tournant!$I3824&lt;INV.Tournant!$E3824,"Ecart positif","Ecart négatif"))&amp;" "&amp;IF(INV.Tournant!$C3824=INV.Tournant!$J3824,"","- Article déclassé")</f>
        <v>Ecart positif - Article déclassé</v>
      </c>
    </row>
    <row r="3825" spans="1:11" x14ac:dyDescent="0.2">
      <c r="A3825" s="20" t="s">
        <v>5217</v>
      </c>
      <c r="B3825" s="21" t="s">
        <v>6</v>
      </c>
      <c r="C3825" s="17" t="s">
        <v>5258</v>
      </c>
      <c r="D3825" s="17" t="s">
        <v>5259</v>
      </c>
      <c r="E3825" s="21"/>
      <c r="F3825" s="21" t="s">
        <v>141</v>
      </c>
      <c r="G3825" s="21"/>
      <c r="H3825" s="21" t="s">
        <v>257</v>
      </c>
      <c r="I3825" s="17"/>
      <c r="J3825" s="17"/>
      <c r="K3825" s="18" t="str">
        <f>IF(INV.Tournant!$I3825=INV.Tournant!$E3825,"Quantité OK",IF(INV.Tournant!$I3825&lt;INV.Tournant!$E3825,"Ecart positif","Ecart négatif"))&amp;" "&amp;IF(INV.Tournant!$C3825=INV.Tournant!$J3825,"","- Article déclassé")</f>
        <v>Quantité OK - Article déclassé</v>
      </c>
    </row>
    <row r="3826" spans="1:11" x14ac:dyDescent="0.2">
      <c r="A3826" s="20" t="s">
        <v>5217</v>
      </c>
      <c r="B3826" s="21" t="s">
        <v>6</v>
      </c>
      <c r="C3826" s="17" t="s">
        <v>5260</v>
      </c>
      <c r="D3826" s="17" t="s">
        <v>5261</v>
      </c>
      <c r="E3826" s="21" t="s">
        <v>3</v>
      </c>
      <c r="F3826" s="21" t="s">
        <v>2</v>
      </c>
      <c r="G3826" s="21" t="s">
        <v>5229</v>
      </c>
      <c r="H3826" s="21" t="s">
        <v>1946</v>
      </c>
      <c r="I3826" s="17"/>
      <c r="J3826" s="17"/>
      <c r="K3826" s="18" t="str">
        <f>IF(INV.Tournant!$I3826=INV.Tournant!$E3826,"Quantité OK",IF(INV.Tournant!$I3826&lt;INV.Tournant!$E3826,"Ecart positif","Ecart négatif"))&amp;" "&amp;IF(INV.Tournant!$C3826=INV.Tournant!$J3826,"","- Article déclassé")</f>
        <v>Ecart positif - Article déclassé</v>
      </c>
    </row>
    <row r="3827" spans="1:11" x14ac:dyDescent="0.2">
      <c r="A3827" s="20" t="s">
        <v>5217</v>
      </c>
      <c r="B3827" s="21" t="s">
        <v>6</v>
      </c>
      <c r="C3827" s="17" t="s">
        <v>5262</v>
      </c>
      <c r="D3827" s="17" t="s">
        <v>5263</v>
      </c>
      <c r="E3827" s="21" t="s">
        <v>3</v>
      </c>
      <c r="F3827" s="21" t="s">
        <v>9</v>
      </c>
      <c r="G3827" s="21" t="s">
        <v>5229</v>
      </c>
      <c r="H3827" s="21" t="s">
        <v>2056</v>
      </c>
      <c r="I3827" s="17"/>
      <c r="J3827" s="17"/>
      <c r="K3827" s="18" t="str">
        <f>IF(INV.Tournant!$I3827=INV.Tournant!$E3827,"Quantité OK",IF(INV.Tournant!$I3827&lt;INV.Tournant!$E3827,"Ecart positif","Ecart négatif"))&amp;" "&amp;IF(INV.Tournant!$C3827=INV.Tournant!$J3827,"","- Article déclassé")</f>
        <v>Ecart positif - Article déclassé</v>
      </c>
    </row>
    <row r="3828" spans="1:11" x14ac:dyDescent="0.2">
      <c r="A3828" s="20" t="s">
        <v>5217</v>
      </c>
      <c r="B3828" s="21" t="s">
        <v>6</v>
      </c>
      <c r="C3828" s="17" t="s">
        <v>5246</v>
      </c>
      <c r="D3828" s="17" t="s">
        <v>5264</v>
      </c>
      <c r="E3828" s="21" t="s">
        <v>6</v>
      </c>
      <c r="F3828" s="21" t="s">
        <v>9</v>
      </c>
      <c r="G3828" s="21" t="s">
        <v>5229</v>
      </c>
      <c r="H3828" s="21" t="s">
        <v>2446</v>
      </c>
      <c r="I3828" s="17"/>
      <c r="J3828" s="17"/>
      <c r="K3828" s="18" t="str">
        <f>IF(INV.Tournant!$I3828=INV.Tournant!$E3828,"Quantité OK",IF(INV.Tournant!$I3828&lt;INV.Tournant!$E3828,"Ecart positif","Ecart négatif"))&amp;" "&amp;IF(INV.Tournant!$C3828=INV.Tournant!$J3828,"","- Article déclassé")</f>
        <v>Ecart positif - Article déclassé</v>
      </c>
    </row>
    <row r="3829" spans="1:11" x14ac:dyDescent="0.2">
      <c r="A3829" s="20" t="s">
        <v>5217</v>
      </c>
      <c r="B3829" s="21" t="s">
        <v>6</v>
      </c>
      <c r="C3829" s="17" t="s">
        <v>5265</v>
      </c>
      <c r="D3829" s="17" t="s">
        <v>5266</v>
      </c>
      <c r="E3829" s="21" t="s">
        <v>3</v>
      </c>
      <c r="F3829" s="21" t="s">
        <v>2</v>
      </c>
      <c r="G3829" s="21" t="s">
        <v>5224</v>
      </c>
      <c r="H3829" s="21" t="s">
        <v>2351</v>
      </c>
      <c r="I3829" s="17"/>
      <c r="J3829" s="17"/>
      <c r="K3829" s="18" t="str">
        <f>IF(INV.Tournant!$I3829=INV.Tournant!$E3829,"Quantité OK",IF(INV.Tournant!$I3829&lt;INV.Tournant!$E3829,"Ecart positif","Ecart négatif"))&amp;" "&amp;IF(INV.Tournant!$C3829=INV.Tournant!$J3829,"","- Article déclassé")</f>
        <v>Ecart positif - Article déclassé</v>
      </c>
    </row>
    <row r="3830" spans="1:11" x14ac:dyDescent="0.2">
      <c r="A3830" s="20" t="s">
        <v>5217</v>
      </c>
      <c r="B3830" s="21" t="s">
        <v>6</v>
      </c>
      <c r="C3830" s="17" t="s">
        <v>5262</v>
      </c>
      <c r="D3830" s="17" t="s">
        <v>5267</v>
      </c>
      <c r="E3830" s="21" t="s">
        <v>6</v>
      </c>
      <c r="F3830" s="21" t="s">
        <v>9</v>
      </c>
      <c r="G3830" s="21" t="s">
        <v>5229</v>
      </c>
      <c r="H3830" s="21" t="s">
        <v>314</v>
      </c>
      <c r="I3830" s="17"/>
      <c r="J3830" s="17"/>
      <c r="K3830" s="18" t="str">
        <f>IF(INV.Tournant!$I3830=INV.Tournant!$E3830,"Quantité OK",IF(INV.Tournant!$I3830&lt;INV.Tournant!$E3830,"Ecart positif","Ecart négatif"))&amp;" "&amp;IF(INV.Tournant!$C3830=INV.Tournant!$J3830,"","- Article déclassé")</f>
        <v>Ecart positif - Article déclassé</v>
      </c>
    </row>
    <row r="3831" spans="1:11" x14ac:dyDescent="0.2">
      <c r="A3831" s="20" t="s">
        <v>5217</v>
      </c>
      <c r="B3831" s="21" t="s">
        <v>6</v>
      </c>
      <c r="C3831" s="17" t="s">
        <v>5218</v>
      </c>
      <c r="D3831" s="17" t="s">
        <v>5268</v>
      </c>
      <c r="E3831" s="21" t="s">
        <v>6</v>
      </c>
      <c r="F3831" s="21" t="s">
        <v>21</v>
      </c>
      <c r="G3831" s="21" t="s">
        <v>5229</v>
      </c>
      <c r="H3831" s="21" t="s">
        <v>5231</v>
      </c>
      <c r="I3831" s="17"/>
      <c r="J3831" s="17"/>
      <c r="K3831" s="18" t="str">
        <f>IF(INV.Tournant!$I3831=INV.Tournant!$E3831,"Quantité OK",IF(INV.Tournant!$I3831&lt;INV.Tournant!$E3831,"Ecart positif","Ecart négatif"))&amp;" "&amp;IF(INV.Tournant!$C3831=INV.Tournant!$J3831,"","- Article déclassé")</f>
        <v>Ecart positif - Article déclassé</v>
      </c>
    </row>
    <row r="3832" spans="1:11" x14ac:dyDescent="0.2">
      <c r="A3832" s="20" t="s">
        <v>5217</v>
      </c>
      <c r="B3832" s="21" t="s">
        <v>6</v>
      </c>
      <c r="C3832" s="17" t="s">
        <v>5240</v>
      </c>
      <c r="D3832" s="17" t="s">
        <v>5269</v>
      </c>
      <c r="E3832" s="21" t="s">
        <v>6</v>
      </c>
      <c r="F3832" s="21" t="s">
        <v>21</v>
      </c>
      <c r="G3832" s="21" t="s">
        <v>5229</v>
      </c>
      <c r="H3832" s="21" t="s">
        <v>160</v>
      </c>
      <c r="I3832" s="17"/>
      <c r="J3832" s="17"/>
      <c r="K3832" s="18" t="str">
        <f>IF(INV.Tournant!$I3832=INV.Tournant!$E3832,"Quantité OK",IF(INV.Tournant!$I3832&lt;INV.Tournant!$E3832,"Ecart positif","Ecart négatif"))&amp;" "&amp;IF(INV.Tournant!$C3832=INV.Tournant!$J3832,"","- Article déclassé")</f>
        <v>Ecart positif - Article déclassé</v>
      </c>
    </row>
    <row r="3833" spans="1:11" x14ac:dyDescent="0.2">
      <c r="A3833" s="20" t="s">
        <v>5217</v>
      </c>
      <c r="B3833" s="21" t="s">
        <v>6</v>
      </c>
      <c r="C3833" s="17" t="s">
        <v>5270</v>
      </c>
      <c r="D3833" s="17" t="s">
        <v>5271</v>
      </c>
      <c r="E3833" s="21" t="s">
        <v>6</v>
      </c>
      <c r="F3833" s="21" t="s">
        <v>2</v>
      </c>
      <c r="G3833" s="21" t="s">
        <v>5224</v>
      </c>
      <c r="H3833" s="21" t="s">
        <v>202</v>
      </c>
      <c r="I3833" s="17"/>
      <c r="J3833" s="17"/>
      <c r="K3833" s="18" t="str">
        <f>IF(INV.Tournant!$I3833=INV.Tournant!$E3833,"Quantité OK",IF(INV.Tournant!$I3833&lt;INV.Tournant!$E3833,"Ecart positif","Ecart négatif"))&amp;" "&amp;IF(INV.Tournant!$C3833=INV.Tournant!$J3833,"","- Article déclassé")</f>
        <v>Ecart positif - Article déclassé</v>
      </c>
    </row>
    <row r="3834" spans="1:11" x14ac:dyDescent="0.2">
      <c r="A3834" s="20" t="s">
        <v>5217</v>
      </c>
      <c r="B3834" s="21" t="s">
        <v>6</v>
      </c>
      <c r="C3834" s="17" t="s">
        <v>5240</v>
      </c>
      <c r="D3834" s="17" t="s">
        <v>5272</v>
      </c>
      <c r="E3834" s="21" t="s">
        <v>3</v>
      </c>
      <c r="F3834" s="21" t="s">
        <v>21</v>
      </c>
      <c r="G3834" s="21" t="s">
        <v>5229</v>
      </c>
      <c r="H3834" s="21" t="s">
        <v>160</v>
      </c>
      <c r="I3834" s="17"/>
      <c r="J3834" s="17"/>
      <c r="K3834" s="18" t="str">
        <f>IF(INV.Tournant!$I3834=INV.Tournant!$E3834,"Quantité OK",IF(INV.Tournant!$I3834&lt;INV.Tournant!$E3834,"Ecart positif","Ecart négatif"))&amp;" "&amp;IF(INV.Tournant!$C3834=INV.Tournant!$J3834,"","- Article déclassé")</f>
        <v>Ecart positif - Article déclassé</v>
      </c>
    </row>
    <row r="3835" spans="1:11" x14ac:dyDescent="0.2">
      <c r="A3835" s="20" t="s">
        <v>5217</v>
      </c>
      <c r="B3835" s="21" t="s">
        <v>6</v>
      </c>
      <c r="C3835" s="17" t="s">
        <v>5273</v>
      </c>
      <c r="D3835" s="17" t="s">
        <v>5274</v>
      </c>
      <c r="E3835" s="21" t="s">
        <v>3</v>
      </c>
      <c r="F3835" s="21" t="s">
        <v>2</v>
      </c>
      <c r="G3835" s="21" t="s">
        <v>5229</v>
      </c>
      <c r="H3835" s="21" t="s">
        <v>1768</v>
      </c>
      <c r="I3835" s="17"/>
      <c r="J3835" s="17"/>
      <c r="K3835" s="18" t="str">
        <f>IF(INV.Tournant!$I3835=INV.Tournant!$E3835,"Quantité OK",IF(INV.Tournant!$I3835&lt;INV.Tournant!$E3835,"Ecart positif","Ecart négatif"))&amp;" "&amp;IF(INV.Tournant!$C3835=INV.Tournant!$J3835,"","- Article déclassé")</f>
        <v>Ecart positif - Article déclassé</v>
      </c>
    </row>
    <row r="3836" spans="1:11" x14ac:dyDescent="0.2">
      <c r="A3836" s="20" t="s">
        <v>5217</v>
      </c>
      <c r="B3836" s="21" t="s">
        <v>6</v>
      </c>
      <c r="C3836" s="17" t="s">
        <v>5275</v>
      </c>
      <c r="D3836" s="17" t="s">
        <v>5276</v>
      </c>
      <c r="E3836" s="21" t="s">
        <v>3</v>
      </c>
      <c r="F3836" s="21" t="s">
        <v>9</v>
      </c>
      <c r="G3836" s="21" t="s">
        <v>5229</v>
      </c>
      <c r="H3836" s="21" t="s">
        <v>3589</v>
      </c>
      <c r="I3836" s="17"/>
      <c r="J3836" s="17"/>
      <c r="K3836" s="18" t="str">
        <f>IF(INV.Tournant!$I3836=INV.Tournant!$E3836,"Quantité OK",IF(INV.Tournant!$I3836&lt;INV.Tournant!$E3836,"Ecart positif","Ecart négatif"))&amp;" "&amp;IF(INV.Tournant!$C3836=INV.Tournant!$J3836,"","- Article déclassé")</f>
        <v>Ecart positif - Article déclassé</v>
      </c>
    </row>
    <row r="3837" spans="1:11" x14ac:dyDescent="0.2">
      <c r="A3837" s="20" t="s">
        <v>5217</v>
      </c>
      <c r="B3837" s="21" t="s">
        <v>6</v>
      </c>
      <c r="C3837" s="17" t="s">
        <v>5277</v>
      </c>
      <c r="D3837" s="17" t="s">
        <v>5278</v>
      </c>
      <c r="E3837" s="21" t="s">
        <v>521</v>
      </c>
      <c r="F3837" s="21" t="s">
        <v>21</v>
      </c>
      <c r="G3837" s="21" t="s">
        <v>5224</v>
      </c>
      <c r="H3837" s="21" t="s">
        <v>829</v>
      </c>
      <c r="I3837" s="17"/>
      <c r="J3837" s="17"/>
      <c r="K3837" s="18" t="str">
        <f>IF(INV.Tournant!$I3837=INV.Tournant!$E3837,"Quantité OK",IF(INV.Tournant!$I3837&lt;INV.Tournant!$E3837,"Ecart positif","Ecart négatif"))&amp;" "&amp;IF(INV.Tournant!$C3837=INV.Tournant!$J3837,"","- Article déclassé")</f>
        <v>Ecart positif - Article déclassé</v>
      </c>
    </row>
    <row r="3838" spans="1:11" x14ac:dyDescent="0.2">
      <c r="A3838" s="20" t="s">
        <v>5217</v>
      </c>
      <c r="B3838" s="21" t="s">
        <v>6</v>
      </c>
      <c r="C3838" s="17" t="s">
        <v>5273</v>
      </c>
      <c r="D3838" s="17" t="s">
        <v>5279</v>
      </c>
      <c r="E3838" s="21"/>
      <c r="F3838" s="21" t="s">
        <v>141</v>
      </c>
      <c r="G3838" s="21"/>
      <c r="H3838" s="21" t="s">
        <v>257</v>
      </c>
      <c r="I3838" s="17"/>
      <c r="J3838" s="17"/>
      <c r="K3838" s="18" t="str">
        <f>IF(INV.Tournant!$I3838=INV.Tournant!$E3838,"Quantité OK",IF(INV.Tournant!$I3838&lt;INV.Tournant!$E3838,"Ecart positif","Ecart négatif"))&amp;" "&amp;IF(INV.Tournant!$C3838=INV.Tournant!$J3838,"","- Article déclassé")</f>
        <v>Quantité OK - Article déclassé</v>
      </c>
    </row>
    <row r="3839" spans="1:11" x14ac:dyDescent="0.2">
      <c r="A3839" s="20" t="s">
        <v>5217</v>
      </c>
      <c r="B3839" s="21" t="s">
        <v>6</v>
      </c>
      <c r="C3839" s="17" t="s">
        <v>5280</v>
      </c>
      <c r="D3839" s="17" t="s">
        <v>5281</v>
      </c>
      <c r="E3839" s="21" t="s">
        <v>6</v>
      </c>
      <c r="F3839" s="21" t="s">
        <v>2</v>
      </c>
      <c r="G3839" s="21" t="s">
        <v>5224</v>
      </c>
      <c r="H3839" s="21" t="s">
        <v>1186</v>
      </c>
      <c r="I3839" s="17"/>
      <c r="J3839" s="17"/>
      <c r="K3839" s="18" t="str">
        <f>IF(INV.Tournant!$I3839=INV.Tournant!$E3839,"Quantité OK",IF(INV.Tournant!$I3839&lt;INV.Tournant!$E3839,"Ecart positif","Ecart négatif"))&amp;" "&amp;IF(INV.Tournant!$C3839=INV.Tournant!$J3839,"","- Article déclassé")</f>
        <v>Ecart positif - Article déclassé</v>
      </c>
    </row>
    <row r="3840" spans="1:11" x14ac:dyDescent="0.2">
      <c r="A3840" s="20" t="s">
        <v>5217</v>
      </c>
      <c r="B3840" s="21" t="s">
        <v>6</v>
      </c>
      <c r="C3840" s="17" t="s">
        <v>5282</v>
      </c>
      <c r="D3840" s="17" t="s">
        <v>5283</v>
      </c>
      <c r="E3840" s="21" t="s">
        <v>6</v>
      </c>
      <c r="F3840" s="21" t="s">
        <v>2</v>
      </c>
      <c r="G3840" s="21" t="s">
        <v>5224</v>
      </c>
      <c r="H3840" s="21" t="s">
        <v>217</v>
      </c>
      <c r="I3840" s="17"/>
      <c r="J3840" s="17"/>
      <c r="K3840" s="18" t="str">
        <f>IF(INV.Tournant!$I3840=INV.Tournant!$E3840,"Quantité OK",IF(INV.Tournant!$I3840&lt;INV.Tournant!$E3840,"Ecart positif","Ecart négatif"))&amp;" "&amp;IF(INV.Tournant!$C3840=INV.Tournant!$J3840,"","- Article déclassé")</f>
        <v>Ecart positif - Article déclassé</v>
      </c>
    </row>
    <row r="3841" spans="1:11" x14ac:dyDescent="0.2">
      <c r="A3841" s="20" t="s">
        <v>5217</v>
      </c>
      <c r="B3841" s="21" t="s">
        <v>6</v>
      </c>
      <c r="C3841" s="17" t="s">
        <v>5284</v>
      </c>
      <c r="D3841" s="17" t="s">
        <v>5285</v>
      </c>
      <c r="E3841" s="21" t="s">
        <v>6</v>
      </c>
      <c r="F3841" s="21" t="s">
        <v>21</v>
      </c>
      <c r="G3841" s="21" t="s">
        <v>5229</v>
      </c>
      <c r="H3841" s="21" t="s">
        <v>600</v>
      </c>
      <c r="I3841" s="17"/>
      <c r="J3841" s="17"/>
      <c r="K3841" s="18" t="str">
        <f>IF(INV.Tournant!$I3841=INV.Tournant!$E3841,"Quantité OK",IF(INV.Tournant!$I3841&lt;INV.Tournant!$E3841,"Ecart positif","Ecart négatif"))&amp;" "&amp;IF(INV.Tournant!$C3841=INV.Tournant!$J3841,"","- Article déclassé")</f>
        <v>Ecart positif - Article déclassé</v>
      </c>
    </row>
    <row r="3842" spans="1:11" x14ac:dyDescent="0.2">
      <c r="A3842" s="20" t="s">
        <v>5217</v>
      </c>
      <c r="B3842" s="21" t="s">
        <v>6</v>
      </c>
      <c r="C3842" s="17" t="s">
        <v>5250</v>
      </c>
      <c r="D3842" s="17" t="s">
        <v>5286</v>
      </c>
      <c r="E3842" s="21" t="s">
        <v>3</v>
      </c>
      <c r="F3842" s="21" t="s">
        <v>2</v>
      </c>
      <c r="G3842" s="21" t="s">
        <v>5229</v>
      </c>
      <c r="H3842" s="21" t="s">
        <v>1155</v>
      </c>
      <c r="I3842" s="17"/>
      <c r="J3842" s="17"/>
      <c r="K3842" s="18" t="str">
        <f>IF(INV.Tournant!$I3842=INV.Tournant!$E3842,"Quantité OK",IF(INV.Tournant!$I3842&lt;INV.Tournant!$E3842,"Ecart positif","Ecart négatif"))&amp;" "&amp;IF(INV.Tournant!$C3842=INV.Tournant!$J3842,"","- Article déclassé")</f>
        <v>Ecart positif - Article déclassé</v>
      </c>
    </row>
    <row r="3843" spans="1:11" x14ac:dyDescent="0.2">
      <c r="A3843" s="20" t="s">
        <v>5217</v>
      </c>
      <c r="B3843" s="21" t="s">
        <v>6</v>
      </c>
      <c r="C3843" s="17" t="s">
        <v>5287</v>
      </c>
      <c r="D3843" s="17" t="s">
        <v>5288</v>
      </c>
      <c r="E3843" s="21" t="s">
        <v>212</v>
      </c>
      <c r="F3843" s="21" t="s">
        <v>21</v>
      </c>
      <c r="G3843" s="21" t="s">
        <v>5289</v>
      </c>
      <c r="H3843" s="21" t="s">
        <v>423</v>
      </c>
      <c r="I3843" s="17"/>
      <c r="J3843" s="17"/>
      <c r="K3843" s="18" t="str">
        <f>IF(INV.Tournant!$I3843=INV.Tournant!$E3843,"Quantité OK",IF(INV.Tournant!$I3843&lt;INV.Tournant!$E3843,"Ecart positif","Ecart négatif"))&amp;" "&amp;IF(INV.Tournant!$C3843=INV.Tournant!$J3843,"","- Article déclassé")</f>
        <v>Ecart positif - Article déclassé</v>
      </c>
    </row>
    <row r="3844" spans="1:11" x14ac:dyDescent="0.2">
      <c r="A3844" s="20" t="s">
        <v>5217</v>
      </c>
      <c r="B3844" s="21" t="s">
        <v>6</v>
      </c>
      <c r="C3844" s="17" t="s">
        <v>5290</v>
      </c>
      <c r="D3844" s="17" t="s">
        <v>5291</v>
      </c>
      <c r="E3844" s="21" t="s">
        <v>511</v>
      </c>
      <c r="F3844" s="21" t="s">
        <v>9</v>
      </c>
      <c r="G3844" s="21" t="s">
        <v>5289</v>
      </c>
      <c r="H3844" s="21" t="s">
        <v>176</v>
      </c>
      <c r="I3844" s="17"/>
      <c r="J3844" s="17"/>
      <c r="K3844" s="18" t="str">
        <f>IF(INV.Tournant!$I3844=INV.Tournant!$E3844,"Quantité OK",IF(INV.Tournant!$I3844&lt;INV.Tournant!$E3844,"Ecart positif","Ecart négatif"))&amp;" "&amp;IF(INV.Tournant!$C3844=INV.Tournant!$J3844,"","- Article déclassé")</f>
        <v>Ecart positif - Article déclassé</v>
      </c>
    </row>
    <row r="3845" spans="1:11" x14ac:dyDescent="0.2">
      <c r="A3845" s="20" t="s">
        <v>5217</v>
      </c>
      <c r="B3845" s="21" t="s">
        <v>6</v>
      </c>
      <c r="C3845" s="17" t="s">
        <v>5292</v>
      </c>
      <c r="D3845" s="17" t="s">
        <v>5293</v>
      </c>
      <c r="E3845" s="21" t="s">
        <v>3</v>
      </c>
      <c r="F3845" s="21" t="s">
        <v>2</v>
      </c>
      <c r="G3845" s="21" t="s">
        <v>5224</v>
      </c>
      <c r="H3845" s="21" t="s">
        <v>390</v>
      </c>
      <c r="I3845" s="17"/>
      <c r="J3845" s="17"/>
      <c r="K3845" s="18" t="str">
        <f>IF(INV.Tournant!$I3845=INV.Tournant!$E3845,"Quantité OK",IF(INV.Tournant!$I3845&lt;INV.Tournant!$E3845,"Ecart positif","Ecart négatif"))&amp;" "&amp;IF(INV.Tournant!$C3845=INV.Tournant!$J3845,"","- Article déclassé")</f>
        <v>Ecart positif - Article déclassé</v>
      </c>
    </row>
    <row r="3846" spans="1:11" x14ac:dyDescent="0.2">
      <c r="A3846" s="20" t="s">
        <v>5217</v>
      </c>
      <c r="B3846" s="21" t="s">
        <v>6</v>
      </c>
      <c r="C3846" s="17" t="s">
        <v>5252</v>
      </c>
      <c r="D3846" s="17" t="s">
        <v>5294</v>
      </c>
      <c r="E3846" s="21" t="s">
        <v>521</v>
      </c>
      <c r="F3846" s="21" t="s">
        <v>21</v>
      </c>
      <c r="G3846" s="21" t="s">
        <v>5229</v>
      </c>
      <c r="H3846" s="21" t="s">
        <v>458</v>
      </c>
      <c r="I3846" s="17"/>
      <c r="J3846" s="17"/>
      <c r="K3846" s="18" t="str">
        <f>IF(INV.Tournant!$I3846=INV.Tournant!$E3846,"Quantité OK",IF(INV.Tournant!$I3846&lt;INV.Tournant!$E3846,"Ecart positif","Ecart négatif"))&amp;" "&amp;IF(INV.Tournant!$C3846=INV.Tournant!$J3846,"","- Article déclassé")</f>
        <v>Ecart positif - Article déclassé</v>
      </c>
    </row>
    <row r="3847" spans="1:11" x14ac:dyDescent="0.2">
      <c r="A3847" s="20" t="s">
        <v>5217</v>
      </c>
      <c r="B3847" s="21" t="s">
        <v>6</v>
      </c>
      <c r="C3847" s="17" t="s">
        <v>5295</v>
      </c>
      <c r="D3847" s="17" t="s">
        <v>5296</v>
      </c>
      <c r="E3847" s="21"/>
      <c r="F3847" s="21" t="s">
        <v>141</v>
      </c>
      <c r="G3847" s="21"/>
      <c r="H3847" s="21" t="s">
        <v>257</v>
      </c>
      <c r="I3847" s="17"/>
      <c r="J3847" s="17"/>
      <c r="K3847" s="18" t="str">
        <f>IF(INV.Tournant!$I3847=INV.Tournant!$E3847,"Quantité OK",IF(INV.Tournant!$I3847&lt;INV.Tournant!$E3847,"Ecart positif","Ecart négatif"))&amp;" "&amp;IF(INV.Tournant!$C3847=INV.Tournant!$J3847,"","- Article déclassé")</f>
        <v>Quantité OK - Article déclassé</v>
      </c>
    </row>
    <row r="3848" spans="1:11" x14ac:dyDescent="0.2">
      <c r="A3848" s="20" t="s">
        <v>5217</v>
      </c>
      <c r="B3848" s="21" t="s">
        <v>6</v>
      </c>
      <c r="C3848" s="17" t="s">
        <v>5222</v>
      </c>
      <c r="D3848" s="17" t="s">
        <v>5297</v>
      </c>
      <c r="E3848" s="21" t="s">
        <v>108</v>
      </c>
      <c r="F3848" s="21" t="s">
        <v>21</v>
      </c>
      <c r="G3848" s="21" t="s">
        <v>5224</v>
      </c>
      <c r="H3848" s="21" t="s">
        <v>651</v>
      </c>
      <c r="I3848" s="17"/>
      <c r="J3848" s="17"/>
      <c r="K3848" s="18" t="str">
        <f>IF(INV.Tournant!$I3848=INV.Tournant!$E3848,"Quantité OK",IF(INV.Tournant!$I3848&lt;INV.Tournant!$E3848,"Ecart positif","Ecart négatif"))&amp;" "&amp;IF(INV.Tournant!$C3848=INV.Tournant!$J3848,"","- Article déclassé")</f>
        <v>Ecart positif - Article déclassé</v>
      </c>
    </row>
    <row r="3849" spans="1:11" x14ac:dyDescent="0.2">
      <c r="A3849" s="20" t="s">
        <v>5217</v>
      </c>
      <c r="B3849" s="21" t="s">
        <v>6</v>
      </c>
      <c r="C3849" s="17" t="s">
        <v>5218</v>
      </c>
      <c r="D3849" s="17" t="s">
        <v>5298</v>
      </c>
      <c r="E3849" s="21"/>
      <c r="F3849" s="21" t="s">
        <v>141</v>
      </c>
      <c r="G3849" s="21"/>
      <c r="H3849" s="21" t="s">
        <v>257</v>
      </c>
      <c r="I3849" s="17"/>
      <c r="J3849" s="17"/>
      <c r="K3849" s="18" t="str">
        <f>IF(INV.Tournant!$I3849=INV.Tournant!$E3849,"Quantité OK",IF(INV.Tournant!$I3849&lt;INV.Tournant!$E3849,"Ecart positif","Ecart négatif"))&amp;" "&amp;IF(INV.Tournant!$C3849=INV.Tournant!$J3849,"","- Article déclassé")</f>
        <v>Quantité OK - Article déclassé</v>
      </c>
    </row>
    <row r="3850" spans="1:11" x14ac:dyDescent="0.2">
      <c r="A3850" s="20" t="s">
        <v>5217</v>
      </c>
      <c r="B3850" s="21" t="s">
        <v>6</v>
      </c>
      <c r="C3850" s="17" t="s">
        <v>5299</v>
      </c>
      <c r="D3850" s="17" t="s">
        <v>5300</v>
      </c>
      <c r="E3850" s="21" t="s">
        <v>6</v>
      </c>
      <c r="F3850" s="21" t="s">
        <v>21</v>
      </c>
      <c r="G3850" s="21" t="s">
        <v>5229</v>
      </c>
      <c r="H3850" s="21" t="s">
        <v>4586</v>
      </c>
      <c r="I3850" s="17"/>
      <c r="J3850" s="17"/>
      <c r="K3850" s="18" t="str">
        <f>IF(INV.Tournant!$I3850=INV.Tournant!$E3850,"Quantité OK",IF(INV.Tournant!$I3850&lt;INV.Tournant!$E3850,"Ecart positif","Ecart négatif"))&amp;" "&amp;IF(INV.Tournant!$C3850=INV.Tournant!$J3850,"","- Article déclassé")</f>
        <v>Ecart positif - Article déclassé</v>
      </c>
    </row>
    <row r="3851" spans="1:11" x14ac:dyDescent="0.2">
      <c r="A3851" s="20" t="s">
        <v>5217</v>
      </c>
      <c r="B3851" s="21" t="s">
        <v>6</v>
      </c>
      <c r="C3851" s="17" t="s">
        <v>5242</v>
      </c>
      <c r="D3851" s="17" t="s">
        <v>5301</v>
      </c>
      <c r="E3851" s="21" t="s">
        <v>6</v>
      </c>
      <c r="F3851" s="21" t="s">
        <v>2</v>
      </c>
      <c r="G3851" s="21" t="s">
        <v>5229</v>
      </c>
      <c r="H3851" s="21" t="s">
        <v>1123</v>
      </c>
      <c r="I3851" s="17"/>
      <c r="J3851" s="17"/>
      <c r="K3851" s="18" t="str">
        <f>IF(INV.Tournant!$I3851=INV.Tournant!$E3851,"Quantité OK",IF(INV.Tournant!$I3851&lt;INV.Tournant!$E3851,"Ecart positif","Ecart négatif"))&amp;" "&amp;IF(INV.Tournant!$C3851=INV.Tournant!$J3851,"","- Article déclassé")</f>
        <v>Ecart positif - Article déclassé</v>
      </c>
    </row>
    <row r="3852" spans="1:11" x14ac:dyDescent="0.2">
      <c r="A3852" s="20" t="s">
        <v>5217</v>
      </c>
      <c r="B3852" s="21" t="s">
        <v>6</v>
      </c>
      <c r="C3852" s="17" t="s">
        <v>5302</v>
      </c>
      <c r="D3852" s="17" t="s">
        <v>5303</v>
      </c>
      <c r="E3852" s="21" t="s">
        <v>6</v>
      </c>
      <c r="F3852" s="21" t="s">
        <v>9</v>
      </c>
      <c r="G3852" s="21" t="s">
        <v>5224</v>
      </c>
      <c r="H3852" s="21" t="s">
        <v>1177</v>
      </c>
      <c r="I3852" s="17"/>
      <c r="J3852" s="17"/>
      <c r="K3852" s="18" t="str">
        <f>IF(INV.Tournant!$I3852=INV.Tournant!$E3852,"Quantité OK",IF(INV.Tournant!$I3852&lt;INV.Tournant!$E3852,"Ecart positif","Ecart négatif"))&amp;" "&amp;IF(INV.Tournant!$C3852=INV.Tournant!$J3852,"","- Article déclassé")</f>
        <v>Ecart positif - Article déclassé</v>
      </c>
    </row>
    <row r="3853" spans="1:11" x14ac:dyDescent="0.2">
      <c r="A3853" s="20" t="s">
        <v>5217</v>
      </c>
      <c r="B3853" s="21" t="s">
        <v>6</v>
      </c>
      <c r="C3853" s="17" t="s">
        <v>5225</v>
      </c>
      <c r="D3853" s="17" t="s">
        <v>5304</v>
      </c>
      <c r="E3853" s="21" t="s">
        <v>14</v>
      </c>
      <c r="F3853" s="21" t="s">
        <v>9</v>
      </c>
      <c r="G3853" s="21" t="s">
        <v>5224</v>
      </c>
      <c r="H3853" s="21" t="s">
        <v>640</v>
      </c>
      <c r="I3853" s="17"/>
      <c r="J3853" s="17"/>
      <c r="K3853" s="18" t="str">
        <f>IF(INV.Tournant!$I3853=INV.Tournant!$E3853,"Quantité OK",IF(INV.Tournant!$I3853&lt;INV.Tournant!$E3853,"Ecart positif","Ecart négatif"))&amp;" "&amp;IF(INV.Tournant!$C3853=INV.Tournant!$J3853,"","- Article déclassé")</f>
        <v>Ecart positif - Article déclassé</v>
      </c>
    </row>
    <row r="3854" spans="1:11" x14ac:dyDescent="0.2">
      <c r="A3854" s="20" t="s">
        <v>5217</v>
      </c>
      <c r="B3854" s="21" t="s">
        <v>6</v>
      </c>
      <c r="C3854" s="17" t="s">
        <v>5305</v>
      </c>
      <c r="D3854" s="17" t="s">
        <v>5306</v>
      </c>
      <c r="E3854" s="21" t="s">
        <v>108</v>
      </c>
      <c r="F3854" s="21" t="s">
        <v>2</v>
      </c>
      <c r="G3854" s="21" t="s">
        <v>5289</v>
      </c>
      <c r="H3854" s="21" t="s">
        <v>3336</v>
      </c>
      <c r="I3854" s="17"/>
      <c r="J3854" s="17"/>
      <c r="K3854" s="18" t="str">
        <f>IF(INV.Tournant!$I3854=INV.Tournant!$E3854,"Quantité OK",IF(INV.Tournant!$I3854&lt;INV.Tournant!$E3854,"Ecart positif","Ecart négatif"))&amp;" "&amp;IF(INV.Tournant!$C3854=INV.Tournant!$J3854,"","- Article déclassé")</f>
        <v>Ecart positif - Article déclassé</v>
      </c>
    </row>
    <row r="3855" spans="1:11" x14ac:dyDescent="0.2">
      <c r="A3855" s="20" t="s">
        <v>5217</v>
      </c>
      <c r="B3855" s="21" t="s">
        <v>6</v>
      </c>
      <c r="C3855" s="17" t="s">
        <v>5307</v>
      </c>
      <c r="D3855" s="17" t="s">
        <v>5308</v>
      </c>
      <c r="E3855" s="21" t="s">
        <v>108</v>
      </c>
      <c r="F3855" s="21" t="s">
        <v>21</v>
      </c>
      <c r="G3855" s="21" t="s">
        <v>5224</v>
      </c>
      <c r="H3855" s="21" t="s">
        <v>3350</v>
      </c>
      <c r="I3855" s="17"/>
      <c r="J3855" s="17"/>
      <c r="K3855" s="18" t="str">
        <f>IF(INV.Tournant!$I3855=INV.Tournant!$E3855,"Quantité OK",IF(INV.Tournant!$I3855&lt;INV.Tournant!$E3855,"Ecart positif","Ecart négatif"))&amp;" "&amp;IF(INV.Tournant!$C3855=INV.Tournant!$J3855,"","- Article déclassé")</f>
        <v>Ecart positif - Article déclassé</v>
      </c>
    </row>
    <row r="3856" spans="1:11" x14ac:dyDescent="0.2">
      <c r="A3856" s="20" t="s">
        <v>5217</v>
      </c>
      <c r="B3856" s="21" t="s">
        <v>6</v>
      </c>
      <c r="C3856" s="17" t="s">
        <v>5309</v>
      </c>
      <c r="D3856" s="17" t="s">
        <v>5310</v>
      </c>
      <c r="E3856" s="21" t="s">
        <v>6</v>
      </c>
      <c r="F3856" s="21" t="s">
        <v>9</v>
      </c>
      <c r="G3856" s="21" t="s">
        <v>5229</v>
      </c>
      <c r="H3856" s="21" t="s">
        <v>1437</v>
      </c>
      <c r="I3856" s="17"/>
      <c r="J3856" s="17"/>
      <c r="K3856" s="18" t="str">
        <f>IF(INV.Tournant!$I3856=INV.Tournant!$E3856,"Quantité OK",IF(INV.Tournant!$I3856&lt;INV.Tournant!$E3856,"Ecart positif","Ecart négatif"))&amp;" "&amp;IF(INV.Tournant!$C3856=INV.Tournant!$J3856,"","- Article déclassé")</f>
        <v>Ecart positif - Article déclassé</v>
      </c>
    </row>
    <row r="3857" spans="1:11" x14ac:dyDescent="0.2">
      <c r="A3857" s="20" t="s">
        <v>5217</v>
      </c>
      <c r="B3857" s="21" t="s">
        <v>6</v>
      </c>
      <c r="C3857" s="17" t="s">
        <v>5292</v>
      </c>
      <c r="D3857" s="17" t="s">
        <v>5311</v>
      </c>
      <c r="E3857" s="21" t="s">
        <v>6</v>
      </c>
      <c r="F3857" s="21" t="s">
        <v>2</v>
      </c>
      <c r="G3857" s="21" t="s">
        <v>5224</v>
      </c>
      <c r="H3857" s="21" t="s">
        <v>390</v>
      </c>
      <c r="I3857" s="17"/>
      <c r="J3857" s="17"/>
      <c r="K3857" s="18" t="str">
        <f>IF(INV.Tournant!$I3857=INV.Tournant!$E3857,"Quantité OK",IF(INV.Tournant!$I3857&lt;INV.Tournant!$E3857,"Ecart positif","Ecart négatif"))&amp;" "&amp;IF(INV.Tournant!$C3857=INV.Tournant!$J3857,"","- Article déclassé")</f>
        <v>Ecart positif - Article déclassé</v>
      </c>
    </row>
    <row r="3858" spans="1:11" x14ac:dyDescent="0.2">
      <c r="A3858" s="20" t="s">
        <v>5217</v>
      </c>
      <c r="B3858" s="21" t="s">
        <v>6</v>
      </c>
      <c r="C3858" s="17" t="s">
        <v>5312</v>
      </c>
      <c r="D3858" s="17" t="s">
        <v>5313</v>
      </c>
      <c r="E3858" s="21" t="s">
        <v>229</v>
      </c>
      <c r="F3858" s="21" t="s">
        <v>2</v>
      </c>
      <c r="G3858" s="21" t="s">
        <v>5229</v>
      </c>
      <c r="H3858" s="21" t="s">
        <v>1919</v>
      </c>
      <c r="I3858" s="17"/>
      <c r="J3858" s="17"/>
      <c r="K3858" s="18" t="str">
        <f>IF(INV.Tournant!$I3858=INV.Tournant!$E3858,"Quantité OK",IF(INV.Tournant!$I3858&lt;INV.Tournant!$E3858,"Ecart positif","Ecart négatif"))&amp;" "&amp;IF(INV.Tournant!$C3858=INV.Tournant!$J3858,"","- Article déclassé")</f>
        <v>Ecart positif - Article déclassé</v>
      </c>
    </row>
    <row r="3859" spans="1:11" x14ac:dyDescent="0.2">
      <c r="A3859" s="20" t="s">
        <v>5217</v>
      </c>
      <c r="B3859" s="21" t="s">
        <v>6</v>
      </c>
      <c r="C3859" s="17" t="s">
        <v>5314</v>
      </c>
      <c r="D3859" s="17" t="s">
        <v>5315</v>
      </c>
      <c r="E3859" s="21" t="s">
        <v>212</v>
      </c>
      <c r="F3859" s="21" t="s">
        <v>2</v>
      </c>
      <c r="G3859" s="21" t="s">
        <v>5229</v>
      </c>
      <c r="H3859" s="21" t="s">
        <v>2689</v>
      </c>
      <c r="I3859" s="17"/>
      <c r="J3859" s="17"/>
      <c r="K3859" s="18" t="str">
        <f>IF(INV.Tournant!$I3859=INV.Tournant!$E3859,"Quantité OK",IF(INV.Tournant!$I3859&lt;INV.Tournant!$E3859,"Ecart positif","Ecart négatif"))&amp;" "&amp;IF(INV.Tournant!$C3859=INV.Tournant!$J3859,"","- Article déclassé")</f>
        <v>Ecart positif - Article déclassé</v>
      </c>
    </row>
    <row r="3860" spans="1:11" x14ac:dyDescent="0.2">
      <c r="A3860" s="20" t="s">
        <v>5217</v>
      </c>
      <c r="B3860" s="21" t="s">
        <v>6</v>
      </c>
      <c r="C3860" s="17" t="s">
        <v>5316</v>
      </c>
      <c r="D3860" s="17" t="s">
        <v>5317</v>
      </c>
      <c r="E3860" s="21" t="s">
        <v>3</v>
      </c>
      <c r="F3860" s="21" t="s">
        <v>2</v>
      </c>
      <c r="G3860" s="21" t="s">
        <v>5229</v>
      </c>
      <c r="H3860" s="21" t="s">
        <v>559</v>
      </c>
      <c r="I3860" s="17"/>
      <c r="J3860" s="17"/>
      <c r="K3860" s="18" t="str">
        <f>IF(INV.Tournant!$I3860=INV.Tournant!$E3860,"Quantité OK",IF(INV.Tournant!$I3860&lt;INV.Tournant!$E3860,"Ecart positif","Ecart négatif"))&amp;" "&amp;IF(INV.Tournant!$C3860=INV.Tournant!$J3860,"","- Article déclassé")</f>
        <v>Ecart positif - Article déclassé</v>
      </c>
    </row>
    <row r="3861" spans="1:11" x14ac:dyDescent="0.2">
      <c r="A3861" s="20" t="s">
        <v>5217</v>
      </c>
      <c r="B3861" s="21" t="s">
        <v>6</v>
      </c>
      <c r="C3861" s="17" t="s">
        <v>5318</v>
      </c>
      <c r="D3861" s="17" t="s">
        <v>5319</v>
      </c>
      <c r="E3861" s="21" t="s">
        <v>3</v>
      </c>
      <c r="F3861" s="21" t="s">
        <v>2</v>
      </c>
      <c r="G3861" s="21" t="s">
        <v>5229</v>
      </c>
      <c r="H3861" s="21" t="s">
        <v>176</v>
      </c>
      <c r="I3861" s="17"/>
      <c r="J3861" s="17"/>
      <c r="K3861" s="18" t="str">
        <f>IF(INV.Tournant!$I3861=INV.Tournant!$E3861,"Quantité OK",IF(INV.Tournant!$I3861&lt;INV.Tournant!$E3861,"Ecart positif","Ecart négatif"))&amp;" "&amp;IF(INV.Tournant!$C3861=INV.Tournant!$J3861,"","- Article déclassé")</f>
        <v>Ecart positif - Article déclassé</v>
      </c>
    </row>
    <row r="3862" spans="1:11" x14ac:dyDescent="0.2">
      <c r="A3862" s="20" t="s">
        <v>5217</v>
      </c>
      <c r="B3862" s="21" t="s">
        <v>6</v>
      </c>
      <c r="C3862" s="17" t="s">
        <v>5320</v>
      </c>
      <c r="D3862" s="17" t="s">
        <v>5321</v>
      </c>
      <c r="E3862" s="21"/>
      <c r="F3862" s="21" t="s">
        <v>141</v>
      </c>
      <c r="G3862" s="21"/>
      <c r="H3862" s="21" t="s">
        <v>257</v>
      </c>
      <c r="I3862" s="17"/>
      <c r="J3862" s="17"/>
      <c r="K3862" s="18" t="str">
        <f>IF(INV.Tournant!$I3862=INV.Tournant!$E3862,"Quantité OK",IF(INV.Tournant!$I3862&lt;INV.Tournant!$E3862,"Ecart positif","Ecart négatif"))&amp;" "&amp;IF(INV.Tournant!$C3862=INV.Tournant!$J3862,"","- Article déclassé")</f>
        <v>Quantité OK - Article déclassé</v>
      </c>
    </row>
    <row r="3863" spans="1:11" x14ac:dyDescent="0.2">
      <c r="A3863" s="20" t="s">
        <v>5217</v>
      </c>
      <c r="B3863" s="21" t="s">
        <v>6</v>
      </c>
      <c r="C3863" s="17" t="s">
        <v>5322</v>
      </c>
      <c r="D3863" s="17" t="s">
        <v>5323</v>
      </c>
      <c r="E3863" s="21" t="s">
        <v>108</v>
      </c>
      <c r="F3863" s="21" t="s">
        <v>9</v>
      </c>
      <c r="G3863" s="21" t="s">
        <v>5229</v>
      </c>
      <c r="H3863" s="21" t="s">
        <v>146</v>
      </c>
      <c r="I3863" s="17"/>
      <c r="J3863" s="17"/>
      <c r="K3863" s="18" t="str">
        <f>IF(INV.Tournant!$I3863=INV.Tournant!$E3863,"Quantité OK",IF(INV.Tournant!$I3863&lt;INV.Tournant!$E3863,"Ecart positif","Ecart négatif"))&amp;" "&amp;IF(INV.Tournant!$C3863=INV.Tournant!$J3863,"","- Article déclassé")</f>
        <v>Ecart positif - Article déclassé</v>
      </c>
    </row>
    <row r="3864" spans="1:11" x14ac:dyDescent="0.2">
      <c r="A3864" s="20" t="s">
        <v>5217</v>
      </c>
      <c r="B3864" s="21" t="s">
        <v>6</v>
      </c>
      <c r="C3864" s="17" t="s">
        <v>5324</v>
      </c>
      <c r="D3864" s="17" t="s">
        <v>5325</v>
      </c>
      <c r="E3864" s="21" t="s">
        <v>14</v>
      </c>
      <c r="F3864" s="21" t="s">
        <v>2</v>
      </c>
      <c r="G3864" s="21" t="s">
        <v>5229</v>
      </c>
      <c r="H3864" s="21" t="s">
        <v>1228</v>
      </c>
      <c r="I3864" s="17"/>
      <c r="J3864" s="17"/>
      <c r="K3864" s="18" t="str">
        <f>IF(INV.Tournant!$I3864=INV.Tournant!$E3864,"Quantité OK",IF(INV.Tournant!$I3864&lt;INV.Tournant!$E3864,"Ecart positif","Ecart négatif"))&amp;" "&amp;IF(INV.Tournant!$C3864=INV.Tournant!$J3864,"","- Article déclassé")</f>
        <v>Ecart positif - Article déclassé</v>
      </c>
    </row>
    <row r="3865" spans="1:11" x14ac:dyDescent="0.2">
      <c r="A3865" s="20" t="s">
        <v>5217</v>
      </c>
      <c r="B3865" s="21" t="s">
        <v>6</v>
      </c>
      <c r="C3865" s="17" t="s">
        <v>5326</v>
      </c>
      <c r="D3865" s="17" t="s">
        <v>5327</v>
      </c>
      <c r="E3865" s="21" t="s">
        <v>212</v>
      </c>
      <c r="F3865" s="21" t="s">
        <v>2</v>
      </c>
      <c r="G3865" s="21" t="s">
        <v>5289</v>
      </c>
      <c r="H3865" s="21" t="s">
        <v>1891</v>
      </c>
      <c r="I3865" s="17"/>
      <c r="J3865" s="17"/>
      <c r="K3865" s="18" t="str">
        <f>IF(INV.Tournant!$I3865=INV.Tournant!$E3865,"Quantité OK",IF(INV.Tournant!$I3865&lt;INV.Tournant!$E3865,"Ecart positif","Ecart négatif"))&amp;" "&amp;IF(INV.Tournant!$C3865=INV.Tournant!$J3865,"","- Article déclassé")</f>
        <v>Ecart positif - Article déclassé</v>
      </c>
    </row>
    <row r="3866" spans="1:11" x14ac:dyDescent="0.2">
      <c r="A3866" s="20" t="s">
        <v>5217</v>
      </c>
      <c r="B3866" s="21" t="s">
        <v>6</v>
      </c>
      <c r="C3866" s="17" t="s">
        <v>5328</v>
      </c>
      <c r="D3866" s="17" t="s">
        <v>5329</v>
      </c>
      <c r="E3866" s="21" t="s">
        <v>61</v>
      </c>
      <c r="F3866" s="21" t="s">
        <v>21</v>
      </c>
      <c r="G3866" s="21" t="s">
        <v>5224</v>
      </c>
      <c r="H3866" s="21" t="s">
        <v>803</v>
      </c>
      <c r="I3866" s="17"/>
      <c r="J3866" s="17"/>
      <c r="K3866" s="18" t="str">
        <f>IF(INV.Tournant!$I3866=INV.Tournant!$E3866,"Quantité OK",IF(INV.Tournant!$I3866&lt;INV.Tournant!$E3866,"Ecart positif","Ecart négatif"))&amp;" "&amp;IF(INV.Tournant!$C3866=INV.Tournant!$J3866,"","- Article déclassé")</f>
        <v>Ecart positif - Article déclassé</v>
      </c>
    </row>
    <row r="3867" spans="1:11" x14ac:dyDescent="0.2">
      <c r="A3867" s="20" t="s">
        <v>5217</v>
      </c>
      <c r="B3867" s="21" t="s">
        <v>6</v>
      </c>
      <c r="C3867" s="17" t="s">
        <v>5330</v>
      </c>
      <c r="D3867" s="17" t="s">
        <v>5331</v>
      </c>
      <c r="E3867" s="21" t="s">
        <v>14</v>
      </c>
      <c r="F3867" s="21" t="s">
        <v>9</v>
      </c>
      <c r="G3867" s="21" t="s">
        <v>5224</v>
      </c>
      <c r="H3867" s="21" t="s">
        <v>217</v>
      </c>
      <c r="I3867" s="17"/>
      <c r="J3867" s="17"/>
      <c r="K3867" s="18" t="str">
        <f>IF(INV.Tournant!$I3867=INV.Tournant!$E3867,"Quantité OK",IF(INV.Tournant!$I3867&lt;INV.Tournant!$E3867,"Ecart positif","Ecart négatif"))&amp;" "&amp;IF(INV.Tournant!$C3867=INV.Tournant!$J3867,"","- Article déclassé")</f>
        <v>Ecart positif - Article déclassé</v>
      </c>
    </row>
    <row r="3868" spans="1:11" x14ac:dyDescent="0.2">
      <c r="A3868" s="20" t="s">
        <v>5217</v>
      </c>
      <c r="B3868" s="21" t="s">
        <v>6</v>
      </c>
      <c r="C3868" s="17" t="s">
        <v>5332</v>
      </c>
      <c r="D3868" s="17" t="s">
        <v>5333</v>
      </c>
      <c r="E3868" s="21" t="s">
        <v>3</v>
      </c>
      <c r="F3868" s="21" t="s">
        <v>21</v>
      </c>
      <c r="G3868" s="21" t="s">
        <v>5229</v>
      </c>
      <c r="H3868" s="21" t="s">
        <v>547</v>
      </c>
      <c r="I3868" s="17"/>
      <c r="J3868" s="17"/>
      <c r="K3868" s="18" t="str">
        <f>IF(INV.Tournant!$I3868=INV.Tournant!$E3868,"Quantité OK",IF(INV.Tournant!$I3868&lt;INV.Tournant!$E3868,"Ecart positif","Ecart négatif"))&amp;" "&amp;IF(INV.Tournant!$C3868=INV.Tournant!$J3868,"","- Article déclassé")</f>
        <v>Ecart positif - Article déclassé</v>
      </c>
    </row>
    <row r="3869" spans="1:11" x14ac:dyDescent="0.2">
      <c r="A3869" s="20" t="s">
        <v>5217</v>
      </c>
      <c r="B3869" s="21" t="s">
        <v>6</v>
      </c>
      <c r="C3869" s="17" t="s">
        <v>5220</v>
      </c>
      <c r="D3869" s="17" t="s">
        <v>5334</v>
      </c>
      <c r="E3869" s="21" t="s">
        <v>6</v>
      </c>
      <c r="F3869" s="21" t="s">
        <v>21</v>
      </c>
      <c r="G3869" s="21" t="s">
        <v>5229</v>
      </c>
      <c r="H3869" s="21" t="s">
        <v>803</v>
      </c>
      <c r="I3869" s="17"/>
      <c r="J3869" s="17"/>
      <c r="K3869" s="18" t="str">
        <f>IF(INV.Tournant!$I3869=INV.Tournant!$E3869,"Quantité OK",IF(INV.Tournant!$I3869&lt;INV.Tournant!$E3869,"Ecart positif","Ecart négatif"))&amp;" "&amp;IF(INV.Tournant!$C3869=INV.Tournant!$J3869,"","- Article déclassé")</f>
        <v>Ecart positif - Article déclassé</v>
      </c>
    </row>
    <row r="3870" spans="1:11" x14ac:dyDescent="0.2">
      <c r="A3870" s="20" t="s">
        <v>5217</v>
      </c>
      <c r="B3870" s="21" t="s">
        <v>6</v>
      </c>
      <c r="C3870" s="17" t="s">
        <v>5335</v>
      </c>
      <c r="D3870" s="17" t="s">
        <v>5336</v>
      </c>
      <c r="E3870" s="21" t="s">
        <v>6</v>
      </c>
      <c r="F3870" s="21" t="s">
        <v>9</v>
      </c>
      <c r="G3870" s="21" t="s">
        <v>5224</v>
      </c>
      <c r="H3870" s="21" t="s">
        <v>185</v>
      </c>
      <c r="I3870" s="17"/>
      <c r="J3870" s="17"/>
      <c r="K3870" s="18" t="str">
        <f>IF(INV.Tournant!$I3870=INV.Tournant!$E3870,"Quantité OK",IF(INV.Tournant!$I3870&lt;INV.Tournant!$E3870,"Ecart positif","Ecart négatif"))&amp;" "&amp;IF(INV.Tournant!$C3870=INV.Tournant!$J3870,"","- Article déclassé")</f>
        <v>Ecart positif - Article déclassé</v>
      </c>
    </row>
    <row r="3871" spans="1:11" x14ac:dyDescent="0.2">
      <c r="A3871" s="20" t="s">
        <v>5217</v>
      </c>
      <c r="B3871" s="21" t="s">
        <v>6</v>
      </c>
      <c r="C3871" s="17" t="s">
        <v>5337</v>
      </c>
      <c r="D3871" s="17" t="s">
        <v>5338</v>
      </c>
      <c r="E3871" s="21" t="s">
        <v>61</v>
      </c>
      <c r="F3871" s="21" t="s">
        <v>2</v>
      </c>
      <c r="G3871" s="21" t="s">
        <v>5229</v>
      </c>
      <c r="H3871" s="21" t="s">
        <v>1066</v>
      </c>
      <c r="I3871" s="17"/>
      <c r="J3871" s="17"/>
      <c r="K3871" s="18" t="str">
        <f>IF(INV.Tournant!$I3871=INV.Tournant!$E3871,"Quantité OK",IF(INV.Tournant!$I3871&lt;INV.Tournant!$E3871,"Ecart positif","Ecart négatif"))&amp;" "&amp;IF(INV.Tournant!$C3871=INV.Tournant!$J3871,"","- Article déclassé")</f>
        <v>Ecart positif - Article déclassé</v>
      </c>
    </row>
    <row r="3872" spans="1:11" x14ac:dyDescent="0.2">
      <c r="A3872" s="20" t="s">
        <v>5217</v>
      </c>
      <c r="B3872" s="21" t="s">
        <v>6</v>
      </c>
      <c r="C3872" s="17" t="s">
        <v>5277</v>
      </c>
      <c r="D3872" s="17" t="s">
        <v>5339</v>
      </c>
      <c r="E3872" s="21" t="s">
        <v>897</v>
      </c>
      <c r="F3872" s="21" t="s">
        <v>21</v>
      </c>
      <c r="G3872" s="21" t="s">
        <v>5224</v>
      </c>
      <c r="H3872" s="21" t="s">
        <v>166</v>
      </c>
      <c r="I3872" s="17"/>
      <c r="J3872" s="17"/>
      <c r="K3872" s="18" t="str">
        <f>IF(INV.Tournant!$I3872=INV.Tournant!$E3872,"Quantité OK",IF(INV.Tournant!$I3872&lt;INV.Tournant!$E3872,"Ecart positif","Ecart négatif"))&amp;" "&amp;IF(INV.Tournant!$C3872=INV.Tournant!$J3872,"","- Article déclassé")</f>
        <v>Ecart positif - Article déclassé</v>
      </c>
    </row>
    <row r="3873" spans="1:11" x14ac:dyDescent="0.2">
      <c r="A3873" s="20" t="s">
        <v>5217</v>
      </c>
      <c r="B3873" s="21" t="s">
        <v>6</v>
      </c>
      <c r="C3873" s="17" t="s">
        <v>5218</v>
      </c>
      <c r="D3873" s="17" t="s">
        <v>5340</v>
      </c>
      <c r="E3873" s="21" t="s">
        <v>61</v>
      </c>
      <c r="F3873" s="21" t="s">
        <v>21</v>
      </c>
      <c r="G3873" s="21" t="s">
        <v>5229</v>
      </c>
      <c r="H3873" s="21" t="s">
        <v>1152</v>
      </c>
      <c r="I3873" s="17"/>
      <c r="J3873" s="17"/>
      <c r="K3873" s="18" t="str">
        <f>IF(INV.Tournant!$I3873=INV.Tournant!$E3873,"Quantité OK",IF(INV.Tournant!$I3873&lt;INV.Tournant!$E3873,"Ecart positif","Ecart négatif"))&amp;" "&amp;IF(INV.Tournant!$C3873=INV.Tournant!$J3873,"","- Article déclassé")</f>
        <v>Ecart positif - Article déclassé</v>
      </c>
    </row>
    <row r="3874" spans="1:11" x14ac:dyDescent="0.2">
      <c r="A3874" s="20" t="s">
        <v>5217</v>
      </c>
      <c r="B3874" s="21" t="s">
        <v>6</v>
      </c>
      <c r="C3874" s="17" t="s">
        <v>5341</v>
      </c>
      <c r="D3874" s="17" t="s">
        <v>5342</v>
      </c>
      <c r="E3874" s="21" t="s">
        <v>3</v>
      </c>
      <c r="F3874" s="21" t="s">
        <v>9</v>
      </c>
      <c r="G3874" s="21" t="s">
        <v>5224</v>
      </c>
      <c r="H3874" s="21" t="s">
        <v>1186</v>
      </c>
      <c r="I3874" s="17"/>
      <c r="J3874" s="17"/>
      <c r="K3874" s="18" t="str">
        <f>IF(INV.Tournant!$I3874=INV.Tournant!$E3874,"Quantité OK",IF(INV.Tournant!$I3874&lt;INV.Tournant!$E3874,"Ecart positif","Ecart négatif"))&amp;" "&amp;IF(INV.Tournant!$C3874=INV.Tournant!$J3874,"","- Article déclassé")</f>
        <v>Ecart positif - Article déclassé</v>
      </c>
    </row>
    <row r="3875" spans="1:11" x14ac:dyDescent="0.2">
      <c r="A3875" s="20" t="s">
        <v>5217</v>
      </c>
      <c r="B3875" s="21" t="s">
        <v>6</v>
      </c>
      <c r="C3875" s="17" t="s">
        <v>5335</v>
      </c>
      <c r="D3875" s="17" t="s">
        <v>5343</v>
      </c>
      <c r="E3875" s="21" t="s">
        <v>3</v>
      </c>
      <c r="F3875" s="21" t="s">
        <v>9</v>
      </c>
      <c r="G3875" s="21" t="s">
        <v>5224</v>
      </c>
      <c r="H3875" s="21" t="s">
        <v>651</v>
      </c>
      <c r="I3875" s="17"/>
      <c r="J3875" s="17"/>
      <c r="K3875" s="18" t="str">
        <f>IF(INV.Tournant!$I3875=INV.Tournant!$E3875,"Quantité OK",IF(INV.Tournant!$I3875&lt;INV.Tournant!$E3875,"Ecart positif","Ecart négatif"))&amp;" "&amp;IF(INV.Tournant!$C3875=INV.Tournant!$J3875,"","- Article déclassé")</f>
        <v>Ecart positif - Article déclassé</v>
      </c>
    </row>
    <row r="3876" spans="1:11" x14ac:dyDescent="0.2">
      <c r="A3876" s="20" t="s">
        <v>5217</v>
      </c>
      <c r="B3876" s="21" t="s">
        <v>6</v>
      </c>
      <c r="C3876" s="17" t="s">
        <v>5277</v>
      </c>
      <c r="D3876" s="17" t="s">
        <v>5344</v>
      </c>
      <c r="E3876" s="21" t="s">
        <v>6</v>
      </c>
      <c r="F3876" s="21" t="s">
        <v>21</v>
      </c>
      <c r="G3876" s="21" t="s">
        <v>5224</v>
      </c>
      <c r="H3876" s="21" t="s">
        <v>166</v>
      </c>
      <c r="I3876" s="17"/>
      <c r="J3876" s="17"/>
      <c r="K3876" s="18" t="str">
        <f>IF(INV.Tournant!$I3876=INV.Tournant!$E3876,"Quantité OK",IF(INV.Tournant!$I3876&lt;INV.Tournant!$E3876,"Ecart positif","Ecart négatif"))&amp;" "&amp;IF(INV.Tournant!$C3876=INV.Tournant!$J3876,"","- Article déclassé")</f>
        <v>Ecart positif - Article déclassé</v>
      </c>
    </row>
    <row r="3877" spans="1:11" x14ac:dyDescent="0.2">
      <c r="A3877" s="20" t="s">
        <v>5217</v>
      </c>
      <c r="B3877" s="21" t="s">
        <v>6</v>
      </c>
      <c r="C3877" s="17" t="s">
        <v>5345</v>
      </c>
      <c r="D3877" s="17" t="s">
        <v>5346</v>
      </c>
      <c r="E3877" s="21" t="s">
        <v>6</v>
      </c>
      <c r="F3877" s="21" t="s">
        <v>21</v>
      </c>
      <c r="G3877" s="21" t="s">
        <v>5224</v>
      </c>
      <c r="H3877" s="21" t="s">
        <v>3150</v>
      </c>
      <c r="I3877" s="17"/>
      <c r="J3877" s="17"/>
      <c r="K3877" s="18" t="str">
        <f>IF(INV.Tournant!$I3877=INV.Tournant!$E3877,"Quantité OK",IF(INV.Tournant!$I3877&lt;INV.Tournant!$E3877,"Ecart positif","Ecart négatif"))&amp;" "&amp;IF(INV.Tournant!$C3877=INV.Tournant!$J3877,"","- Article déclassé")</f>
        <v>Ecart positif - Article déclassé</v>
      </c>
    </row>
    <row r="3878" spans="1:11" x14ac:dyDescent="0.2">
      <c r="A3878" s="20" t="s">
        <v>5217</v>
      </c>
      <c r="B3878" s="21" t="s">
        <v>6</v>
      </c>
      <c r="C3878" s="17" t="s">
        <v>5244</v>
      </c>
      <c r="D3878" s="17" t="s">
        <v>5347</v>
      </c>
      <c r="E3878" s="21" t="s">
        <v>108</v>
      </c>
      <c r="F3878" s="21" t="s">
        <v>21</v>
      </c>
      <c r="G3878" s="21" t="s">
        <v>5229</v>
      </c>
      <c r="H3878" s="21" t="s">
        <v>674</v>
      </c>
      <c r="I3878" s="17"/>
      <c r="J3878" s="17"/>
      <c r="K3878" s="18" t="str">
        <f>IF(INV.Tournant!$I3878=INV.Tournant!$E3878,"Quantité OK",IF(INV.Tournant!$I3878&lt;INV.Tournant!$E3878,"Ecart positif","Ecart négatif"))&amp;" "&amp;IF(INV.Tournant!$C3878=INV.Tournant!$J3878,"","- Article déclassé")</f>
        <v>Ecart positif - Article déclassé</v>
      </c>
    </row>
    <row r="3879" spans="1:11" x14ac:dyDescent="0.2">
      <c r="A3879" s="20" t="s">
        <v>5217</v>
      </c>
      <c r="B3879" s="21" t="s">
        <v>6</v>
      </c>
      <c r="C3879" s="17" t="s">
        <v>5262</v>
      </c>
      <c r="D3879" s="17" t="s">
        <v>5348</v>
      </c>
      <c r="E3879" s="21" t="s">
        <v>3</v>
      </c>
      <c r="F3879" s="21" t="s">
        <v>9</v>
      </c>
      <c r="G3879" s="21" t="s">
        <v>5229</v>
      </c>
      <c r="H3879" s="21" t="s">
        <v>2059</v>
      </c>
      <c r="I3879" s="17"/>
      <c r="J3879" s="17"/>
      <c r="K3879" s="18" t="str">
        <f>IF(INV.Tournant!$I3879=INV.Tournant!$E3879,"Quantité OK",IF(INV.Tournant!$I3879&lt;INV.Tournant!$E3879,"Ecart positif","Ecart négatif"))&amp;" "&amp;IF(INV.Tournant!$C3879=INV.Tournant!$J3879,"","- Article déclassé")</f>
        <v>Ecart positif - Article déclassé</v>
      </c>
    </row>
    <row r="3880" spans="1:11" x14ac:dyDescent="0.2">
      <c r="A3880" s="20" t="s">
        <v>5217</v>
      </c>
      <c r="B3880" s="21" t="s">
        <v>6</v>
      </c>
      <c r="C3880" s="17" t="s">
        <v>5248</v>
      </c>
      <c r="D3880" s="17" t="s">
        <v>5349</v>
      </c>
      <c r="E3880" s="21" t="s">
        <v>6</v>
      </c>
      <c r="F3880" s="21" t="s">
        <v>9</v>
      </c>
      <c r="G3880" s="21" t="s">
        <v>5229</v>
      </c>
      <c r="H3880" s="21" t="s">
        <v>1377</v>
      </c>
      <c r="I3880" s="17"/>
      <c r="J3880" s="17"/>
      <c r="K3880" s="18" t="str">
        <f>IF(INV.Tournant!$I3880=INV.Tournant!$E3880,"Quantité OK",IF(INV.Tournant!$I3880&lt;INV.Tournant!$E3880,"Ecart positif","Ecart négatif"))&amp;" "&amp;IF(INV.Tournant!$C3880=INV.Tournant!$J3880,"","- Article déclassé")</f>
        <v>Ecart positif - Article déclassé</v>
      </c>
    </row>
    <row r="3881" spans="1:11" x14ac:dyDescent="0.2">
      <c r="A3881" s="20" t="s">
        <v>5217</v>
      </c>
      <c r="B3881" s="21" t="s">
        <v>6</v>
      </c>
      <c r="C3881" s="17" t="s">
        <v>5350</v>
      </c>
      <c r="D3881" s="17" t="s">
        <v>5351</v>
      </c>
      <c r="E3881" s="21" t="s">
        <v>61</v>
      </c>
      <c r="F3881" s="21" t="s">
        <v>21</v>
      </c>
      <c r="G3881" s="21" t="s">
        <v>5229</v>
      </c>
      <c r="H3881" s="21" t="s">
        <v>154</v>
      </c>
      <c r="I3881" s="17"/>
      <c r="J3881" s="17"/>
      <c r="K3881" s="18" t="str">
        <f>IF(INV.Tournant!$I3881=INV.Tournant!$E3881,"Quantité OK",IF(INV.Tournant!$I3881&lt;INV.Tournant!$E3881,"Ecart positif","Ecart négatif"))&amp;" "&amp;IF(INV.Tournant!$C3881=INV.Tournant!$J3881,"","- Article déclassé")</f>
        <v>Ecart positif - Article déclassé</v>
      </c>
    </row>
    <row r="3882" spans="1:11" x14ac:dyDescent="0.2">
      <c r="A3882" s="20" t="s">
        <v>5217</v>
      </c>
      <c r="B3882" s="21" t="s">
        <v>6</v>
      </c>
      <c r="C3882" s="17" t="s">
        <v>5352</v>
      </c>
      <c r="D3882" s="17" t="s">
        <v>5353</v>
      </c>
      <c r="E3882" s="21" t="s">
        <v>6</v>
      </c>
      <c r="F3882" s="21" t="s">
        <v>9</v>
      </c>
      <c r="G3882" s="21" t="s">
        <v>5224</v>
      </c>
      <c r="H3882" s="21" t="s">
        <v>395</v>
      </c>
      <c r="I3882" s="17"/>
      <c r="J3882" s="17"/>
      <c r="K3882" s="18" t="str">
        <f>IF(INV.Tournant!$I3882=INV.Tournant!$E3882,"Quantité OK",IF(INV.Tournant!$I3882&lt;INV.Tournant!$E3882,"Ecart positif","Ecart négatif"))&amp;" "&amp;IF(INV.Tournant!$C3882=INV.Tournant!$J3882,"","- Article déclassé")</f>
        <v>Ecart positif - Article déclassé</v>
      </c>
    </row>
    <row r="3883" spans="1:11" x14ac:dyDescent="0.2">
      <c r="A3883" s="20" t="s">
        <v>5217</v>
      </c>
      <c r="B3883" s="21" t="s">
        <v>6</v>
      </c>
      <c r="C3883" s="17" t="s">
        <v>5354</v>
      </c>
      <c r="D3883" s="17" t="s">
        <v>5355</v>
      </c>
      <c r="E3883" s="21" t="s">
        <v>6</v>
      </c>
      <c r="F3883" s="21" t="s">
        <v>2</v>
      </c>
      <c r="G3883" s="21" t="s">
        <v>5224</v>
      </c>
      <c r="H3883" s="21" t="s">
        <v>608</v>
      </c>
      <c r="I3883" s="17"/>
      <c r="J3883" s="17"/>
      <c r="K3883" s="18" t="str">
        <f>IF(INV.Tournant!$I3883=INV.Tournant!$E3883,"Quantité OK",IF(INV.Tournant!$I3883&lt;INV.Tournant!$E3883,"Ecart positif","Ecart négatif"))&amp;" "&amp;IF(INV.Tournant!$C3883=INV.Tournant!$J3883,"","- Article déclassé")</f>
        <v>Ecart positif - Article déclassé</v>
      </c>
    </row>
    <row r="3884" spans="1:11" x14ac:dyDescent="0.2">
      <c r="A3884" s="20" t="s">
        <v>5217</v>
      </c>
      <c r="B3884" s="21" t="s">
        <v>6</v>
      </c>
      <c r="C3884" s="17" t="s">
        <v>5250</v>
      </c>
      <c r="D3884" s="17" t="s">
        <v>5356</v>
      </c>
      <c r="E3884" s="21" t="s">
        <v>6</v>
      </c>
      <c r="F3884" s="21" t="s">
        <v>2</v>
      </c>
      <c r="G3884" s="21" t="s">
        <v>5229</v>
      </c>
      <c r="H3884" s="21" t="s">
        <v>1123</v>
      </c>
      <c r="I3884" s="17"/>
      <c r="J3884" s="17"/>
      <c r="K3884" s="18" t="str">
        <f>IF(INV.Tournant!$I3884=INV.Tournant!$E3884,"Quantité OK",IF(INV.Tournant!$I3884&lt;INV.Tournant!$E3884,"Ecart positif","Ecart négatif"))&amp;" "&amp;IF(INV.Tournant!$C3884=INV.Tournant!$J3884,"","- Article déclassé")</f>
        <v>Ecart positif - Article déclassé</v>
      </c>
    </row>
    <row r="3885" spans="1:11" x14ac:dyDescent="0.2">
      <c r="A3885" s="20" t="s">
        <v>5217</v>
      </c>
      <c r="B3885" s="21" t="s">
        <v>6</v>
      </c>
      <c r="C3885" s="17" t="s">
        <v>5242</v>
      </c>
      <c r="D3885" s="17" t="s">
        <v>5357</v>
      </c>
      <c r="E3885" s="21"/>
      <c r="F3885" s="21" t="s">
        <v>141</v>
      </c>
      <c r="G3885" s="21"/>
      <c r="H3885" s="21" t="s">
        <v>257</v>
      </c>
      <c r="I3885" s="17"/>
      <c r="J3885" s="17"/>
      <c r="K3885" s="18" t="str">
        <f>IF(INV.Tournant!$I3885=INV.Tournant!$E3885,"Quantité OK",IF(INV.Tournant!$I3885&lt;INV.Tournant!$E3885,"Ecart positif","Ecart négatif"))&amp;" "&amp;IF(INV.Tournant!$C3885=INV.Tournant!$J3885,"","- Article déclassé")</f>
        <v>Quantité OK - Article déclassé</v>
      </c>
    </row>
    <row r="3886" spans="1:11" x14ac:dyDescent="0.2">
      <c r="A3886" s="20" t="s">
        <v>5217</v>
      </c>
      <c r="B3886" s="21" t="s">
        <v>6</v>
      </c>
      <c r="C3886" s="17" t="s">
        <v>5358</v>
      </c>
      <c r="D3886" s="17" t="s">
        <v>5359</v>
      </c>
      <c r="E3886" s="21" t="s">
        <v>3</v>
      </c>
      <c r="F3886" s="21" t="s">
        <v>21</v>
      </c>
      <c r="G3886" s="21" t="s">
        <v>5229</v>
      </c>
      <c r="H3886" s="21" t="s">
        <v>1866</v>
      </c>
      <c r="I3886" s="17"/>
      <c r="J3886" s="17"/>
      <c r="K3886" s="18" t="str">
        <f>IF(INV.Tournant!$I3886=INV.Tournant!$E3886,"Quantité OK",IF(INV.Tournant!$I3886&lt;INV.Tournant!$E3886,"Ecart positif","Ecart négatif"))&amp;" "&amp;IF(INV.Tournant!$C3886=INV.Tournant!$J3886,"","- Article déclassé")</f>
        <v>Ecart positif - Article déclassé</v>
      </c>
    </row>
    <row r="3887" spans="1:11" x14ac:dyDescent="0.2">
      <c r="A3887" s="20" t="s">
        <v>5217</v>
      </c>
      <c r="B3887" s="21" t="s">
        <v>6</v>
      </c>
      <c r="C3887" s="17" t="s">
        <v>5280</v>
      </c>
      <c r="D3887" s="17" t="s">
        <v>5360</v>
      </c>
      <c r="E3887" s="21" t="s">
        <v>229</v>
      </c>
      <c r="F3887" s="21" t="s">
        <v>2</v>
      </c>
      <c r="G3887" s="21" t="s">
        <v>5224</v>
      </c>
      <c r="H3887" s="21" t="s">
        <v>221</v>
      </c>
      <c r="I3887" s="17"/>
      <c r="J3887" s="17"/>
      <c r="K3887" s="18" t="str">
        <f>IF(INV.Tournant!$I3887=INV.Tournant!$E3887,"Quantité OK",IF(INV.Tournant!$I3887&lt;INV.Tournant!$E3887,"Ecart positif","Ecart négatif"))&amp;" "&amp;IF(INV.Tournant!$C3887=INV.Tournant!$J3887,"","- Article déclassé")</f>
        <v>Ecart positif - Article déclassé</v>
      </c>
    </row>
    <row r="3888" spans="1:11" x14ac:dyDescent="0.2">
      <c r="A3888" s="20" t="s">
        <v>5217</v>
      </c>
      <c r="B3888" s="21" t="s">
        <v>6</v>
      </c>
      <c r="C3888" s="17" t="s">
        <v>5361</v>
      </c>
      <c r="D3888" s="17" t="s">
        <v>5362</v>
      </c>
      <c r="E3888" s="21" t="s">
        <v>6</v>
      </c>
      <c r="F3888" s="21" t="s">
        <v>21</v>
      </c>
      <c r="G3888" s="21" t="s">
        <v>5229</v>
      </c>
      <c r="H3888" s="21" t="s">
        <v>149</v>
      </c>
      <c r="I3888" s="17"/>
      <c r="J3888" s="17"/>
      <c r="K3888" s="18" t="str">
        <f>IF(INV.Tournant!$I3888=INV.Tournant!$E3888,"Quantité OK",IF(INV.Tournant!$I3888&lt;INV.Tournant!$E3888,"Ecart positif","Ecart négatif"))&amp;" "&amp;IF(INV.Tournant!$C3888=INV.Tournant!$J3888,"","- Article déclassé")</f>
        <v>Ecart positif - Article déclassé</v>
      </c>
    </row>
    <row r="3889" spans="1:11" x14ac:dyDescent="0.2">
      <c r="A3889" s="20" t="s">
        <v>5217</v>
      </c>
      <c r="B3889" s="21" t="s">
        <v>6</v>
      </c>
      <c r="C3889" s="17" t="s">
        <v>5363</v>
      </c>
      <c r="D3889" s="17" t="s">
        <v>5364</v>
      </c>
      <c r="E3889" s="21" t="s">
        <v>6</v>
      </c>
      <c r="F3889" s="21" t="s">
        <v>2</v>
      </c>
      <c r="G3889" s="21" t="s">
        <v>5229</v>
      </c>
      <c r="H3889" s="21" t="s">
        <v>674</v>
      </c>
      <c r="I3889" s="17"/>
      <c r="J3889" s="17"/>
      <c r="K3889" s="18" t="str">
        <f>IF(INV.Tournant!$I3889=INV.Tournant!$E3889,"Quantité OK",IF(INV.Tournant!$I3889&lt;INV.Tournant!$E3889,"Ecart positif","Ecart négatif"))&amp;" "&amp;IF(INV.Tournant!$C3889=INV.Tournant!$J3889,"","- Article déclassé")</f>
        <v>Ecart positif - Article déclassé</v>
      </c>
    </row>
    <row r="3890" spans="1:11" x14ac:dyDescent="0.2">
      <c r="A3890" s="20" t="s">
        <v>5217</v>
      </c>
      <c r="B3890" s="21" t="s">
        <v>6</v>
      </c>
      <c r="C3890" s="17" t="s">
        <v>5365</v>
      </c>
      <c r="D3890" s="17" t="s">
        <v>5366</v>
      </c>
      <c r="E3890" s="21" t="s">
        <v>6</v>
      </c>
      <c r="F3890" s="21" t="s">
        <v>2</v>
      </c>
      <c r="G3890" s="21" t="s">
        <v>5229</v>
      </c>
      <c r="H3890" s="21" t="s">
        <v>595</v>
      </c>
      <c r="I3890" s="17"/>
      <c r="J3890" s="17"/>
      <c r="K3890" s="18" t="str">
        <f>IF(INV.Tournant!$I3890=INV.Tournant!$E3890,"Quantité OK",IF(INV.Tournant!$I3890&lt;INV.Tournant!$E3890,"Ecart positif","Ecart négatif"))&amp;" "&amp;IF(INV.Tournant!$C3890=INV.Tournant!$J3890,"","- Article déclassé")</f>
        <v>Ecart positif - Article déclassé</v>
      </c>
    </row>
    <row r="3891" spans="1:11" x14ac:dyDescent="0.2">
      <c r="A3891" s="20" t="s">
        <v>5217</v>
      </c>
      <c r="B3891" s="21" t="s">
        <v>6</v>
      </c>
      <c r="C3891" s="17" t="s">
        <v>5237</v>
      </c>
      <c r="D3891" s="17" t="s">
        <v>5367</v>
      </c>
      <c r="E3891" s="21" t="s">
        <v>3</v>
      </c>
      <c r="F3891" s="21" t="s">
        <v>2</v>
      </c>
      <c r="G3891" s="21" t="s">
        <v>5224</v>
      </c>
      <c r="H3891" s="21" t="s">
        <v>217</v>
      </c>
      <c r="I3891" s="17"/>
      <c r="J3891" s="17"/>
      <c r="K3891" s="18" t="str">
        <f>IF(INV.Tournant!$I3891=INV.Tournant!$E3891,"Quantité OK",IF(INV.Tournant!$I3891&lt;INV.Tournant!$E3891,"Ecart positif","Ecart négatif"))&amp;" "&amp;IF(INV.Tournant!$C3891=INV.Tournant!$J3891,"","- Article déclassé")</f>
        <v>Ecart positif - Article déclassé</v>
      </c>
    </row>
    <row r="3892" spans="1:11" x14ac:dyDescent="0.2">
      <c r="A3892" s="20" t="s">
        <v>5217</v>
      </c>
      <c r="B3892" s="21" t="s">
        <v>6</v>
      </c>
      <c r="C3892" s="17" t="s">
        <v>5368</v>
      </c>
      <c r="D3892" s="17" t="s">
        <v>5369</v>
      </c>
      <c r="E3892" s="21" t="s">
        <v>108</v>
      </c>
      <c r="F3892" s="21" t="s">
        <v>2</v>
      </c>
      <c r="G3892" s="21" t="s">
        <v>5229</v>
      </c>
      <c r="H3892" s="21" t="s">
        <v>236</v>
      </c>
      <c r="I3892" s="17"/>
      <c r="J3892" s="17"/>
      <c r="K3892" s="18" t="str">
        <f>IF(INV.Tournant!$I3892=INV.Tournant!$E3892,"Quantité OK",IF(INV.Tournant!$I3892&lt;INV.Tournant!$E3892,"Ecart positif","Ecart négatif"))&amp;" "&amp;IF(INV.Tournant!$C3892=INV.Tournant!$J3892,"","- Article déclassé")</f>
        <v>Ecart positif - Article déclassé</v>
      </c>
    </row>
    <row r="3893" spans="1:11" x14ac:dyDescent="0.2">
      <c r="A3893" s="20" t="s">
        <v>5217</v>
      </c>
      <c r="B3893" s="21" t="s">
        <v>6</v>
      </c>
      <c r="C3893" s="17" t="s">
        <v>5370</v>
      </c>
      <c r="D3893" s="17" t="s">
        <v>5371</v>
      </c>
      <c r="E3893" s="21" t="s">
        <v>6</v>
      </c>
      <c r="F3893" s="21" t="s">
        <v>9</v>
      </c>
      <c r="G3893" s="21" t="s">
        <v>5289</v>
      </c>
      <c r="H3893" s="21" t="s">
        <v>2154</v>
      </c>
      <c r="I3893" s="17"/>
      <c r="J3893" s="17"/>
      <c r="K3893" s="18" t="str">
        <f>IF(INV.Tournant!$I3893=INV.Tournant!$E3893,"Quantité OK",IF(INV.Tournant!$I3893&lt;INV.Tournant!$E3893,"Ecart positif","Ecart négatif"))&amp;" "&amp;IF(INV.Tournant!$C3893=INV.Tournant!$J3893,"","- Article déclassé")</f>
        <v>Ecart positif - Article déclassé</v>
      </c>
    </row>
    <row r="3894" spans="1:11" x14ac:dyDescent="0.2">
      <c r="A3894" s="20" t="s">
        <v>5217</v>
      </c>
      <c r="B3894" s="21" t="s">
        <v>6</v>
      </c>
      <c r="C3894" s="17" t="s">
        <v>5372</v>
      </c>
      <c r="D3894" s="17" t="s">
        <v>5373</v>
      </c>
      <c r="E3894" s="21"/>
      <c r="F3894" s="21" t="s">
        <v>141</v>
      </c>
      <c r="G3894" s="21"/>
      <c r="H3894" s="21" t="s">
        <v>257</v>
      </c>
      <c r="I3894" s="17"/>
      <c r="J3894" s="17"/>
      <c r="K3894" s="18" t="str">
        <f>IF(INV.Tournant!$I3894=INV.Tournant!$E3894,"Quantité OK",IF(INV.Tournant!$I3894&lt;INV.Tournant!$E3894,"Ecart positif","Ecart négatif"))&amp;" "&amp;IF(INV.Tournant!$C3894=INV.Tournant!$J3894,"","- Article déclassé")</f>
        <v>Quantité OK - Article déclassé</v>
      </c>
    </row>
    <row r="3895" spans="1:11" x14ac:dyDescent="0.2">
      <c r="A3895" s="20" t="s">
        <v>5217</v>
      </c>
      <c r="B3895" s="21" t="s">
        <v>6</v>
      </c>
      <c r="C3895" s="17" t="s">
        <v>5374</v>
      </c>
      <c r="D3895" s="17" t="s">
        <v>5375</v>
      </c>
      <c r="E3895" s="21" t="s">
        <v>6</v>
      </c>
      <c r="F3895" s="21" t="s">
        <v>9</v>
      </c>
      <c r="G3895" s="21" t="s">
        <v>5229</v>
      </c>
      <c r="H3895" s="21" t="s">
        <v>2078</v>
      </c>
      <c r="I3895" s="17"/>
      <c r="J3895" s="17"/>
      <c r="K3895" s="18" t="str">
        <f>IF(INV.Tournant!$I3895=INV.Tournant!$E3895,"Quantité OK",IF(INV.Tournant!$I3895&lt;INV.Tournant!$E3895,"Ecart positif","Ecart négatif"))&amp;" "&amp;IF(INV.Tournant!$C3895=INV.Tournant!$J3895,"","- Article déclassé")</f>
        <v>Ecart positif - Article déclassé</v>
      </c>
    </row>
    <row r="3896" spans="1:11" x14ac:dyDescent="0.2">
      <c r="A3896" s="20" t="s">
        <v>5217</v>
      </c>
      <c r="B3896" s="21" t="s">
        <v>6</v>
      </c>
      <c r="C3896" s="17" t="s">
        <v>5376</v>
      </c>
      <c r="D3896" s="17" t="s">
        <v>5377</v>
      </c>
      <c r="E3896" s="21" t="s">
        <v>229</v>
      </c>
      <c r="F3896" s="21" t="s">
        <v>9</v>
      </c>
      <c r="G3896" s="21" t="s">
        <v>5229</v>
      </c>
      <c r="H3896" s="21" t="s">
        <v>2080</v>
      </c>
      <c r="I3896" s="17"/>
      <c r="J3896" s="17"/>
      <c r="K3896" s="18" t="str">
        <f>IF(INV.Tournant!$I3896=INV.Tournant!$E3896,"Quantité OK",IF(INV.Tournant!$I3896&lt;INV.Tournant!$E3896,"Ecart positif","Ecart négatif"))&amp;" "&amp;IF(INV.Tournant!$C3896=INV.Tournant!$J3896,"","- Article déclassé")</f>
        <v>Ecart positif - Article déclassé</v>
      </c>
    </row>
    <row r="3897" spans="1:11" x14ac:dyDescent="0.2">
      <c r="A3897" s="20" t="s">
        <v>5217</v>
      </c>
      <c r="B3897" s="21" t="s">
        <v>6</v>
      </c>
      <c r="C3897" s="17" t="s">
        <v>5378</v>
      </c>
      <c r="D3897" s="17" t="s">
        <v>5379</v>
      </c>
      <c r="E3897" s="21" t="s">
        <v>6</v>
      </c>
      <c r="F3897" s="21" t="s">
        <v>2</v>
      </c>
      <c r="G3897" s="21" t="s">
        <v>5289</v>
      </c>
      <c r="H3897" s="21" t="s">
        <v>273</v>
      </c>
      <c r="I3897" s="17"/>
      <c r="J3897" s="17"/>
      <c r="K3897" s="18" t="str">
        <f>IF(INV.Tournant!$I3897=INV.Tournant!$E3897,"Quantité OK",IF(INV.Tournant!$I3897&lt;INV.Tournant!$E3897,"Ecart positif","Ecart négatif"))&amp;" "&amp;IF(INV.Tournant!$C3897=INV.Tournant!$J3897,"","- Article déclassé")</f>
        <v>Ecart positif - Article déclassé</v>
      </c>
    </row>
    <row r="3898" spans="1:11" x14ac:dyDescent="0.2">
      <c r="A3898" s="20" t="s">
        <v>5217</v>
      </c>
      <c r="B3898" s="21" t="s">
        <v>6</v>
      </c>
      <c r="C3898" s="17" t="s">
        <v>5287</v>
      </c>
      <c r="D3898" s="17" t="s">
        <v>5380</v>
      </c>
      <c r="E3898" s="21" t="s">
        <v>6</v>
      </c>
      <c r="F3898" s="21" t="s">
        <v>21</v>
      </c>
      <c r="G3898" s="21" t="s">
        <v>5289</v>
      </c>
      <c r="H3898" s="21" t="s">
        <v>423</v>
      </c>
      <c r="I3898" s="17"/>
      <c r="J3898" s="17"/>
      <c r="K3898" s="18" t="str">
        <f>IF(INV.Tournant!$I3898=INV.Tournant!$E3898,"Quantité OK",IF(INV.Tournant!$I3898&lt;INV.Tournant!$E3898,"Ecart positif","Ecart négatif"))&amp;" "&amp;IF(INV.Tournant!$C3898=INV.Tournant!$J3898,"","- Article déclassé")</f>
        <v>Ecart positif - Article déclassé</v>
      </c>
    </row>
    <row r="3899" spans="1:11" x14ac:dyDescent="0.2">
      <c r="A3899" s="20" t="s">
        <v>5217</v>
      </c>
      <c r="B3899" s="21" t="s">
        <v>6</v>
      </c>
      <c r="C3899" s="17" t="s">
        <v>5376</v>
      </c>
      <c r="D3899" s="17" t="s">
        <v>5381</v>
      </c>
      <c r="E3899" s="21" t="s">
        <v>6</v>
      </c>
      <c r="F3899" s="21" t="s">
        <v>9</v>
      </c>
      <c r="G3899" s="21" t="s">
        <v>5229</v>
      </c>
      <c r="H3899" s="21" t="s">
        <v>2789</v>
      </c>
      <c r="I3899" s="17"/>
      <c r="J3899" s="17"/>
      <c r="K3899" s="18" t="str">
        <f>IF(INV.Tournant!$I3899=INV.Tournant!$E3899,"Quantité OK",IF(INV.Tournant!$I3899&lt;INV.Tournant!$E3899,"Ecart positif","Ecart négatif"))&amp;" "&amp;IF(INV.Tournant!$C3899=INV.Tournant!$J3899,"","- Article déclassé")</f>
        <v>Ecart positif - Article déclassé</v>
      </c>
    </row>
    <row r="3900" spans="1:11" x14ac:dyDescent="0.2">
      <c r="A3900" s="20" t="s">
        <v>5217</v>
      </c>
      <c r="B3900" s="21" t="s">
        <v>6</v>
      </c>
      <c r="C3900" s="17" t="s">
        <v>5352</v>
      </c>
      <c r="D3900" s="17" t="s">
        <v>5382</v>
      </c>
      <c r="E3900" s="21" t="s">
        <v>14</v>
      </c>
      <c r="F3900" s="21" t="s">
        <v>9</v>
      </c>
      <c r="G3900" s="21" t="s">
        <v>5224</v>
      </c>
      <c r="H3900" s="21" t="s">
        <v>211</v>
      </c>
      <c r="I3900" s="17"/>
      <c r="J3900" s="17"/>
      <c r="K3900" s="18" t="str">
        <f>IF(INV.Tournant!$I3900=INV.Tournant!$E3900,"Quantité OK",IF(INV.Tournant!$I3900&lt;INV.Tournant!$E3900,"Ecart positif","Ecart négatif"))&amp;" "&amp;IF(INV.Tournant!$C3900=INV.Tournant!$J3900,"","- Article déclassé")</f>
        <v>Ecart positif - Article déclassé</v>
      </c>
    </row>
    <row r="3901" spans="1:11" x14ac:dyDescent="0.2">
      <c r="A3901" s="20" t="s">
        <v>5217</v>
      </c>
      <c r="B3901" s="21" t="s">
        <v>6</v>
      </c>
      <c r="C3901" s="17" t="s">
        <v>5368</v>
      </c>
      <c r="D3901" s="17" t="s">
        <v>5383</v>
      </c>
      <c r="E3901" s="21" t="s">
        <v>3</v>
      </c>
      <c r="F3901" s="21" t="s">
        <v>2</v>
      </c>
      <c r="G3901" s="21" t="s">
        <v>5229</v>
      </c>
      <c r="H3901" s="21" t="s">
        <v>236</v>
      </c>
      <c r="I3901" s="17"/>
      <c r="J3901" s="17"/>
      <c r="K3901" s="18" t="str">
        <f>IF(INV.Tournant!$I3901=INV.Tournant!$E3901,"Quantité OK",IF(INV.Tournant!$I3901&lt;INV.Tournant!$E3901,"Ecart positif","Ecart négatif"))&amp;" "&amp;IF(INV.Tournant!$C3901=INV.Tournant!$J3901,"","- Article déclassé")</f>
        <v>Ecart positif - Article déclassé</v>
      </c>
    </row>
    <row r="3902" spans="1:11" x14ac:dyDescent="0.2">
      <c r="A3902" s="20" t="s">
        <v>5217</v>
      </c>
      <c r="B3902" s="21" t="s">
        <v>6</v>
      </c>
      <c r="C3902" s="17" t="s">
        <v>5244</v>
      </c>
      <c r="D3902" s="17" t="s">
        <v>5384</v>
      </c>
      <c r="E3902" s="21" t="s">
        <v>6</v>
      </c>
      <c r="F3902" s="21" t="s">
        <v>21</v>
      </c>
      <c r="G3902" s="21" t="s">
        <v>5229</v>
      </c>
      <c r="H3902" s="21" t="s">
        <v>803</v>
      </c>
      <c r="I3902" s="17"/>
      <c r="J3902" s="17"/>
      <c r="K3902" s="18" t="str">
        <f>IF(INV.Tournant!$I3902=INV.Tournant!$E3902,"Quantité OK",IF(INV.Tournant!$I3902&lt;INV.Tournant!$E3902,"Ecart positif","Ecart négatif"))&amp;" "&amp;IF(INV.Tournant!$C3902=INV.Tournant!$J3902,"","- Article déclassé")</f>
        <v>Ecart positif - Article déclassé</v>
      </c>
    </row>
    <row r="3903" spans="1:11" x14ac:dyDescent="0.2">
      <c r="A3903" s="20" t="s">
        <v>5217</v>
      </c>
      <c r="B3903" s="21" t="s">
        <v>6</v>
      </c>
      <c r="C3903" s="17" t="s">
        <v>5385</v>
      </c>
      <c r="D3903" s="17" t="s">
        <v>5386</v>
      </c>
      <c r="E3903" s="21" t="s">
        <v>229</v>
      </c>
      <c r="F3903" s="21" t="s">
        <v>2</v>
      </c>
      <c r="G3903" s="21" t="s">
        <v>5229</v>
      </c>
      <c r="H3903" s="21" t="s">
        <v>399</v>
      </c>
      <c r="I3903" s="17"/>
      <c r="J3903" s="17"/>
      <c r="K3903" s="18" t="str">
        <f>IF(INV.Tournant!$I3903=INV.Tournant!$E3903,"Quantité OK",IF(INV.Tournant!$I3903&lt;INV.Tournant!$E3903,"Ecart positif","Ecart négatif"))&amp;" "&amp;IF(INV.Tournant!$C3903=INV.Tournant!$J3903,"","- Article déclassé")</f>
        <v>Ecart positif - Article déclassé</v>
      </c>
    </row>
    <row r="3904" spans="1:11" x14ac:dyDescent="0.2">
      <c r="A3904" s="20" t="s">
        <v>5217</v>
      </c>
      <c r="B3904" s="21" t="s">
        <v>6</v>
      </c>
      <c r="C3904" s="17" t="s">
        <v>5363</v>
      </c>
      <c r="D3904" s="17" t="s">
        <v>5387</v>
      </c>
      <c r="E3904" s="21" t="s">
        <v>14</v>
      </c>
      <c r="F3904" s="21" t="s">
        <v>2</v>
      </c>
      <c r="G3904" s="21" t="s">
        <v>5229</v>
      </c>
      <c r="H3904" s="21" t="s">
        <v>674</v>
      </c>
      <c r="I3904" s="17"/>
      <c r="J3904" s="17"/>
      <c r="K3904" s="18" t="str">
        <f>IF(INV.Tournant!$I3904=INV.Tournant!$E3904,"Quantité OK",IF(INV.Tournant!$I3904&lt;INV.Tournant!$E3904,"Ecart positif","Ecart négatif"))&amp;" "&amp;IF(INV.Tournant!$C3904=INV.Tournant!$J3904,"","- Article déclassé")</f>
        <v>Ecart positif - Article déclassé</v>
      </c>
    </row>
    <row r="3905" spans="1:11" x14ac:dyDescent="0.2">
      <c r="A3905" s="20" t="s">
        <v>5217</v>
      </c>
      <c r="B3905" s="21" t="s">
        <v>6</v>
      </c>
      <c r="C3905" s="17" t="s">
        <v>5388</v>
      </c>
      <c r="D3905" s="17" t="s">
        <v>5389</v>
      </c>
      <c r="E3905" s="21" t="s">
        <v>14</v>
      </c>
      <c r="F3905" s="21" t="s">
        <v>2</v>
      </c>
      <c r="G3905" s="21" t="s">
        <v>5289</v>
      </c>
      <c r="H3905" s="21" t="s">
        <v>1866</v>
      </c>
      <c r="I3905" s="17"/>
      <c r="J3905" s="17"/>
      <c r="K3905" s="18" t="str">
        <f>IF(INV.Tournant!$I3905=INV.Tournant!$E3905,"Quantité OK",IF(INV.Tournant!$I3905&lt;INV.Tournant!$E3905,"Ecart positif","Ecart négatif"))&amp;" "&amp;IF(INV.Tournant!$C3905=INV.Tournant!$J3905,"","- Article déclassé")</f>
        <v>Ecart positif - Article déclassé</v>
      </c>
    </row>
    <row r="3906" spans="1:11" x14ac:dyDescent="0.2">
      <c r="A3906" s="20" t="s">
        <v>5217</v>
      </c>
      <c r="B3906" s="21" t="s">
        <v>6</v>
      </c>
      <c r="C3906" s="17" t="s">
        <v>5240</v>
      </c>
      <c r="D3906" s="17" t="s">
        <v>5390</v>
      </c>
      <c r="E3906" s="21" t="s">
        <v>6</v>
      </c>
      <c r="F3906" s="21" t="s">
        <v>21</v>
      </c>
      <c r="G3906" s="21" t="s">
        <v>5229</v>
      </c>
      <c r="H3906" s="21" t="s">
        <v>157</v>
      </c>
      <c r="I3906" s="17"/>
      <c r="J3906" s="17"/>
      <c r="K3906" s="18" t="str">
        <f>IF(INV.Tournant!$I3906=INV.Tournant!$E3906,"Quantité OK",IF(INV.Tournant!$I3906&lt;INV.Tournant!$E3906,"Ecart positif","Ecart négatif"))&amp;" "&amp;IF(INV.Tournant!$C3906=INV.Tournant!$J3906,"","- Article déclassé")</f>
        <v>Ecart positif - Article déclassé</v>
      </c>
    </row>
    <row r="3907" spans="1:11" x14ac:dyDescent="0.2">
      <c r="A3907" s="20" t="s">
        <v>5217</v>
      </c>
      <c r="B3907" s="21" t="s">
        <v>6</v>
      </c>
      <c r="C3907" s="17" t="s">
        <v>5391</v>
      </c>
      <c r="D3907" s="17" t="s">
        <v>5392</v>
      </c>
      <c r="E3907" s="21" t="s">
        <v>6</v>
      </c>
      <c r="F3907" s="21" t="s">
        <v>21</v>
      </c>
      <c r="G3907" s="21" t="s">
        <v>5229</v>
      </c>
      <c r="H3907" s="21" t="s">
        <v>595</v>
      </c>
      <c r="I3907" s="17"/>
      <c r="J3907" s="17"/>
      <c r="K3907" s="18" t="str">
        <f>IF(INV.Tournant!$I3907=INV.Tournant!$E3907,"Quantité OK",IF(INV.Tournant!$I3907&lt;INV.Tournant!$E3907,"Ecart positif","Ecart négatif"))&amp;" "&amp;IF(INV.Tournant!$C3907=INV.Tournant!$J3907,"","- Article déclassé")</f>
        <v>Ecart positif - Article déclassé</v>
      </c>
    </row>
    <row r="3908" spans="1:11" x14ac:dyDescent="0.2">
      <c r="A3908" s="20" t="s">
        <v>5217</v>
      </c>
      <c r="B3908" s="21" t="s">
        <v>6</v>
      </c>
      <c r="C3908" s="17" t="s">
        <v>5393</v>
      </c>
      <c r="D3908" s="17" t="s">
        <v>5394</v>
      </c>
      <c r="E3908" s="21" t="s">
        <v>14</v>
      </c>
      <c r="F3908" s="21" t="s">
        <v>2</v>
      </c>
      <c r="G3908" s="21" t="s">
        <v>5229</v>
      </c>
      <c r="H3908" s="21" t="s">
        <v>525</v>
      </c>
      <c r="I3908" s="17"/>
      <c r="J3908" s="17"/>
      <c r="K3908" s="18" t="str">
        <f>IF(INV.Tournant!$I3908=INV.Tournant!$E3908,"Quantité OK",IF(INV.Tournant!$I3908&lt;INV.Tournant!$E3908,"Ecart positif","Ecart négatif"))&amp;" "&amp;IF(INV.Tournant!$C3908=INV.Tournant!$J3908,"","- Article déclassé")</f>
        <v>Ecart positif - Article déclassé</v>
      </c>
    </row>
    <row r="3909" spans="1:11" x14ac:dyDescent="0.2">
      <c r="A3909" s="20" t="s">
        <v>5217</v>
      </c>
      <c r="B3909" s="21" t="s">
        <v>6</v>
      </c>
      <c r="C3909" s="17" t="s">
        <v>5395</v>
      </c>
      <c r="D3909" s="17" t="s">
        <v>5396</v>
      </c>
      <c r="E3909" s="21" t="s">
        <v>6</v>
      </c>
      <c r="F3909" s="21" t="s">
        <v>2</v>
      </c>
      <c r="G3909" s="21" t="s">
        <v>5229</v>
      </c>
      <c r="H3909" s="21" t="s">
        <v>685</v>
      </c>
      <c r="I3909" s="17"/>
      <c r="J3909" s="17"/>
      <c r="K3909" s="18" t="str">
        <f>IF(INV.Tournant!$I3909=INV.Tournant!$E3909,"Quantité OK",IF(INV.Tournant!$I3909&lt;INV.Tournant!$E3909,"Ecart positif","Ecart négatif"))&amp;" "&amp;IF(INV.Tournant!$C3909=INV.Tournant!$J3909,"","- Article déclassé")</f>
        <v>Ecart positif - Article déclassé</v>
      </c>
    </row>
    <row r="3910" spans="1:11" x14ac:dyDescent="0.2">
      <c r="A3910" s="20" t="s">
        <v>5217</v>
      </c>
      <c r="B3910" s="21" t="s">
        <v>6</v>
      </c>
      <c r="C3910" s="17" t="s">
        <v>5302</v>
      </c>
      <c r="D3910" s="17" t="s">
        <v>5397</v>
      </c>
      <c r="E3910" s="21" t="s">
        <v>6</v>
      </c>
      <c r="F3910" s="21" t="s">
        <v>9</v>
      </c>
      <c r="G3910" s="21" t="s">
        <v>5224</v>
      </c>
      <c r="H3910" s="21" t="s">
        <v>3436</v>
      </c>
      <c r="I3910" s="17"/>
      <c r="J3910" s="17"/>
      <c r="K3910" s="18" t="str">
        <f>IF(INV.Tournant!$I3910=INV.Tournant!$E3910,"Quantité OK",IF(INV.Tournant!$I3910&lt;INV.Tournant!$E3910,"Ecart positif","Ecart négatif"))&amp;" "&amp;IF(INV.Tournant!$C3910=INV.Tournant!$J3910,"","- Article déclassé")</f>
        <v>Ecart positif - Article déclassé</v>
      </c>
    </row>
    <row r="3911" spans="1:11" x14ac:dyDescent="0.2">
      <c r="A3911" s="20" t="s">
        <v>5217</v>
      </c>
      <c r="B3911" s="21" t="s">
        <v>6</v>
      </c>
      <c r="C3911" s="17" t="s">
        <v>5218</v>
      </c>
      <c r="D3911" s="17" t="s">
        <v>5398</v>
      </c>
      <c r="E3911" s="21" t="s">
        <v>6</v>
      </c>
      <c r="F3911" s="21" t="s">
        <v>21</v>
      </c>
      <c r="G3911" s="21" t="s">
        <v>5229</v>
      </c>
      <c r="H3911" s="21" t="s">
        <v>1152</v>
      </c>
      <c r="I3911" s="17"/>
      <c r="J3911" s="17"/>
      <c r="K3911" s="18" t="str">
        <f>IF(INV.Tournant!$I3911=INV.Tournant!$E3911,"Quantité OK",IF(INV.Tournant!$I3911&lt;INV.Tournant!$E3911,"Ecart positif","Ecart négatif"))&amp;" "&amp;IF(INV.Tournant!$C3911=INV.Tournant!$J3911,"","- Article déclassé")</f>
        <v>Ecart positif - Article déclassé</v>
      </c>
    </row>
    <row r="3912" spans="1:11" x14ac:dyDescent="0.2">
      <c r="A3912" s="20" t="s">
        <v>5217</v>
      </c>
      <c r="B3912" s="21" t="s">
        <v>6</v>
      </c>
      <c r="C3912" s="17" t="s">
        <v>5399</v>
      </c>
      <c r="D3912" s="17" t="s">
        <v>5400</v>
      </c>
      <c r="E3912" s="21" t="s">
        <v>3</v>
      </c>
      <c r="F3912" s="21" t="s">
        <v>21</v>
      </c>
      <c r="G3912" s="21" t="s">
        <v>5229</v>
      </c>
      <c r="H3912" s="21" t="s">
        <v>1347</v>
      </c>
      <c r="I3912" s="17"/>
      <c r="J3912" s="17"/>
      <c r="K3912" s="18" t="str">
        <f>IF(INV.Tournant!$I3912=INV.Tournant!$E3912,"Quantité OK",IF(INV.Tournant!$I3912&lt;INV.Tournant!$E3912,"Ecart positif","Ecart négatif"))&amp;" "&amp;IF(INV.Tournant!$C3912=INV.Tournant!$J3912,"","- Article déclassé")</f>
        <v>Ecart positif - Article déclassé</v>
      </c>
    </row>
    <row r="3913" spans="1:11" x14ac:dyDescent="0.2">
      <c r="A3913" s="20" t="s">
        <v>5217</v>
      </c>
      <c r="B3913" s="21" t="s">
        <v>6</v>
      </c>
      <c r="C3913" s="17" t="s">
        <v>5330</v>
      </c>
      <c r="D3913" s="17" t="s">
        <v>5401</v>
      </c>
      <c r="E3913" s="21"/>
      <c r="F3913" s="21" t="s">
        <v>141</v>
      </c>
      <c r="G3913" s="21"/>
      <c r="H3913" s="21" t="s">
        <v>257</v>
      </c>
      <c r="I3913" s="17"/>
      <c r="J3913" s="17"/>
      <c r="K3913" s="18" t="str">
        <f>IF(INV.Tournant!$I3913=INV.Tournant!$E3913,"Quantité OK",IF(INV.Tournant!$I3913&lt;INV.Tournant!$E3913,"Ecart positif","Ecart négatif"))&amp;" "&amp;IF(INV.Tournant!$C3913=INV.Tournant!$J3913,"","- Article déclassé")</f>
        <v>Quantité OK - Article déclassé</v>
      </c>
    </row>
    <row r="3914" spans="1:11" x14ac:dyDescent="0.2">
      <c r="A3914" s="20" t="s">
        <v>5217</v>
      </c>
      <c r="B3914" s="21" t="s">
        <v>6</v>
      </c>
      <c r="C3914" s="17" t="s">
        <v>5330</v>
      </c>
      <c r="D3914" s="17" t="s">
        <v>5402</v>
      </c>
      <c r="E3914" s="21" t="s">
        <v>10</v>
      </c>
      <c r="F3914" s="21" t="s">
        <v>9</v>
      </c>
      <c r="G3914" s="21" t="s">
        <v>5224</v>
      </c>
      <c r="H3914" s="21" t="s">
        <v>215</v>
      </c>
      <c r="I3914" s="17"/>
      <c r="J3914" s="17"/>
      <c r="K3914" s="18" t="str">
        <f>IF(INV.Tournant!$I3914=INV.Tournant!$E3914,"Quantité OK",IF(INV.Tournant!$I3914&lt;INV.Tournant!$E3914,"Ecart positif","Ecart négatif"))&amp;" "&amp;IF(INV.Tournant!$C3914=INV.Tournant!$J3914,"","- Article déclassé")</f>
        <v>Ecart positif - Article déclassé</v>
      </c>
    </row>
    <row r="3915" spans="1:11" x14ac:dyDescent="0.2">
      <c r="A3915" s="20" t="s">
        <v>5217</v>
      </c>
      <c r="B3915" s="21" t="s">
        <v>6</v>
      </c>
      <c r="C3915" s="17" t="s">
        <v>5403</v>
      </c>
      <c r="D3915" s="17" t="s">
        <v>5404</v>
      </c>
      <c r="E3915" s="21" t="s">
        <v>6</v>
      </c>
      <c r="F3915" s="21" t="s">
        <v>21</v>
      </c>
      <c r="G3915" s="21" t="s">
        <v>5229</v>
      </c>
      <c r="H3915" s="21" t="s">
        <v>143</v>
      </c>
      <c r="I3915" s="17"/>
      <c r="J3915" s="17"/>
      <c r="K3915" s="18" t="str">
        <f>IF(INV.Tournant!$I3915=INV.Tournant!$E3915,"Quantité OK",IF(INV.Tournant!$I3915&lt;INV.Tournant!$E3915,"Ecart positif","Ecart négatif"))&amp;" "&amp;IF(INV.Tournant!$C3915=INV.Tournant!$J3915,"","- Article déclassé")</f>
        <v>Ecart positif - Article déclassé</v>
      </c>
    </row>
    <row r="3916" spans="1:11" x14ac:dyDescent="0.2">
      <c r="A3916" s="20" t="s">
        <v>5217</v>
      </c>
      <c r="B3916" s="21" t="s">
        <v>6</v>
      </c>
      <c r="C3916" s="17" t="s">
        <v>5403</v>
      </c>
      <c r="D3916" s="17" t="s">
        <v>5405</v>
      </c>
      <c r="E3916" s="21" t="s">
        <v>61</v>
      </c>
      <c r="F3916" s="21" t="s">
        <v>21</v>
      </c>
      <c r="G3916" s="21" t="s">
        <v>5229</v>
      </c>
      <c r="H3916" s="21" t="s">
        <v>682</v>
      </c>
      <c r="I3916" s="17"/>
      <c r="J3916" s="17"/>
      <c r="K3916" s="18" t="str">
        <f>IF(INV.Tournant!$I3916=INV.Tournant!$E3916,"Quantité OK",IF(INV.Tournant!$I3916&lt;INV.Tournant!$E3916,"Ecart positif","Ecart négatif"))&amp;" "&amp;IF(INV.Tournant!$C3916=INV.Tournant!$J3916,"","- Article déclassé")</f>
        <v>Ecart positif - Article déclassé</v>
      </c>
    </row>
    <row r="3917" spans="1:11" x14ac:dyDescent="0.2">
      <c r="A3917" s="20" t="s">
        <v>5217</v>
      </c>
      <c r="B3917" s="21" t="s">
        <v>6</v>
      </c>
      <c r="C3917" s="17" t="s">
        <v>5406</v>
      </c>
      <c r="D3917" s="17" t="s">
        <v>5407</v>
      </c>
      <c r="E3917" s="21" t="s">
        <v>6</v>
      </c>
      <c r="F3917" s="21" t="s">
        <v>21</v>
      </c>
      <c r="G3917" s="21" t="s">
        <v>5224</v>
      </c>
      <c r="H3917" s="21" t="s">
        <v>388</v>
      </c>
      <c r="I3917" s="17"/>
      <c r="J3917" s="17"/>
      <c r="K3917" s="18" t="str">
        <f>IF(INV.Tournant!$I3917=INV.Tournant!$E3917,"Quantité OK",IF(INV.Tournant!$I3917&lt;INV.Tournant!$E3917,"Ecart positif","Ecart négatif"))&amp;" "&amp;IF(INV.Tournant!$C3917=INV.Tournant!$J3917,"","- Article déclassé")</f>
        <v>Ecart positif - Article déclassé</v>
      </c>
    </row>
    <row r="3918" spans="1:11" x14ac:dyDescent="0.2">
      <c r="A3918" s="20" t="s">
        <v>5217</v>
      </c>
      <c r="B3918" s="21" t="s">
        <v>6</v>
      </c>
      <c r="C3918" s="17" t="s">
        <v>5376</v>
      </c>
      <c r="D3918" s="17" t="s">
        <v>5408</v>
      </c>
      <c r="E3918" s="21" t="s">
        <v>6</v>
      </c>
      <c r="F3918" s="21" t="s">
        <v>9</v>
      </c>
      <c r="G3918" s="21" t="s">
        <v>5229</v>
      </c>
      <c r="H3918" s="21" t="s">
        <v>2789</v>
      </c>
      <c r="I3918" s="17"/>
      <c r="J3918" s="17"/>
      <c r="K3918" s="18" t="str">
        <f>IF(INV.Tournant!$I3918=INV.Tournant!$E3918,"Quantité OK",IF(INV.Tournant!$I3918&lt;INV.Tournant!$E3918,"Ecart positif","Ecart négatif"))&amp;" "&amp;IF(INV.Tournant!$C3918=INV.Tournant!$J3918,"","- Article déclassé")</f>
        <v>Ecart positif - Article déclassé</v>
      </c>
    </row>
    <row r="3919" spans="1:11" x14ac:dyDescent="0.2">
      <c r="A3919" s="20" t="s">
        <v>5217</v>
      </c>
      <c r="B3919" s="21" t="s">
        <v>6</v>
      </c>
      <c r="C3919" s="17" t="s">
        <v>5252</v>
      </c>
      <c r="D3919" s="17" t="s">
        <v>5409</v>
      </c>
      <c r="E3919" s="21"/>
      <c r="F3919" s="21" t="s">
        <v>141</v>
      </c>
      <c r="G3919" s="21"/>
      <c r="H3919" s="21" t="s">
        <v>257</v>
      </c>
      <c r="I3919" s="17"/>
      <c r="J3919" s="17"/>
      <c r="K3919" s="18" t="str">
        <f>IF(INV.Tournant!$I3919=INV.Tournant!$E3919,"Quantité OK",IF(INV.Tournant!$I3919&lt;INV.Tournant!$E3919,"Ecart positif","Ecart négatif"))&amp;" "&amp;IF(INV.Tournant!$C3919=INV.Tournant!$J3919,"","- Article déclassé")</f>
        <v>Quantité OK - Article déclassé</v>
      </c>
    </row>
    <row r="3920" spans="1:11" x14ac:dyDescent="0.2">
      <c r="A3920" s="20" t="s">
        <v>5217</v>
      </c>
      <c r="B3920" s="21" t="s">
        <v>6</v>
      </c>
      <c r="C3920" s="17" t="s">
        <v>5337</v>
      </c>
      <c r="D3920" s="17" t="s">
        <v>5410</v>
      </c>
      <c r="E3920" s="21" t="s">
        <v>108</v>
      </c>
      <c r="F3920" s="21" t="s">
        <v>2</v>
      </c>
      <c r="G3920" s="21" t="s">
        <v>5229</v>
      </c>
      <c r="H3920" s="21" t="s">
        <v>1076</v>
      </c>
      <c r="I3920" s="17"/>
      <c r="J3920" s="17"/>
      <c r="K3920" s="18" t="str">
        <f>IF(INV.Tournant!$I3920=INV.Tournant!$E3920,"Quantité OK",IF(INV.Tournant!$I3920&lt;INV.Tournant!$E3920,"Ecart positif","Ecart négatif"))&amp;" "&amp;IF(INV.Tournant!$C3920=INV.Tournant!$J3920,"","- Article déclassé")</f>
        <v>Ecart positif - Article déclassé</v>
      </c>
    </row>
    <row r="3921" spans="1:11" x14ac:dyDescent="0.2">
      <c r="A3921" s="20" t="s">
        <v>5217</v>
      </c>
      <c r="B3921" s="21" t="s">
        <v>6</v>
      </c>
      <c r="C3921" s="17" t="s">
        <v>5411</v>
      </c>
      <c r="D3921" s="17" t="s">
        <v>5412</v>
      </c>
      <c r="E3921" s="21" t="s">
        <v>6</v>
      </c>
      <c r="F3921" s="21" t="s">
        <v>2</v>
      </c>
      <c r="G3921" s="21" t="s">
        <v>5229</v>
      </c>
      <c r="H3921" s="21" t="s">
        <v>728</v>
      </c>
      <c r="I3921" s="17"/>
      <c r="J3921" s="17"/>
      <c r="K3921" s="18" t="str">
        <f>IF(INV.Tournant!$I3921=INV.Tournant!$E3921,"Quantité OK",IF(INV.Tournant!$I3921&lt;INV.Tournant!$E3921,"Ecart positif","Ecart négatif"))&amp;" "&amp;IF(INV.Tournant!$C3921=INV.Tournant!$J3921,"","- Article déclassé")</f>
        <v>Ecart positif - Article déclassé</v>
      </c>
    </row>
    <row r="3922" spans="1:11" x14ac:dyDescent="0.2">
      <c r="A3922" s="20" t="s">
        <v>5217</v>
      </c>
      <c r="B3922" s="21" t="s">
        <v>6</v>
      </c>
      <c r="C3922" s="17" t="s">
        <v>5332</v>
      </c>
      <c r="D3922" s="17" t="s">
        <v>5413</v>
      </c>
      <c r="E3922" s="21" t="s">
        <v>3</v>
      </c>
      <c r="F3922" s="21" t="s">
        <v>21</v>
      </c>
      <c r="G3922" s="21" t="s">
        <v>5229</v>
      </c>
      <c r="H3922" s="21" t="s">
        <v>547</v>
      </c>
      <c r="I3922" s="17"/>
      <c r="J3922" s="17"/>
      <c r="K3922" s="18" t="str">
        <f>IF(INV.Tournant!$I3922=INV.Tournant!$E3922,"Quantité OK",IF(INV.Tournant!$I3922&lt;INV.Tournant!$E3922,"Ecart positif","Ecart négatif"))&amp;" "&amp;IF(INV.Tournant!$C3922=INV.Tournant!$J3922,"","- Article déclassé")</f>
        <v>Ecart positif - Article déclassé</v>
      </c>
    </row>
    <row r="3923" spans="1:11" x14ac:dyDescent="0.2">
      <c r="A3923" s="20" t="s">
        <v>5217</v>
      </c>
      <c r="B3923" s="21" t="s">
        <v>6</v>
      </c>
      <c r="C3923" s="17" t="s">
        <v>5414</v>
      </c>
      <c r="D3923" s="17" t="s">
        <v>5415</v>
      </c>
      <c r="E3923" s="21" t="s">
        <v>6</v>
      </c>
      <c r="F3923" s="21" t="s">
        <v>21</v>
      </c>
      <c r="G3923" s="21" t="s">
        <v>5289</v>
      </c>
      <c r="H3923" s="21" t="s">
        <v>1315</v>
      </c>
      <c r="I3923" s="17"/>
      <c r="J3923" s="17"/>
      <c r="K3923" s="18" t="str">
        <f>IF(INV.Tournant!$I3923=INV.Tournant!$E3923,"Quantité OK",IF(INV.Tournant!$I3923&lt;INV.Tournant!$E3923,"Ecart positif","Ecart négatif"))&amp;" "&amp;IF(INV.Tournant!$C3923=INV.Tournant!$J3923,"","- Article déclassé")</f>
        <v>Ecart positif - Article déclassé</v>
      </c>
    </row>
    <row r="3924" spans="1:11" x14ac:dyDescent="0.2">
      <c r="A3924" s="20" t="s">
        <v>5217</v>
      </c>
      <c r="B3924" s="21" t="s">
        <v>6</v>
      </c>
      <c r="C3924" s="17" t="s">
        <v>5416</v>
      </c>
      <c r="D3924" s="17" t="s">
        <v>5417</v>
      </c>
      <c r="E3924" s="21" t="s">
        <v>6</v>
      </c>
      <c r="F3924" s="21" t="s">
        <v>9</v>
      </c>
      <c r="G3924" s="21" t="s">
        <v>5289</v>
      </c>
      <c r="H3924" s="21" t="s">
        <v>1454</v>
      </c>
      <c r="I3924" s="17"/>
      <c r="J3924" s="17"/>
      <c r="K3924" s="18" t="str">
        <f>IF(INV.Tournant!$I3924=INV.Tournant!$E3924,"Quantité OK",IF(INV.Tournant!$I3924&lt;INV.Tournant!$E3924,"Ecart positif","Ecart négatif"))&amp;" "&amp;IF(INV.Tournant!$C3924=INV.Tournant!$J3924,"","- Article déclassé")</f>
        <v>Ecart positif - Article déclassé</v>
      </c>
    </row>
    <row r="3925" spans="1:11" x14ac:dyDescent="0.2">
      <c r="A3925" s="20" t="s">
        <v>5217</v>
      </c>
      <c r="B3925" s="21" t="s">
        <v>6</v>
      </c>
      <c r="C3925" s="17" t="s">
        <v>5368</v>
      </c>
      <c r="D3925" s="17" t="s">
        <v>5418</v>
      </c>
      <c r="E3925" s="21" t="s">
        <v>6</v>
      </c>
      <c r="F3925" s="21" t="s">
        <v>2</v>
      </c>
      <c r="G3925" s="21" t="s">
        <v>5229</v>
      </c>
      <c r="H3925" s="21" t="s">
        <v>863</v>
      </c>
      <c r="I3925" s="17"/>
      <c r="J3925" s="17"/>
      <c r="K3925" s="18" t="str">
        <f>IF(INV.Tournant!$I3925=INV.Tournant!$E3925,"Quantité OK",IF(INV.Tournant!$I3925&lt;INV.Tournant!$E3925,"Ecart positif","Ecart négatif"))&amp;" "&amp;IF(INV.Tournant!$C3925=INV.Tournant!$J3925,"","- Article déclassé")</f>
        <v>Ecart positif - Article déclassé</v>
      </c>
    </row>
    <row r="3926" spans="1:11" x14ac:dyDescent="0.2">
      <c r="A3926" s="20" t="s">
        <v>5217</v>
      </c>
      <c r="B3926" s="21" t="s">
        <v>6</v>
      </c>
      <c r="C3926" s="17" t="s">
        <v>5225</v>
      </c>
      <c r="D3926" s="17" t="s">
        <v>5419</v>
      </c>
      <c r="E3926" s="21"/>
      <c r="F3926" s="21" t="s">
        <v>141</v>
      </c>
      <c r="G3926" s="21"/>
      <c r="H3926" s="21" t="s">
        <v>257</v>
      </c>
      <c r="I3926" s="17"/>
      <c r="J3926" s="17"/>
      <c r="K3926" s="18" t="str">
        <f>IF(INV.Tournant!$I3926=INV.Tournant!$E3926,"Quantité OK",IF(INV.Tournant!$I3926&lt;INV.Tournant!$E3926,"Ecart positif","Ecart négatif"))&amp;" "&amp;IF(INV.Tournant!$C3926=INV.Tournant!$J3926,"","- Article déclassé")</f>
        <v>Quantité OK - Article déclassé</v>
      </c>
    </row>
    <row r="3927" spans="1:11" x14ac:dyDescent="0.2">
      <c r="A3927" s="20" t="s">
        <v>5217</v>
      </c>
      <c r="B3927" s="21" t="s">
        <v>6</v>
      </c>
      <c r="C3927" s="17" t="s">
        <v>5322</v>
      </c>
      <c r="D3927" s="17" t="s">
        <v>5420</v>
      </c>
      <c r="E3927" s="21" t="s">
        <v>6</v>
      </c>
      <c r="F3927" s="21" t="s">
        <v>9</v>
      </c>
      <c r="G3927" s="21" t="s">
        <v>5229</v>
      </c>
      <c r="H3927" s="21" t="s">
        <v>385</v>
      </c>
      <c r="I3927" s="17"/>
      <c r="J3927" s="17"/>
      <c r="K3927" s="18" t="str">
        <f>IF(INV.Tournant!$I3927=INV.Tournant!$E3927,"Quantité OK",IF(INV.Tournant!$I3927&lt;INV.Tournant!$E3927,"Ecart positif","Ecart négatif"))&amp;" "&amp;IF(INV.Tournant!$C3927=INV.Tournant!$J3927,"","- Article déclassé")</f>
        <v>Ecart positif - Article déclassé</v>
      </c>
    </row>
    <row r="3928" spans="1:11" x14ac:dyDescent="0.2">
      <c r="A3928" s="20" t="s">
        <v>5217</v>
      </c>
      <c r="B3928" s="21" t="s">
        <v>6</v>
      </c>
      <c r="C3928" s="17" t="s">
        <v>5421</v>
      </c>
      <c r="D3928" s="17" t="s">
        <v>5422</v>
      </c>
      <c r="E3928" s="21" t="s">
        <v>6</v>
      </c>
      <c r="F3928" s="21" t="s">
        <v>21</v>
      </c>
      <c r="G3928" s="21" t="s">
        <v>5289</v>
      </c>
      <c r="H3928" s="21" t="s">
        <v>458</v>
      </c>
      <c r="I3928" s="17"/>
      <c r="J3928" s="17"/>
      <c r="K3928" s="18" t="str">
        <f>IF(INV.Tournant!$I3928=INV.Tournant!$E3928,"Quantité OK",IF(INV.Tournant!$I3928&lt;INV.Tournant!$E3928,"Ecart positif","Ecart négatif"))&amp;" "&amp;IF(INV.Tournant!$C3928=INV.Tournant!$J3928,"","- Article déclassé")</f>
        <v>Ecart positif - Article déclassé</v>
      </c>
    </row>
    <row r="3929" spans="1:11" x14ac:dyDescent="0.2">
      <c r="A3929" s="20" t="s">
        <v>5217</v>
      </c>
      <c r="B3929" s="21" t="s">
        <v>6</v>
      </c>
      <c r="C3929" s="17" t="s">
        <v>5423</v>
      </c>
      <c r="D3929" s="17" t="s">
        <v>5424</v>
      </c>
      <c r="E3929" s="21" t="s">
        <v>212</v>
      </c>
      <c r="F3929" s="21" t="s">
        <v>9</v>
      </c>
      <c r="G3929" s="21" t="s">
        <v>5289</v>
      </c>
      <c r="H3929" s="21" t="s">
        <v>304</v>
      </c>
      <c r="I3929" s="17"/>
      <c r="J3929" s="17"/>
      <c r="K3929" s="18" t="str">
        <f>IF(INV.Tournant!$I3929=INV.Tournant!$E3929,"Quantité OK",IF(INV.Tournant!$I3929&lt;INV.Tournant!$E3929,"Ecart positif","Ecart négatif"))&amp;" "&amp;IF(INV.Tournant!$C3929=INV.Tournant!$J3929,"","- Article déclassé")</f>
        <v>Ecart positif - Article déclassé</v>
      </c>
    </row>
    <row r="3930" spans="1:11" x14ac:dyDescent="0.2">
      <c r="A3930" s="20" t="s">
        <v>5217</v>
      </c>
      <c r="B3930" s="21" t="s">
        <v>6</v>
      </c>
      <c r="C3930" s="17" t="s">
        <v>5425</v>
      </c>
      <c r="D3930" s="17" t="s">
        <v>5426</v>
      </c>
      <c r="E3930" s="21" t="s">
        <v>229</v>
      </c>
      <c r="F3930" s="21" t="s">
        <v>21</v>
      </c>
      <c r="G3930" s="21" t="s">
        <v>5289</v>
      </c>
      <c r="H3930" s="21" t="s">
        <v>166</v>
      </c>
      <c r="I3930" s="17"/>
      <c r="J3930" s="17"/>
      <c r="K3930" s="18" t="str">
        <f>IF(INV.Tournant!$I3930=INV.Tournant!$E3930,"Quantité OK",IF(INV.Tournant!$I3930&lt;INV.Tournant!$E3930,"Ecart positif","Ecart négatif"))&amp;" "&amp;IF(INV.Tournant!$C3930=INV.Tournant!$J3930,"","- Article déclassé")</f>
        <v>Ecart positif - Article déclassé</v>
      </c>
    </row>
    <row r="3931" spans="1:11" x14ac:dyDescent="0.2">
      <c r="A3931" s="20" t="s">
        <v>5217</v>
      </c>
      <c r="B3931" s="21" t="s">
        <v>6</v>
      </c>
      <c r="C3931" s="17" t="s">
        <v>5427</v>
      </c>
      <c r="D3931" s="17" t="s">
        <v>5428</v>
      </c>
      <c r="E3931" s="21" t="s">
        <v>3</v>
      </c>
      <c r="F3931" s="21" t="s">
        <v>9</v>
      </c>
      <c r="G3931" s="21" t="s">
        <v>5229</v>
      </c>
      <c r="H3931" s="21" t="s">
        <v>182</v>
      </c>
      <c r="I3931" s="17"/>
      <c r="J3931" s="17"/>
      <c r="K3931" s="18" t="str">
        <f>IF(INV.Tournant!$I3931=INV.Tournant!$E3931,"Quantité OK",IF(INV.Tournant!$I3931&lt;INV.Tournant!$E3931,"Ecart positif","Ecart négatif"))&amp;" "&amp;IF(INV.Tournant!$C3931=INV.Tournant!$J3931,"","- Article déclassé")</f>
        <v>Ecart positif - Article déclassé</v>
      </c>
    </row>
    <row r="3932" spans="1:11" x14ac:dyDescent="0.2">
      <c r="A3932" s="20" t="s">
        <v>5217</v>
      </c>
      <c r="B3932" s="21" t="s">
        <v>6</v>
      </c>
      <c r="C3932" s="17" t="s">
        <v>5429</v>
      </c>
      <c r="D3932" s="17" t="s">
        <v>5430</v>
      </c>
      <c r="E3932" s="21" t="s">
        <v>6</v>
      </c>
      <c r="F3932" s="21" t="s">
        <v>2</v>
      </c>
      <c r="G3932" s="21" t="s">
        <v>5224</v>
      </c>
      <c r="H3932" s="21" t="s">
        <v>1186</v>
      </c>
      <c r="I3932" s="17"/>
      <c r="J3932" s="17"/>
      <c r="K3932" s="18" t="str">
        <f>IF(INV.Tournant!$I3932=INV.Tournant!$E3932,"Quantité OK",IF(INV.Tournant!$I3932&lt;INV.Tournant!$E3932,"Ecart positif","Ecart négatif"))&amp;" "&amp;IF(INV.Tournant!$C3932=INV.Tournant!$J3932,"","- Article déclassé")</f>
        <v>Ecart positif - Article déclassé</v>
      </c>
    </row>
    <row r="3933" spans="1:11" x14ac:dyDescent="0.2">
      <c r="A3933" s="20" t="s">
        <v>5217</v>
      </c>
      <c r="B3933" s="21" t="s">
        <v>6</v>
      </c>
      <c r="C3933" s="17" t="s">
        <v>5431</v>
      </c>
      <c r="D3933" s="17" t="s">
        <v>5432</v>
      </c>
      <c r="E3933" s="21" t="s">
        <v>108</v>
      </c>
      <c r="F3933" s="21" t="s">
        <v>21</v>
      </c>
      <c r="G3933" s="21" t="s">
        <v>5289</v>
      </c>
      <c r="H3933" s="21" t="s">
        <v>1014</v>
      </c>
      <c r="I3933" s="17"/>
      <c r="J3933" s="17"/>
      <c r="K3933" s="18" t="str">
        <f>IF(INV.Tournant!$I3933=INV.Tournant!$E3933,"Quantité OK",IF(INV.Tournant!$I3933&lt;INV.Tournant!$E3933,"Ecart positif","Ecart négatif"))&amp;" "&amp;IF(INV.Tournant!$C3933=INV.Tournant!$J3933,"","- Article déclassé")</f>
        <v>Ecart positif - Article déclassé</v>
      </c>
    </row>
    <row r="3934" spans="1:11" x14ac:dyDescent="0.2">
      <c r="A3934" s="20" t="s">
        <v>5217</v>
      </c>
      <c r="B3934" s="21" t="s">
        <v>6</v>
      </c>
      <c r="C3934" s="17" t="s">
        <v>5433</v>
      </c>
      <c r="D3934" s="17" t="s">
        <v>5434</v>
      </c>
      <c r="E3934" s="21" t="s">
        <v>14</v>
      </c>
      <c r="F3934" s="21" t="s">
        <v>2</v>
      </c>
      <c r="G3934" s="21" t="s">
        <v>5229</v>
      </c>
      <c r="H3934" s="21" t="s">
        <v>3350</v>
      </c>
      <c r="I3934" s="17"/>
      <c r="J3934" s="17"/>
      <c r="K3934" s="18" t="str">
        <f>IF(INV.Tournant!$I3934=INV.Tournant!$E3934,"Quantité OK",IF(INV.Tournant!$I3934&lt;INV.Tournant!$E3934,"Ecart positif","Ecart négatif"))&amp;" "&amp;IF(INV.Tournant!$C3934=INV.Tournant!$J3934,"","- Article déclassé")</f>
        <v>Ecart positif - Article déclassé</v>
      </c>
    </row>
    <row r="3935" spans="1:11" x14ac:dyDescent="0.2">
      <c r="A3935" s="20" t="s">
        <v>5217</v>
      </c>
      <c r="B3935" s="21" t="s">
        <v>6</v>
      </c>
      <c r="C3935" s="17" t="s">
        <v>5435</v>
      </c>
      <c r="D3935" s="17" t="s">
        <v>5436</v>
      </c>
      <c r="E3935" s="21" t="s">
        <v>14</v>
      </c>
      <c r="F3935" s="21" t="s">
        <v>21</v>
      </c>
      <c r="G3935" s="21" t="s">
        <v>5289</v>
      </c>
      <c r="H3935" s="21" t="s">
        <v>1328</v>
      </c>
      <c r="I3935" s="17"/>
      <c r="J3935" s="17"/>
      <c r="K3935" s="18" t="str">
        <f>IF(INV.Tournant!$I3935=INV.Tournant!$E3935,"Quantité OK",IF(INV.Tournant!$I3935&lt;INV.Tournant!$E3935,"Ecart positif","Ecart négatif"))&amp;" "&amp;IF(INV.Tournant!$C3935=INV.Tournant!$J3935,"","- Article déclassé")</f>
        <v>Ecart positif - Article déclassé</v>
      </c>
    </row>
    <row r="3936" spans="1:11" x14ac:dyDescent="0.2">
      <c r="A3936" s="20" t="s">
        <v>5217</v>
      </c>
      <c r="B3936" s="21" t="s">
        <v>6</v>
      </c>
      <c r="C3936" s="17" t="s">
        <v>5433</v>
      </c>
      <c r="D3936" s="17" t="s">
        <v>5437</v>
      </c>
      <c r="E3936" s="21" t="s">
        <v>108</v>
      </c>
      <c r="F3936" s="21" t="s">
        <v>2</v>
      </c>
      <c r="G3936" s="21" t="s">
        <v>5229</v>
      </c>
      <c r="H3936" s="21" t="s">
        <v>3350</v>
      </c>
      <c r="I3936" s="17"/>
      <c r="J3936" s="17"/>
      <c r="K3936" s="18" t="str">
        <f>IF(INV.Tournant!$I3936=INV.Tournant!$E3936,"Quantité OK",IF(INV.Tournant!$I3936&lt;INV.Tournant!$E3936,"Ecart positif","Ecart négatif"))&amp;" "&amp;IF(INV.Tournant!$C3936=INV.Tournant!$J3936,"","- Article déclassé")</f>
        <v>Ecart positif - Article déclassé</v>
      </c>
    </row>
    <row r="3937" spans="1:11" x14ac:dyDescent="0.2">
      <c r="A3937" s="20" t="s">
        <v>5217</v>
      </c>
      <c r="B3937" s="21" t="s">
        <v>6</v>
      </c>
      <c r="C3937" s="17" t="s">
        <v>5277</v>
      </c>
      <c r="D3937" s="17" t="s">
        <v>5438</v>
      </c>
      <c r="E3937" s="21" t="s">
        <v>767</v>
      </c>
      <c r="F3937" s="21" t="s">
        <v>21</v>
      </c>
      <c r="G3937" s="21" t="s">
        <v>5224</v>
      </c>
      <c r="H3937" s="21" t="s">
        <v>458</v>
      </c>
      <c r="I3937" s="17"/>
      <c r="J3937" s="17"/>
      <c r="K3937" s="18" t="str">
        <f>IF(INV.Tournant!$I3937=INV.Tournant!$E3937,"Quantité OK",IF(INV.Tournant!$I3937&lt;INV.Tournant!$E3937,"Ecart positif","Ecart négatif"))&amp;" "&amp;IF(INV.Tournant!$C3937=INV.Tournant!$J3937,"","- Article déclassé")</f>
        <v>Ecart positif - Article déclassé</v>
      </c>
    </row>
    <row r="3938" spans="1:11" x14ac:dyDescent="0.2">
      <c r="A3938" s="20" t="s">
        <v>5217</v>
      </c>
      <c r="B3938" s="21" t="s">
        <v>6</v>
      </c>
      <c r="C3938" s="17" t="s">
        <v>5255</v>
      </c>
      <c r="D3938" s="17" t="s">
        <v>5439</v>
      </c>
      <c r="E3938" s="21" t="s">
        <v>6</v>
      </c>
      <c r="F3938" s="21" t="s">
        <v>21</v>
      </c>
      <c r="G3938" s="21" t="s">
        <v>5229</v>
      </c>
      <c r="H3938" s="21" t="s">
        <v>674</v>
      </c>
      <c r="I3938" s="17"/>
      <c r="J3938" s="17"/>
      <c r="K3938" s="18" t="str">
        <f>IF(INV.Tournant!$I3938=INV.Tournant!$E3938,"Quantité OK",IF(INV.Tournant!$I3938&lt;INV.Tournant!$E3938,"Ecart positif","Ecart négatif"))&amp;" "&amp;IF(INV.Tournant!$C3938=INV.Tournant!$J3938,"","- Article déclassé")</f>
        <v>Ecart positif - Article déclassé</v>
      </c>
    </row>
    <row r="3939" spans="1:11" x14ac:dyDescent="0.2">
      <c r="A3939" s="20" t="s">
        <v>5217</v>
      </c>
      <c r="B3939" s="21" t="s">
        <v>6</v>
      </c>
      <c r="C3939" s="17" t="s">
        <v>5318</v>
      </c>
      <c r="D3939" s="17" t="s">
        <v>5440</v>
      </c>
      <c r="E3939" s="21" t="s">
        <v>229</v>
      </c>
      <c r="F3939" s="21" t="s">
        <v>2</v>
      </c>
      <c r="G3939" s="21" t="s">
        <v>5229</v>
      </c>
      <c r="H3939" s="21" t="s">
        <v>176</v>
      </c>
      <c r="I3939" s="17"/>
      <c r="J3939" s="17"/>
      <c r="K3939" s="18" t="str">
        <f>IF(INV.Tournant!$I3939=INV.Tournant!$E3939,"Quantité OK",IF(INV.Tournant!$I3939&lt;INV.Tournant!$E3939,"Ecart positif","Ecart négatif"))&amp;" "&amp;IF(INV.Tournant!$C3939=INV.Tournant!$J3939,"","- Article déclassé")</f>
        <v>Ecart positif - Article déclassé</v>
      </c>
    </row>
    <row r="3940" spans="1:11" x14ac:dyDescent="0.2">
      <c r="A3940" s="20" t="s">
        <v>5217</v>
      </c>
      <c r="B3940" s="21" t="s">
        <v>6</v>
      </c>
      <c r="C3940" s="17" t="s">
        <v>5429</v>
      </c>
      <c r="D3940" s="17" t="s">
        <v>5441</v>
      </c>
      <c r="E3940" s="21" t="s">
        <v>3</v>
      </c>
      <c r="F3940" s="21" t="s">
        <v>2</v>
      </c>
      <c r="G3940" s="21" t="s">
        <v>5224</v>
      </c>
      <c r="H3940" s="21" t="s">
        <v>1186</v>
      </c>
      <c r="I3940" s="17"/>
      <c r="J3940" s="17"/>
      <c r="K3940" s="18" t="str">
        <f>IF(INV.Tournant!$I3940=INV.Tournant!$E3940,"Quantité OK",IF(INV.Tournant!$I3940&lt;INV.Tournant!$E3940,"Ecart positif","Ecart négatif"))&amp;" "&amp;IF(INV.Tournant!$C3940=INV.Tournant!$J3940,"","- Article déclassé")</f>
        <v>Ecart positif - Article déclassé</v>
      </c>
    </row>
    <row r="3941" spans="1:11" x14ac:dyDescent="0.2">
      <c r="A3941" s="20" t="s">
        <v>5217</v>
      </c>
      <c r="B3941" s="21" t="s">
        <v>6</v>
      </c>
      <c r="C3941" s="17" t="s">
        <v>5442</v>
      </c>
      <c r="D3941" s="17" t="s">
        <v>5443</v>
      </c>
      <c r="E3941" s="21" t="s">
        <v>3</v>
      </c>
      <c r="F3941" s="21" t="s">
        <v>21</v>
      </c>
      <c r="G3941" s="21" t="s">
        <v>5224</v>
      </c>
      <c r="H3941" s="21" t="s">
        <v>146</v>
      </c>
      <c r="I3941" s="17"/>
      <c r="J3941" s="17"/>
      <c r="K3941" s="18" t="str">
        <f>IF(INV.Tournant!$I3941=INV.Tournant!$E3941,"Quantité OK",IF(INV.Tournant!$I3941&lt;INV.Tournant!$E3941,"Ecart positif","Ecart négatif"))&amp;" "&amp;IF(INV.Tournant!$C3941=INV.Tournant!$J3941,"","- Article déclassé")</f>
        <v>Ecart positif - Article déclassé</v>
      </c>
    </row>
    <row r="3942" spans="1:11" x14ac:dyDescent="0.2">
      <c r="A3942" s="20" t="s">
        <v>5217</v>
      </c>
      <c r="B3942" s="21" t="s">
        <v>6</v>
      </c>
      <c r="C3942" s="17" t="s">
        <v>5444</v>
      </c>
      <c r="D3942" s="17" t="s">
        <v>5445</v>
      </c>
      <c r="E3942" s="21" t="s">
        <v>6</v>
      </c>
      <c r="F3942" s="21" t="s">
        <v>9</v>
      </c>
      <c r="G3942" s="21" t="s">
        <v>5289</v>
      </c>
      <c r="H3942" s="21" t="s">
        <v>2193</v>
      </c>
      <c r="I3942" s="17"/>
      <c r="J3942" s="17"/>
      <c r="K3942" s="18" t="str">
        <f>IF(INV.Tournant!$I3942=INV.Tournant!$E3942,"Quantité OK",IF(INV.Tournant!$I3942&lt;INV.Tournant!$E3942,"Ecart positif","Ecart négatif"))&amp;" "&amp;IF(INV.Tournant!$C3942=INV.Tournant!$J3942,"","- Article déclassé")</f>
        <v>Ecart positif - Article déclassé</v>
      </c>
    </row>
    <row r="3943" spans="1:11" x14ac:dyDescent="0.2">
      <c r="A3943" s="20" t="s">
        <v>5217</v>
      </c>
      <c r="B3943" s="21" t="s">
        <v>6</v>
      </c>
      <c r="C3943" s="17" t="s">
        <v>5446</v>
      </c>
      <c r="D3943" s="17" t="s">
        <v>5447</v>
      </c>
      <c r="E3943" s="21" t="s">
        <v>6</v>
      </c>
      <c r="F3943" s="21" t="s">
        <v>21</v>
      </c>
      <c r="G3943" s="21" t="s">
        <v>5224</v>
      </c>
      <c r="H3943" s="21" t="s">
        <v>640</v>
      </c>
      <c r="I3943" s="17"/>
      <c r="J3943" s="17"/>
      <c r="K3943" s="18" t="str">
        <f>IF(INV.Tournant!$I3943=INV.Tournant!$E3943,"Quantité OK",IF(INV.Tournant!$I3943&lt;INV.Tournant!$E3943,"Ecart positif","Ecart négatif"))&amp;" "&amp;IF(INV.Tournant!$C3943=INV.Tournant!$J3943,"","- Article déclassé")</f>
        <v>Ecart positif - Article déclassé</v>
      </c>
    </row>
    <row r="3944" spans="1:11" x14ac:dyDescent="0.2">
      <c r="A3944" s="20" t="s">
        <v>5217</v>
      </c>
      <c r="B3944" s="21" t="s">
        <v>6</v>
      </c>
      <c r="C3944" s="17" t="s">
        <v>5337</v>
      </c>
      <c r="D3944" s="17" t="s">
        <v>5448</v>
      </c>
      <c r="E3944" s="21" t="s">
        <v>3</v>
      </c>
      <c r="F3944" s="21" t="s">
        <v>2</v>
      </c>
      <c r="G3944" s="21" t="s">
        <v>5229</v>
      </c>
      <c r="H3944" s="21" t="s">
        <v>3589</v>
      </c>
      <c r="I3944" s="17"/>
      <c r="J3944" s="17"/>
      <c r="K3944" s="18" t="str">
        <f>IF(INV.Tournant!$I3944=INV.Tournant!$E3944,"Quantité OK",IF(INV.Tournant!$I3944&lt;INV.Tournant!$E3944,"Ecart positif","Ecart négatif"))&amp;" "&amp;IF(INV.Tournant!$C3944=INV.Tournant!$J3944,"","- Article déclassé")</f>
        <v>Ecart positif - Article déclassé</v>
      </c>
    </row>
    <row r="3945" spans="1:11" x14ac:dyDescent="0.2">
      <c r="A3945" s="20" t="s">
        <v>5217</v>
      </c>
      <c r="B3945" s="21" t="s">
        <v>6</v>
      </c>
      <c r="C3945" s="17" t="s">
        <v>5449</v>
      </c>
      <c r="D3945" s="17" t="s">
        <v>5450</v>
      </c>
      <c r="E3945" s="21" t="s">
        <v>6</v>
      </c>
      <c r="F3945" s="21" t="s">
        <v>9</v>
      </c>
      <c r="G3945" s="21" t="s">
        <v>5289</v>
      </c>
      <c r="H3945" s="21" t="s">
        <v>1339</v>
      </c>
      <c r="I3945" s="17"/>
      <c r="J3945" s="17"/>
      <c r="K3945" s="18" t="str">
        <f>IF(INV.Tournant!$I3945=INV.Tournant!$E3945,"Quantité OK",IF(INV.Tournant!$I3945&lt;INV.Tournant!$E3945,"Ecart positif","Ecart négatif"))&amp;" "&amp;IF(INV.Tournant!$C3945=INV.Tournant!$J3945,"","- Article déclassé")</f>
        <v>Ecart positif - Article déclassé</v>
      </c>
    </row>
    <row r="3946" spans="1:11" x14ac:dyDescent="0.2">
      <c r="A3946" s="20" t="s">
        <v>5217</v>
      </c>
      <c r="B3946" s="21" t="s">
        <v>6</v>
      </c>
      <c r="C3946" s="17" t="s">
        <v>5451</v>
      </c>
      <c r="D3946" s="17" t="s">
        <v>5452</v>
      </c>
      <c r="E3946" s="21" t="s">
        <v>108</v>
      </c>
      <c r="F3946" s="21" t="s">
        <v>2</v>
      </c>
      <c r="G3946" s="21" t="s">
        <v>5229</v>
      </c>
      <c r="H3946" s="21" t="s">
        <v>385</v>
      </c>
      <c r="I3946" s="17"/>
      <c r="J3946" s="17"/>
      <c r="K3946" s="18" t="str">
        <f>IF(INV.Tournant!$I3946=INV.Tournant!$E3946,"Quantité OK",IF(INV.Tournant!$I3946&lt;INV.Tournant!$E3946,"Ecart positif","Ecart négatif"))&amp;" "&amp;IF(INV.Tournant!$C3946=INV.Tournant!$J3946,"","- Article déclassé")</f>
        <v>Ecart positif - Article déclassé</v>
      </c>
    </row>
    <row r="3947" spans="1:11" x14ac:dyDescent="0.2">
      <c r="A3947" s="20" t="s">
        <v>5217</v>
      </c>
      <c r="B3947" s="21" t="s">
        <v>6</v>
      </c>
      <c r="C3947" s="17" t="s">
        <v>5453</v>
      </c>
      <c r="D3947" s="17" t="s">
        <v>5454</v>
      </c>
      <c r="E3947" s="21" t="s">
        <v>3</v>
      </c>
      <c r="F3947" s="21" t="s">
        <v>9</v>
      </c>
      <c r="G3947" s="21" t="s">
        <v>5224</v>
      </c>
      <c r="H3947" s="21" t="s">
        <v>1186</v>
      </c>
      <c r="I3947" s="17"/>
      <c r="J3947" s="17"/>
      <c r="K3947" s="18" t="str">
        <f>IF(INV.Tournant!$I3947=INV.Tournant!$E3947,"Quantité OK",IF(INV.Tournant!$I3947&lt;INV.Tournant!$E3947,"Ecart positif","Ecart négatif"))&amp;" "&amp;IF(INV.Tournant!$C3947=INV.Tournant!$J3947,"","- Article déclassé")</f>
        <v>Ecart positif - Article déclassé</v>
      </c>
    </row>
    <row r="3948" spans="1:11" x14ac:dyDescent="0.2">
      <c r="A3948" s="20" t="s">
        <v>5217</v>
      </c>
      <c r="B3948" s="21" t="s">
        <v>6</v>
      </c>
      <c r="C3948" s="17" t="s">
        <v>5449</v>
      </c>
      <c r="D3948" s="17" t="s">
        <v>5455</v>
      </c>
      <c r="E3948" s="21"/>
      <c r="F3948" s="21" t="s">
        <v>141</v>
      </c>
      <c r="G3948" s="21"/>
      <c r="H3948" s="21" t="s">
        <v>257</v>
      </c>
      <c r="I3948" s="17"/>
      <c r="J3948" s="17"/>
      <c r="K3948" s="18" t="str">
        <f>IF(INV.Tournant!$I3948=INV.Tournant!$E3948,"Quantité OK",IF(INV.Tournant!$I3948&lt;INV.Tournant!$E3948,"Ecart positif","Ecart négatif"))&amp;" "&amp;IF(INV.Tournant!$C3948=INV.Tournant!$J3948,"","- Article déclassé")</f>
        <v>Quantité OK - Article déclassé</v>
      </c>
    </row>
    <row r="3949" spans="1:11" x14ac:dyDescent="0.2">
      <c r="A3949" s="20" t="s">
        <v>5217</v>
      </c>
      <c r="B3949" s="21" t="s">
        <v>6</v>
      </c>
      <c r="C3949" s="17" t="s">
        <v>5456</v>
      </c>
      <c r="D3949" s="17" t="s">
        <v>5457</v>
      </c>
      <c r="E3949" s="21" t="s">
        <v>6</v>
      </c>
      <c r="F3949" s="21" t="s">
        <v>9</v>
      </c>
      <c r="G3949" s="21" t="s">
        <v>5289</v>
      </c>
      <c r="H3949" s="21" t="s">
        <v>1927</v>
      </c>
      <c r="I3949" s="17"/>
      <c r="J3949" s="17"/>
      <c r="K3949" s="18" t="str">
        <f>IF(INV.Tournant!$I3949=INV.Tournant!$E3949,"Quantité OK",IF(INV.Tournant!$I3949&lt;INV.Tournant!$E3949,"Ecart positif","Ecart négatif"))&amp;" "&amp;IF(INV.Tournant!$C3949=INV.Tournant!$J3949,"","- Article déclassé")</f>
        <v>Ecart positif - Article déclassé</v>
      </c>
    </row>
    <row r="3950" spans="1:11" x14ac:dyDescent="0.2">
      <c r="A3950" s="20" t="s">
        <v>5217</v>
      </c>
      <c r="B3950" s="21" t="s">
        <v>6</v>
      </c>
      <c r="C3950" s="17" t="s">
        <v>5305</v>
      </c>
      <c r="D3950" s="17" t="s">
        <v>5458</v>
      </c>
      <c r="E3950" s="21" t="s">
        <v>6</v>
      </c>
      <c r="F3950" s="21" t="s">
        <v>2</v>
      </c>
      <c r="G3950" s="21" t="s">
        <v>5289</v>
      </c>
      <c r="H3950" s="21" t="s">
        <v>3336</v>
      </c>
      <c r="I3950" s="17"/>
      <c r="J3950" s="17"/>
      <c r="K3950" s="18" t="str">
        <f>IF(INV.Tournant!$I3950=INV.Tournant!$E3950,"Quantité OK",IF(INV.Tournant!$I3950&lt;INV.Tournant!$E3950,"Ecart positif","Ecart négatif"))&amp;" "&amp;IF(INV.Tournant!$C3950=INV.Tournant!$J3950,"","- Article déclassé")</f>
        <v>Ecart positif - Article déclassé</v>
      </c>
    </row>
    <row r="3951" spans="1:11" x14ac:dyDescent="0.2">
      <c r="A3951" s="20" t="s">
        <v>5217</v>
      </c>
      <c r="B3951" s="21" t="s">
        <v>6</v>
      </c>
      <c r="C3951" s="17" t="s">
        <v>5459</v>
      </c>
      <c r="D3951" s="17" t="s">
        <v>5460</v>
      </c>
      <c r="E3951" s="21" t="s">
        <v>229</v>
      </c>
      <c r="F3951" s="21" t="s">
        <v>21</v>
      </c>
      <c r="G3951" s="21" t="s">
        <v>5289</v>
      </c>
      <c r="H3951" s="21" t="s">
        <v>1739</v>
      </c>
      <c r="I3951" s="17"/>
      <c r="J3951" s="17"/>
      <c r="K3951" s="18" t="str">
        <f>IF(INV.Tournant!$I3951=INV.Tournant!$E3951,"Quantité OK",IF(INV.Tournant!$I3951&lt;INV.Tournant!$E3951,"Ecart positif","Ecart négatif"))&amp;" "&amp;IF(INV.Tournant!$C3951=INV.Tournant!$J3951,"","- Article déclassé")</f>
        <v>Ecart positif - Article déclassé</v>
      </c>
    </row>
    <row r="3952" spans="1:11" x14ac:dyDescent="0.2">
      <c r="A3952" s="20" t="s">
        <v>5217</v>
      </c>
      <c r="B3952" s="21" t="s">
        <v>6</v>
      </c>
      <c r="C3952" s="17" t="s">
        <v>5461</v>
      </c>
      <c r="D3952" s="17" t="s">
        <v>5462</v>
      </c>
      <c r="E3952" s="21" t="s">
        <v>3</v>
      </c>
      <c r="F3952" s="21" t="s">
        <v>21</v>
      </c>
      <c r="G3952" s="21" t="s">
        <v>5289</v>
      </c>
      <c r="H3952" s="21" t="s">
        <v>1023</v>
      </c>
      <c r="I3952" s="17"/>
      <c r="J3952" s="17"/>
      <c r="K3952" s="18" t="str">
        <f>IF(INV.Tournant!$I3952=INV.Tournant!$E3952,"Quantité OK",IF(INV.Tournant!$I3952&lt;INV.Tournant!$E3952,"Ecart positif","Ecart négatif"))&amp;" "&amp;IF(INV.Tournant!$C3952=INV.Tournant!$J3952,"","- Article déclassé")</f>
        <v>Ecart positif - Article déclassé</v>
      </c>
    </row>
    <row r="3953" spans="1:11" x14ac:dyDescent="0.2">
      <c r="A3953" s="20" t="s">
        <v>5217</v>
      </c>
      <c r="B3953" s="21" t="s">
        <v>6</v>
      </c>
      <c r="C3953" s="17" t="s">
        <v>5463</v>
      </c>
      <c r="D3953" s="17" t="s">
        <v>5464</v>
      </c>
      <c r="E3953" s="21" t="s">
        <v>14</v>
      </c>
      <c r="F3953" s="21" t="s">
        <v>21</v>
      </c>
      <c r="G3953" s="21" t="s">
        <v>5229</v>
      </c>
      <c r="H3953" s="21" t="s">
        <v>5465</v>
      </c>
      <c r="I3953" s="17"/>
      <c r="J3953" s="17"/>
      <c r="K3953" s="18" t="str">
        <f>IF(INV.Tournant!$I3953=INV.Tournant!$E3953,"Quantité OK",IF(INV.Tournant!$I3953&lt;INV.Tournant!$E3953,"Ecart positif","Ecart négatif"))&amp;" "&amp;IF(INV.Tournant!$C3953=INV.Tournant!$J3953,"","- Article déclassé")</f>
        <v>Ecart positif - Article déclassé</v>
      </c>
    </row>
    <row r="3954" spans="1:11" x14ac:dyDescent="0.2">
      <c r="A3954" s="20" t="s">
        <v>5217</v>
      </c>
      <c r="B3954" s="21" t="s">
        <v>6</v>
      </c>
      <c r="C3954" s="17" t="s">
        <v>5466</v>
      </c>
      <c r="D3954" s="17" t="s">
        <v>5467</v>
      </c>
      <c r="E3954" s="21" t="s">
        <v>6</v>
      </c>
      <c r="F3954" s="21" t="s">
        <v>2</v>
      </c>
      <c r="G3954" s="21" t="s">
        <v>5224</v>
      </c>
      <c r="H3954" s="21" t="s">
        <v>395</v>
      </c>
      <c r="I3954" s="17"/>
      <c r="J3954" s="17"/>
      <c r="K3954" s="18" t="str">
        <f>IF(INV.Tournant!$I3954=INV.Tournant!$E3954,"Quantité OK",IF(INV.Tournant!$I3954&lt;INV.Tournant!$E3954,"Ecart positif","Ecart négatif"))&amp;" "&amp;IF(INV.Tournant!$C3954=INV.Tournant!$J3954,"","- Article déclassé")</f>
        <v>Ecart positif - Article déclassé</v>
      </c>
    </row>
    <row r="3955" spans="1:11" x14ac:dyDescent="0.2">
      <c r="A3955" s="20" t="s">
        <v>5217</v>
      </c>
      <c r="B3955" s="21" t="s">
        <v>6</v>
      </c>
      <c r="C3955" s="17" t="s">
        <v>5468</v>
      </c>
      <c r="D3955" s="17" t="s">
        <v>5469</v>
      </c>
      <c r="E3955" s="21" t="s">
        <v>6</v>
      </c>
      <c r="F3955" s="21" t="s">
        <v>2</v>
      </c>
      <c r="G3955" s="21" t="s">
        <v>5289</v>
      </c>
      <c r="H3955" s="21" t="s">
        <v>1894</v>
      </c>
      <c r="I3955" s="17"/>
      <c r="J3955" s="17"/>
      <c r="K3955" s="18" t="str">
        <f>IF(INV.Tournant!$I3955=INV.Tournant!$E3955,"Quantité OK",IF(INV.Tournant!$I3955&lt;INV.Tournant!$E3955,"Ecart positif","Ecart négatif"))&amp;" "&amp;IF(INV.Tournant!$C3955=INV.Tournant!$J3955,"","- Article déclassé")</f>
        <v>Ecart positif - Article déclassé</v>
      </c>
    </row>
    <row r="3956" spans="1:11" x14ac:dyDescent="0.2">
      <c r="A3956" s="20" t="s">
        <v>5217</v>
      </c>
      <c r="B3956" s="21" t="s">
        <v>6</v>
      </c>
      <c r="C3956" s="17" t="s">
        <v>5429</v>
      </c>
      <c r="D3956" s="17" t="s">
        <v>5470</v>
      </c>
      <c r="E3956" s="21" t="s">
        <v>10</v>
      </c>
      <c r="F3956" s="21" t="s">
        <v>2</v>
      </c>
      <c r="G3956" s="21" t="s">
        <v>5224</v>
      </c>
      <c r="H3956" s="21" t="s">
        <v>1186</v>
      </c>
      <c r="I3956" s="17"/>
      <c r="J3956" s="17"/>
      <c r="K3956" s="18" t="str">
        <f>IF(INV.Tournant!$I3956=INV.Tournant!$E3956,"Quantité OK",IF(INV.Tournant!$I3956&lt;INV.Tournant!$E3956,"Ecart positif","Ecart négatif"))&amp;" "&amp;IF(INV.Tournant!$C3956=INV.Tournant!$J3956,"","- Article déclassé")</f>
        <v>Ecart positif - Article déclassé</v>
      </c>
    </row>
    <row r="3957" spans="1:11" x14ac:dyDescent="0.2">
      <c r="A3957" s="20" t="s">
        <v>5217</v>
      </c>
      <c r="B3957" s="21" t="s">
        <v>6</v>
      </c>
      <c r="C3957" s="17" t="s">
        <v>5277</v>
      </c>
      <c r="D3957" s="17" t="s">
        <v>5471</v>
      </c>
      <c r="E3957" s="21" t="s">
        <v>3</v>
      </c>
      <c r="F3957" s="21" t="s">
        <v>21</v>
      </c>
      <c r="G3957" s="21" t="s">
        <v>5224</v>
      </c>
      <c r="H3957" s="21" t="s">
        <v>166</v>
      </c>
      <c r="I3957" s="17"/>
      <c r="J3957" s="17"/>
      <c r="K3957" s="18" t="str">
        <f>IF(INV.Tournant!$I3957=INV.Tournant!$E3957,"Quantité OK",IF(INV.Tournant!$I3957&lt;INV.Tournant!$E3957,"Ecart positif","Ecart négatif"))&amp;" "&amp;IF(INV.Tournant!$C3957=INV.Tournant!$J3957,"","- Article déclassé")</f>
        <v>Ecart positif - Article déclassé</v>
      </c>
    </row>
    <row r="3958" spans="1:11" x14ac:dyDescent="0.2">
      <c r="A3958" s="20" t="s">
        <v>5217</v>
      </c>
      <c r="B3958" s="21" t="s">
        <v>6</v>
      </c>
      <c r="C3958" s="17" t="s">
        <v>5320</v>
      </c>
      <c r="D3958" s="17" t="s">
        <v>5472</v>
      </c>
      <c r="E3958" s="21" t="s">
        <v>229</v>
      </c>
      <c r="F3958" s="21" t="s">
        <v>21</v>
      </c>
      <c r="G3958" s="21" t="s">
        <v>5289</v>
      </c>
      <c r="H3958" s="21" t="s">
        <v>3130</v>
      </c>
      <c r="I3958" s="17"/>
      <c r="J3958" s="17"/>
      <c r="K3958" s="18" t="str">
        <f>IF(INV.Tournant!$I3958=INV.Tournant!$E3958,"Quantité OK",IF(INV.Tournant!$I3958&lt;INV.Tournant!$E3958,"Ecart positif","Ecart négatif"))&amp;" "&amp;IF(INV.Tournant!$C3958=INV.Tournant!$J3958,"","- Article déclassé")</f>
        <v>Ecart positif - Article déclassé</v>
      </c>
    </row>
    <row r="3959" spans="1:11" x14ac:dyDescent="0.2">
      <c r="A3959" s="20" t="s">
        <v>5217</v>
      </c>
      <c r="B3959" s="21" t="s">
        <v>6</v>
      </c>
      <c r="C3959" s="17" t="s">
        <v>5473</v>
      </c>
      <c r="D3959" s="17" t="s">
        <v>5474</v>
      </c>
      <c r="E3959" s="21"/>
      <c r="F3959" s="21" t="s">
        <v>141</v>
      </c>
      <c r="G3959" s="21"/>
      <c r="H3959" s="21" t="s">
        <v>257</v>
      </c>
      <c r="I3959" s="17"/>
      <c r="J3959" s="17"/>
      <c r="K3959" s="18" t="str">
        <f>IF(INV.Tournant!$I3959=INV.Tournant!$E3959,"Quantité OK",IF(INV.Tournant!$I3959&lt;INV.Tournant!$E3959,"Ecart positif","Ecart négatif"))&amp;" "&amp;IF(INV.Tournant!$C3959=INV.Tournant!$J3959,"","- Article déclassé")</f>
        <v>Quantité OK - Article déclassé</v>
      </c>
    </row>
    <row r="3960" spans="1:11" x14ac:dyDescent="0.2">
      <c r="A3960" s="20" t="s">
        <v>5217</v>
      </c>
      <c r="B3960" s="21" t="s">
        <v>6</v>
      </c>
      <c r="C3960" s="17" t="s">
        <v>5468</v>
      </c>
      <c r="D3960" s="17" t="s">
        <v>5475</v>
      </c>
      <c r="E3960" s="21" t="s">
        <v>3</v>
      </c>
      <c r="F3960" s="21" t="s">
        <v>2</v>
      </c>
      <c r="G3960" s="21" t="s">
        <v>5289</v>
      </c>
      <c r="H3960" s="21" t="s">
        <v>1894</v>
      </c>
      <c r="I3960" s="17"/>
      <c r="J3960" s="17"/>
      <c r="K3960" s="18" t="str">
        <f>IF(INV.Tournant!$I3960=INV.Tournant!$E3960,"Quantité OK",IF(INV.Tournant!$I3960&lt;INV.Tournant!$E3960,"Ecart positif","Ecart négatif"))&amp;" "&amp;IF(INV.Tournant!$C3960=INV.Tournant!$J3960,"","- Article déclassé")</f>
        <v>Ecart positif - Article déclassé</v>
      </c>
    </row>
    <row r="3961" spans="1:11" x14ac:dyDescent="0.2">
      <c r="A3961" s="20" t="s">
        <v>5217</v>
      </c>
      <c r="B3961" s="21" t="s">
        <v>6</v>
      </c>
      <c r="C3961" s="17" t="s">
        <v>5476</v>
      </c>
      <c r="D3961" s="17" t="s">
        <v>5477</v>
      </c>
      <c r="E3961" s="21" t="s">
        <v>65</v>
      </c>
      <c r="F3961" s="21" t="s">
        <v>21</v>
      </c>
      <c r="G3961" s="21" t="s">
        <v>5289</v>
      </c>
      <c r="H3961" s="21" t="s">
        <v>595</v>
      </c>
      <c r="I3961" s="17"/>
      <c r="J3961" s="17"/>
      <c r="K3961" s="18" t="str">
        <f>IF(INV.Tournant!$I3961=INV.Tournant!$E3961,"Quantité OK",IF(INV.Tournant!$I3961&lt;INV.Tournant!$E3961,"Ecart positif","Ecart négatif"))&amp;" "&amp;IF(INV.Tournant!$C3961=INV.Tournant!$J3961,"","- Article déclassé")</f>
        <v>Ecart positif - Article déclassé</v>
      </c>
    </row>
    <row r="3962" spans="1:11" x14ac:dyDescent="0.2">
      <c r="A3962" s="20" t="s">
        <v>5217</v>
      </c>
      <c r="B3962" s="21" t="s">
        <v>6</v>
      </c>
      <c r="C3962" s="17" t="s">
        <v>5478</v>
      </c>
      <c r="D3962" s="17" t="s">
        <v>5479</v>
      </c>
      <c r="E3962" s="21" t="s">
        <v>3</v>
      </c>
      <c r="F3962" s="21" t="s">
        <v>2</v>
      </c>
      <c r="G3962" s="21" t="s">
        <v>5289</v>
      </c>
      <c r="H3962" s="21" t="s">
        <v>3130</v>
      </c>
      <c r="I3962" s="17"/>
      <c r="J3962" s="17"/>
      <c r="K3962" s="18" t="str">
        <f>IF(INV.Tournant!$I3962=INV.Tournant!$E3962,"Quantité OK",IF(INV.Tournant!$I3962&lt;INV.Tournant!$E3962,"Ecart positif","Ecart négatif"))&amp;" "&amp;IF(INV.Tournant!$C3962=INV.Tournant!$J3962,"","- Article déclassé")</f>
        <v>Ecart positif - Article déclassé</v>
      </c>
    </row>
    <row r="3963" spans="1:11" x14ac:dyDescent="0.2">
      <c r="A3963" s="20" t="s">
        <v>5217</v>
      </c>
      <c r="B3963" s="21" t="s">
        <v>6</v>
      </c>
      <c r="C3963" s="17" t="s">
        <v>5480</v>
      </c>
      <c r="D3963" s="17" t="s">
        <v>5481</v>
      </c>
      <c r="E3963" s="21" t="s">
        <v>250</v>
      </c>
      <c r="F3963" s="21" t="s">
        <v>9</v>
      </c>
      <c r="G3963" s="21" t="s">
        <v>5289</v>
      </c>
      <c r="H3963" s="21" t="s">
        <v>273</v>
      </c>
      <c r="I3963" s="17"/>
      <c r="J3963" s="17"/>
      <c r="K3963" s="18" t="str">
        <f>IF(INV.Tournant!$I3963=INV.Tournant!$E3963,"Quantité OK",IF(INV.Tournant!$I3963&lt;INV.Tournant!$E3963,"Ecart positif","Ecart négatif"))&amp;" "&amp;IF(INV.Tournant!$C3963=INV.Tournant!$J3963,"","- Article déclassé")</f>
        <v>Ecart positif - Article déclassé</v>
      </c>
    </row>
    <row r="3964" spans="1:11" x14ac:dyDescent="0.2">
      <c r="A3964" s="20" t="s">
        <v>5217</v>
      </c>
      <c r="B3964" s="21" t="s">
        <v>6</v>
      </c>
      <c r="C3964" s="17" t="s">
        <v>5482</v>
      </c>
      <c r="D3964" s="17" t="s">
        <v>5483</v>
      </c>
      <c r="E3964" s="21" t="s">
        <v>229</v>
      </c>
      <c r="F3964" s="21" t="s">
        <v>2</v>
      </c>
      <c r="G3964" s="21" t="s">
        <v>5229</v>
      </c>
      <c r="H3964" s="21" t="s">
        <v>307</v>
      </c>
      <c r="I3964" s="17"/>
      <c r="J3964" s="17"/>
      <c r="K3964" s="18" t="str">
        <f>IF(INV.Tournant!$I3964=INV.Tournant!$E3964,"Quantité OK",IF(INV.Tournant!$I3964&lt;INV.Tournant!$E3964,"Ecart positif","Ecart négatif"))&amp;" "&amp;IF(INV.Tournant!$C3964=INV.Tournant!$J3964,"","- Article déclassé")</f>
        <v>Ecart positif - Article déclassé</v>
      </c>
    </row>
    <row r="3965" spans="1:11" x14ac:dyDescent="0.2">
      <c r="A3965" s="20" t="s">
        <v>5217</v>
      </c>
      <c r="B3965" s="21" t="s">
        <v>6</v>
      </c>
      <c r="C3965" s="17" t="s">
        <v>5255</v>
      </c>
      <c r="D3965" s="17" t="s">
        <v>5484</v>
      </c>
      <c r="E3965" s="21" t="s">
        <v>6</v>
      </c>
      <c r="F3965" s="21" t="s">
        <v>21</v>
      </c>
      <c r="G3965" s="21" t="s">
        <v>5229</v>
      </c>
      <c r="H3965" s="21" t="s">
        <v>674</v>
      </c>
      <c r="I3965" s="17"/>
      <c r="J3965" s="17"/>
      <c r="K3965" s="18" t="str">
        <f>IF(INV.Tournant!$I3965=INV.Tournant!$E3965,"Quantité OK",IF(INV.Tournant!$I3965&lt;INV.Tournant!$E3965,"Ecart positif","Ecart négatif"))&amp;" "&amp;IF(INV.Tournant!$C3965=INV.Tournant!$J3965,"","- Article déclassé")</f>
        <v>Ecart positif - Article déclassé</v>
      </c>
    </row>
    <row r="3966" spans="1:11" x14ac:dyDescent="0.2">
      <c r="A3966" s="20" t="s">
        <v>5217</v>
      </c>
      <c r="B3966" s="21" t="s">
        <v>6</v>
      </c>
      <c r="C3966" s="17" t="s">
        <v>5485</v>
      </c>
      <c r="D3966" s="17" t="s">
        <v>5486</v>
      </c>
      <c r="E3966" s="21" t="s">
        <v>6</v>
      </c>
      <c r="F3966" s="21" t="s">
        <v>21</v>
      </c>
      <c r="G3966" s="21" t="s">
        <v>5229</v>
      </c>
      <c r="H3966" s="21" t="s">
        <v>1763</v>
      </c>
      <c r="I3966" s="17"/>
      <c r="J3966" s="17"/>
      <c r="K3966" s="18" t="str">
        <f>IF(INV.Tournant!$I3966=INV.Tournant!$E3966,"Quantité OK",IF(INV.Tournant!$I3966&lt;INV.Tournant!$E3966,"Ecart positif","Ecart négatif"))&amp;" "&amp;IF(INV.Tournant!$C3966=INV.Tournant!$J3966,"","- Article déclassé")</f>
        <v>Ecart positif - Article déclassé</v>
      </c>
    </row>
    <row r="3967" spans="1:11" x14ac:dyDescent="0.2">
      <c r="A3967" s="20" t="s">
        <v>5217</v>
      </c>
      <c r="B3967" s="21" t="s">
        <v>6</v>
      </c>
      <c r="C3967" s="17" t="s">
        <v>5403</v>
      </c>
      <c r="D3967" s="17" t="s">
        <v>5487</v>
      </c>
      <c r="E3967" s="21" t="s">
        <v>6</v>
      </c>
      <c r="F3967" s="21" t="s">
        <v>21</v>
      </c>
      <c r="G3967" s="21" t="s">
        <v>5229</v>
      </c>
      <c r="H3967" s="21" t="s">
        <v>1347</v>
      </c>
      <c r="I3967" s="17"/>
      <c r="J3967" s="17"/>
      <c r="K3967" s="18" t="str">
        <f>IF(INV.Tournant!$I3967=INV.Tournant!$E3967,"Quantité OK",IF(INV.Tournant!$I3967&lt;INV.Tournant!$E3967,"Ecart positif","Ecart négatif"))&amp;" "&amp;IF(INV.Tournant!$C3967=INV.Tournant!$J3967,"","- Article déclassé")</f>
        <v>Ecart positif - Article déclassé</v>
      </c>
    </row>
    <row r="3968" spans="1:11" x14ac:dyDescent="0.2">
      <c r="A3968" s="20" t="s">
        <v>5217</v>
      </c>
      <c r="B3968" s="21" t="s">
        <v>6</v>
      </c>
      <c r="C3968" s="17" t="s">
        <v>5488</v>
      </c>
      <c r="D3968" s="17" t="s">
        <v>5489</v>
      </c>
      <c r="E3968" s="21" t="s">
        <v>3</v>
      </c>
      <c r="F3968" s="21" t="s">
        <v>9</v>
      </c>
      <c r="G3968" s="21" t="s">
        <v>5229</v>
      </c>
      <c r="H3968" s="21" t="s">
        <v>1123</v>
      </c>
      <c r="I3968" s="17"/>
      <c r="J3968" s="17"/>
      <c r="K3968" s="18" t="str">
        <f>IF(INV.Tournant!$I3968=INV.Tournant!$E3968,"Quantité OK",IF(INV.Tournant!$I3968&lt;INV.Tournant!$E3968,"Ecart positif","Ecart négatif"))&amp;" "&amp;IF(INV.Tournant!$C3968=INV.Tournant!$J3968,"","- Article déclassé")</f>
        <v>Ecart positif - Article déclassé</v>
      </c>
    </row>
    <row r="3969" spans="1:11" x14ac:dyDescent="0.2">
      <c r="A3969" s="20" t="s">
        <v>5217</v>
      </c>
      <c r="B3969" s="21" t="s">
        <v>6</v>
      </c>
      <c r="C3969" s="17" t="s">
        <v>5374</v>
      </c>
      <c r="D3969" s="17" t="s">
        <v>5490</v>
      </c>
      <c r="E3969" s="21" t="s">
        <v>45</v>
      </c>
      <c r="F3969" s="21" t="s">
        <v>9</v>
      </c>
      <c r="G3969" s="21" t="s">
        <v>5229</v>
      </c>
      <c r="H3969" s="21" t="s">
        <v>2078</v>
      </c>
      <c r="I3969" s="17"/>
      <c r="J3969" s="17"/>
      <c r="K3969" s="18" t="str">
        <f>IF(INV.Tournant!$I3969=INV.Tournant!$E3969,"Quantité OK",IF(INV.Tournant!$I3969&lt;INV.Tournant!$E3969,"Ecart positif","Ecart négatif"))&amp;" "&amp;IF(INV.Tournant!$C3969=INV.Tournant!$J3969,"","- Article déclassé")</f>
        <v>Ecart positif - Article déclassé</v>
      </c>
    </row>
    <row r="3970" spans="1:11" x14ac:dyDescent="0.2">
      <c r="A3970" s="20" t="s">
        <v>5217</v>
      </c>
      <c r="B3970" s="21" t="s">
        <v>6</v>
      </c>
      <c r="C3970" s="17" t="s">
        <v>5374</v>
      </c>
      <c r="D3970" s="17" t="s">
        <v>5491</v>
      </c>
      <c r="E3970" s="21" t="s">
        <v>284</v>
      </c>
      <c r="F3970" s="21" t="s">
        <v>9</v>
      </c>
      <c r="G3970" s="21" t="s">
        <v>5229</v>
      </c>
      <c r="H3970" s="21" t="s">
        <v>2095</v>
      </c>
      <c r="I3970" s="17"/>
      <c r="J3970" s="17"/>
      <c r="K3970" s="18" t="str">
        <f>IF(INV.Tournant!$I3970=INV.Tournant!$E3970,"Quantité OK",IF(INV.Tournant!$I3970&lt;INV.Tournant!$E3970,"Ecart positif","Ecart négatif"))&amp;" "&amp;IF(INV.Tournant!$C3970=INV.Tournant!$J3970,"","- Article déclassé")</f>
        <v>Ecart positif - Article déclassé</v>
      </c>
    </row>
    <row r="3971" spans="1:11" x14ac:dyDescent="0.2">
      <c r="A3971" s="20" t="s">
        <v>5217</v>
      </c>
      <c r="B3971" s="21" t="s">
        <v>6</v>
      </c>
      <c r="C3971" s="17" t="s">
        <v>5403</v>
      </c>
      <c r="D3971" s="17" t="s">
        <v>5492</v>
      </c>
      <c r="E3971" s="21" t="s">
        <v>212</v>
      </c>
      <c r="F3971" s="21" t="s">
        <v>21</v>
      </c>
      <c r="G3971" s="21" t="s">
        <v>5229</v>
      </c>
      <c r="H3971" s="21" t="s">
        <v>1347</v>
      </c>
      <c r="I3971" s="17"/>
      <c r="J3971" s="17"/>
      <c r="K3971" s="18" t="str">
        <f>IF(INV.Tournant!$I3971=INV.Tournant!$E3971,"Quantité OK",IF(INV.Tournant!$I3971&lt;INV.Tournant!$E3971,"Ecart positif","Ecart négatif"))&amp;" "&amp;IF(INV.Tournant!$C3971=INV.Tournant!$J3971,"","- Article déclassé")</f>
        <v>Ecart positif - Article déclassé</v>
      </c>
    </row>
    <row r="3972" spans="1:11" x14ac:dyDescent="0.2">
      <c r="A3972" s="20" t="s">
        <v>5217</v>
      </c>
      <c r="B3972" s="21" t="s">
        <v>6</v>
      </c>
      <c r="C3972" s="17" t="s">
        <v>5493</v>
      </c>
      <c r="D3972" s="17" t="s">
        <v>5494</v>
      </c>
      <c r="E3972" s="21" t="s">
        <v>250</v>
      </c>
      <c r="F3972" s="21" t="s">
        <v>21</v>
      </c>
      <c r="G3972" s="21" t="s">
        <v>5224</v>
      </c>
      <c r="H3972" s="21" t="s">
        <v>2551</v>
      </c>
      <c r="I3972" s="17"/>
      <c r="J3972" s="17"/>
      <c r="K3972" s="18" t="str">
        <f>IF(INV.Tournant!$I3972=INV.Tournant!$E3972,"Quantité OK",IF(INV.Tournant!$I3972&lt;INV.Tournant!$E3972,"Ecart positif","Ecart négatif"))&amp;" "&amp;IF(INV.Tournant!$C3972=INV.Tournant!$J3972,"","- Article déclassé")</f>
        <v>Ecart positif - Article déclassé</v>
      </c>
    </row>
    <row r="3973" spans="1:11" x14ac:dyDescent="0.2">
      <c r="A3973" s="20" t="s">
        <v>5217</v>
      </c>
      <c r="B3973" s="21" t="s">
        <v>6</v>
      </c>
      <c r="C3973" s="17" t="s">
        <v>5345</v>
      </c>
      <c r="D3973" s="17" t="s">
        <v>5495</v>
      </c>
      <c r="E3973" s="21" t="s">
        <v>3</v>
      </c>
      <c r="F3973" s="21" t="s">
        <v>21</v>
      </c>
      <c r="G3973" s="21" t="s">
        <v>5224</v>
      </c>
      <c r="H3973" s="21" t="s">
        <v>413</v>
      </c>
      <c r="I3973" s="17"/>
      <c r="J3973" s="17"/>
      <c r="K3973" s="18" t="str">
        <f>IF(INV.Tournant!$I3973=INV.Tournant!$E3973,"Quantité OK",IF(INV.Tournant!$I3973&lt;INV.Tournant!$E3973,"Ecart positif","Ecart négatif"))&amp;" "&amp;IF(INV.Tournant!$C3973=INV.Tournant!$J3973,"","- Article déclassé")</f>
        <v>Ecart positif - Article déclassé</v>
      </c>
    </row>
    <row r="3974" spans="1:11" x14ac:dyDescent="0.2">
      <c r="A3974" s="20" t="s">
        <v>5217</v>
      </c>
      <c r="B3974" s="21" t="s">
        <v>6</v>
      </c>
      <c r="C3974" s="17" t="s">
        <v>5496</v>
      </c>
      <c r="D3974" s="17" t="s">
        <v>5497</v>
      </c>
      <c r="E3974" s="21" t="s">
        <v>250</v>
      </c>
      <c r="F3974" s="21" t="s">
        <v>9</v>
      </c>
      <c r="G3974" s="21" t="s">
        <v>5229</v>
      </c>
      <c r="H3974" s="21" t="s">
        <v>1742</v>
      </c>
      <c r="I3974" s="17"/>
      <c r="J3974" s="17"/>
      <c r="K3974" s="18" t="str">
        <f>IF(INV.Tournant!$I3974=INV.Tournant!$E3974,"Quantité OK",IF(INV.Tournant!$I3974&lt;INV.Tournant!$E3974,"Ecart positif","Ecart négatif"))&amp;" "&amp;IF(INV.Tournant!$C3974=INV.Tournant!$J3974,"","- Article déclassé")</f>
        <v>Ecart positif - Article déclassé</v>
      </c>
    </row>
    <row r="3975" spans="1:11" x14ac:dyDescent="0.2">
      <c r="A3975" s="20" t="s">
        <v>5217</v>
      </c>
      <c r="B3975" s="21" t="s">
        <v>6</v>
      </c>
      <c r="C3975" s="17" t="s">
        <v>5222</v>
      </c>
      <c r="D3975" s="17" t="s">
        <v>5498</v>
      </c>
      <c r="E3975" s="21" t="s">
        <v>3</v>
      </c>
      <c r="F3975" s="21" t="s">
        <v>21</v>
      </c>
      <c r="G3975" s="21" t="s">
        <v>5224</v>
      </c>
      <c r="H3975" s="21" t="s">
        <v>354</v>
      </c>
      <c r="I3975" s="17"/>
      <c r="J3975" s="17"/>
      <c r="K3975" s="18" t="str">
        <f>IF(INV.Tournant!$I3975=INV.Tournant!$E3975,"Quantité OK",IF(INV.Tournant!$I3975&lt;INV.Tournant!$E3975,"Ecart positif","Ecart négatif"))&amp;" "&amp;IF(INV.Tournant!$C3975=INV.Tournant!$J3975,"","- Article déclassé")</f>
        <v>Ecart positif - Article déclassé</v>
      </c>
    </row>
    <row r="3976" spans="1:11" x14ac:dyDescent="0.2">
      <c r="A3976" s="20" t="s">
        <v>5217</v>
      </c>
      <c r="B3976" s="21" t="s">
        <v>6</v>
      </c>
      <c r="C3976" s="17" t="s">
        <v>5370</v>
      </c>
      <c r="D3976" s="17" t="s">
        <v>5499</v>
      </c>
      <c r="E3976" s="21" t="s">
        <v>6</v>
      </c>
      <c r="F3976" s="21" t="s">
        <v>9</v>
      </c>
      <c r="G3976" s="21" t="s">
        <v>5289</v>
      </c>
      <c r="H3976" s="21" t="s">
        <v>2154</v>
      </c>
      <c r="I3976" s="17"/>
      <c r="J3976" s="17"/>
      <c r="K3976" s="18" t="str">
        <f>IF(INV.Tournant!$I3976=INV.Tournant!$E3976,"Quantité OK",IF(INV.Tournant!$I3976&lt;INV.Tournant!$E3976,"Ecart positif","Ecart négatif"))&amp;" "&amp;IF(INV.Tournant!$C3976=INV.Tournant!$J3976,"","- Article déclassé")</f>
        <v>Ecart positif - Article déclassé</v>
      </c>
    </row>
    <row r="3977" spans="1:11" x14ac:dyDescent="0.2">
      <c r="A3977" s="20" t="s">
        <v>5217</v>
      </c>
      <c r="B3977" s="21" t="s">
        <v>6</v>
      </c>
      <c r="C3977" s="17" t="s">
        <v>5270</v>
      </c>
      <c r="D3977" s="17" t="s">
        <v>5500</v>
      </c>
      <c r="E3977" s="21" t="s">
        <v>3</v>
      </c>
      <c r="F3977" s="21" t="s">
        <v>2</v>
      </c>
      <c r="G3977" s="21" t="s">
        <v>5224</v>
      </c>
      <c r="H3977" s="21" t="s">
        <v>205</v>
      </c>
      <c r="I3977" s="17"/>
      <c r="J3977" s="17"/>
      <c r="K3977" s="18" t="str">
        <f>IF(INV.Tournant!$I3977=INV.Tournant!$E3977,"Quantité OK",IF(INV.Tournant!$I3977&lt;INV.Tournant!$E3977,"Ecart positif","Ecart négatif"))&amp;" "&amp;IF(INV.Tournant!$C3977=INV.Tournant!$J3977,"","- Article déclassé")</f>
        <v>Ecart positif - Article déclassé</v>
      </c>
    </row>
    <row r="3978" spans="1:11" x14ac:dyDescent="0.2">
      <c r="A3978" s="20" t="s">
        <v>5217</v>
      </c>
      <c r="B3978" s="21" t="s">
        <v>6</v>
      </c>
      <c r="C3978" s="17" t="s">
        <v>5501</v>
      </c>
      <c r="D3978" s="17" t="s">
        <v>5502</v>
      </c>
      <c r="E3978" s="21" t="s">
        <v>3</v>
      </c>
      <c r="F3978" s="21" t="s">
        <v>2</v>
      </c>
      <c r="G3978" s="21" t="s">
        <v>5229</v>
      </c>
      <c r="H3978" s="21" t="s">
        <v>2845</v>
      </c>
      <c r="I3978" s="17"/>
      <c r="J3978" s="17"/>
      <c r="K3978" s="18" t="str">
        <f>IF(INV.Tournant!$I3978=INV.Tournant!$E3978,"Quantité OK",IF(INV.Tournant!$I3978&lt;INV.Tournant!$E3978,"Ecart positif","Ecart négatif"))&amp;" "&amp;IF(INV.Tournant!$C3978=INV.Tournant!$J3978,"","- Article déclassé")</f>
        <v>Ecart positif - Article déclassé</v>
      </c>
    </row>
    <row r="3979" spans="1:11" x14ac:dyDescent="0.2">
      <c r="A3979" s="20" t="s">
        <v>5217</v>
      </c>
      <c r="B3979" s="21" t="s">
        <v>6</v>
      </c>
      <c r="C3979" s="17" t="s">
        <v>5290</v>
      </c>
      <c r="D3979" s="17" t="s">
        <v>5503</v>
      </c>
      <c r="E3979" s="21"/>
      <c r="F3979" s="21" t="s">
        <v>141</v>
      </c>
      <c r="G3979" s="21"/>
      <c r="H3979" s="21" t="s">
        <v>257</v>
      </c>
      <c r="I3979" s="17"/>
      <c r="J3979" s="17"/>
      <c r="K3979" s="18" t="str">
        <f>IF(INV.Tournant!$I3979=INV.Tournant!$E3979,"Quantité OK",IF(INV.Tournant!$I3979&lt;INV.Tournant!$E3979,"Ecart positif","Ecart négatif"))&amp;" "&amp;IF(INV.Tournant!$C3979=INV.Tournant!$J3979,"","- Article déclassé")</f>
        <v>Quantité OK - Article déclassé</v>
      </c>
    </row>
    <row r="3980" spans="1:11" x14ac:dyDescent="0.2">
      <c r="A3980" s="20" t="s">
        <v>5217</v>
      </c>
      <c r="B3980" s="21" t="s">
        <v>6</v>
      </c>
      <c r="C3980" s="17" t="s">
        <v>5504</v>
      </c>
      <c r="D3980" s="17" t="s">
        <v>5505</v>
      </c>
      <c r="E3980" s="21" t="s">
        <v>6</v>
      </c>
      <c r="F3980" s="21" t="s">
        <v>21</v>
      </c>
      <c r="G3980" s="21" t="s">
        <v>5289</v>
      </c>
      <c r="H3980" s="21" t="s">
        <v>157</v>
      </c>
      <c r="I3980" s="17"/>
      <c r="J3980" s="17"/>
      <c r="K3980" s="18" t="str">
        <f>IF(INV.Tournant!$I3980=INV.Tournant!$E3980,"Quantité OK",IF(INV.Tournant!$I3980&lt;INV.Tournant!$E3980,"Ecart positif","Ecart négatif"))&amp;" "&amp;IF(INV.Tournant!$C3980=INV.Tournant!$J3980,"","- Article déclassé")</f>
        <v>Ecart positif - Article déclassé</v>
      </c>
    </row>
    <row r="3981" spans="1:11" x14ac:dyDescent="0.2">
      <c r="A3981" s="20" t="s">
        <v>5217</v>
      </c>
      <c r="B3981" s="21" t="s">
        <v>6</v>
      </c>
      <c r="C3981" s="17" t="s">
        <v>5250</v>
      </c>
      <c r="D3981" s="17" t="s">
        <v>5506</v>
      </c>
      <c r="E3981" s="21" t="s">
        <v>3</v>
      </c>
      <c r="F3981" s="21" t="s">
        <v>2</v>
      </c>
      <c r="G3981" s="21" t="s">
        <v>5229</v>
      </c>
      <c r="H3981" s="21" t="s">
        <v>1155</v>
      </c>
      <c r="I3981" s="17"/>
      <c r="J3981" s="17"/>
      <c r="K3981" s="18" t="str">
        <f>IF(INV.Tournant!$I3981=INV.Tournant!$E3981,"Quantité OK",IF(INV.Tournant!$I3981&lt;INV.Tournant!$E3981,"Ecart positif","Ecart négatif"))&amp;" "&amp;IF(INV.Tournant!$C3981=INV.Tournant!$J3981,"","- Article déclassé")</f>
        <v>Ecart positif - Article déclassé</v>
      </c>
    </row>
    <row r="3982" spans="1:11" x14ac:dyDescent="0.2">
      <c r="A3982" s="20" t="s">
        <v>5217</v>
      </c>
      <c r="B3982" s="21" t="s">
        <v>6</v>
      </c>
      <c r="C3982" s="17" t="s">
        <v>5507</v>
      </c>
      <c r="D3982" s="17" t="s">
        <v>5508</v>
      </c>
      <c r="E3982" s="21" t="s">
        <v>3</v>
      </c>
      <c r="F3982" s="21" t="s">
        <v>21</v>
      </c>
      <c r="G3982" s="21" t="s">
        <v>5224</v>
      </c>
      <c r="H3982" s="21" t="s">
        <v>833</v>
      </c>
      <c r="I3982" s="17"/>
      <c r="J3982" s="17"/>
      <c r="K3982" s="18" t="str">
        <f>IF(INV.Tournant!$I3982=INV.Tournant!$E3982,"Quantité OK",IF(INV.Tournant!$I3982&lt;INV.Tournant!$E3982,"Ecart positif","Ecart négatif"))&amp;" "&amp;IF(INV.Tournant!$C3982=INV.Tournant!$J3982,"","- Article déclassé")</f>
        <v>Ecart positif - Article déclassé</v>
      </c>
    </row>
    <row r="3983" spans="1:11" x14ac:dyDescent="0.2">
      <c r="A3983" s="20" t="s">
        <v>5217</v>
      </c>
      <c r="B3983" s="21" t="s">
        <v>6</v>
      </c>
      <c r="C3983" s="17" t="s">
        <v>5509</v>
      </c>
      <c r="D3983" s="17" t="s">
        <v>5510</v>
      </c>
      <c r="E3983" s="21" t="s">
        <v>6</v>
      </c>
      <c r="F3983" s="21" t="s">
        <v>21</v>
      </c>
      <c r="G3983" s="21" t="s">
        <v>5289</v>
      </c>
      <c r="H3983" s="21" t="s">
        <v>1726</v>
      </c>
      <c r="I3983" s="17"/>
      <c r="J3983" s="17"/>
      <c r="K3983" s="18" t="str">
        <f>IF(INV.Tournant!$I3983=INV.Tournant!$E3983,"Quantité OK",IF(INV.Tournant!$I3983&lt;INV.Tournant!$E3983,"Ecart positif","Ecart négatif"))&amp;" "&amp;IF(INV.Tournant!$C3983=INV.Tournant!$J3983,"","- Article déclassé")</f>
        <v>Ecart positif - Article déclassé</v>
      </c>
    </row>
    <row r="3984" spans="1:11" x14ac:dyDescent="0.2">
      <c r="A3984" s="20" t="s">
        <v>5217</v>
      </c>
      <c r="B3984" s="21" t="s">
        <v>6</v>
      </c>
      <c r="C3984" s="17" t="s">
        <v>5509</v>
      </c>
      <c r="D3984" s="17" t="s">
        <v>5511</v>
      </c>
      <c r="E3984" s="21" t="s">
        <v>6</v>
      </c>
      <c r="F3984" s="21" t="s">
        <v>21</v>
      </c>
      <c r="G3984" s="21" t="s">
        <v>5289</v>
      </c>
      <c r="H3984" s="21" t="s">
        <v>1726</v>
      </c>
      <c r="I3984" s="17"/>
      <c r="J3984" s="17"/>
      <c r="K3984" s="18" t="str">
        <f>IF(INV.Tournant!$I3984=INV.Tournant!$E3984,"Quantité OK",IF(INV.Tournant!$I3984&lt;INV.Tournant!$E3984,"Ecart positif","Ecart négatif"))&amp;" "&amp;IF(INV.Tournant!$C3984=INV.Tournant!$J3984,"","- Article déclassé")</f>
        <v>Ecart positif - Article déclassé</v>
      </c>
    </row>
    <row r="3985" spans="1:11" x14ac:dyDescent="0.2">
      <c r="A3985" s="20" t="s">
        <v>5217</v>
      </c>
      <c r="B3985" s="21" t="s">
        <v>6</v>
      </c>
      <c r="C3985" s="17" t="s">
        <v>5512</v>
      </c>
      <c r="D3985" s="17" t="s">
        <v>5513</v>
      </c>
      <c r="E3985" s="21" t="s">
        <v>14</v>
      </c>
      <c r="F3985" s="21" t="s">
        <v>2</v>
      </c>
      <c r="G3985" s="21" t="s">
        <v>5229</v>
      </c>
      <c r="H3985" s="21" t="s">
        <v>1139</v>
      </c>
      <c r="I3985" s="17"/>
      <c r="J3985" s="17"/>
      <c r="K3985" s="18" t="str">
        <f>IF(INV.Tournant!$I3985=INV.Tournant!$E3985,"Quantité OK",IF(INV.Tournant!$I3985&lt;INV.Tournant!$E3985,"Ecart positif","Ecart négatif"))&amp;" "&amp;IF(INV.Tournant!$C3985=INV.Tournant!$J3985,"","- Article déclassé")</f>
        <v>Ecart positif - Article déclassé</v>
      </c>
    </row>
    <row r="3986" spans="1:11" x14ac:dyDescent="0.2">
      <c r="A3986" s="20" t="s">
        <v>5217</v>
      </c>
      <c r="B3986" s="21" t="s">
        <v>6</v>
      </c>
      <c r="C3986" s="17" t="s">
        <v>5514</v>
      </c>
      <c r="D3986" s="17" t="s">
        <v>5515</v>
      </c>
      <c r="E3986" s="21" t="s">
        <v>14</v>
      </c>
      <c r="F3986" s="21" t="s">
        <v>9</v>
      </c>
      <c r="G3986" s="21" t="s">
        <v>5289</v>
      </c>
      <c r="H3986" s="21" t="s">
        <v>559</v>
      </c>
      <c r="I3986" s="17"/>
      <c r="J3986" s="17"/>
      <c r="K3986" s="18" t="str">
        <f>IF(INV.Tournant!$I3986=INV.Tournant!$E3986,"Quantité OK",IF(INV.Tournant!$I3986&lt;INV.Tournant!$E3986,"Ecart positif","Ecart négatif"))&amp;" "&amp;IF(INV.Tournant!$C3986=INV.Tournant!$J3986,"","- Article déclassé")</f>
        <v>Ecart positif - Article déclassé</v>
      </c>
    </row>
    <row r="3987" spans="1:11" x14ac:dyDescent="0.2">
      <c r="A3987" s="20" t="s">
        <v>5217</v>
      </c>
      <c r="B3987" s="21" t="s">
        <v>6</v>
      </c>
      <c r="C3987" s="17" t="s">
        <v>5516</v>
      </c>
      <c r="D3987" s="17" t="s">
        <v>5517</v>
      </c>
      <c r="E3987" s="21" t="s">
        <v>61</v>
      </c>
      <c r="F3987" s="21" t="s">
        <v>2</v>
      </c>
      <c r="G3987" s="21" t="s">
        <v>5229</v>
      </c>
      <c r="H3987" s="21" t="s">
        <v>226</v>
      </c>
      <c r="I3987" s="17"/>
      <c r="J3987" s="17"/>
      <c r="K3987" s="18" t="str">
        <f>IF(INV.Tournant!$I3987=INV.Tournant!$E3987,"Quantité OK",IF(INV.Tournant!$I3987&lt;INV.Tournant!$E3987,"Ecart positif","Ecart négatif"))&amp;" "&amp;IF(INV.Tournant!$C3987=INV.Tournant!$J3987,"","- Article déclassé")</f>
        <v>Ecart positif - Article déclassé</v>
      </c>
    </row>
    <row r="3988" spans="1:11" x14ac:dyDescent="0.2">
      <c r="A3988" s="20" t="s">
        <v>5217</v>
      </c>
      <c r="B3988" s="21" t="s">
        <v>6</v>
      </c>
      <c r="C3988" s="17" t="s">
        <v>5391</v>
      </c>
      <c r="D3988" s="17" t="s">
        <v>5518</v>
      </c>
      <c r="E3988" s="21" t="s">
        <v>14</v>
      </c>
      <c r="F3988" s="21" t="s">
        <v>21</v>
      </c>
      <c r="G3988" s="21" t="s">
        <v>5229</v>
      </c>
      <c r="H3988" s="21" t="s">
        <v>595</v>
      </c>
      <c r="I3988" s="17"/>
      <c r="J3988" s="17"/>
      <c r="K3988" s="18" t="str">
        <f>IF(INV.Tournant!$I3988=INV.Tournant!$E3988,"Quantité OK",IF(INV.Tournant!$I3988&lt;INV.Tournant!$E3988,"Ecart positif","Ecart négatif"))&amp;" "&amp;IF(INV.Tournant!$C3988=INV.Tournant!$J3988,"","- Article déclassé")</f>
        <v>Ecart positif - Article déclassé</v>
      </c>
    </row>
    <row r="3989" spans="1:11" x14ac:dyDescent="0.2">
      <c r="A3989" s="20" t="s">
        <v>5217</v>
      </c>
      <c r="B3989" s="21" t="s">
        <v>6</v>
      </c>
      <c r="C3989" s="17" t="s">
        <v>5425</v>
      </c>
      <c r="D3989" s="17" t="s">
        <v>5519</v>
      </c>
      <c r="E3989" s="21" t="s">
        <v>108</v>
      </c>
      <c r="F3989" s="21" t="s">
        <v>21</v>
      </c>
      <c r="G3989" s="21" t="s">
        <v>5289</v>
      </c>
      <c r="H3989" s="21" t="s">
        <v>166</v>
      </c>
      <c r="I3989" s="17"/>
      <c r="J3989" s="17"/>
      <c r="K3989" s="18" t="str">
        <f>IF(INV.Tournant!$I3989=INV.Tournant!$E3989,"Quantité OK",IF(INV.Tournant!$I3989&lt;INV.Tournant!$E3989,"Ecart positif","Ecart négatif"))&amp;" "&amp;IF(INV.Tournant!$C3989=INV.Tournant!$J3989,"","- Article déclassé")</f>
        <v>Ecart positif - Article déclassé</v>
      </c>
    </row>
    <row r="3990" spans="1:11" x14ac:dyDescent="0.2">
      <c r="A3990" s="20" t="s">
        <v>5217</v>
      </c>
      <c r="B3990" s="21" t="s">
        <v>6</v>
      </c>
      <c r="C3990" s="17" t="s">
        <v>5520</v>
      </c>
      <c r="D3990" s="17" t="s">
        <v>5521</v>
      </c>
      <c r="E3990" s="21" t="s">
        <v>3</v>
      </c>
      <c r="F3990" s="21" t="s">
        <v>9</v>
      </c>
      <c r="G3990" s="21" t="s">
        <v>5289</v>
      </c>
      <c r="H3990" s="21" t="s">
        <v>1422</v>
      </c>
      <c r="I3990" s="17"/>
      <c r="J3990" s="17"/>
      <c r="K3990" s="18" t="str">
        <f>IF(INV.Tournant!$I3990=INV.Tournant!$E3990,"Quantité OK",IF(INV.Tournant!$I3990&lt;INV.Tournant!$E3990,"Ecart positif","Ecart négatif"))&amp;" "&amp;IF(INV.Tournant!$C3990=INV.Tournant!$J3990,"","- Article déclassé")</f>
        <v>Ecart positif - Article déclassé</v>
      </c>
    </row>
    <row r="3991" spans="1:11" x14ac:dyDescent="0.2">
      <c r="A3991" s="20" t="s">
        <v>5217</v>
      </c>
      <c r="B3991" s="21" t="s">
        <v>6</v>
      </c>
      <c r="C3991" s="17" t="s">
        <v>5522</v>
      </c>
      <c r="D3991" s="17" t="s">
        <v>5523</v>
      </c>
      <c r="E3991" s="21" t="s">
        <v>6</v>
      </c>
      <c r="F3991" s="21" t="s">
        <v>9</v>
      </c>
      <c r="G3991" s="21" t="s">
        <v>5229</v>
      </c>
      <c r="H3991" s="21" t="s">
        <v>566</v>
      </c>
      <c r="I3991" s="17"/>
      <c r="J3991" s="17"/>
      <c r="K3991" s="18" t="str">
        <f>IF(INV.Tournant!$I3991=INV.Tournant!$E3991,"Quantité OK",IF(INV.Tournant!$I3991&lt;INV.Tournant!$E3991,"Ecart positif","Ecart négatif"))&amp;" "&amp;IF(INV.Tournant!$C3991=INV.Tournant!$J3991,"","- Article déclassé")</f>
        <v>Ecart positif - Article déclassé</v>
      </c>
    </row>
    <row r="3992" spans="1:11" x14ac:dyDescent="0.2">
      <c r="A3992" s="20" t="s">
        <v>5217</v>
      </c>
      <c r="B3992" s="21" t="s">
        <v>6</v>
      </c>
      <c r="C3992" s="17" t="s">
        <v>5468</v>
      </c>
      <c r="D3992" s="17" t="s">
        <v>5524</v>
      </c>
      <c r="E3992" s="21" t="s">
        <v>141</v>
      </c>
      <c r="F3992" s="21" t="s">
        <v>2</v>
      </c>
      <c r="G3992" s="21" t="s">
        <v>5289</v>
      </c>
      <c r="H3992" s="21" t="s">
        <v>1894</v>
      </c>
      <c r="I3992" s="17"/>
      <c r="J3992" s="17"/>
      <c r="K3992" s="18" t="str">
        <f>IF(INV.Tournant!$I3992=INV.Tournant!$E3992,"Quantité OK",IF(INV.Tournant!$I3992&lt;INV.Tournant!$E3992,"Ecart positif","Ecart négatif"))&amp;" "&amp;IF(INV.Tournant!$C3992=INV.Tournant!$J3992,"","- Article déclassé")</f>
        <v>Ecart positif - Article déclassé</v>
      </c>
    </row>
    <row r="3993" spans="1:11" x14ac:dyDescent="0.2">
      <c r="A3993" s="20" t="s">
        <v>5217</v>
      </c>
      <c r="B3993" s="21" t="s">
        <v>6</v>
      </c>
      <c r="C3993" s="17" t="s">
        <v>5449</v>
      </c>
      <c r="D3993" s="17" t="s">
        <v>5525</v>
      </c>
      <c r="E3993" s="21" t="s">
        <v>3</v>
      </c>
      <c r="F3993" s="21" t="s">
        <v>9</v>
      </c>
      <c r="G3993" s="21" t="s">
        <v>5289</v>
      </c>
      <c r="H3993" s="21" t="s">
        <v>1339</v>
      </c>
      <c r="I3993" s="17"/>
      <c r="J3993" s="17"/>
      <c r="K3993" s="18" t="str">
        <f>IF(INV.Tournant!$I3993=INV.Tournant!$E3993,"Quantité OK",IF(INV.Tournant!$I3993&lt;INV.Tournant!$E3993,"Ecart positif","Ecart négatif"))&amp;" "&amp;IF(INV.Tournant!$C3993=INV.Tournant!$J3993,"","- Article déclassé")</f>
        <v>Ecart positif - Article déclassé</v>
      </c>
    </row>
    <row r="3994" spans="1:11" x14ac:dyDescent="0.2">
      <c r="A3994" s="20" t="s">
        <v>5217</v>
      </c>
      <c r="B3994" s="21" t="s">
        <v>6</v>
      </c>
      <c r="C3994" s="17" t="s">
        <v>5433</v>
      </c>
      <c r="D3994" s="17" t="s">
        <v>5526</v>
      </c>
      <c r="E3994" s="21" t="s">
        <v>6</v>
      </c>
      <c r="F3994" s="21" t="s">
        <v>2</v>
      </c>
      <c r="G3994" s="21" t="s">
        <v>5229</v>
      </c>
      <c r="H3994" s="21" t="s">
        <v>138</v>
      </c>
      <c r="I3994" s="17"/>
      <c r="J3994" s="17"/>
      <c r="K3994" s="18" t="str">
        <f>IF(INV.Tournant!$I3994=INV.Tournant!$E3994,"Quantité OK",IF(INV.Tournant!$I3994&lt;INV.Tournant!$E3994,"Ecart positif","Ecart négatif"))&amp;" "&amp;IF(INV.Tournant!$C3994=INV.Tournant!$J3994,"","- Article déclassé")</f>
        <v>Ecart positif - Article déclassé</v>
      </c>
    </row>
    <row r="3995" spans="1:11" x14ac:dyDescent="0.2">
      <c r="A3995" s="20" t="s">
        <v>5217</v>
      </c>
      <c r="B3995" s="21" t="s">
        <v>6</v>
      </c>
      <c r="C3995" s="17" t="s">
        <v>5316</v>
      </c>
      <c r="D3995" s="17" t="s">
        <v>5527</v>
      </c>
      <c r="E3995" s="21" t="s">
        <v>108</v>
      </c>
      <c r="F3995" s="21" t="s">
        <v>2</v>
      </c>
      <c r="G3995" s="21" t="s">
        <v>5229</v>
      </c>
      <c r="H3995" s="21" t="s">
        <v>500</v>
      </c>
      <c r="I3995" s="17"/>
      <c r="J3995" s="17"/>
      <c r="K3995" s="18" t="str">
        <f>IF(INV.Tournant!$I3995=INV.Tournant!$E3995,"Quantité OK",IF(INV.Tournant!$I3995&lt;INV.Tournant!$E3995,"Ecart positif","Ecart négatif"))&amp;" "&amp;IF(INV.Tournant!$C3995=INV.Tournant!$J3995,"","- Article déclassé")</f>
        <v>Ecart positif - Article déclassé</v>
      </c>
    </row>
    <row r="3996" spans="1:11" x14ac:dyDescent="0.2">
      <c r="A3996" s="20" t="s">
        <v>5217</v>
      </c>
      <c r="B3996" s="21" t="s">
        <v>6</v>
      </c>
      <c r="C3996" s="17" t="s">
        <v>5528</v>
      </c>
      <c r="D3996" s="17" t="s">
        <v>5529</v>
      </c>
      <c r="E3996" s="21" t="s">
        <v>61</v>
      </c>
      <c r="F3996" s="21" t="s">
        <v>2</v>
      </c>
      <c r="G3996" s="21" t="s">
        <v>5229</v>
      </c>
      <c r="H3996" s="21" t="s">
        <v>3756</v>
      </c>
      <c r="I3996" s="17"/>
      <c r="J3996" s="17"/>
      <c r="K3996" s="18" t="str">
        <f>IF(INV.Tournant!$I3996=INV.Tournant!$E3996,"Quantité OK",IF(INV.Tournant!$I3996&lt;INV.Tournant!$E3996,"Ecart positif","Ecart négatif"))&amp;" "&amp;IF(INV.Tournant!$C3996=INV.Tournant!$J3996,"","- Article déclassé")</f>
        <v>Ecart positif - Article déclassé</v>
      </c>
    </row>
    <row r="3997" spans="1:11" x14ac:dyDescent="0.2">
      <c r="A3997" s="20" t="s">
        <v>5217</v>
      </c>
      <c r="B3997" s="21" t="s">
        <v>6</v>
      </c>
      <c r="C3997" s="17" t="s">
        <v>5376</v>
      </c>
      <c r="D3997" s="17" t="s">
        <v>5530</v>
      </c>
      <c r="E3997" s="21"/>
      <c r="F3997" s="21" t="s">
        <v>141</v>
      </c>
      <c r="G3997" s="21"/>
      <c r="H3997" s="21" t="s">
        <v>257</v>
      </c>
      <c r="I3997" s="17"/>
      <c r="J3997" s="17"/>
      <c r="K3997" s="18" t="str">
        <f>IF(INV.Tournant!$I3997=INV.Tournant!$E3997,"Quantité OK",IF(INV.Tournant!$I3997&lt;INV.Tournant!$E3997,"Ecart positif","Ecart négatif"))&amp;" "&amp;IF(INV.Tournant!$C3997=INV.Tournant!$J3997,"","- Article déclassé")</f>
        <v>Quantité OK - Article déclassé</v>
      </c>
    </row>
    <row r="3998" spans="1:11" x14ac:dyDescent="0.2">
      <c r="A3998" s="20" t="s">
        <v>5217</v>
      </c>
      <c r="B3998" s="21" t="s">
        <v>6</v>
      </c>
      <c r="C3998" s="17" t="s">
        <v>5531</v>
      </c>
      <c r="D3998" s="17" t="s">
        <v>5532</v>
      </c>
      <c r="E3998" s="21" t="s">
        <v>3</v>
      </c>
      <c r="F3998" s="21" t="s">
        <v>9</v>
      </c>
      <c r="G3998" s="21" t="s">
        <v>5229</v>
      </c>
      <c r="H3998" s="21" t="s">
        <v>1437</v>
      </c>
      <c r="I3998" s="17"/>
      <c r="J3998" s="17"/>
      <c r="K3998" s="18" t="str">
        <f>IF(INV.Tournant!$I3998=INV.Tournant!$E3998,"Quantité OK",IF(INV.Tournant!$I3998&lt;INV.Tournant!$E3998,"Ecart positif","Ecart négatif"))&amp;" "&amp;IF(INV.Tournant!$C3998=INV.Tournant!$J3998,"","- Article déclassé")</f>
        <v>Ecart positif - Article déclassé</v>
      </c>
    </row>
    <row r="3999" spans="1:11" x14ac:dyDescent="0.2">
      <c r="A3999" s="20" t="s">
        <v>5217</v>
      </c>
      <c r="B3999" s="21" t="s">
        <v>6</v>
      </c>
      <c r="C3999" s="17" t="s">
        <v>5533</v>
      </c>
      <c r="D3999" s="17" t="s">
        <v>5534</v>
      </c>
      <c r="E3999" s="21" t="s">
        <v>6</v>
      </c>
      <c r="F3999" s="21" t="s">
        <v>9</v>
      </c>
      <c r="G3999" s="21" t="s">
        <v>5229</v>
      </c>
      <c r="H3999" s="21" t="s">
        <v>260</v>
      </c>
      <c r="I3999" s="17"/>
      <c r="J3999" s="17"/>
      <c r="K3999" s="18" t="str">
        <f>IF(INV.Tournant!$I3999=INV.Tournant!$E3999,"Quantité OK",IF(INV.Tournant!$I3999&lt;INV.Tournant!$E3999,"Ecart positif","Ecart négatif"))&amp;" "&amp;IF(INV.Tournant!$C3999=INV.Tournant!$J3999,"","- Article déclassé")</f>
        <v>Ecart positif - Article déclassé</v>
      </c>
    </row>
    <row r="4000" spans="1:11" x14ac:dyDescent="0.2">
      <c r="A4000" s="20" t="s">
        <v>5217</v>
      </c>
      <c r="B4000" s="21" t="s">
        <v>6</v>
      </c>
      <c r="C4000" s="17" t="s">
        <v>5414</v>
      </c>
      <c r="D4000" s="17" t="s">
        <v>5535</v>
      </c>
      <c r="E4000" s="21" t="s">
        <v>3</v>
      </c>
      <c r="F4000" s="21" t="s">
        <v>21</v>
      </c>
      <c r="G4000" s="21" t="s">
        <v>5289</v>
      </c>
      <c r="H4000" s="21" t="s">
        <v>1339</v>
      </c>
      <c r="I4000" s="17"/>
      <c r="J4000" s="17"/>
      <c r="K4000" s="18" t="str">
        <f>IF(INV.Tournant!$I4000=INV.Tournant!$E4000,"Quantité OK",IF(INV.Tournant!$I4000&lt;INV.Tournant!$E4000,"Ecart positif","Ecart négatif"))&amp;" "&amp;IF(INV.Tournant!$C4000=INV.Tournant!$J4000,"","- Article déclassé")</f>
        <v>Ecart positif - Article déclassé</v>
      </c>
    </row>
    <row r="4001" spans="1:11" x14ac:dyDescent="0.2">
      <c r="A4001" s="20" t="s">
        <v>5217</v>
      </c>
      <c r="B4001" s="21" t="s">
        <v>6</v>
      </c>
      <c r="C4001" s="17" t="s">
        <v>5255</v>
      </c>
      <c r="D4001" s="17" t="s">
        <v>5536</v>
      </c>
      <c r="E4001" s="21" t="s">
        <v>6</v>
      </c>
      <c r="F4001" s="21" t="s">
        <v>21</v>
      </c>
      <c r="G4001" s="21" t="s">
        <v>5229</v>
      </c>
      <c r="H4001" s="21" t="s">
        <v>674</v>
      </c>
      <c r="I4001" s="17"/>
      <c r="J4001" s="17"/>
      <c r="K4001" s="18" t="str">
        <f>IF(INV.Tournant!$I4001=INV.Tournant!$E4001,"Quantité OK",IF(INV.Tournant!$I4001&lt;INV.Tournant!$E4001,"Ecart positif","Ecart négatif"))&amp;" "&amp;IF(INV.Tournant!$C4001=INV.Tournant!$J4001,"","- Article déclassé")</f>
        <v>Ecart positif - Article déclassé</v>
      </c>
    </row>
    <row r="4002" spans="1:11" x14ac:dyDescent="0.2">
      <c r="A4002" s="20" t="s">
        <v>5217</v>
      </c>
      <c r="B4002" s="21" t="s">
        <v>6</v>
      </c>
      <c r="C4002" s="17" t="s">
        <v>5461</v>
      </c>
      <c r="D4002" s="17" t="s">
        <v>5537</v>
      </c>
      <c r="E4002" s="21" t="s">
        <v>6</v>
      </c>
      <c r="F4002" s="21" t="s">
        <v>21</v>
      </c>
      <c r="G4002" s="21" t="s">
        <v>5289</v>
      </c>
      <c r="H4002" s="21" t="s">
        <v>1023</v>
      </c>
      <c r="I4002" s="17"/>
      <c r="J4002" s="17"/>
      <c r="K4002" s="18" t="str">
        <f>IF(INV.Tournant!$I4002=INV.Tournant!$E4002,"Quantité OK",IF(INV.Tournant!$I4002&lt;INV.Tournant!$E4002,"Ecart positif","Ecart négatif"))&amp;" "&amp;IF(INV.Tournant!$C4002=INV.Tournant!$J4002,"","- Article déclassé")</f>
        <v>Ecart positif - Article déclassé</v>
      </c>
    </row>
    <row r="4003" spans="1:11" x14ac:dyDescent="0.2">
      <c r="A4003" s="20" t="s">
        <v>5217</v>
      </c>
      <c r="B4003" s="21" t="s">
        <v>6</v>
      </c>
      <c r="C4003" s="17" t="s">
        <v>5459</v>
      </c>
      <c r="D4003" s="17" t="s">
        <v>5538</v>
      </c>
      <c r="E4003" s="21" t="s">
        <v>3</v>
      </c>
      <c r="F4003" s="21" t="s">
        <v>21</v>
      </c>
      <c r="G4003" s="21" t="s">
        <v>5289</v>
      </c>
      <c r="H4003" s="21" t="s">
        <v>1869</v>
      </c>
      <c r="I4003" s="17"/>
      <c r="J4003" s="17"/>
      <c r="K4003" s="18" t="str">
        <f>IF(INV.Tournant!$I4003=INV.Tournant!$E4003,"Quantité OK",IF(INV.Tournant!$I4003&lt;INV.Tournant!$E4003,"Ecart positif","Ecart négatif"))&amp;" "&amp;IF(INV.Tournant!$C4003=INV.Tournant!$J4003,"","- Article déclassé")</f>
        <v>Ecart positif - Article déclassé</v>
      </c>
    </row>
    <row r="4004" spans="1:11" x14ac:dyDescent="0.2">
      <c r="A4004" s="20" t="s">
        <v>5217</v>
      </c>
      <c r="B4004" s="21" t="s">
        <v>6</v>
      </c>
      <c r="C4004" s="17" t="s">
        <v>5258</v>
      </c>
      <c r="D4004" s="17" t="s">
        <v>5539</v>
      </c>
      <c r="E4004" s="21" t="s">
        <v>3</v>
      </c>
      <c r="F4004" s="21" t="s">
        <v>9</v>
      </c>
      <c r="G4004" s="21" t="s">
        <v>5224</v>
      </c>
      <c r="H4004" s="21" t="s">
        <v>3220</v>
      </c>
      <c r="I4004" s="17"/>
      <c r="J4004" s="17"/>
      <c r="K4004" s="18" t="str">
        <f>IF(INV.Tournant!$I4004=INV.Tournant!$E4004,"Quantité OK",IF(INV.Tournant!$I4004&lt;INV.Tournant!$E4004,"Ecart positif","Ecart négatif"))&amp;" "&amp;IF(INV.Tournant!$C4004=INV.Tournant!$J4004,"","- Article déclassé")</f>
        <v>Ecart positif - Article déclassé</v>
      </c>
    </row>
    <row r="4005" spans="1:11" x14ac:dyDescent="0.2">
      <c r="A4005" s="20" t="s">
        <v>5217</v>
      </c>
      <c r="B4005" s="21" t="s">
        <v>6</v>
      </c>
      <c r="C4005" s="17" t="s">
        <v>5540</v>
      </c>
      <c r="D4005" s="17" t="s">
        <v>5541</v>
      </c>
      <c r="E4005" s="21" t="s">
        <v>3</v>
      </c>
      <c r="F4005" s="21" t="s">
        <v>2</v>
      </c>
      <c r="G4005" s="21" t="s">
        <v>5289</v>
      </c>
      <c r="H4005" s="21" t="s">
        <v>1014</v>
      </c>
      <c r="I4005" s="17"/>
      <c r="J4005" s="17"/>
      <c r="K4005" s="18" t="str">
        <f>IF(INV.Tournant!$I4005=INV.Tournant!$E4005,"Quantité OK",IF(INV.Tournant!$I4005&lt;INV.Tournant!$E4005,"Ecart positif","Ecart négatif"))&amp;" "&amp;IF(INV.Tournant!$C4005=INV.Tournant!$J4005,"","- Article déclassé")</f>
        <v>Ecart positif - Article déclassé</v>
      </c>
    </row>
    <row r="4006" spans="1:11" x14ac:dyDescent="0.2">
      <c r="A4006" s="20" t="s">
        <v>5217</v>
      </c>
      <c r="B4006" s="21" t="s">
        <v>6</v>
      </c>
      <c r="C4006" s="17" t="s">
        <v>5542</v>
      </c>
      <c r="D4006" s="17" t="s">
        <v>5543</v>
      </c>
      <c r="E4006" s="21" t="s">
        <v>108</v>
      </c>
      <c r="F4006" s="21" t="s">
        <v>2</v>
      </c>
      <c r="G4006" s="21" t="s">
        <v>5224</v>
      </c>
      <c r="H4006" s="21" t="s">
        <v>211</v>
      </c>
      <c r="I4006" s="17"/>
      <c r="J4006" s="17"/>
      <c r="K4006" s="18" t="str">
        <f>IF(INV.Tournant!$I4006=INV.Tournant!$E4006,"Quantité OK",IF(INV.Tournant!$I4006&lt;INV.Tournant!$E4006,"Ecart positif","Ecart négatif"))&amp;" "&amp;IF(INV.Tournant!$C4006=INV.Tournant!$J4006,"","- Article déclassé")</f>
        <v>Ecart positif - Article déclassé</v>
      </c>
    </row>
    <row r="4007" spans="1:11" x14ac:dyDescent="0.2">
      <c r="A4007" s="20" t="s">
        <v>5217</v>
      </c>
      <c r="B4007" s="21" t="s">
        <v>6</v>
      </c>
      <c r="C4007" s="17" t="s">
        <v>5234</v>
      </c>
      <c r="D4007" s="17" t="s">
        <v>5544</v>
      </c>
      <c r="E4007" s="21" t="s">
        <v>6</v>
      </c>
      <c r="F4007" s="21" t="s">
        <v>2</v>
      </c>
      <c r="G4007" s="21" t="s">
        <v>5229</v>
      </c>
      <c r="H4007" s="21" t="s">
        <v>1214</v>
      </c>
      <c r="I4007" s="17"/>
      <c r="J4007" s="17"/>
      <c r="K4007" s="18" t="str">
        <f>IF(INV.Tournant!$I4007=INV.Tournant!$E4007,"Quantité OK",IF(INV.Tournant!$I4007&lt;INV.Tournant!$E4007,"Ecart positif","Ecart négatif"))&amp;" "&amp;IF(INV.Tournant!$C4007=INV.Tournant!$J4007,"","- Article déclassé")</f>
        <v>Ecart positif - Article déclassé</v>
      </c>
    </row>
    <row r="4008" spans="1:11" x14ac:dyDescent="0.2">
      <c r="A4008" s="20" t="s">
        <v>5217</v>
      </c>
      <c r="B4008" s="21" t="s">
        <v>6</v>
      </c>
      <c r="C4008" s="17" t="s">
        <v>5423</v>
      </c>
      <c r="D4008" s="17" t="s">
        <v>5545</v>
      </c>
      <c r="E4008" s="21"/>
      <c r="F4008" s="21" t="s">
        <v>141</v>
      </c>
      <c r="G4008" s="21"/>
      <c r="H4008" s="21" t="s">
        <v>257</v>
      </c>
      <c r="I4008" s="17"/>
      <c r="J4008" s="17"/>
      <c r="K4008" s="18" t="str">
        <f>IF(INV.Tournant!$I4008=INV.Tournant!$E4008,"Quantité OK",IF(INV.Tournant!$I4008&lt;INV.Tournant!$E4008,"Ecart positif","Ecart négatif"))&amp;" "&amp;IF(INV.Tournant!$C4008=INV.Tournant!$J4008,"","- Article déclassé")</f>
        <v>Quantité OK - Article déclassé</v>
      </c>
    </row>
    <row r="4009" spans="1:11" x14ac:dyDescent="0.2">
      <c r="A4009" s="20" t="s">
        <v>5217</v>
      </c>
      <c r="B4009" s="21" t="s">
        <v>6</v>
      </c>
      <c r="C4009" s="17" t="s">
        <v>5277</v>
      </c>
      <c r="D4009" s="17" t="s">
        <v>5546</v>
      </c>
      <c r="E4009" s="21" t="s">
        <v>6</v>
      </c>
      <c r="F4009" s="21" t="s">
        <v>21</v>
      </c>
      <c r="G4009" s="21" t="s">
        <v>5224</v>
      </c>
      <c r="H4009" s="21" t="s">
        <v>166</v>
      </c>
      <c r="I4009" s="17"/>
      <c r="J4009" s="17"/>
      <c r="K4009" s="18" t="str">
        <f>IF(INV.Tournant!$I4009=INV.Tournant!$E4009,"Quantité OK",IF(INV.Tournant!$I4009&lt;INV.Tournant!$E4009,"Ecart positif","Ecart négatif"))&amp;" "&amp;IF(INV.Tournant!$C4009=INV.Tournant!$J4009,"","- Article déclassé")</f>
        <v>Ecart positif - Article déclassé</v>
      </c>
    </row>
    <row r="4010" spans="1:11" x14ac:dyDescent="0.2">
      <c r="A4010" s="20" t="s">
        <v>5217</v>
      </c>
      <c r="B4010" s="21" t="s">
        <v>6</v>
      </c>
      <c r="C4010" s="17" t="s">
        <v>5507</v>
      </c>
      <c r="D4010" s="17" t="s">
        <v>5547</v>
      </c>
      <c r="E4010" s="21"/>
      <c r="F4010" s="21" t="s">
        <v>141</v>
      </c>
      <c r="G4010" s="21"/>
      <c r="H4010" s="21" t="s">
        <v>257</v>
      </c>
      <c r="I4010" s="17"/>
      <c r="J4010" s="17"/>
      <c r="K4010" s="18" t="str">
        <f>IF(INV.Tournant!$I4010=INV.Tournant!$E4010,"Quantité OK",IF(INV.Tournant!$I4010&lt;INV.Tournant!$E4010,"Ecart positif","Ecart négatif"))&amp;" "&amp;IF(INV.Tournant!$C4010=INV.Tournant!$J4010,"","- Article déclassé")</f>
        <v>Quantité OK - Article déclassé</v>
      </c>
    </row>
    <row r="4011" spans="1:11" x14ac:dyDescent="0.2">
      <c r="A4011" s="20" t="s">
        <v>5217</v>
      </c>
      <c r="B4011" s="21" t="s">
        <v>6</v>
      </c>
      <c r="C4011" s="17" t="s">
        <v>5548</v>
      </c>
      <c r="D4011" s="17" t="s">
        <v>5549</v>
      </c>
      <c r="E4011" s="21" t="s">
        <v>14</v>
      </c>
      <c r="F4011" s="21" t="s">
        <v>9</v>
      </c>
      <c r="G4011" s="21" t="s">
        <v>5224</v>
      </c>
      <c r="H4011" s="21" t="s">
        <v>525</v>
      </c>
      <c r="I4011" s="17"/>
      <c r="J4011" s="17"/>
      <c r="K4011" s="18" t="str">
        <f>IF(INV.Tournant!$I4011=INV.Tournant!$E4011,"Quantité OK",IF(INV.Tournant!$I4011&lt;INV.Tournant!$E4011,"Ecart positif","Ecart négatif"))&amp;" "&amp;IF(INV.Tournant!$C4011=INV.Tournant!$J4011,"","- Article déclassé")</f>
        <v>Ecart positif - Article déclassé</v>
      </c>
    </row>
    <row r="4012" spans="1:11" x14ac:dyDescent="0.2">
      <c r="A4012" s="20" t="s">
        <v>5217</v>
      </c>
      <c r="B4012" s="21" t="s">
        <v>6</v>
      </c>
      <c r="C4012" s="17" t="s">
        <v>5250</v>
      </c>
      <c r="D4012" s="17" t="s">
        <v>5550</v>
      </c>
      <c r="E4012" s="21" t="s">
        <v>6</v>
      </c>
      <c r="F4012" s="21" t="s">
        <v>2</v>
      </c>
      <c r="G4012" s="21" t="s">
        <v>5229</v>
      </c>
      <c r="H4012" s="21" t="s">
        <v>1123</v>
      </c>
      <c r="I4012" s="17"/>
      <c r="J4012" s="17"/>
      <c r="K4012" s="18" t="str">
        <f>IF(INV.Tournant!$I4012=INV.Tournant!$E4012,"Quantité OK",IF(INV.Tournant!$I4012&lt;INV.Tournant!$E4012,"Ecart positif","Ecart négatif"))&amp;" "&amp;IF(INV.Tournant!$C4012=INV.Tournant!$J4012,"","- Article déclassé")</f>
        <v>Ecart positif - Article déclassé</v>
      </c>
    </row>
    <row r="4013" spans="1:11" x14ac:dyDescent="0.2">
      <c r="A4013" s="20" t="s">
        <v>5217</v>
      </c>
      <c r="B4013" s="21" t="s">
        <v>6</v>
      </c>
      <c r="C4013" s="17" t="s">
        <v>5493</v>
      </c>
      <c r="D4013" s="17" t="s">
        <v>5551</v>
      </c>
      <c r="E4013" s="21" t="s">
        <v>3</v>
      </c>
      <c r="F4013" s="21" t="s">
        <v>21</v>
      </c>
      <c r="G4013" s="21" t="s">
        <v>5224</v>
      </c>
      <c r="H4013" s="21" t="s">
        <v>2542</v>
      </c>
      <c r="I4013" s="17"/>
      <c r="J4013" s="17"/>
      <c r="K4013" s="18" t="str">
        <f>IF(INV.Tournant!$I4013=INV.Tournant!$E4013,"Quantité OK",IF(INV.Tournant!$I4013&lt;INV.Tournant!$E4013,"Ecart positif","Ecart négatif"))&amp;" "&amp;IF(INV.Tournant!$C4013=INV.Tournant!$J4013,"","- Article déclassé")</f>
        <v>Ecart positif - Article déclassé</v>
      </c>
    </row>
    <row r="4014" spans="1:11" x14ac:dyDescent="0.2">
      <c r="A4014" s="20" t="s">
        <v>5217</v>
      </c>
      <c r="B4014" s="21" t="s">
        <v>6</v>
      </c>
      <c r="C4014" s="17" t="s">
        <v>5337</v>
      </c>
      <c r="D4014" s="17" t="s">
        <v>5552</v>
      </c>
      <c r="E4014" s="21" t="s">
        <v>6</v>
      </c>
      <c r="F4014" s="21" t="s">
        <v>2</v>
      </c>
      <c r="G4014" s="21" t="s">
        <v>5229</v>
      </c>
      <c r="H4014" s="21" t="s">
        <v>1134</v>
      </c>
      <c r="I4014" s="17"/>
      <c r="J4014" s="17"/>
      <c r="K4014" s="18" t="str">
        <f>IF(INV.Tournant!$I4014=INV.Tournant!$E4014,"Quantité OK",IF(INV.Tournant!$I4014&lt;INV.Tournant!$E4014,"Ecart positif","Ecart négatif"))&amp;" "&amp;IF(INV.Tournant!$C4014=INV.Tournant!$J4014,"","- Article déclassé")</f>
        <v>Ecart positif - Article déclassé</v>
      </c>
    </row>
    <row r="4015" spans="1:11" x14ac:dyDescent="0.2">
      <c r="A4015" s="20" t="s">
        <v>5217</v>
      </c>
      <c r="B4015" s="21" t="s">
        <v>6</v>
      </c>
      <c r="C4015" s="17" t="s">
        <v>5411</v>
      </c>
      <c r="D4015" s="17" t="s">
        <v>5553</v>
      </c>
      <c r="E4015" s="21" t="s">
        <v>6</v>
      </c>
      <c r="F4015" s="21" t="s">
        <v>2</v>
      </c>
      <c r="G4015" s="21" t="s">
        <v>5229</v>
      </c>
      <c r="H4015" s="21" t="s">
        <v>728</v>
      </c>
      <c r="I4015" s="17"/>
      <c r="J4015" s="17"/>
      <c r="K4015" s="18" t="str">
        <f>IF(INV.Tournant!$I4015=INV.Tournant!$E4015,"Quantité OK",IF(INV.Tournant!$I4015&lt;INV.Tournant!$E4015,"Ecart positif","Ecart négatif"))&amp;" "&amp;IF(INV.Tournant!$C4015=INV.Tournant!$J4015,"","- Article déclassé")</f>
        <v>Ecart positif - Article déclassé</v>
      </c>
    </row>
    <row r="4016" spans="1:11" x14ac:dyDescent="0.2">
      <c r="A4016" s="20" t="s">
        <v>5217</v>
      </c>
      <c r="B4016" s="21" t="s">
        <v>6</v>
      </c>
      <c r="C4016" s="17" t="s">
        <v>5554</v>
      </c>
      <c r="D4016" s="17" t="s">
        <v>5555</v>
      </c>
      <c r="E4016" s="21" t="s">
        <v>3</v>
      </c>
      <c r="F4016" s="21" t="s">
        <v>21</v>
      </c>
      <c r="G4016" s="21" t="s">
        <v>5289</v>
      </c>
      <c r="H4016" s="21" t="s">
        <v>803</v>
      </c>
      <c r="I4016" s="17"/>
      <c r="J4016" s="17"/>
      <c r="K4016" s="18" t="str">
        <f>IF(INV.Tournant!$I4016=INV.Tournant!$E4016,"Quantité OK",IF(INV.Tournant!$I4016&lt;INV.Tournant!$E4016,"Ecart positif","Ecart négatif"))&amp;" "&amp;IF(INV.Tournant!$C4016=INV.Tournant!$J4016,"","- Article déclassé")</f>
        <v>Ecart positif - Article déclassé</v>
      </c>
    </row>
    <row r="4017" spans="1:11" x14ac:dyDescent="0.2">
      <c r="A4017" s="20" t="s">
        <v>5217</v>
      </c>
      <c r="B4017" s="21" t="s">
        <v>6</v>
      </c>
      <c r="C4017" s="17" t="s">
        <v>5556</v>
      </c>
      <c r="D4017" s="17" t="s">
        <v>5557</v>
      </c>
      <c r="E4017" s="21" t="s">
        <v>6</v>
      </c>
      <c r="F4017" s="21" t="s">
        <v>2</v>
      </c>
      <c r="G4017" s="21" t="s">
        <v>5229</v>
      </c>
      <c r="H4017" s="21" t="s">
        <v>143</v>
      </c>
      <c r="I4017" s="17"/>
      <c r="J4017" s="17"/>
      <c r="K4017" s="18" t="str">
        <f>IF(INV.Tournant!$I4017=INV.Tournant!$E4017,"Quantité OK",IF(INV.Tournant!$I4017&lt;INV.Tournant!$E4017,"Ecart positif","Ecart négatif"))&amp;" "&amp;IF(INV.Tournant!$C4017=INV.Tournant!$J4017,"","- Article déclassé")</f>
        <v>Ecart positif - Article déclassé</v>
      </c>
    </row>
    <row r="4018" spans="1:11" x14ac:dyDescent="0.2">
      <c r="A4018" s="20" t="s">
        <v>5217</v>
      </c>
      <c r="B4018" s="21" t="s">
        <v>6</v>
      </c>
      <c r="C4018" s="17" t="s">
        <v>5478</v>
      </c>
      <c r="D4018" s="17" t="s">
        <v>5558</v>
      </c>
      <c r="E4018" s="21" t="s">
        <v>6</v>
      </c>
      <c r="F4018" s="21" t="s">
        <v>2</v>
      </c>
      <c r="G4018" s="21" t="s">
        <v>5289</v>
      </c>
      <c r="H4018" s="21" t="s">
        <v>3130</v>
      </c>
      <c r="I4018" s="17"/>
      <c r="J4018" s="17"/>
      <c r="K4018" s="18" t="str">
        <f>IF(INV.Tournant!$I4018=INV.Tournant!$E4018,"Quantité OK",IF(INV.Tournant!$I4018&lt;INV.Tournant!$E4018,"Ecart positif","Ecart négatif"))&amp;" "&amp;IF(INV.Tournant!$C4018=INV.Tournant!$J4018,"","- Article déclassé")</f>
        <v>Ecart positif - Article déclassé</v>
      </c>
    </row>
    <row r="4019" spans="1:11" x14ac:dyDescent="0.2">
      <c r="A4019" s="20" t="s">
        <v>5217</v>
      </c>
      <c r="B4019" s="21" t="s">
        <v>6</v>
      </c>
      <c r="C4019" s="17" t="s">
        <v>5435</v>
      </c>
      <c r="D4019" s="17" t="s">
        <v>5559</v>
      </c>
      <c r="E4019" s="21" t="s">
        <v>6</v>
      </c>
      <c r="F4019" s="21" t="s">
        <v>21</v>
      </c>
      <c r="G4019" s="21" t="s">
        <v>5289</v>
      </c>
      <c r="H4019" s="21" t="s">
        <v>169</v>
      </c>
      <c r="I4019" s="17"/>
      <c r="J4019" s="17"/>
      <c r="K4019" s="18" t="str">
        <f>IF(INV.Tournant!$I4019=INV.Tournant!$E4019,"Quantité OK",IF(INV.Tournant!$I4019&lt;INV.Tournant!$E4019,"Ecart positif","Ecart négatif"))&amp;" "&amp;IF(INV.Tournant!$C4019=INV.Tournant!$J4019,"","- Article déclassé")</f>
        <v>Ecart positif - Article déclassé</v>
      </c>
    </row>
    <row r="4020" spans="1:11" x14ac:dyDescent="0.2">
      <c r="A4020" s="20" t="s">
        <v>5217</v>
      </c>
      <c r="B4020" s="21" t="s">
        <v>6</v>
      </c>
      <c r="C4020" s="17" t="s">
        <v>5560</v>
      </c>
      <c r="D4020" s="17" t="s">
        <v>5561</v>
      </c>
      <c r="E4020" s="21" t="s">
        <v>6</v>
      </c>
      <c r="F4020" s="21" t="s">
        <v>2</v>
      </c>
      <c r="G4020" s="21" t="s">
        <v>5289</v>
      </c>
      <c r="H4020" s="21" t="s">
        <v>1023</v>
      </c>
      <c r="I4020" s="17"/>
      <c r="J4020" s="17"/>
      <c r="K4020" s="18" t="str">
        <f>IF(INV.Tournant!$I4020=INV.Tournant!$E4020,"Quantité OK",IF(INV.Tournant!$I4020&lt;INV.Tournant!$E4020,"Ecart positif","Ecart négatif"))&amp;" "&amp;IF(INV.Tournant!$C4020=INV.Tournant!$J4020,"","- Article déclassé")</f>
        <v>Ecart positif - Article déclassé</v>
      </c>
    </row>
    <row r="4021" spans="1:11" x14ac:dyDescent="0.2">
      <c r="A4021" s="20" t="s">
        <v>5217</v>
      </c>
      <c r="B4021" s="21" t="s">
        <v>6</v>
      </c>
      <c r="C4021" s="17" t="s">
        <v>5501</v>
      </c>
      <c r="D4021" s="17" t="s">
        <v>5562</v>
      </c>
      <c r="E4021" s="21" t="s">
        <v>6</v>
      </c>
      <c r="F4021" s="21" t="s">
        <v>2</v>
      </c>
      <c r="G4021" s="21" t="s">
        <v>5229</v>
      </c>
      <c r="H4021" s="21" t="s">
        <v>2446</v>
      </c>
      <c r="I4021" s="17"/>
      <c r="J4021" s="17"/>
      <c r="K4021" s="18" t="str">
        <f>IF(INV.Tournant!$I4021=INV.Tournant!$E4021,"Quantité OK",IF(INV.Tournant!$I4021&lt;INV.Tournant!$E4021,"Ecart positif","Ecart négatif"))&amp;" "&amp;IF(INV.Tournant!$C4021=INV.Tournant!$J4021,"","- Article déclassé")</f>
        <v>Ecart positif - Article déclassé</v>
      </c>
    </row>
    <row r="4022" spans="1:11" x14ac:dyDescent="0.2">
      <c r="A4022" s="20" t="s">
        <v>5217</v>
      </c>
      <c r="B4022" s="21" t="s">
        <v>6</v>
      </c>
      <c r="C4022" s="17" t="s">
        <v>5330</v>
      </c>
      <c r="D4022" s="17" t="s">
        <v>5563</v>
      </c>
      <c r="E4022" s="21"/>
      <c r="F4022" s="21" t="s">
        <v>141</v>
      </c>
      <c r="G4022" s="21"/>
      <c r="H4022" s="21" t="s">
        <v>257</v>
      </c>
      <c r="I4022" s="17"/>
      <c r="J4022" s="17"/>
      <c r="K4022" s="18" t="str">
        <f>IF(INV.Tournant!$I4022=INV.Tournant!$E4022,"Quantité OK",IF(INV.Tournant!$I4022&lt;INV.Tournant!$E4022,"Ecart positif","Ecart négatif"))&amp;" "&amp;IF(INV.Tournant!$C4022=INV.Tournant!$J4022,"","- Article déclassé")</f>
        <v>Quantité OK - Article déclassé</v>
      </c>
    </row>
    <row r="4023" spans="1:11" x14ac:dyDescent="0.2">
      <c r="A4023" s="20" t="s">
        <v>5217</v>
      </c>
      <c r="B4023" s="21" t="s">
        <v>6</v>
      </c>
      <c r="C4023" s="17" t="s">
        <v>5564</v>
      </c>
      <c r="D4023" s="17" t="s">
        <v>5565</v>
      </c>
      <c r="E4023" s="21" t="s">
        <v>6</v>
      </c>
      <c r="F4023" s="21" t="s">
        <v>21</v>
      </c>
      <c r="G4023" s="21" t="s">
        <v>5224</v>
      </c>
      <c r="H4023" s="21" t="s">
        <v>500</v>
      </c>
      <c r="I4023" s="17"/>
      <c r="J4023" s="17"/>
      <c r="K4023" s="18" t="str">
        <f>IF(INV.Tournant!$I4023=INV.Tournant!$E4023,"Quantité OK",IF(INV.Tournant!$I4023&lt;INV.Tournant!$E4023,"Ecart positif","Ecart négatif"))&amp;" "&amp;IF(INV.Tournant!$C4023=INV.Tournant!$J4023,"","- Article déclassé")</f>
        <v>Ecart positif - Article déclassé</v>
      </c>
    </row>
    <row r="4024" spans="1:11" x14ac:dyDescent="0.2">
      <c r="A4024" s="20" t="s">
        <v>5217</v>
      </c>
      <c r="B4024" s="21" t="s">
        <v>6</v>
      </c>
      <c r="C4024" s="17" t="s">
        <v>5361</v>
      </c>
      <c r="D4024" s="17" t="s">
        <v>5566</v>
      </c>
      <c r="E4024" s="21" t="s">
        <v>3</v>
      </c>
      <c r="F4024" s="21" t="s">
        <v>21</v>
      </c>
      <c r="G4024" s="21" t="s">
        <v>5229</v>
      </c>
      <c r="H4024" s="21" t="s">
        <v>149</v>
      </c>
      <c r="I4024" s="17"/>
      <c r="J4024" s="17"/>
      <c r="K4024" s="18" t="str">
        <f>IF(INV.Tournant!$I4024=INV.Tournant!$E4024,"Quantité OK",IF(INV.Tournant!$I4024&lt;INV.Tournant!$E4024,"Ecart positif","Ecart négatif"))&amp;" "&amp;IF(INV.Tournant!$C4024=INV.Tournant!$J4024,"","- Article déclassé")</f>
        <v>Ecart positif - Article déclassé</v>
      </c>
    </row>
    <row r="4025" spans="1:11" x14ac:dyDescent="0.2">
      <c r="A4025" s="20" t="s">
        <v>5217</v>
      </c>
      <c r="B4025" s="21" t="s">
        <v>6</v>
      </c>
      <c r="C4025" s="17" t="s">
        <v>5567</v>
      </c>
      <c r="D4025" s="17" t="s">
        <v>5568</v>
      </c>
      <c r="E4025" s="21" t="s">
        <v>6</v>
      </c>
      <c r="F4025" s="21" t="s">
        <v>21</v>
      </c>
      <c r="G4025" s="21" t="s">
        <v>5229</v>
      </c>
      <c r="H4025" s="21" t="s">
        <v>1076</v>
      </c>
      <c r="I4025" s="17"/>
      <c r="J4025" s="17"/>
      <c r="K4025" s="18" t="str">
        <f>IF(INV.Tournant!$I4025=INV.Tournant!$E4025,"Quantité OK",IF(INV.Tournant!$I4025&lt;INV.Tournant!$E4025,"Ecart positif","Ecart négatif"))&amp;" "&amp;IF(INV.Tournant!$C4025=INV.Tournant!$J4025,"","- Article déclassé")</f>
        <v>Ecart positif - Article déclassé</v>
      </c>
    </row>
    <row r="4026" spans="1:11" x14ac:dyDescent="0.2">
      <c r="A4026" s="20" t="s">
        <v>5217</v>
      </c>
      <c r="B4026" s="21" t="s">
        <v>6</v>
      </c>
      <c r="C4026" s="17" t="s">
        <v>5273</v>
      </c>
      <c r="D4026" s="17" t="s">
        <v>5569</v>
      </c>
      <c r="E4026" s="21" t="s">
        <v>3</v>
      </c>
      <c r="F4026" s="21" t="s">
        <v>2</v>
      </c>
      <c r="G4026" s="21" t="s">
        <v>5229</v>
      </c>
      <c r="H4026" s="21" t="s">
        <v>1768</v>
      </c>
      <c r="I4026" s="17"/>
      <c r="J4026" s="17"/>
      <c r="K4026" s="18" t="str">
        <f>IF(INV.Tournant!$I4026=INV.Tournant!$E4026,"Quantité OK",IF(INV.Tournant!$I4026&lt;INV.Tournant!$E4026,"Ecart positif","Ecart négatif"))&amp;" "&amp;IF(INV.Tournant!$C4026=INV.Tournant!$J4026,"","- Article déclassé")</f>
        <v>Ecart positif - Article déclassé</v>
      </c>
    </row>
    <row r="4027" spans="1:11" x14ac:dyDescent="0.2">
      <c r="A4027" s="20" t="s">
        <v>5217</v>
      </c>
      <c r="B4027" s="21" t="s">
        <v>6</v>
      </c>
      <c r="C4027" s="17" t="s">
        <v>5248</v>
      </c>
      <c r="D4027" s="17" t="s">
        <v>5570</v>
      </c>
      <c r="E4027" s="21" t="s">
        <v>6</v>
      </c>
      <c r="F4027" s="21" t="s">
        <v>9</v>
      </c>
      <c r="G4027" s="21" t="s">
        <v>5229</v>
      </c>
      <c r="H4027" s="21" t="s">
        <v>1630</v>
      </c>
      <c r="I4027" s="17"/>
      <c r="J4027" s="17"/>
      <c r="K4027" s="18" t="str">
        <f>IF(INV.Tournant!$I4027=INV.Tournant!$E4027,"Quantité OK",IF(INV.Tournant!$I4027&lt;INV.Tournant!$E4027,"Ecart positif","Ecart négatif"))&amp;" "&amp;IF(INV.Tournant!$C4027=INV.Tournant!$J4027,"","- Article déclassé")</f>
        <v>Ecart positif - Article déclassé</v>
      </c>
    </row>
    <row r="4028" spans="1:11" x14ac:dyDescent="0.2">
      <c r="A4028" s="20" t="s">
        <v>5217</v>
      </c>
      <c r="B4028" s="21" t="s">
        <v>6</v>
      </c>
      <c r="C4028" s="17" t="s">
        <v>5531</v>
      </c>
      <c r="D4028" s="17" t="s">
        <v>5571</v>
      </c>
      <c r="E4028" s="21" t="s">
        <v>6</v>
      </c>
      <c r="F4028" s="21" t="s">
        <v>9</v>
      </c>
      <c r="G4028" s="21" t="s">
        <v>5229</v>
      </c>
      <c r="H4028" s="21" t="s">
        <v>1437</v>
      </c>
      <c r="I4028" s="17"/>
      <c r="J4028" s="17"/>
      <c r="K4028" s="18" t="str">
        <f>IF(INV.Tournant!$I4028=INV.Tournant!$E4028,"Quantité OK",IF(INV.Tournant!$I4028&lt;INV.Tournant!$E4028,"Ecart positif","Ecart négatif"))&amp;" "&amp;IF(INV.Tournant!$C4028=INV.Tournant!$J4028,"","- Article déclassé")</f>
        <v>Ecart positif - Article déclassé</v>
      </c>
    </row>
    <row r="4029" spans="1:11" x14ac:dyDescent="0.2">
      <c r="A4029" s="20" t="s">
        <v>5217</v>
      </c>
      <c r="B4029" s="21" t="s">
        <v>6</v>
      </c>
      <c r="C4029" s="17" t="s">
        <v>5496</v>
      </c>
      <c r="D4029" s="17" t="s">
        <v>5572</v>
      </c>
      <c r="E4029" s="21" t="s">
        <v>6</v>
      </c>
      <c r="F4029" s="21" t="s">
        <v>9</v>
      </c>
      <c r="G4029" s="21" t="s">
        <v>5229</v>
      </c>
      <c r="H4029" s="21" t="s">
        <v>1630</v>
      </c>
      <c r="I4029" s="17"/>
      <c r="J4029" s="17"/>
      <c r="K4029" s="18" t="str">
        <f>IF(INV.Tournant!$I4029=INV.Tournant!$E4029,"Quantité OK",IF(INV.Tournant!$I4029&lt;INV.Tournant!$E4029,"Ecart positif","Ecart négatif"))&amp;" "&amp;IF(INV.Tournant!$C4029=INV.Tournant!$J4029,"","- Article déclassé")</f>
        <v>Ecart positif - Article déclassé</v>
      </c>
    </row>
    <row r="4030" spans="1:11" x14ac:dyDescent="0.2">
      <c r="A4030" s="20" t="s">
        <v>5217</v>
      </c>
      <c r="B4030" s="21" t="s">
        <v>6</v>
      </c>
      <c r="C4030" s="17" t="s">
        <v>5262</v>
      </c>
      <c r="D4030" s="17" t="s">
        <v>5573</v>
      </c>
      <c r="E4030" s="21" t="s">
        <v>6</v>
      </c>
      <c r="F4030" s="21" t="s">
        <v>9</v>
      </c>
      <c r="G4030" s="21" t="s">
        <v>5229</v>
      </c>
      <c r="H4030" s="21" t="s">
        <v>314</v>
      </c>
      <c r="I4030" s="17"/>
      <c r="J4030" s="17"/>
      <c r="K4030" s="18" t="str">
        <f>IF(INV.Tournant!$I4030=INV.Tournant!$E4030,"Quantité OK",IF(INV.Tournant!$I4030&lt;INV.Tournant!$E4030,"Ecart positif","Ecart négatif"))&amp;" "&amp;IF(INV.Tournant!$C4030=INV.Tournant!$J4030,"","- Article déclassé")</f>
        <v>Ecart positif - Article déclassé</v>
      </c>
    </row>
    <row r="4031" spans="1:11" x14ac:dyDescent="0.2">
      <c r="A4031" s="20" t="s">
        <v>5217</v>
      </c>
      <c r="B4031" s="21" t="s">
        <v>6</v>
      </c>
      <c r="C4031" s="17" t="s">
        <v>5493</v>
      </c>
      <c r="D4031" s="17" t="s">
        <v>5574</v>
      </c>
      <c r="E4031" s="21" t="s">
        <v>6</v>
      </c>
      <c r="F4031" s="21" t="s">
        <v>21</v>
      </c>
      <c r="G4031" s="21" t="s">
        <v>5224</v>
      </c>
      <c r="H4031" s="21" t="s">
        <v>3426</v>
      </c>
      <c r="I4031" s="17"/>
      <c r="J4031" s="17"/>
      <c r="K4031" s="18" t="str">
        <f>IF(INV.Tournant!$I4031=INV.Tournant!$E4031,"Quantité OK",IF(INV.Tournant!$I4031&lt;INV.Tournant!$E4031,"Ecart positif","Ecart négatif"))&amp;" "&amp;IF(INV.Tournant!$C4031=INV.Tournant!$J4031,"","- Article déclassé")</f>
        <v>Ecart positif - Article déclassé</v>
      </c>
    </row>
    <row r="4032" spans="1:11" x14ac:dyDescent="0.2">
      <c r="A4032" s="20" t="s">
        <v>5217</v>
      </c>
      <c r="B4032" s="21" t="s">
        <v>6</v>
      </c>
      <c r="C4032" s="17" t="s">
        <v>5488</v>
      </c>
      <c r="D4032" s="17" t="s">
        <v>5575</v>
      </c>
      <c r="E4032" s="21" t="s">
        <v>6</v>
      </c>
      <c r="F4032" s="21" t="s">
        <v>9</v>
      </c>
      <c r="G4032" s="21" t="s">
        <v>5229</v>
      </c>
      <c r="H4032" s="21" t="s">
        <v>1123</v>
      </c>
      <c r="I4032" s="17"/>
      <c r="J4032" s="17"/>
      <c r="K4032" s="18" t="str">
        <f>IF(INV.Tournant!$I4032=INV.Tournant!$E4032,"Quantité OK",IF(INV.Tournant!$I4032&lt;INV.Tournant!$E4032,"Ecart positif","Ecart négatif"))&amp;" "&amp;IF(INV.Tournant!$C4032=INV.Tournant!$J4032,"","- Article déclassé")</f>
        <v>Ecart positif - Article déclassé</v>
      </c>
    </row>
    <row r="4033" spans="1:11" x14ac:dyDescent="0.2">
      <c r="A4033" s="20" t="s">
        <v>5217</v>
      </c>
      <c r="B4033" s="21" t="s">
        <v>6</v>
      </c>
      <c r="C4033" s="17" t="s">
        <v>5576</v>
      </c>
      <c r="D4033" s="17" t="s">
        <v>5577</v>
      </c>
      <c r="E4033" s="21" t="s">
        <v>3</v>
      </c>
      <c r="F4033" s="21" t="s">
        <v>2</v>
      </c>
      <c r="G4033" s="21" t="s">
        <v>5229</v>
      </c>
      <c r="H4033" s="21" t="s">
        <v>1768</v>
      </c>
      <c r="I4033" s="17"/>
      <c r="J4033" s="17"/>
      <c r="K4033" s="18" t="str">
        <f>IF(INV.Tournant!$I4033=INV.Tournant!$E4033,"Quantité OK",IF(INV.Tournant!$I4033&lt;INV.Tournant!$E4033,"Ecart positif","Ecart négatif"))&amp;" "&amp;IF(INV.Tournant!$C4033=INV.Tournant!$J4033,"","- Article déclassé")</f>
        <v>Ecart positif - Article déclassé</v>
      </c>
    </row>
    <row r="4034" spans="1:11" x14ac:dyDescent="0.2">
      <c r="A4034" s="20" t="s">
        <v>5217</v>
      </c>
      <c r="B4034" s="21" t="s">
        <v>6</v>
      </c>
      <c r="C4034" s="17" t="s">
        <v>5352</v>
      </c>
      <c r="D4034" s="17" t="s">
        <v>5578</v>
      </c>
      <c r="E4034" s="21" t="s">
        <v>212</v>
      </c>
      <c r="F4034" s="21" t="s">
        <v>9</v>
      </c>
      <c r="G4034" s="21" t="s">
        <v>5224</v>
      </c>
      <c r="H4034" s="21" t="s">
        <v>395</v>
      </c>
      <c r="I4034" s="17"/>
      <c r="J4034" s="17"/>
      <c r="K4034" s="18" t="str">
        <f>IF(INV.Tournant!$I4034=INV.Tournant!$E4034,"Quantité OK",IF(INV.Tournant!$I4034&lt;INV.Tournant!$E4034,"Ecart positif","Ecart négatif"))&amp;" "&amp;IF(INV.Tournant!$C4034=INV.Tournant!$J4034,"","- Article déclassé")</f>
        <v>Ecart positif - Article déclassé</v>
      </c>
    </row>
    <row r="4035" spans="1:11" x14ac:dyDescent="0.2">
      <c r="A4035" s="20" t="s">
        <v>5217</v>
      </c>
      <c r="B4035" s="21" t="s">
        <v>6</v>
      </c>
      <c r="C4035" s="17" t="s">
        <v>5459</v>
      </c>
      <c r="D4035" s="17" t="s">
        <v>5579</v>
      </c>
      <c r="E4035" s="21" t="s">
        <v>3</v>
      </c>
      <c r="F4035" s="21" t="s">
        <v>21</v>
      </c>
      <c r="G4035" s="21" t="s">
        <v>5289</v>
      </c>
      <c r="H4035" s="21" t="s">
        <v>1872</v>
      </c>
      <c r="I4035" s="17"/>
      <c r="J4035" s="17"/>
      <c r="K4035" s="18" t="str">
        <f>IF(INV.Tournant!$I4035=INV.Tournant!$E4035,"Quantité OK",IF(INV.Tournant!$I4035&lt;INV.Tournant!$E4035,"Ecart positif","Ecart négatif"))&amp;" "&amp;IF(INV.Tournant!$C4035=INV.Tournant!$J4035,"","- Article déclassé")</f>
        <v>Ecart positif - Article déclassé</v>
      </c>
    </row>
    <row r="4036" spans="1:11" x14ac:dyDescent="0.2">
      <c r="A4036" s="20" t="s">
        <v>5217</v>
      </c>
      <c r="B4036" s="21" t="s">
        <v>6</v>
      </c>
      <c r="C4036" s="17" t="s">
        <v>5580</v>
      </c>
      <c r="D4036" s="17" t="s">
        <v>5581</v>
      </c>
      <c r="E4036" s="21" t="s">
        <v>3</v>
      </c>
      <c r="F4036" s="21" t="s">
        <v>2</v>
      </c>
      <c r="G4036" s="21" t="s">
        <v>5229</v>
      </c>
      <c r="H4036" s="21" t="s">
        <v>595</v>
      </c>
      <c r="I4036" s="17"/>
      <c r="J4036" s="17"/>
      <c r="K4036" s="18" t="str">
        <f>IF(INV.Tournant!$I4036=INV.Tournant!$E4036,"Quantité OK",IF(INV.Tournant!$I4036&lt;INV.Tournant!$E4036,"Ecart positif","Ecart négatif"))&amp;" "&amp;IF(INV.Tournant!$C4036=INV.Tournant!$J4036,"","- Article déclassé")</f>
        <v>Ecart positif - Article déclassé</v>
      </c>
    </row>
    <row r="4037" spans="1:11" x14ac:dyDescent="0.2">
      <c r="A4037" s="20" t="s">
        <v>5217</v>
      </c>
      <c r="B4037" s="21" t="s">
        <v>6</v>
      </c>
      <c r="C4037" s="17" t="s">
        <v>5582</v>
      </c>
      <c r="D4037" s="17" t="s">
        <v>5583</v>
      </c>
      <c r="E4037" s="21" t="s">
        <v>3</v>
      </c>
      <c r="F4037" s="21" t="s">
        <v>2</v>
      </c>
      <c r="G4037" s="21" t="s">
        <v>5229</v>
      </c>
      <c r="H4037" s="21" t="s">
        <v>423</v>
      </c>
      <c r="I4037" s="17"/>
      <c r="J4037" s="17"/>
      <c r="K4037" s="18" t="str">
        <f>IF(INV.Tournant!$I4037=INV.Tournant!$E4037,"Quantité OK",IF(INV.Tournant!$I4037&lt;INV.Tournant!$E4037,"Ecart positif","Ecart négatif"))&amp;" "&amp;IF(INV.Tournant!$C4037=INV.Tournant!$J4037,"","- Article déclassé")</f>
        <v>Ecart positif - Article déclassé</v>
      </c>
    </row>
    <row r="4038" spans="1:11" x14ac:dyDescent="0.2">
      <c r="A4038" s="20" t="s">
        <v>5217</v>
      </c>
      <c r="B4038" s="21" t="s">
        <v>6</v>
      </c>
      <c r="C4038" s="17" t="s">
        <v>5504</v>
      </c>
      <c r="D4038" s="17" t="s">
        <v>5584</v>
      </c>
      <c r="E4038" s="21" t="s">
        <v>3</v>
      </c>
      <c r="F4038" s="21" t="s">
        <v>21</v>
      </c>
      <c r="G4038" s="21" t="s">
        <v>5289</v>
      </c>
      <c r="H4038" s="21" t="s">
        <v>157</v>
      </c>
      <c r="I4038" s="17"/>
      <c r="J4038" s="17"/>
      <c r="K4038" s="18" t="str">
        <f>IF(INV.Tournant!$I4038=INV.Tournant!$E4038,"Quantité OK",IF(INV.Tournant!$I4038&lt;INV.Tournant!$E4038,"Ecart positif","Ecart négatif"))&amp;" "&amp;IF(INV.Tournant!$C4038=INV.Tournant!$J4038,"","- Article déclassé")</f>
        <v>Ecart positif - Article déclassé</v>
      </c>
    </row>
    <row r="4039" spans="1:11" x14ac:dyDescent="0.2">
      <c r="A4039" s="20" t="s">
        <v>5217</v>
      </c>
      <c r="B4039" s="21" t="s">
        <v>6</v>
      </c>
      <c r="C4039" s="17" t="s">
        <v>5522</v>
      </c>
      <c r="D4039" s="17" t="s">
        <v>5585</v>
      </c>
      <c r="E4039" s="21" t="s">
        <v>6</v>
      </c>
      <c r="F4039" s="21" t="s">
        <v>9</v>
      </c>
      <c r="G4039" s="21" t="s">
        <v>5229</v>
      </c>
      <c r="H4039" s="21" t="s">
        <v>265</v>
      </c>
      <c r="I4039" s="17"/>
      <c r="J4039" s="17"/>
      <c r="K4039" s="18" t="str">
        <f>IF(INV.Tournant!$I4039=INV.Tournant!$E4039,"Quantité OK",IF(INV.Tournant!$I4039&lt;INV.Tournant!$E4039,"Ecart positif","Ecart négatif"))&amp;" "&amp;IF(INV.Tournant!$C4039=INV.Tournant!$J4039,"","- Article déclassé")</f>
        <v>Ecart positif - Article déclassé</v>
      </c>
    </row>
    <row r="4040" spans="1:11" x14ac:dyDescent="0.2">
      <c r="A4040" s="20" t="s">
        <v>5217</v>
      </c>
      <c r="B4040" s="21" t="s">
        <v>6</v>
      </c>
      <c r="C4040" s="17" t="s">
        <v>5586</v>
      </c>
      <c r="D4040" s="17" t="s">
        <v>5587</v>
      </c>
      <c r="E4040" s="21" t="s">
        <v>6</v>
      </c>
      <c r="F4040" s="21" t="s">
        <v>21</v>
      </c>
      <c r="G4040" s="21" t="s">
        <v>5229</v>
      </c>
      <c r="H4040" s="21" t="s">
        <v>378</v>
      </c>
      <c r="I4040" s="17"/>
      <c r="J4040" s="17"/>
      <c r="K4040" s="18" t="str">
        <f>IF(INV.Tournant!$I4040=INV.Tournant!$E4040,"Quantité OK",IF(INV.Tournant!$I4040&lt;INV.Tournant!$E4040,"Ecart positif","Ecart négatif"))&amp;" "&amp;IF(INV.Tournant!$C4040=INV.Tournant!$J4040,"","- Article déclassé")</f>
        <v>Ecart positif - Article déclassé</v>
      </c>
    </row>
    <row r="4041" spans="1:11" x14ac:dyDescent="0.2">
      <c r="A4041" s="20" t="s">
        <v>5217</v>
      </c>
      <c r="B4041" s="21" t="s">
        <v>6</v>
      </c>
      <c r="C4041" s="17" t="s">
        <v>5588</v>
      </c>
      <c r="D4041" s="17" t="s">
        <v>5589</v>
      </c>
      <c r="E4041" s="21" t="s">
        <v>6</v>
      </c>
      <c r="F4041" s="21" t="s">
        <v>9</v>
      </c>
      <c r="G4041" s="21" t="s">
        <v>5289</v>
      </c>
      <c r="H4041" s="21" t="s">
        <v>249</v>
      </c>
      <c r="I4041" s="17"/>
      <c r="J4041" s="17"/>
      <c r="K4041" s="18" t="str">
        <f>IF(INV.Tournant!$I4041=INV.Tournant!$E4041,"Quantité OK",IF(INV.Tournant!$I4041&lt;INV.Tournant!$E4041,"Ecart positif","Ecart négatif"))&amp;" "&amp;IF(INV.Tournant!$C4041=INV.Tournant!$J4041,"","- Article déclassé")</f>
        <v>Ecart positif - Article déclassé</v>
      </c>
    </row>
    <row r="4042" spans="1:11" x14ac:dyDescent="0.2">
      <c r="A4042" s="20" t="s">
        <v>5217</v>
      </c>
      <c r="B4042" s="21" t="s">
        <v>6</v>
      </c>
      <c r="C4042" s="17" t="s">
        <v>5493</v>
      </c>
      <c r="D4042" s="17" t="s">
        <v>5590</v>
      </c>
      <c r="E4042" s="21" t="s">
        <v>6</v>
      </c>
      <c r="F4042" s="21" t="s">
        <v>21</v>
      </c>
      <c r="G4042" s="21" t="s">
        <v>5224</v>
      </c>
      <c r="H4042" s="21" t="s">
        <v>3426</v>
      </c>
      <c r="I4042" s="17"/>
      <c r="J4042" s="17"/>
      <c r="K4042" s="18" t="str">
        <f>IF(INV.Tournant!$I4042=INV.Tournant!$E4042,"Quantité OK",IF(INV.Tournant!$I4042&lt;INV.Tournant!$E4042,"Ecart positif","Ecart négatif"))&amp;" "&amp;IF(INV.Tournant!$C4042=INV.Tournant!$J4042,"","- Article déclassé")</f>
        <v>Ecart positif - Article déclassé</v>
      </c>
    </row>
    <row r="4043" spans="1:11" x14ac:dyDescent="0.2">
      <c r="A4043" s="20" t="s">
        <v>5217</v>
      </c>
      <c r="B4043" s="21" t="s">
        <v>6</v>
      </c>
      <c r="C4043" s="17" t="s">
        <v>5337</v>
      </c>
      <c r="D4043" s="17" t="s">
        <v>5591</v>
      </c>
      <c r="E4043" s="21" t="s">
        <v>3</v>
      </c>
      <c r="F4043" s="21" t="s">
        <v>2</v>
      </c>
      <c r="G4043" s="21" t="s">
        <v>5229</v>
      </c>
      <c r="H4043" s="21" t="s">
        <v>1066</v>
      </c>
      <c r="I4043" s="17"/>
      <c r="J4043" s="17"/>
      <c r="K4043" s="18" t="str">
        <f>IF(INV.Tournant!$I4043=INV.Tournant!$E4043,"Quantité OK",IF(INV.Tournant!$I4043&lt;INV.Tournant!$E4043,"Ecart positif","Ecart négatif"))&amp;" "&amp;IF(INV.Tournant!$C4043=INV.Tournant!$J4043,"","- Article déclassé")</f>
        <v>Ecart positif - Article déclassé</v>
      </c>
    </row>
    <row r="4044" spans="1:11" x14ac:dyDescent="0.2">
      <c r="A4044" s="20" t="s">
        <v>5217</v>
      </c>
      <c r="B4044" s="21" t="s">
        <v>6</v>
      </c>
      <c r="C4044" s="17" t="s">
        <v>5350</v>
      </c>
      <c r="D4044" s="17" t="s">
        <v>5592</v>
      </c>
      <c r="E4044" s="21" t="s">
        <v>14</v>
      </c>
      <c r="F4044" s="21" t="s">
        <v>21</v>
      </c>
      <c r="G4044" s="21" t="s">
        <v>5229</v>
      </c>
      <c r="H4044" s="21" t="s">
        <v>595</v>
      </c>
      <c r="I4044" s="17"/>
      <c r="J4044" s="17"/>
      <c r="K4044" s="18" t="str">
        <f>IF(INV.Tournant!$I4044=INV.Tournant!$E4044,"Quantité OK",IF(INV.Tournant!$I4044&lt;INV.Tournant!$E4044,"Ecart positif","Ecart négatif"))&amp;" "&amp;IF(INV.Tournant!$C4044=INV.Tournant!$J4044,"","- Article déclassé")</f>
        <v>Ecart positif - Article déclassé</v>
      </c>
    </row>
    <row r="4045" spans="1:11" x14ac:dyDescent="0.2">
      <c r="A4045" s="20" t="s">
        <v>5217</v>
      </c>
      <c r="B4045" s="21" t="s">
        <v>6</v>
      </c>
      <c r="C4045" s="17" t="s">
        <v>5593</v>
      </c>
      <c r="D4045" s="17" t="s">
        <v>5594</v>
      </c>
      <c r="E4045" s="21" t="s">
        <v>108</v>
      </c>
      <c r="F4045" s="21" t="s">
        <v>21</v>
      </c>
      <c r="G4045" s="21" t="s">
        <v>5289</v>
      </c>
      <c r="H4045" s="21" t="s">
        <v>1014</v>
      </c>
      <c r="I4045" s="17"/>
      <c r="J4045" s="17"/>
      <c r="K4045" s="18" t="str">
        <f>IF(INV.Tournant!$I4045=INV.Tournant!$E4045,"Quantité OK",IF(INV.Tournant!$I4045&lt;INV.Tournant!$E4045,"Ecart positif","Ecart négatif"))&amp;" "&amp;IF(INV.Tournant!$C4045=INV.Tournant!$J4045,"","- Article déclassé")</f>
        <v>Ecart positif - Article déclassé</v>
      </c>
    </row>
    <row r="4046" spans="1:11" x14ac:dyDescent="0.2">
      <c r="A4046" s="20" t="s">
        <v>5217</v>
      </c>
      <c r="B4046" s="21" t="s">
        <v>6</v>
      </c>
      <c r="C4046" s="17" t="s">
        <v>5593</v>
      </c>
      <c r="D4046" s="17" t="s">
        <v>5595</v>
      </c>
      <c r="E4046" s="21"/>
      <c r="F4046" s="21" t="s">
        <v>141</v>
      </c>
      <c r="G4046" s="21"/>
      <c r="H4046" s="21" t="s">
        <v>257</v>
      </c>
      <c r="I4046" s="17"/>
      <c r="J4046" s="17"/>
      <c r="K4046" s="18" t="str">
        <f>IF(INV.Tournant!$I4046=INV.Tournant!$E4046,"Quantité OK",IF(INV.Tournant!$I4046&lt;INV.Tournant!$E4046,"Ecart positif","Ecart négatif"))&amp;" "&amp;IF(INV.Tournant!$C4046=INV.Tournant!$J4046,"","- Article déclassé")</f>
        <v>Quantité OK - Article déclassé</v>
      </c>
    </row>
    <row r="4047" spans="1:11" x14ac:dyDescent="0.2">
      <c r="A4047" s="20" t="s">
        <v>5217</v>
      </c>
      <c r="B4047" s="21" t="s">
        <v>6</v>
      </c>
      <c r="C4047" s="17" t="s">
        <v>5421</v>
      </c>
      <c r="D4047" s="17" t="s">
        <v>5596</v>
      </c>
      <c r="E4047" s="21" t="s">
        <v>3</v>
      </c>
      <c r="F4047" s="21" t="s">
        <v>21</v>
      </c>
      <c r="G4047" s="21" t="s">
        <v>5289</v>
      </c>
      <c r="H4047" s="21" t="s">
        <v>458</v>
      </c>
      <c r="I4047" s="17"/>
      <c r="J4047" s="17"/>
      <c r="K4047" s="18" t="str">
        <f>IF(INV.Tournant!$I4047=INV.Tournant!$E4047,"Quantité OK",IF(INV.Tournant!$I4047&lt;INV.Tournant!$E4047,"Ecart positif","Ecart négatif"))&amp;" "&amp;IF(INV.Tournant!$C4047=INV.Tournant!$J4047,"","- Article déclassé")</f>
        <v>Ecart positif - Article déclassé</v>
      </c>
    </row>
    <row r="4048" spans="1:11" x14ac:dyDescent="0.2">
      <c r="A4048" s="20" t="s">
        <v>5217</v>
      </c>
      <c r="B4048" s="21" t="s">
        <v>6</v>
      </c>
      <c r="C4048" s="17" t="s">
        <v>5540</v>
      </c>
      <c r="D4048" s="17" t="s">
        <v>5597</v>
      </c>
      <c r="E4048" s="21" t="s">
        <v>6</v>
      </c>
      <c r="F4048" s="21" t="s">
        <v>2</v>
      </c>
      <c r="G4048" s="21" t="s">
        <v>5289</v>
      </c>
      <c r="H4048" s="21" t="s">
        <v>4586</v>
      </c>
      <c r="I4048" s="17"/>
      <c r="J4048" s="17"/>
      <c r="K4048" s="18" t="str">
        <f>IF(INV.Tournant!$I4048=INV.Tournant!$E4048,"Quantité OK",IF(INV.Tournant!$I4048&lt;INV.Tournant!$E4048,"Ecart positif","Ecart négatif"))&amp;" "&amp;IF(INV.Tournant!$C4048=INV.Tournant!$J4048,"","- Article déclassé")</f>
        <v>Ecart positif - Article déclassé</v>
      </c>
    </row>
    <row r="4049" spans="1:11" x14ac:dyDescent="0.2">
      <c r="A4049" s="20" t="s">
        <v>5217</v>
      </c>
      <c r="B4049" s="21" t="s">
        <v>6</v>
      </c>
      <c r="C4049" s="17" t="s">
        <v>5225</v>
      </c>
      <c r="D4049" s="17" t="s">
        <v>5598</v>
      </c>
      <c r="E4049" s="21" t="s">
        <v>6</v>
      </c>
      <c r="F4049" s="21" t="s">
        <v>9</v>
      </c>
      <c r="G4049" s="21" t="s">
        <v>5224</v>
      </c>
      <c r="H4049" s="21" t="s">
        <v>115</v>
      </c>
      <c r="I4049" s="17"/>
      <c r="J4049" s="17"/>
      <c r="K4049" s="18" t="str">
        <f>IF(INV.Tournant!$I4049=INV.Tournant!$E4049,"Quantité OK",IF(INV.Tournant!$I4049&lt;INV.Tournant!$E4049,"Ecart positif","Ecart négatif"))&amp;" "&amp;IF(INV.Tournant!$C4049=INV.Tournant!$J4049,"","- Article déclassé")</f>
        <v>Ecart positif - Article déclassé</v>
      </c>
    </row>
    <row r="4050" spans="1:11" x14ac:dyDescent="0.2">
      <c r="A4050" s="20" t="s">
        <v>5217</v>
      </c>
      <c r="B4050" s="21" t="s">
        <v>6</v>
      </c>
      <c r="C4050" s="17" t="s">
        <v>5262</v>
      </c>
      <c r="D4050" s="17" t="s">
        <v>5599</v>
      </c>
      <c r="E4050" s="21" t="s">
        <v>6</v>
      </c>
      <c r="F4050" s="21" t="s">
        <v>9</v>
      </c>
      <c r="G4050" s="21" t="s">
        <v>5229</v>
      </c>
      <c r="H4050" s="21" t="s">
        <v>2056</v>
      </c>
      <c r="I4050" s="17"/>
      <c r="J4050" s="17"/>
      <c r="K4050" s="18" t="str">
        <f>IF(INV.Tournant!$I4050=INV.Tournant!$E4050,"Quantité OK",IF(INV.Tournant!$I4050&lt;INV.Tournant!$E4050,"Ecart positif","Ecart négatif"))&amp;" "&amp;IF(INV.Tournant!$C4050=INV.Tournant!$J4050,"","- Article déclassé")</f>
        <v>Ecart positif - Article déclassé</v>
      </c>
    </row>
    <row r="4051" spans="1:11" x14ac:dyDescent="0.2">
      <c r="A4051" s="20" t="s">
        <v>5217</v>
      </c>
      <c r="B4051" s="21" t="s">
        <v>6</v>
      </c>
      <c r="C4051" s="17" t="s">
        <v>5237</v>
      </c>
      <c r="D4051" s="17" t="s">
        <v>5600</v>
      </c>
      <c r="E4051" s="21" t="s">
        <v>449</v>
      </c>
      <c r="F4051" s="21" t="s">
        <v>2</v>
      </c>
      <c r="G4051" s="21" t="s">
        <v>5224</v>
      </c>
      <c r="H4051" s="21" t="s">
        <v>217</v>
      </c>
      <c r="I4051" s="17"/>
      <c r="J4051" s="17"/>
      <c r="K4051" s="18" t="str">
        <f>IF(INV.Tournant!$I4051=INV.Tournant!$E4051,"Quantité OK",IF(INV.Tournant!$I4051&lt;INV.Tournant!$E4051,"Ecart positif","Ecart négatif"))&amp;" "&amp;IF(INV.Tournant!$C4051=INV.Tournant!$J4051,"","- Article déclassé")</f>
        <v>Ecart positif - Article déclassé</v>
      </c>
    </row>
    <row r="4052" spans="1:11" x14ac:dyDescent="0.2">
      <c r="A4052" s="20" t="s">
        <v>5217</v>
      </c>
      <c r="B4052" s="21" t="s">
        <v>6</v>
      </c>
      <c r="C4052" s="17" t="s">
        <v>5312</v>
      </c>
      <c r="D4052" s="17" t="s">
        <v>5601</v>
      </c>
      <c r="E4052" s="21" t="s">
        <v>3</v>
      </c>
      <c r="F4052" s="21" t="s">
        <v>2</v>
      </c>
      <c r="G4052" s="21" t="s">
        <v>5229</v>
      </c>
      <c r="H4052" s="21" t="s">
        <v>1919</v>
      </c>
      <c r="I4052" s="17"/>
      <c r="J4052" s="17"/>
      <c r="K4052" s="18" t="str">
        <f>IF(INV.Tournant!$I4052=INV.Tournant!$E4052,"Quantité OK",IF(INV.Tournant!$I4052&lt;INV.Tournant!$E4052,"Ecart positif","Ecart négatif"))&amp;" "&amp;IF(INV.Tournant!$C4052=INV.Tournant!$J4052,"","- Article déclassé")</f>
        <v>Ecart positif - Article déclassé</v>
      </c>
    </row>
    <row r="4053" spans="1:11" x14ac:dyDescent="0.2">
      <c r="A4053" s="20" t="s">
        <v>5217</v>
      </c>
      <c r="B4053" s="21" t="s">
        <v>6</v>
      </c>
      <c r="C4053" s="17" t="s">
        <v>5602</v>
      </c>
      <c r="D4053" s="17" t="s">
        <v>5603</v>
      </c>
      <c r="E4053" s="21" t="s">
        <v>3</v>
      </c>
      <c r="F4053" s="21" t="s">
        <v>2</v>
      </c>
      <c r="G4053" s="21" t="s">
        <v>5289</v>
      </c>
      <c r="H4053" s="21" t="s">
        <v>1137</v>
      </c>
      <c r="I4053" s="17"/>
      <c r="J4053" s="17"/>
      <c r="K4053" s="18" t="str">
        <f>IF(INV.Tournant!$I4053=INV.Tournant!$E4053,"Quantité OK",IF(INV.Tournant!$I4053&lt;INV.Tournant!$E4053,"Ecart positif","Ecart négatif"))&amp;" "&amp;IF(INV.Tournant!$C4053=INV.Tournant!$J4053,"","- Article déclassé")</f>
        <v>Ecart positif - Article déclassé</v>
      </c>
    </row>
    <row r="4054" spans="1:11" x14ac:dyDescent="0.2">
      <c r="A4054" s="20" t="s">
        <v>5217</v>
      </c>
      <c r="B4054" s="21" t="s">
        <v>6</v>
      </c>
      <c r="C4054" s="17" t="s">
        <v>5533</v>
      </c>
      <c r="D4054" s="17" t="s">
        <v>5604</v>
      </c>
      <c r="E4054" s="21" t="s">
        <v>6</v>
      </c>
      <c r="F4054" s="21" t="s">
        <v>9</v>
      </c>
      <c r="G4054" s="21" t="s">
        <v>5229</v>
      </c>
      <c r="H4054" s="21" t="s">
        <v>260</v>
      </c>
      <c r="I4054" s="17"/>
      <c r="J4054" s="17"/>
      <c r="K4054" s="18" t="str">
        <f>IF(INV.Tournant!$I4054=INV.Tournant!$E4054,"Quantité OK",IF(INV.Tournant!$I4054&lt;INV.Tournant!$E4054,"Ecart positif","Ecart négatif"))&amp;" "&amp;IF(INV.Tournant!$C4054=INV.Tournant!$J4054,"","- Article déclassé")</f>
        <v>Ecart positif - Article déclassé</v>
      </c>
    </row>
    <row r="4055" spans="1:11" x14ac:dyDescent="0.2">
      <c r="A4055" s="20" t="s">
        <v>5217</v>
      </c>
      <c r="B4055" s="21" t="s">
        <v>6</v>
      </c>
      <c r="C4055" s="17" t="s">
        <v>5316</v>
      </c>
      <c r="D4055" s="17" t="s">
        <v>5605</v>
      </c>
      <c r="E4055" s="21" t="s">
        <v>108</v>
      </c>
      <c r="F4055" s="21" t="s">
        <v>2</v>
      </c>
      <c r="G4055" s="21" t="s">
        <v>5229</v>
      </c>
      <c r="H4055" s="21" t="s">
        <v>500</v>
      </c>
      <c r="I4055" s="17"/>
      <c r="J4055" s="17"/>
      <c r="K4055" s="18" t="str">
        <f>IF(INV.Tournant!$I4055=INV.Tournant!$E4055,"Quantité OK",IF(INV.Tournant!$I4055&lt;INV.Tournant!$E4055,"Ecart positif","Ecart négatif"))&amp;" "&amp;IF(INV.Tournant!$C4055=INV.Tournant!$J4055,"","- Article déclassé")</f>
        <v>Ecart positif - Article déclassé</v>
      </c>
    </row>
    <row r="4056" spans="1:11" x14ac:dyDescent="0.2">
      <c r="A4056" s="20" t="s">
        <v>5217</v>
      </c>
      <c r="B4056" s="21" t="s">
        <v>6</v>
      </c>
      <c r="C4056" s="17" t="s">
        <v>5606</v>
      </c>
      <c r="D4056" s="17" t="s">
        <v>5607</v>
      </c>
      <c r="E4056" s="21" t="s">
        <v>14</v>
      </c>
      <c r="F4056" s="21" t="s">
        <v>9</v>
      </c>
      <c r="G4056" s="21" t="s">
        <v>5229</v>
      </c>
      <c r="H4056" s="21" t="s">
        <v>138</v>
      </c>
      <c r="I4056" s="17"/>
      <c r="J4056" s="17"/>
      <c r="K4056" s="18" t="str">
        <f>IF(INV.Tournant!$I4056=INV.Tournant!$E4056,"Quantité OK",IF(INV.Tournant!$I4056&lt;INV.Tournant!$E4056,"Ecart positif","Ecart négatif"))&amp;" "&amp;IF(INV.Tournant!$C4056=INV.Tournant!$J4056,"","- Article déclassé")</f>
        <v>Ecart positif - Article déclassé</v>
      </c>
    </row>
    <row r="4057" spans="1:11" x14ac:dyDescent="0.2">
      <c r="A4057" s="20" t="s">
        <v>5217</v>
      </c>
      <c r="B4057" s="21" t="s">
        <v>6</v>
      </c>
      <c r="C4057" s="17" t="s">
        <v>5608</v>
      </c>
      <c r="D4057" s="17" t="s">
        <v>5609</v>
      </c>
      <c r="E4057" s="21"/>
      <c r="F4057" s="21" t="s">
        <v>141</v>
      </c>
      <c r="G4057" s="21"/>
      <c r="H4057" s="21" t="s">
        <v>257</v>
      </c>
      <c r="I4057" s="17"/>
      <c r="J4057" s="17"/>
      <c r="K4057" s="18" t="str">
        <f>IF(INV.Tournant!$I4057=INV.Tournant!$E4057,"Quantité OK",IF(INV.Tournant!$I4057&lt;INV.Tournant!$E4057,"Ecart positif","Ecart négatif"))&amp;" "&amp;IF(INV.Tournant!$C4057=INV.Tournant!$J4057,"","- Article déclassé")</f>
        <v>Quantité OK - Article déclassé</v>
      </c>
    </row>
    <row r="4058" spans="1:11" x14ac:dyDescent="0.2">
      <c r="A4058" s="20" t="s">
        <v>5217</v>
      </c>
      <c r="B4058" s="21" t="s">
        <v>6</v>
      </c>
      <c r="C4058" s="17" t="s">
        <v>5459</v>
      </c>
      <c r="D4058" s="17" t="s">
        <v>5610</v>
      </c>
      <c r="E4058" s="21" t="s">
        <v>3</v>
      </c>
      <c r="F4058" s="21" t="s">
        <v>21</v>
      </c>
      <c r="G4058" s="21" t="s">
        <v>5289</v>
      </c>
      <c r="H4058" s="21" t="s">
        <v>1872</v>
      </c>
      <c r="I4058" s="17"/>
      <c r="J4058" s="17"/>
      <c r="K4058" s="18" t="str">
        <f>IF(INV.Tournant!$I4058=INV.Tournant!$E4058,"Quantité OK",IF(INV.Tournant!$I4058&lt;INV.Tournant!$E4058,"Ecart positif","Ecart négatif"))&amp;" "&amp;IF(INV.Tournant!$C4058=INV.Tournant!$J4058,"","- Article déclassé")</f>
        <v>Ecart positif - Article déclassé</v>
      </c>
    </row>
    <row r="4059" spans="1:11" x14ac:dyDescent="0.2">
      <c r="A4059" s="20" t="s">
        <v>5217</v>
      </c>
      <c r="B4059" s="21" t="s">
        <v>6</v>
      </c>
      <c r="C4059" s="17" t="s">
        <v>5540</v>
      </c>
      <c r="D4059" s="17" t="s">
        <v>5611</v>
      </c>
      <c r="E4059" s="21" t="s">
        <v>108</v>
      </c>
      <c r="F4059" s="21" t="s">
        <v>2</v>
      </c>
      <c r="G4059" s="21" t="s">
        <v>5289</v>
      </c>
      <c r="H4059" s="21" t="s">
        <v>1014</v>
      </c>
      <c r="I4059" s="17"/>
      <c r="J4059" s="17"/>
      <c r="K4059" s="18" t="str">
        <f>IF(INV.Tournant!$I4059=INV.Tournant!$E4059,"Quantité OK",IF(INV.Tournant!$I4059&lt;INV.Tournant!$E4059,"Ecart positif","Ecart négatif"))&amp;" "&amp;IF(INV.Tournant!$C4059=INV.Tournant!$J4059,"","- Article déclassé")</f>
        <v>Ecart positif - Article déclassé</v>
      </c>
    </row>
    <row r="4060" spans="1:11" x14ac:dyDescent="0.2">
      <c r="A4060" s="20" t="s">
        <v>5217</v>
      </c>
      <c r="B4060" s="21" t="s">
        <v>6</v>
      </c>
      <c r="C4060" s="17" t="s">
        <v>5395</v>
      </c>
      <c r="D4060" s="17" t="s">
        <v>5612</v>
      </c>
      <c r="E4060" s="21" t="s">
        <v>3</v>
      </c>
      <c r="F4060" s="21" t="s">
        <v>2</v>
      </c>
      <c r="G4060" s="21" t="s">
        <v>5229</v>
      </c>
      <c r="H4060" s="21" t="s">
        <v>172</v>
      </c>
      <c r="I4060" s="17"/>
      <c r="J4060" s="17"/>
      <c r="K4060" s="18" t="str">
        <f>IF(INV.Tournant!$I4060=INV.Tournant!$E4060,"Quantité OK",IF(INV.Tournant!$I4060&lt;INV.Tournant!$E4060,"Ecart positif","Ecart négatif"))&amp;" "&amp;IF(INV.Tournant!$C4060=INV.Tournant!$J4060,"","- Article déclassé")</f>
        <v>Ecart positif - Article déclassé</v>
      </c>
    </row>
    <row r="4061" spans="1:11" x14ac:dyDescent="0.2">
      <c r="A4061" s="20" t="s">
        <v>5217</v>
      </c>
      <c r="B4061" s="21" t="s">
        <v>6</v>
      </c>
      <c r="C4061" s="17" t="s">
        <v>5316</v>
      </c>
      <c r="D4061" s="17" t="s">
        <v>5613</v>
      </c>
      <c r="E4061" s="21" t="s">
        <v>108</v>
      </c>
      <c r="F4061" s="21" t="s">
        <v>2</v>
      </c>
      <c r="G4061" s="21" t="s">
        <v>5229</v>
      </c>
      <c r="H4061" s="21" t="s">
        <v>559</v>
      </c>
      <c r="I4061" s="17"/>
      <c r="J4061" s="17"/>
      <c r="K4061" s="18" t="str">
        <f>IF(INV.Tournant!$I4061=INV.Tournant!$E4061,"Quantité OK",IF(INV.Tournant!$I4061&lt;INV.Tournant!$E4061,"Ecart positif","Ecart négatif"))&amp;" "&amp;IF(INV.Tournant!$C4061=INV.Tournant!$J4061,"","- Article déclassé")</f>
        <v>Ecart positif - Article déclassé</v>
      </c>
    </row>
    <row r="4062" spans="1:11" x14ac:dyDescent="0.2">
      <c r="A4062" s="20" t="s">
        <v>5217</v>
      </c>
      <c r="B4062" s="21" t="s">
        <v>6</v>
      </c>
      <c r="C4062" s="17" t="s">
        <v>5262</v>
      </c>
      <c r="D4062" s="17" t="s">
        <v>5614</v>
      </c>
      <c r="E4062" s="21" t="s">
        <v>3</v>
      </c>
      <c r="F4062" s="21" t="s">
        <v>9</v>
      </c>
      <c r="G4062" s="21" t="s">
        <v>5229</v>
      </c>
      <c r="H4062" s="21" t="s">
        <v>579</v>
      </c>
      <c r="I4062" s="17"/>
      <c r="J4062" s="17"/>
      <c r="K4062" s="18" t="str">
        <f>IF(INV.Tournant!$I4062=INV.Tournant!$E4062,"Quantité OK",IF(INV.Tournant!$I4062&lt;INV.Tournant!$E4062,"Ecart positif","Ecart négatif"))&amp;" "&amp;IF(INV.Tournant!$C4062=INV.Tournant!$J4062,"","- Article déclassé")</f>
        <v>Ecart positif - Article déclassé</v>
      </c>
    </row>
    <row r="4063" spans="1:11" x14ac:dyDescent="0.2">
      <c r="A4063" s="20" t="s">
        <v>5217</v>
      </c>
      <c r="B4063" s="21" t="s">
        <v>6</v>
      </c>
      <c r="C4063" s="17" t="s">
        <v>5615</v>
      </c>
      <c r="D4063" s="17" t="s">
        <v>5616</v>
      </c>
      <c r="E4063" s="21" t="s">
        <v>6</v>
      </c>
      <c r="F4063" s="21" t="s">
        <v>9</v>
      </c>
      <c r="G4063" s="21" t="s">
        <v>5229</v>
      </c>
      <c r="H4063" s="21" t="s">
        <v>140</v>
      </c>
      <c r="I4063" s="17"/>
      <c r="J4063" s="17"/>
      <c r="K4063" s="18" t="str">
        <f>IF(INV.Tournant!$I4063=INV.Tournant!$E4063,"Quantité OK",IF(INV.Tournant!$I4063&lt;INV.Tournant!$E4063,"Ecart positif","Ecart négatif"))&amp;" "&amp;IF(INV.Tournant!$C4063=INV.Tournant!$J4063,"","- Article déclassé")</f>
        <v>Ecart positif - Article déclassé</v>
      </c>
    </row>
    <row r="4064" spans="1:11" x14ac:dyDescent="0.2">
      <c r="A4064" s="20" t="s">
        <v>5217</v>
      </c>
      <c r="B4064" s="21" t="s">
        <v>6</v>
      </c>
      <c r="C4064" s="17" t="s">
        <v>5582</v>
      </c>
      <c r="D4064" s="17" t="s">
        <v>5617</v>
      </c>
      <c r="E4064" s="21" t="s">
        <v>108</v>
      </c>
      <c r="F4064" s="21" t="s">
        <v>2</v>
      </c>
      <c r="G4064" s="21" t="s">
        <v>5229</v>
      </c>
      <c r="H4064" s="21" t="s">
        <v>423</v>
      </c>
      <c r="I4064" s="17"/>
      <c r="J4064" s="17"/>
      <c r="K4064" s="18" t="str">
        <f>IF(INV.Tournant!$I4064=INV.Tournant!$E4064,"Quantité OK",IF(INV.Tournant!$I4064&lt;INV.Tournant!$E4064,"Ecart positif","Ecart négatif"))&amp;" "&amp;IF(INV.Tournant!$C4064=INV.Tournant!$J4064,"","- Article déclassé")</f>
        <v>Ecart positif - Article déclassé</v>
      </c>
    </row>
    <row r="4065" spans="1:11" x14ac:dyDescent="0.2">
      <c r="A4065" s="20" t="s">
        <v>5217</v>
      </c>
      <c r="B4065" s="21" t="s">
        <v>6</v>
      </c>
      <c r="C4065" s="17" t="s">
        <v>5372</v>
      </c>
      <c r="D4065" s="17" t="s">
        <v>5618</v>
      </c>
      <c r="E4065" s="21" t="s">
        <v>108</v>
      </c>
      <c r="F4065" s="21" t="s">
        <v>21</v>
      </c>
      <c r="G4065" s="21" t="s">
        <v>5289</v>
      </c>
      <c r="H4065" s="21" t="s">
        <v>595</v>
      </c>
      <c r="I4065" s="17"/>
      <c r="J4065" s="17"/>
      <c r="K4065" s="18" t="str">
        <f>IF(INV.Tournant!$I4065=INV.Tournant!$E4065,"Quantité OK",IF(INV.Tournant!$I4065&lt;INV.Tournant!$E4065,"Ecart positif","Ecart négatif"))&amp;" "&amp;IF(INV.Tournant!$C4065=INV.Tournant!$J4065,"","- Article déclassé")</f>
        <v>Ecart positif - Article déclassé</v>
      </c>
    </row>
    <row r="4066" spans="1:11" x14ac:dyDescent="0.2">
      <c r="A4066" s="20" t="s">
        <v>5217</v>
      </c>
      <c r="B4066" s="21" t="s">
        <v>6</v>
      </c>
      <c r="C4066" s="17" t="s">
        <v>5608</v>
      </c>
      <c r="D4066" s="17" t="s">
        <v>5619</v>
      </c>
      <c r="E4066" s="21" t="s">
        <v>6</v>
      </c>
      <c r="F4066" s="21" t="s">
        <v>9</v>
      </c>
      <c r="G4066" s="21" t="s">
        <v>5229</v>
      </c>
      <c r="H4066" s="21" t="s">
        <v>2484</v>
      </c>
      <c r="I4066" s="17"/>
      <c r="J4066" s="17"/>
      <c r="K4066" s="18" t="str">
        <f>IF(INV.Tournant!$I4066=INV.Tournant!$E4066,"Quantité OK",IF(INV.Tournant!$I4066&lt;INV.Tournant!$E4066,"Ecart positif","Ecart négatif"))&amp;" "&amp;IF(INV.Tournant!$C4066=INV.Tournant!$J4066,"","- Article déclassé")</f>
        <v>Ecart positif - Article déclassé</v>
      </c>
    </row>
    <row r="4067" spans="1:11" x14ac:dyDescent="0.2">
      <c r="A4067" s="20" t="s">
        <v>5217</v>
      </c>
      <c r="B4067" s="21" t="s">
        <v>6</v>
      </c>
      <c r="C4067" s="17" t="s">
        <v>5620</v>
      </c>
      <c r="D4067" s="17" t="s">
        <v>5621</v>
      </c>
      <c r="E4067" s="21" t="s">
        <v>6</v>
      </c>
      <c r="F4067" s="21" t="s">
        <v>9</v>
      </c>
      <c r="G4067" s="21" t="s">
        <v>5229</v>
      </c>
      <c r="H4067" s="21" t="s">
        <v>510</v>
      </c>
      <c r="I4067" s="17"/>
      <c r="J4067" s="17"/>
      <c r="K4067" s="18" t="str">
        <f>IF(INV.Tournant!$I4067=INV.Tournant!$E4067,"Quantité OK",IF(INV.Tournant!$I4067&lt;INV.Tournant!$E4067,"Ecart positif","Ecart négatif"))&amp;" "&amp;IF(INV.Tournant!$C4067=INV.Tournant!$J4067,"","- Article déclassé")</f>
        <v>Ecart positif - Article déclassé</v>
      </c>
    </row>
    <row r="4068" spans="1:11" x14ac:dyDescent="0.2">
      <c r="A4068" s="20" t="s">
        <v>5217</v>
      </c>
      <c r="B4068" s="21" t="s">
        <v>6</v>
      </c>
      <c r="C4068" s="17" t="s">
        <v>5622</v>
      </c>
      <c r="D4068" s="17" t="s">
        <v>5623</v>
      </c>
      <c r="E4068" s="21" t="s">
        <v>3</v>
      </c>
      <c r="F4068" s="21" t="s">
        <v>2</v>
      </c>
      <c r="G4068" s="21" t="s">
        <v>5229</v>
      </c>
      <c r="H4068" s="21" t="s">
        <v>857</v>
      </c>
      <c r="I4068" s="17"/>
      <c r="J4068" s="17"/>
      <c r="K4068" s="18" t="str">
        <f>IF(INV.Tournant!$I4068=INV.Tournant!$E4068,"Quantité OK",IF(INV.Tournant!$I4068&lt;INV.Tournant!$E4068,"Ecart positif","Ecart négatif"))&amp;" "&amp;IF(INV.Tournant!$C4068=INV.Tournant!$J4068,"","- Article déclassé")</f>
        <v>Ecart positif - Article déclassé</v>
      </c>
    </row>
    <row r="4069" spans="1:11" x14ac:dyDescent="0.2">
      <c r="A4069" s="20" t="s">
        <v>5217</v>
      </c>
      <c r="B4069" s="21" t="s">
        <v>6</v>
      </c>
      <c r="C4069" s="17" t="s">
        <v>5284</v>
      </c>
      <c r="D4069" s="17" t="s">
        <v>5624</v>
      </c>
      <c r="E4069" s="21" t="s">
        <v>1091</v>
      </c>
      <c r="F4069" s="21" t="s">
        <v>21</v>
      </c>
      <c r="G4069" s="21" t="s">
        <v>5229</v>
      </c>
      <c r="H4069" s="21" t="s">
        <v>146</v>
      </c>
      <c r="I4069" s="17"/>
      <c r="J4069" s="17"/>
      <c r="K4069" s="18" t="str">
        <f>IF(INV.Tournant!$I4069=INV.Tournant!$E4069,"Quantité OK",IF(INV.Tournant!$I4069&lt;INV.Tournant!$E4069,"Ecart positif","Ecart négatif"))&amp;" "&amp;IF(INV.Tournant!$C4069=INV.Tournant!$J4069,"","- Article déclassé")</f>
        <v>Ecart positif - Article déclassé</v>
      </c>
    </row>
    <row r="4070" spans="1:11" x14ac:dyDescent="0.2">
      <c r="A4070" s="20" t="s">
        <v>5217</v>
      </c>
      <c r="B4070" s="21" t="s">
        <v>6</v>
      </c>
      <c r="C4070" s="17" t="s">
        <v>5625</v>
      </c>
      <c r="D4070" s="17" t="s">
        <v>5626</v>
      </c>
      <c r="E4070" s="21" t="s">
        <v>6</v>
      </c>
      <c r="F4070" s="21" t="s">
        <v>2</v>
      </c>
      <c r="G4070" s="21" t="s">
        <v>5229</v>
      </c>
      <c r="H4070" s="21" t="s">
        <v>307</v>
      </c>
      <c r="I4070" s="17"/>
      <c r="J4070" s="17"/>
      <c r="K4070" s="18" t="str">
        <f>IF(INV.Tournant!$I4070=INV.Tournant!$E4070,"Quantité OK",IF(INV.Tournant!$I4070&lt;INV.Tournant!$E4070,"Ecart positif","Ecart négatif"))&amp;" "&amp;IF(INV.Tournant!$C4070=INV.Tournant!$J4070,"","- Article déclassé")</f>
        <v>Ecart positif - Article déclassé</v>
      </c>
    </row>
    <row r="4071" spans="1:11" x14ac:dyDescent="0.2">
      <c r="A4071" s="20" t="s">
        <v>5217</v>
      </c>
      <c r="B4071" s="21" t="s">
        <v>6</v>
      </c>
      <c r="C4071" s="17" t="s">
        <v>5352</v>
      </c>
      <c r="D4071" s="17" t="s">
        <v>5627</v>
      </c>
      <c r="E4071" s="21" t="s">
        <v>108</v>
      </c>
      <c r="F4071" s="21" t="s">
        <v>9</v>
      </c>
      <c r="G4071" s="21" t="s">
        <v>5224</v>
      </c>
      <c r="H4071" s="21" t="s">
        <v>211</v>
      </c>
      <c r="I4071" s="17"/>
      <c r="J4071" s="17"/>
      <c r="K4071" s="18" t="str">
        <f>IF(INV.Tournant!$I4071=INV.Tournant!$E4071,"Quantité OK",IF(INV.Tournant!$I4071&lt;INV.Tournant!$E4071,"Ecart positif","Ecart négatif"))&amp;" "&amp;IF(INV.Tournant!$C4071=INV.Tournant!$J4071,"","- Article déclassé")</f>
        <v>Ecart positif - Article déclassé</v>
      </c>
    </row>
    <row r="4072" spans="1:11" x14ac:dyDescent="0.2">
      <c r="A4072" s="20" t="s">
        <v>5217</v>
      </c>
      <c r="B4072" s="21" t="s">
        <v>6</v>
      </c>
      <c r="C4072" s="17" t="s">
        <v>5628</v>
      </c>
      <c r="D4072" s="17" t="s">
        <v>5629</v>
      </c>
      <c r="E4072" s="21" t="s">
        <v>250</v>
      </c>
      <c r="F4072" s="21" t="s">
        <v>21</v>
      </c>
      <c r="G4072" s="21" t="s">
        <v>5224</v>
      </c>
      <c r="H4072" s="21" t="s">
        <v>115</v>
      </c>
      <c r="I4072" s="17"/>
      <c r="J4072" s="17"/>
      <c r="K4072" s="18" t="str">
        <f>IF(INV.Tournant!$I4072=INV.Tournant!$E4072,"Quantité OK",IF(INV.Tournant!$I4072&lt;INV.Tournant!$E4072,"Ecart positif","Ecart négatif"))&amp;" "&amp;IF(INV.Tournant!$C4072=INV.Tournant!$J4072,"","- Article déclassé")</f>
        <v>Ecart positif - Article déclassé</v>
      </c>
    </row>
    <row r="4073" spans="1:11" x14ac:dyDescent="0.2">
      <c r="A4073" s="20" t="s">
        <v>5217</v>
      </c>
      <c r="B4073" s="21" t="s">
        <v>6</v>
      </c>
      <c r="C4073" s="17" t="s">
        <v>5628</v>
      </c>
      <c r="D4073" s="17" t="s">
        <v>5630</v>
      </c>
      <c r="E4073" s="21"/>
      <c r="F4073" s="21" t="s">
        <v>141</v>
      </c>
      <c r="G4073" s="21"/>
      <c r="H4073" s="21" t="s">
        <v>257</v>
      </c>
      <c r="I4073" s="17"/>
      <c r="J4073" s="17"/>
      <c r="K4073" s="18" t="str">
        <f>IF(INV.Tournant!$I4073=INV.Tournant!$E4073,"Quantité OK",IF(INV.Tournant!$I4073&lt;INV.Tournant!$E4073,"Ecart positif","Ecart négatif"))&amp;" "&amp;IF(INV.Tournant!$C4073=INV.Tournant!$J4073,"","- Article déclassé")</f>
        <v>Quantité OK - Article déclassé</v>
      </c>
    </row>
    <row r="4074" spans="1:11" x14ac:dyDescent="0.2">
      <c r="A4074" s="20" t="s">
        <v>5217</v>
      </c>
      <c r="B4074" s="21" t="s">
        <v>6</v>
      </c>
      <c r="C4074" s="17" t="s">
        <v>5608</v>
      </c>
      <c r="D4074" s="17" t="s">
        <v>5631</v>
      </c>
      <c r="E4074" s="21" t="s">
        <v>5632</v>
      </c>
      <c r="F4074" s="21" t="s">
        <v>9</v>
      </c>
      <c r="G4074" s="21" t="s">
        <v>5229</v>
      </c>
      <c r="H4074" s="21" t="s">
        <v>176</v>
      </c>
      <c r="I4074" s="17"/>
      <c r="J4074" s="17"/>
      <c r="K4074" s="18" t="str">
        <f>IF(INV.Tournant!$I4074=INV.Tournant!$E4074,"Quantité OK",IF(INV.Tournant!$I4074&lt;INV.Tournant!$E4074,"Ecart positif","Ecart négatif"))&amp;" "&amp;IF(INV.Tournant!$C4074=INV.Tournant!$J4074,"","- Article déclassé")</f>
        <v>Ecart positif - Article déclassé</v>
      </c>
    </row>
    <row r="4075" spans="1:11" x14ac:dyDescent="0.2">
      <c r="A4075" s="20" t="s">
        <v>5217</v>
      </c>
      <c r="B4075" s="21" t="s">
        <v>6</v>
      </c>
      <c r="C4075" s="17" t="s">
        <v>5320</v>
      </c>
      <c r="D4075" s="17" t="s">
        <v>5633</v>
      </c>
      <c r="E4075" s="21" t="s">
        <v>912</v>
      </c>
      <c r="F4075" s="21" t="s">
        <v>21</v>
      </c>
      <c r="G4075" s="21" t="s">
        <v>5289</v>
      </c>
      <c r="H4075" s="21" t="s">
        <v>3130</v>
      </c>
      <c r="I4075" s="17"/>
      <c r="J4075" s="17"/>
      <c r="K4075" s="18" t="str">
        <f>IF(INV.Tournant!$I4075=INV.Tournant!$E4075,"Quantité OK",IF(INV.Tournant!$I4075&lt;INV.Tournant!$E4075,"Ecart positif","Ecart négatif"))&amp;" "&amp;IF(INV.Tournant!$C4075=INV.Tournant!$J4075,"","- Article déclassé")</f>
        <v>Ecart positif - Article déclassé</v>
      </c>
    </row>
    <row r="4076" spans="1:11" x14ac:dyDescent="0.2">
      <c r="A4076" s="20" t="s">
        <v>5217</v>
      </c>
      <c r="B4076" s="21" t="s">
        <v>6</v>
      </c>
      <c r="C4076" s="17" t="s">
        <v>5520</v>
      </c>
      <c r="D4076" s="17" t="s">
        <v>5634</v>
      </c>
      <c r="E4076" s="21" t="s">
        <v>250</v>
      </c>
      <c r="F4076" s="21" t="s">
        <v>9</v>
      </c>
      <c r="G4076" s="21" t="s">
        <v>5289</v>
      </c>
      <c r="H4076" s="21" t="s">
        <v>1498</v>
      </c>
      <c r="I4076" s="17"/>
      <c r="J4076" s="17"/>
      <c r="K4076" s="18" t="str">
        <f>IF(INV.Tournant!$I4076=INV.Tournant!$E4076,"Quantité OK",IF(INV.Tournant!$I4076&lt;INV.Tournant!$E4076,"Ecart positif","Ecart négatif"))&amp;" "&amp;IF(INV.Tournant!$C4076=INV.Tournant!$J4076,"","- Article déclassé")</f>
        <v>Ecart positif - Article déclassé</v>
      </c>
    </row>
    <row r="4077" spans="1:11" x14ac:dyDescent="0.2">
      <c r="A4077" s="20" t="s">
        <v>5217</v>
      </c>
      <c r="B4077" s="21" t="s">
        <v>6</v>
      </c>
      <c r="C4077" s="17" t="s">
        <v>5622</v>
      </c>
      <c r="D4077" s="17" t="s">
        <v>5635</v>
      </c>
      <c r="E4077" s="21" t="s">
        <v>229</v>
      </c>
      <c r="F4077" s="21" t="s">
        <v>2</v>
      </c>
      <c r="G4077" s="21" t="s">
        <v>5229</v>
      </c>
      <c r="H4077" s="21" t="s">
        <v>326</v>
      </c>
      <c r="I4077" s="17"/>
      <c r="J4077" s="17"/>
      <c r="K4077" s="18" t="str">
        <f>IF(INV.Tournant!$I4077=INV.Tournant!$E4077,"Quantité OK",IF(INV.Tournant!$I4077&lt;INV.Tournant!$E4077,"Ecart positif","Ecart négatif"))&amp;" "&amp;IF(INV.Tournant!$C4077=INV.Tournant!$J4077,"","- Article déclassé")</f>
        <v>Ecart positif - Article déclassé</v>
      </c>
    </row>
    <row r="4078" spans="1:11" x14ac:dyDescent="0.2">
      <c r="A4078" s="20" t="s">
        <v>5217</v>
      </c>
      <c r="B4078" s="21" t="s">
        <v>6</v>
      </c>
      <c r="C4078" s="17" t="s">
        <v>5345</v>
      </c>
      <c r="D4078" s="17" t="s">
        <v>5636</v>
      </c>
      <c r="E4078" s="21" t="s">
        <v>6</v>
      </c>
      <c r="F4078" s="21" t="s">
        <v>21</v>
      </c>
      <c r="G4078" s="21" t="s">
        <v>5224</v>
      </c>
      <c r="H4078" s="21" t="s">
        <v>127</v>
      </c>
      <c r="I4078" s="17"/>
      <c r="J4078" s="17"/>
      <c r="K4078" s="18" t="str">
        <f>IF(INV.Tournant!$I4078=INV.Tournant!$E4078,"Quantité OK",IF(INV.Tournant!$I4078&lt;INV.Tournant!$E4078,"Ecart positif","Ecart négatif"))&amp;" "&amp;IF(INV.Tournant!$C4078=INV.Tournant!$J4078,"","- Article déclassé")</f>
        <v>Ecart positif - Article déclassé</v>
      </c>
    </row>
    <row r="4079" spans="1:11" x14ac:dyDescent="0.2">
      <c r="A4079" s="20" t="s">
        <v>5217</v>
      </c>
      <c r="B4079" s="21" t="s">
        <v>6</v>
      </c>
      <c r="C4079" s="17" t="s">
        <v>5622</v>
      </c>
      <c r="D4079" s="17" t="s">
        <v>5637</v>
      </c>
      <c r="E4079" s="21" t="s">
        <v>108</v>
      </c>
      <c r="F4079" s="21" t="s">
        <v>2</v>
      </c>
      <c r="G4079" s="21" t="s">
        <v>5229</v>
      </c>
      <c r="H4079" s="21" t="s">
        <v>2405</v>
      </c>
      <c r="I4079" s="17"/>
      <c r="J4079" s="17"/>
      <c r="K4079" s="18" t="str">
        <f>IF(INV.Tournant!$I4079=INV.Tournant!$E4079,"Quantité OK",IF(INV.Tournant!$I4079&lt;INV.Tournant!$E4079,"Ecart positif","Ecart négatif"))&amp;" "&amp;IF(INV.Tournant!$C4079=INV.Tournant!$J4079,"","- Article déclassé")</f>
        <v>Ecart positif - Article déclassé</v>
      </c>
    </row>
    <row r="4080" spans="1:11" x14ac:dyDescent="0.2">
      <c r="A4080" s="20" t="s">
        <v>5217</v>
      </c>
      <c r="B4080" s="21" t="s">
        <v>6</v>
      </c>
      <c r="C4080" s="17" t="s">
        <v>5312</v>
      </c>
      <c r="D4080" s="17" t="s">
        <v>5638</v>
      </c>
      <c r="E4080" s="21" t="s">
        <v>3</v>
      </c>
      <c r="F4080" s="21" t="s">
        <v>2</v>
      </c>
      <c r="G4080" s="21" t="s">
        <v>5229</v>
      </c>
      <c r="H4080" s="21" t="s">
        <v>1437</v>
      </c>
      <c r="I4080" s="17"/>
      <c r="J4080" s="17"/>
      <c r="K4080" s="18" t="str">
        <f>IF(INV.Tournant!$I4080=INV.Tournant!$E4080,"Quantité OK",IF(INV.Tournant!$I4080&lt;INV.Tournant!$E4080,"Ecart positif","Ecart négatif"))&amp;" "&amp;IF(INV.Tournant!$C4080=INV.Tournant!$J4080,"","- Article déclassé")</f>
        <v>Ecart positif - Article déclassé</v>
      </c>
    </row>
    <row r="4081" spans="1:11" x14ac:dyDescent="0.2">
      <c r="A4081" s="20" t="s">
        <v>5217</v>
      </c>
      <c r="B4081" s="21" t="s">
        <v>6</v>
      </c>
      <c r="C4081" s="17" t="s">
        <v>5488</v>
      </c>
      <c r="D4081" s="17" t="s">
        <v>5639</v>
      </c>
      <c r="E4081" s="21" t="s">
        <v>3</v>
      </c>
      <c r="F4081" s="21" t="s">
        <v>9</v>
      </c>
      <c r="G4081" s="21" t="s">
        <v>5229</v>
      </c>
      <c r="H4081" s="21" t="s">
        <v>1155</v>
      </c>
      <c r="I4081" s="17"/>
      <c r="J4081" s="17"/>
      <c r="K4081" s="18" t="str">
        <f>IF(INV.Tournant!$I4081=INV.Tournant!$E4081,"Quantité OK",IF(INV.Tournant!$I4081&lt;INV.Tournant!$E4081,"Ecart positif","Ecart négatif"))&amp;" "&amp;IF(INV.Tournant!$C4081=INV.Tournant!$J4081,"","- Article déclassé")</f>
        <v>Ecart positif - Article déclassé</v>
      </c>
    </row>
    <row r="4082" spans="1:11" x14ac:dyDescent="0.2">
      <c r="A4082" s="20" t="s">
        <v>5217</v>
      </c>
      <c r="B4082" s="21" t="s">
        <v>6</v>
      </c>
      <c r="C4082" s="17" t="s">
        <v>5290</v>
      </c>
      <c r="D4082" s="17" t="s">
        <v>5640</v>
      </c>
      <c r="E4082" s="21" t="s">
        <v>3</v>
      </c>
      <c r="F4082" s="21" t="s">
        <v>9</v>
      </c>
      <c r="G4082" s="21" t="s">
        <v>5289</v>
      </c>
      <c r="H4082" s="21" t="s">
        <v>555</v>
      </c>
      <c r="I4082" s="17"/>
      <c r="J4082" s="17"/>
      <c r="K4082" s="18" t="str">
        <f>IF(INV.Tournant!$I4082=INV.Tournant!$E4082,"Quantité OK",IF(INV.Tournant!$I4082&lt;INV.Tournant!$E4082,"Ecart positif","Ecart négatif"))&amp;" "&amp;IF(INV.Tournant!$C4082=INV.Tournant!$J4082,"","- Article déclassé")</f>
        <v>Ecart positif - Article déclassé</v>
      </c>
    </row>
    <row r="4083" spans="1:11" x14ac:dyDescent="0.2">
      <c r="A4083" s="20" t="s">
        <v>5217</v>
      </c>
      <c r="B4083" s="21" t="s">
        <v>6</v>
      </c>
      <c r="C4083" s="17" t="s">
        <v>5641</v>
      </c>
      <c r="D4083" s="17" t="s">
        <v>5642</v>
      </c>
      <c r="E4083" s="21" t="s">
        <v>61</v>
      </c>
      <c r="F4083" s="21" t="s">
        <v>9</v>
      </c>
      <c r="G4083" s="21" t="s">
        <v>5229</v>
      </c>
      <c r="H4083" s="21" t="s">
        <v>2940</v>
      </c>
      <c r="I4083" s="17"/>
      <c r="J4083" s="17"/>
      <c r="K4083" s="18" t="str">
        <f>IF(INV.Tournant!$I4083=INV.Tournant!$E4083,"Quantité OK",IF(INV.Tournant!$I4083&lt;INV.Tournant!$E4083,"Ecart positif","Ecart négatif"))&amp;" "&amp;IF(INV.Tournant!$C4083=INV.Tournant!$J4083,"","- Article déclassé")</f>
        <v>Ecart positif - Article déclassé</v>
      </c>
    </row>
    <row r="4084" spans="1:11" x14ac:dyDescent="0.2">
      <c r="A4084" s="20" t="s">
        <v>5217</v>
      </c>
      <c r="B4084" s="21" t="s">
        <v>6</v>
      </c>
      <c r="C4084" s="17" t="s">
        <v>5385</v>
      </c>
      <c r="D4084" s="17" t="s">
        <v>5643</v>
      </c>
      <c r="E4084" s="21" t="s">
        <v>84</v>
      </c>
      <c r="F4084" s="21" t="s">
        <v>2</v>
      </c>
      <c r="G4084" s="21" t="s">
        <v>5229</v>
      </c>
      <c r="H4084" s="21" t="s">
        <v>399</v>
      </c>
      <c r="I4084" s="17"/>
      <c r="J4084" s="17"/>
      <c r="K4084" s="18" t="str">
        <f>IF(INV.Tournant!$I4084=INV.Tournant!$E4084,"Quantité OK",IF(INV.Tournant!$I4084&lt;INV.Tournant!$E4084,"Ecart positif","Ecart négatif"))&amp;" "&amp;IF(INV.Tournant!$C4084=INV.Tournant!$J4084,"","- Article déclassé")</f>
        <v>Ecart positif - Article déclassé</v>
      </c>
    </row>
    <row r="4085" spans="1:11" x14ac:dyDescent="0.2">
      <c r="A4085" s="20" t="s">
        <v>5217</v>
      </c>
      <c r="B4085" s="21" t="s">
        <v>6</v>
      </c>
      <c r="C4085" s="17" t="s">
        <v>5335</v>
      </c>
      <c r="D4085" s="17" t="s">
        <v>5644</v>
      </c>
      <c r="E4085" s="21" t="s">
        <v>6</v>
      </c>
      <c r="F4085" s="21" t="s">
        <v>9</v>
      </c>
      <c r="G4085" s="21" t="s">
        <v>5224</v>
      </c>
      <c r="H4085" s="21" t="s">
        <v>185</v>
      </c>
      <c r="I4085" s="17"/>
      <c r="J4085" s="17"/>
      <c r="K4085" s="18" t="str">
        <f>IF(INV.Tournant!$I4085=INV.Tournant!$E4085,"Quantité OK",IF(INV.Tournant!$I4085&lt;INV.Tournant!$E4085,"Ecart positif","Ecart négatif"))&amp;" "&amp;IF(INV.Tournant!$C4085=INV.Tournant!$J4085,"","- Article déclassé")</f>
        <v>Ecart positif - Article déclassé</v>
      </c>
    </row>
    <row r="4086" spans="1:11" x14ac:dyDescent="0.2">
      <c r="A4086" s="20" t="s">
        <v>5217</v>
      </c>
      <c r="B4086" s="21" t="s">
        <v>6</v>
      </c>
      <c r="C4086" s="17" t="s">
        <v>5504</v>
      </c>
      <c r="D4086" s="17" t="s">
        <v>5645</v>
      </c>
      <c r="E4086" s="21" t="s">
        <v>14</v>
      </c>
      <c r="F4086" s="21" t="s">
        <v>21</v>
      </c>
      <c r="G4086" s="21" t="s">
        <v>5289</v>
      </c>
      <c r="H4086" s="21" t="s">
        <v>160</v>
      </c>
      <c r="I4086" s="17"/>
      <c r="J4086" s="17"/>
      <c r="K4086" s="18" t="str">
        <f>IF(INV.Tournant!$I4086=INV.Tournant!$E4086,"Quantité OK",IF(INV.Tournant!$I4086&lt;INV.Tournant!$E4086,"Ecart positif","Ecart négatif"))&amp;" "&amp;IF(INV.Tournant!$C4086=INV.Tournant!$J4086,"","- Article déclassé")</f>
        <v>Ecart positif - Article déclassé</v>
      </c>
    </row>
    <row r="4087" spans="1:11" x14ac:dyDescent="0.2">
      <c r="A4087" s="20" t="s">
        <v>5217</v>
      </c>
      <c r="B4087" s="21" t="s">
        <v>6</v>
      </c>
      <c r="C4087" s="17" t="s">
        <v>5646</v>
      </c>
      <c r="D4087" s="17" t="s">
        <v>5647</v>
      </c>
      <c r="E4087" s="21"/>
      <c r="F4087" s="21" t="s">
        <v>141</v>
      </c>
      <c r="G4087" s="21"/>
      <c r="H4087" s="21" t="s">
        <v>257</v>
      </c>
      <c r="I4087" s="17"/>
      <c r="J4087" s="17"/>
      <c r="K4087" s="18" t="str">
        <f>IF(INV.Tournant!$I4087=INV.Tournant!$E4087,"Quantité OK",IF(INV.Tournant!$I4087&lt;INV.Tournant!$E4087,"Ecart positif","Ecart négatif"))&amp;" "&amp;IF(INV.Tournant!$C4087=INV.Tournant!$J4087,"","- Article déclassé")</f>
        <v>Quantité OK - Article déclassé</v>
      </c>
    </row>
    <row r="4088" spans="1:11" x14ac:dyDescent="0.2">
      <c r="A4088" s="20" t="s">
        <v>5217</v>
      </c>
      <c r="B4088" s="21" t="s">
        <v>6</v>
      </c>
      <c r="C4088" s="17" t="s">
        <v>5406</v>
      </c>
      <c r="D4088" s="17" t="s">
        <v>5648</v>
      </c>
      <c r="E4088" s="21" t="s">
        <v>84</v>
      </c>
      <c r="F4088" s="21" t="s">
        <v>21</v>
      </c>
      <c r="G4088" s="21" t="s">
        <v>5224</v>
      </c>
      <c r="H4088" s="21" t="s">
        <v>3150</v>
      </c>
      <c r="I4088" s="17"/>
      <c r="J4088" s="17"/>
      <c r="K4088" s="18" t="str">
        <f>IF(INV.Tournant!$I4088=INV.Tournant!$E4088,"Quantité OK",IF(INV.Tournant!$I4088&lt;INV.Tournant!$E4088,"Ecart positif","Ecart négatif"))&amp;" "&amp;IF(INV.Tournant!$C4088=INV.Tournant!$J4088,"","- Article déclassé")</f>
        <v>Ecart positif - Article déclassé</v>
      </c>
    </row>
    <row r="4089" spans="1:11" x14ac:dyDescent="0.2">
      <c r="A4089" s="20" t="s">
        <v>5217</v>
      </c>
      <c r="B4089" s="21" t="s">
        <v>6</v>
      </c>
      <c r="C4089" s="17" t="s">
        <v>5393</v>
      </c>
      <c r="D4089" s="17" t="s">
        <v>5649</v>
      </c>
      <c r="E4089" s="21" t="s">
        <v>84</v>
      </c>
      <c r="F4089" s="21" t="s">
        <v>2</v>
      </c>
      <c r="G4089" s="21" t="s">
        <v>5229</v>
      </c>
      <c r="H4089" s="21" t="s">
        <v>354</v>
      </c>
      <c r="I4089" s="17"/>
      <c r="J4089" s="17"/>
      <c r="K4089" s="18" t="str">
        <f>IF(INV.Tournant!$I4089=INV.Tournant!$E4089,"Quantité OK",IF(INV.Tournant!$I4089&lt;INV.Tournant!$E4089,"Ecart positif","Ecart négatif"))&amp;" "&amp;IF(INV.Tournant!$C4089=INV.Tournant!$J4089,"","- Article déclassé")</f>
        <v>Ecart positif - Article déclassé</v>
      </c>
    </row>
    <row r="4090" spans="1:11" x14ac:dyDescent="0.2">
      <c r="A4090" s="20" t="s">
        <v>5217</v>
      </c>
      <c r="B4090" s="21" t="s">
        <v>6</v>
      </c>
      <c r="C4090" s="17" t="s">
        <v>5354</v>
      </c>
      <c r="D4090" s="17" t="s">
        <v>5650</v>
      </c>
      <c r="E4090" s="21" t="s">
        <v>84</v>
      </c>
      <c r="F4090" s="21" t="s">
        <v>2</v>
      </c>
      <c r="G4090" s="21" t="s">
        <v>5224</v>
      </c>
      <c r="H4090" s="21" t="s">
        <v>2294</v>
      </c>
      <c r="I4090" s="17"/>
      <c r="J4090" s="17"/>
      <c r="K4090" s="18" t="str">
        <f>IF(INV.Tournant!$I4090=INV.Tournant!$E4090,"Quantité OK",IF(INV.Tournant!$I4090&lt;INV.Tournant!$E4090,"Ecart positif","Ecart négatif"))&amp;" "&amp;IF(INV.Tournant!$C4090=INV.Tournant!$J4090,"","- Article déclassé")</f>
        <v>Ecart positif - Article déclassé</v>
      </c>
    </row>
    <row r="4091" spans="1:11" x14ac:dyDescent="0.2">
      <c r="A4091" s="20" t="s">
        <v>5217</v>
      </c>
      <c r="B4091" s="21" t="s">
        <v>6</v>
      </c>
      <c r="C4091" s="17" t="s">
        <v>5302</v>
      </c>
      <c r="D4091" s="17" t="s">
        <v>5651</v>
      </c>
      <c r="E4091" s="21" t="s">
        <v>108</v>
      </c>
      <c r="F4091" s="21" t="s">
        <v>9</v>
      </c>
      <c r="G4091" s="21" t="s">
        <v>5224</v>
      </c>
      <c r="H4091" s="21" t="s">
        <v>460</v>
      </c>
      <c r="I4091" s="17"/>
      <c r="J4091" s="17"/>
      <c r="K4091" s="18" t="str">
        <f>IF(INV.Tournant!$I4091=INV.Tournant!$E4091,"Quantité OK",IF(INV.Tournant!$I4091&lt;INV.Tournant!$E4091,"Ecart positif","Ecart négatif"))&amp;" "&amp;IF(INV.Tournant!$C4091=INV.Tournant!$J4091,"","- Article déclassé")</f>
        <v>Ecart positif - Article déclassé</v>
      </c>
    </row>
    <row r="4092" spans="1:11" x14ac:dyDescent="0.2">
      <c r="A4092" s="20" t="s">
        <v>5217</v>
      </c>
      <c r="B4092" s="21" t="s">
        <v>6</v>
      </c>
      <c r="C4092" s="17" t="s">
        <v>5222</v>
      </c>
      <c r="D4092" s="17" t="s">
        <v>5652</v>
      </c>
      <c r="E4092" s="21" t="s">
        <v>229</v>
      </c>
      <c r="F4092" s="21" t="s">
        <v>21</v>
      </c>
      <c r="G4092" s="21" t="s">
        <v>5224</v>
      </c>
      <c r="H4092" s="21" t="s">
        <v>559</v>
      </c>
      <c r="I4092" s="17"/>
      <c r="J4092" s="17"/>
      <c r="K4092" s="18" t="str">
        <f>IF(INV.Tournant!$I4092=INV.Tournant!$E4092,"Quantité OK",IF(INV.Tournant!$I4092&lt;INV.Tournant!$E4092,"Ecart positif","Ecart négatif"))&amp;" "&amp;IF(INV.Tournant!$C4092=INV.Tournant!$J4092,"","- Article déclassé")</f>
        <v>Ecart positif - Article déclassé</v>
      </c>
    </row>
    <row r="4093" spans="1:11" x14ac:dyDescent="0.2">
      <c r="A4093" s="20" t="s">
        <v>5217</v>
      </c>
      <c r="B4093" s="21" t="s">
        <v>6</v>
      </c>
      <c r="C4093" s="17" t="s">
        <v>5653</v>
      </c>
      <c r="D4093" s="17" t="s">
        <v>5654</v>
      </c>
      <c r="E4093" s="21" t="s">
        <v>6</v>
      </c>
      <c r="F4093" s="21" t="s">
        <v>9</v>
      </c>
      <c r="G4093" s="21" t="s">
        <v>5229</v>
      </c>
      <c r="H4093" s="21" t="s">
        <v>1347</v>
      </c>
      <c r="I4093" s="17"/>
      <c r="J4093" s="17"/>
      <c r="K4093" s="18" t="str">
        <f>IF(INV.Tournant!$I4093=INV.Tournant!$E4093,"Quantité OK",IF(INV.Tournant!$I4093&lt;INV.Tournant!$E4093,"Ecart positif","Ecart négatif"))&amp;" "&amp;IF(INV.Tournant!$C4093=INV.Tournant!$J4093,"","- Article déclassé")</f>
        <v>Ecart positif - Article déclassé</v>
      </c>
    </row>
    <row r="4094" spans="1:11" x14ac:dyDescent="0.2">
      <c r="A4094" s="20" t="s">
        <v>5217</v>
      </c>
      <c r="B4094" s="21" t="s">
        <v>6</v>
      </c>
      <c r="C4094" s="17" t="s">
        <v>5423</v>
      </c>
      <c r="D4094" s="17" t="s">
        <v>5655</v>
      </c>
      <c r="E4094" s="21" t="s">
        <v>108</v>
      </c>
      <c r="F4094" s="21" t="s">
        <v>9</v>
      </c>
      <c r="G4094" s="21" t="s">
        <v>5289</v>
      </c>
      <c r="H4094" s="21" t="s">
        <v>2154</v>
      </c>
      <c r="I4094" s="17"/>
      <c r="J4094" s="17"/>
      <c r="K4094" s="18" t="str">
        <f>IF(INV.Tournant!$I4094=INV.Tournant!$E4094,"Quantité OK",IF(INV.Tournant!$I4094&lt;INV.Tournant!$E4094,"Ecart positif","Ecart négatif"))&amp;" "&amp;IF(INV.Tournant!$C4094=INV.Tournant!$J4094,"","- Article déclassé")</f>
        <v>Ecart positif - Article déclassé</v>
      </c>
    </row>
    <row r="4095" spans="1:11" x14ac:dyDescent="0.2">
      <c r="A4095" s="20" t="s">
        <v>5217</v>
      </c>
      <c r="B4095" s="21" t="s">
        <v>6</v>
      </c>
      <c r="C4095" s="17" t="s">
        <v>5425</v>
      </c>
      <c r="D4095" s="17" t="s">
        <v>5656</v>
      </c>
      <c r="E4095" s="21" t="s">
        <v>6</v>
      </c>
      <c r="F4095" s="21" t="s">
        <v>21</v>
      </c>
      <c r="G4095" s="21" t="s">
        <v>5289</v>
      </c>
      <c r="H4095" s="21" t="s">
        <v>166</v>
      </c>
      <c r="I4095" s="17"/>
      <c r="J4095" s="17"/>
      <c r="K4095" s="18" t="str">
        <f>IF(INV.Tournant!$I4095=INV.Tournant!$E4095,"Quantité OK",IF(INV.Tournant!$I4095&lt;INV.Tournant!$E4095,"Ecart positif","Ecart négatif"))&amp;" "&amp;IF(INV.Tournant!$C4095=INV.Tournant!$J4095,"","- Article déclassé")</f>
        <v>Ecart positif - Article déclassé</v>
      </c>
    </row>
    <row r="4096" spans="1:11" x14ac:dyDescent="0.2">
      <c r="A4096" s="20" t="s">
        <v>5217</v>
      </c>
      <c r="B4096" s="21" t="s">
        <v>6</v>
      </c>
      <c r="C4096" s="17" t="s">
        <v>5435</v>
      </c>
      <c r="D4096" s="17" t="s">
        <v>5657</v>
      </c>
      <c r="E4096" s="21" t="s">
        <v>3</v>
      </c>
      <c r="F4096" s="21" t="s">
        <v>21</v>
      </c>
      <c r="G4096" s="21" t="s">
        <v>5289</v>
      </c>
      <c r="H4096" s="21" t="s">
        <v>454</v>
      </c>
      <c r="I4096" s="17"/>
      <c r="J4096" s="17"/>
      <c r="K4096" s="18" t="str">
        <f>IF(INV.Tournant!$I4096=INV.Tournant!$E4096,"Quantité OK",IF(INV.Tournant!$I4096&lt;INV.Tournant!$E4096,"Ecart positif","Ecart négatif"))&amp;" "&amp;IF(INV.Tournant!$C4096=INV.Tournant!$J4096,"","- Article déclassé")</f>
        <v>Ecart positif - Article déclassé</v>
      </c>
    </row>
    <row r="4097" spans="1:11" x14ac:dyDescent="0.2">
      <c r="A4097" s="20" t="s">
        <v>5217</v>
      </c>
      <c r="B4097" s="21" t="s">
        <v>6</v>
      </c>
      <c r="C4097" s="17" t="s">
        <v>5354</v>
      </c>
      <c r="D4097" s="17" t="s">
        <v>5658</v>
      </c>
      <c r="E4097" s="21" t="s">
        <v>212</v>
      </c>
      <c r="F4097" s="21" t="s">
        <v>2</v>
      </c>
      <c r="G4097" s="21" t="s">
        <v>5224</v>
      </c>
      <c r="H4097" s="21" t="s">
        <v>608</v>
      </c>
      <c r="I4097" s="17"/>
      <c r="J4097" s="17"/>
      <c r="K4097" s="18" t="str">
        <f>IF(INV.Tournant!$I4097=INV.Tournant!$E4097,"Quantité OK",IF(INV.Tournant!$I4097&lt;INV.Tournant!$E4097,"Ecart positif","Ecart négatif"))&amp;" "&amp;IF(INV.Tournant!$C4097=INV.Tournant!$J4097,"","- Article déclassé")</f>
        <v>Ecart positif - Article déclassé</v>
      </c>
    </row>
    <row r="4098" spans="1:11" x14ac:dyDescent="0.2">
      <c r="A4098" s="20" t="s">
        <v>5217</v>
      </c>
      <c r="B4098" s="21" t="s">
        <v>6</v>
      </c>
      <c r="C4098" s="17" t="s">
        <v>5363</v>
      </c>
      <c r="D4098" s="17" t="s">
        <v>5659</v>
      </c>
      <c r="E4098" s="21" t="s">
        <v>108</v>
      </c>
      <c r="F4098" s="21" t="s">
        <v>2</v>
      </c>
      <c r="G4098" s="21" t="s">
        <v>5229</v>
      </c>
      <c r="H4098" s="21" t="s">
        <v>595</v>
      </c>
      <c r="I4098" s="17"/>
      <c r="J4098" s="17"/>
      <c r="K4098" s="18" t="str">
        <f>IF(INV.Tournant!$I4098=INV.Tournant!$E4098,"Quantité OK",IF(INV.Tournant!$I4098&lt;INV.Tournant!$E4098,"Ecart positif","Ecart négatif"))&amp;" "&amp;IF(INV.Tournant!$C4098=INV.Tournant!$J4098,"","- Article déclassé")</f>
        <v>Ecart positif - Article déclassé</v>
      </c>
    </row>
    <row r="4099" spans="1:11" x14ac:dyDescent="0.2">
      <c r="A4099" s="20" t="s">
        <v>5217</v>
      </c>
      <c r="B4099" s="21" t="s">
        <v>6</v>
      </c>
      <c r="C4099" s="17" t="s">
        <v>5522</v>
      </c>
      <c r="D4099" s="17" t="s">
        <v>5660</v>
      </c>
      <c r="E4099" s="21" t="s">
        <v>108</v>
      </c>
      <c r="F4099" s="21" t="s">
        <v>9</v>
      </c>
      <c r="G4099" s="21" t="s">
        <v>5229</v>
      </c>
      <c r="H4099" s="21" t="s">
        <v>189</v>
      </c>
      <c r="I4099" s="17"/>
      <c r="J4099" s="17"/>
      <c r="K4099" s="18" t="str">
        <f>IF(INV.Tournant!$I4099=INV.Tournant!$E4099,"Quantité OK",IF(INV.Tournant!$I4099&lt;INV.Tournant!$E4099,"Ecart positif","Ecart négatif"))&amp;" "&amp;IF(INV.Tournant!$C4099=INV.Tournant!$J4099,"","- Article déclassé")</f>
        <v>Ecart positif - Article déclassé</v>
      </c>
    </row>
    <row r="4100" spans="1:11" x14ac:dyDescent="0.2">
      <c r="A4100" s="20" t="s">
        <v>5217</v>
      </c>
      <c r="B4100" s="21" t="s">
        <v>6</v>
      </c>
      <c r="C4100" s="17" t="s">
        <v>5615</v>
      </c>
      <c r="D4100" s="17" t="s">
        <v>5661</v>
      </c>
      <c r="E4100" s="21" t="s">
        <v>3</v>
      </c>
      <c r="F4100" s="21" t="s">
        <v>9</v>
      </c>
      <c r="G4100" s="21" t="s">
        <v>5229</v>
      </c>
      <c r="H4100" s="21" t="s">
        <v>140</v>
      </c>
      <c r="I4100" s="17"/>
      <c r="J4100" s="17"/>
      <c r="K4100" s="18" t="str">
        <f>IF(INV.Tournant!$I4100=INV.Tournant!$E4100,"Quantité OK",IF(INV.Tournant!$I4100&lt;INV.Tournant!$E4100,"Ecart positif","Ecart négatif"))&amp;" "&amp;IF(INV.Tournant!$C4100=INV.Tournant!$J4100,"","- Article déclassé")</f>
        <v>Ecart positif - Article déclassé</v>
      </c>
    </row>
    <row r="4101" spans="1:11" x14ac:dyDescent="0.2">
      <c r="A4101" s="20" t="s">
        <v>5217</v>
      </c>
      <c r="B4101" s="21" t="s">
        <v>6</v>
      </c>
      <c r="C4101" s="17" t="s">
        <v>5385</v>
      </c>
      <c r="D4101" s="17" t="s">
        <v>5662</v>
      </c>
      <c r="E4101" s="21" t="s">
        <v>3</v>
      </c>
      <c r="F4101" s="21" t="s">
        <v>2</v>
      </c>
      <c r="G4101" s="21" t="s">
        <v>5289</v>
      </c>
      <c r="H4101" s="21" t="s">
        <v>5465</v>
      </c>
      <c r="I4101" s="17"/>
      <c r="J4101" s="17"/>
      <c r="K4101" s="18" t="str">
        <f>IF(INV.Tournant!$I4101=INV.Tournant!$E4101,"Quantité OK",IF(INV.Tournant!$I4101&lt;INV.Tournant!$E4101,"Ecart positif","Ecart négatif"))&amp;" "&amp;IF(INV.Tournant!$C4101=INV.Tournant!$J4101,"","- Article déclassé")</f>
        <v>Ecart positif - Article déclassé</v>
      </c>
    </row>
    <row r="4102" spans="1:11" x14ac:dyDescent="0.2">
      <c r="A4102" s="20" t="s">
        <v>5217</v>
      </c>
      <c r="B4102" s="21" t="s">
        <v>6</v>
      </c>
      <c r="C4102" s="17" t="s">
        <v>5330</v>
      </c>
      <c r="D4102" s="17" t="s">
        <v>5663</v>
      </c>
      <c r="E4102" s="21" t="s">
        <v>6</v>
      </c>
      <c r="F4102" s="21" t="s">
        <v>9</v>
      </c>
      <c r="G4102" s="21" t="s">
        <v>5224</v>
      </c>
      <c r="H4102" s="21" t="s">
        <v>217</v>
      </c>
      <c r="I4102" s="17"/>
      <c r="J4102" s="17"/>
      <c r="K4102" s="18" t="str">
        <f>IF(INV.Tournant!$I4102=INV.Tournant!$E4102,"Quantité OK",IF(INV.Tournant!$I4102&lt;INV.Tournant!$E4102,"Ecart positif","Ecart négatif"))&amp;" "&amp;IF(INV.Tournant!$C4102=INV.Tournant!$J4102,"","- Article déclassé")</f>
        <v>Ecart positif - Article déclassé</v>
      </c>
    </row>
    <row r="4103" spans="1:11" x14ac:dyDescent="0.2">
      <c r="A4103" s="20" t="s">
        <v>5217</v>
      </c>
      <c r="B4103" s="21" t="s">
        <v>6</v>
      </c>
      <c r="C4103" s="17" t="s">
        <v>5664</v>
      </c>
      <c r="D4103" s="17" t="s">
        <v>5665</v>
      </c>
      <c r="E4103" s="21" t="s">
        <v>14</v>
      </c>
      <c r="F4103" s="21" t="s">
        <v>21</v>
      </c>
      <c r="G4103" s="21" t="s">
        <v>5289</v>
      </c>
      <c r="H4103" s="21" t="s">
        <v>1167</v>
      </c>
      <c r="I4103" s="17"/>
      <c r="J4103" s="17"/>
      <c r="K4103" s="18" t="str">
        <f>IF(INV.Tournant!$I4103=INV.Tournant!$E4103,"Quantité OK",IF(INV.Tournant!$I4103&lt;INV.Tournant!$E4103,"Ecart positif","Ecart négatif"))&amp;" "&amp;IF(INV.Tournant!$C4103=INV.Tournant!$J4103,"","- Article déclassé")</f>
        <v>Ecart positif - Article déclassé</v>
      </c>
    </row>
    <row r="4104" spans="1:11" x14ac:dyDescent="0.2">
      <c r="A4104" s="20" t="s">
        <v>5217</v>
      </c>
      <c r="B4104" s="21" t="s">
        <v>6</v>
      </c>
      <c r="C4104" s="17" t="s">
        <v>5666</v>
      </c>
      <c r="D4104" s="17" t="s">
        <v>5667</v>
      </c>
      <c r="E4104" s="21" t="s">
        <v>3</v>
      </c>
      <c r="F4104" s="21" t="s">
        <v>2</v>
      </c>
      <c r="G4104" s="21" t="s">
        <v>5289</v>
      </c>
      <c r="H4104" s="21" t="s">
        <v>1869</v>
      </c>
      <c r="I4104" s="17"/>
      <c r="J4104" s="17"/>
      <c r="K4104" s="18" t="str">
        <f>IF(INV.Tournant!$I4104=INV.Tournant!$E4104,"Quantité OK",IF(INV.Tournant!$I4104&lt;INV.Tournant!$E4104,"Ecart positif","Ecart négatif"))&amp;" "&amp;IF(INV.Tournant!$C4104=INV.Tournant!$J4104,"","- Article déclassé")</f>
        <v>Ecart positif - Article déclassé</v>
      </c>
    </row>
    <row r="4105" spans="1:11" x14ac:dyDescent="0.2">
      <c r="A4105" s="20" t="s">
        <v>5217</v>
      </c>
      <c r="B4105" s="21" t="s">
        <v>6</v>
      </c>
      <c r="C4105" s="17" t="s">
        <v>5421</v>
      </c>
      <c r="D4105" s="17" t="s">
        <v>5668</v>
      </c>
      <c r="E4105" s="21"/>
      <c r="F4105" s="21" t="s">
        <v>141</v>
      </c>
      <c r="G4105" s="21"/>
      <c r="H4105" s="21" t="s">
        <v>257</v>
      </c>
      <c r="I4105" s="17"/>
      <c r="J4105" s="17"/>
      <c r="K4105" s="18" t="str">
        <f>IF(INV.Tournant!$I4105=INV.Tournant!$E4105,"Quantité OK",IF(INV.Tournant!$I4105&lt;INV.Tournant!$E4105,"Ecart positif","Ecart négatif"))&amp;" "&amp;IF(INV.Tournant!$C4105=INV.Tournant!$J4105,"","- Article déclassé")</f>
        <v>Quantité OK - Article déclassé</v>
      </c>
    </row>
    <row r="4106" spans="1:11" x14ac:dyDescent="0.2">
      <c r="A4106" s="20" t="s">
        <v>5217</v>
      </c>
      <c r="B4106" s="21" t="s">
        <v>6</v>
      </c>
      <c r="C4106" s="17" t="s">
        <v>5368</v>
      </c>
      <c r="D4106" s="17" t="s">
        <v>5669</v>
      </c>
      <c r="E4106" s="21" t="s">
        <v>3</v>
      </c>
      <c r="F4106" s="21" t="s">
        <v>2</v>
      </c>
      <c r="G4106" s="21" t="s">
        <v>5229</v>
      </c>
      <c r="H4106" s="21" t="s">
        <v>2251</v>
      </c>
      <c r="I4106" s="17"/>
      <c r="J4106" s="17"/>
      <c r="K4106" s="18" t="str">
        <f>IF(INV.Tournant!$I4106=INV.Tournant!$E4106,"Quantité OK",IF(INV.Tournant!$I4106&lt;INV.Tournant!$E4106,"Ecart positif","Ecart négatif"))&amp;" "&amp;IF(INV.Tournant!$C4106=INV.Tournant!$J4106,"","- Article déclassé")</f>
        <v>Ecart positif - Article déclassé</v>
      </c>
    </row>
    <row r="4107" spans="1:11" x14ac:dyDescent="0.2">
      <c r="A4107" s="20" t="s">
        <v>5217</v>
      </c>
      <c r="B4107" s="21" t="s">
        <v>6</v>
      </c>
      <c r="C4107" s="17" t="s">
        <v>5641</v>
      </c>
      <c r="D4107" s="17" t="s">
        <v>5670</v>
      </c>
      <c r="E4107" s="21" t="s">
        <v>14</v>
      </c>
      <c r="F4107" s="21" t="s">
        <v>9</v>
      </c>
      <c r="G4107" s="21" t="s">
        <v>5229</v>
      </c>
      <c r="H4107" s="21" t="s">
        <v>293</v>
      </c>
      <c r="I4107" s="17"/>
      <c r="J4107" s="17"/>
      <c r="K4107" s="18" t="str">
        <f>IF(INV.Tournant!$I4107=INV.Tournant!$E4107,"Quantité OK",IF(INV.Tournant!$I4107&lt;INV.Tournant!$E4107,"Ecart positif","Ecart négatif"))&amp;" "&amp;IF(INV.Tournant!$C4107=INV.Tournant!$J4107,"","- Article déclassé")</f>
        <v>Ecart positif - Article déclassé</v>
      </c>
    </row>
    <row r="4108" spans="1:11" x14ac:dyDescent="0.2">
      <c r="A4108" s="20" t="s">
        <v>5217</v>
      </c>
      <c r="B4108" s="21" t="s">
        <v>6</v>
      </c>
      <c r="C4108" s="17" t="s">
        <v>5463</v>
      </c>
      <c r="D4108" s="17" t="s">
        <v>5671</v>
      </c>
      <c r="E4108" s="21" t="s">
        <v>3</v>
      </c>
      <c r="F4108" s="21" t="s">
        <v>21</v>
      </c>
      <c r="G4108" s="21" t="s">
        <v>5229</v>
      </c>
      <c r="H4108" s="21" t="s">
        <v>5465</v>
      </c>
      <c r="I4108" s="17"/>
      <c r="J4108" s="17"/>
      <c r="K4108" s="18" t="str">
        <f>IF(INV.Tournant!$I4108=INV.Tournant!$E4108,"Quantité OK",IF(INV.Tournant!$I4108&lt;INV.Tournant!$E4108,"Ecart positif","Ecart négatif"))&amp;" "&amp;IF(INV.Tournant!$C4108=INV.Tournant!$J4108,"","- Article déclassé")</f>
        <v>Ecart positif - Article déclassé</v>
      </c>
    </row>
    <row r="4109" spans="1:11" x14ac:dyDescent="0.2">
      <c r="A4109" s="20" t="s">
        <v>5217</v>
      </c>
      <c r="B4109" s="21" t="s">
        <v>6</v>
      </c>
      <c r="C4109" s="17" t="s">
        <v>5461</v>
      </c>
      <c r="D4109" s="17" t="s">
        <v>5672</v>
      </c>
      <c r="E4109" s="21" t="s">
        <v>3</v>
      </c>
      <c r="F4109" s="21" t="s">
        <v>21</v>
      </c>
      <c r="G4109" s="21" t="s">
        <v>5289</v>
      </c>
      <c r="H4109" s="21" t="s">
        <v>1023</v>
      </c>
      <c r="I4109" s="17"/>
      <c r="J4109" s="17"/>
      <c r="K4109" s="18" t="str">
        <f>IF(INV.Tournant!$I4109=INV.Tournant!$E4109,"Quantité OK",IF(INV.Tournant!$I4109&lt;INV.Tournant!$E4109,"Ecart positif","Ecart négatif"))&amp;" "&amp;IF(INV.Tournant!$C4109=INV.Tournant!$J4109,"","- Article déclassé")</f>
        <v>Ecart positif - Article déclassé</v>
      </c>
    </row>
    <row r="4110" spans="1:11" x14ac:dyDescent="0.2">
      <c r="A4110" s="20" t="s">
        <v>5217</v>
      </c>
      <c r="B4110" s="21" t="s">
        <v>6</v>
      </c>
      <c r="C4110" s="17" t="s">
        <v>5673</v>
      </c>
      <c r="D4110" s="17" t="s">
        <v>5674</v>
      </c>
      <c r="E4110" s="21" t="s">
        <v>6</v>
      </c>
      <c r="F4110" s="21" t="s">
        <v>2</v>
      </c>
      <c r="G4110" s="21" t="s">
        <v>5229</v>
      </c>
      <c r="H4110" s="21" t="s">
        <v>1046</v>
      </c>
      <c r="I4110" s="17"/>
      <c r="J4110" s="17"/>
      <c r="K4110" s="18" t="str">
        <f>IF(INV.Tournant!$I4110=INV.Tournant!$E4110,"Quantité OK",IF(INV.Tournant!$I4110&lt;INV.Tournant!$E4110,"Ecart positif","Ecart négatif"))&amp;" "&amp;IF(INV.Tournant!$C4110=INV.Tournant!$J4110,"","- Article déclassé")</f>
        <v>Ecart positif - Article déclassé</v>
      </c>
    </row>
    <row r="4111" spans="1:11" x14ac:dyDescent="0.2">
      <c r="A4111" s="20" t="s">
        <v>5217</v>
      </c>
      <c r="B4111" s="21" t="s">
        <v>6</v>
      </c>
      <c r="C4111" s="17" t="s">
        <v>5664</v>
      </c>
      <c r="D4111" s="17" t="s">
        <v>5675</v>
      </c>
      <c r="E4111" s="21" t="s">
        <v>3</v>
      </c>
      <c r="F4111" s="21" t="s">
        <v>21</v>
      </c>
      <c r="G4111" s="21" t="s">
        <v>5289</v>
      </c>
      <c r="H4111" s="21" t="s">
        <v>1167</v>
      </c>
      <c r="I4111" s="17"/>
      <c r="J4111" s="17"/>
      <c r="K4111" s="18" t="str">
        <f>IF(INV.Tournant!$I4111=INV.Tournant!$E4111,"Quantité OK",IF(INV.Tournant!$I4111&lt;INV.Tournant!$E4111,"Ecart positif","Ecart négatif"))&amp;" "&amp;IF(INV.Tournant!$C4111=INV.Tournant!$J4111,"","- Article déclassé")</f>
        <v>Ecart positif - Article déclassé</v>
      </c>
    </row>
    <row r="4112" spans="1:11" x14ac:dyDescent="0.2">
      <c r="A4112" s="20" t="s">
        <v>5217</v>
      </c>
      <c r="B4112" s="21" t="s">
        <v>6</v>
      </c>
      <c r="C4112" s="17" t="s">
        <v>5625</v>
      </c>
      <c r="D4112" s="17" t="s">
        <v>5676</v>
      </c>
      <c r="E4112" s="21" t="s">
        <v>6</v>
      </c>
      <c r="F4112" s="21" t="s">
        <v>2</v>
      </c>
      <c r="G4112" s="21" t="s">
        <v>5229</v>
      </c>
      <c r="H4112" s="21" t="s">
        <v>307</v>
      </c>
      <c r="I4112" s="17"/>
      <c r="J4112" s="17"/>
      <c r="K4112" s="18" t="str">
        <f>IF(INV.Tournant!$I4112=INV.Tournant!$E4112,"Quantité OK",IF(INV.Tournant!$I4112&lt;INV.Tournant!$E4112,"Ecart positif","Ecart négatif"))&amp;" "&amp;IF(INV.Tournant!$C4112=INV.Tournant!$J4112,"","- Article déclassé")</f>
        <v>Ecart positif - Article déclassé</v>
      </c>
    </row>
    <row r="4113" spans="1:11" x14ac:dyDescent="0.2">
      <c r="A4113" s="20" t="s">
        <v>5217</v>
      </c>
      <c r="B4113" s="21" t="s">
        <v>6</v>
      </c>
      <c r="C4113" s="17" t="s">
        <v>5262</v>
      </c>
      <c r="D4113" s="17" t="s">
        <v>5677</v>
      </c>
      <c r="E4113" s="21" t="s">
        <v>6</v>
      </c>
      <c r="F4113" s="21" t="s">
        <v>9</v>
      </c>
      <c r="G4113" s="21" t="s">
        <v>5229</v>
      </c>
      <c r="H4113" s="21" t="s">
        <v>2056</v>
      </c>
      <c r="I4113" s="17"/>
      <c r="J4113" s="17"/>
      <c r="K4113" s="18" t="str">
        <f>IF(INV.Tournant!$I4113=INV.Tournant!$E4113,"Quantité OK",IF(INV.Tournant!$I4113&lt;INV.Tournant!$E4113,"Ecart positif","Ecart négatif"))&amp;" "&amp;IF(INV.Tournant!$C4113=INV.Tournant!$J4113,"","- Article déclassé")</f>
        <v>Ecart positif - Article déclassé</v>
      </c>
    </row>
    <row r="4114" spans="1:11" x14ac:dyDescent="0.2">
      <c r="A4114" s="20" t="s">
        <v>5217</v>
      </c>
      <c r="B4114" s="21" t="s">
        <v>6</v>
      </c>
      <c r="C4114" s="17" t="s">
        <v>5653</v>
      </c>
      <c r="D4114" s="17" t="s">
        <v>5678</v>
      </c>
      <c r="E4114" s="21" t="s">
        <v>250</v>
      </c>
      <c r="F4114" s="21" t="s">
        <v>9</v>
      </c>
      <c r="G4114" s="21" t="s">
        <v>5229</v>
      </c>
      <c r="H4114" s="21" t="s">
        <v>143</v>
      </c>
      <c r="I4114" s="17"/>
      <c r="J4114" s="17"/>
      <c r="K4114" s="18" t="str">
        <f>IF(INV.Tournant!$I4114=INV.Tournant!$E4114,"Quantité OK",IF(INV.Tournant!$I4114&lt;INV.Tournant!$E4114,"Ecart positif","Ecart négatif"))&amp;" "&amp;IF(INV.Tournant!$C4114=INV.Tournant!$J4114,"","- Article déclassé")</f>
        <v>Ecart positif - Article déclassé</v>
      </c>
    </row>
    <row r="4115" spans="1:11" x14ac:dyDescent="0.2">
      <c r="A4115" s="20" t="s">
        <v>5217</v>
      </c>
      <c r="B4115" s="21" t="s">
        <v>6</v>
      </c>
      <c r="C4115" s="17" t="s">
        <v>5679</v>
      </c>
      <c r="D4115" s="17" t="s">
        <v>5680</v>
      </c>
      <c r="E4115" s="21" t="s">
        <v>14</v>
      </c>
      <c r="F4115" s="21" t="s">
        <v>9</v>
      </c>
      <c r="G4115" s="21" t="s">
        <v>5224</v>
      </c>
      <c r="H4115" s="21" t="s">
        <v>717</v>
      </c>
      <c r="I4115" s="17"/>
      <c r="J4115" s="17"/>
      <c r="K4115" s="18" t="str">
        <f>IF(INV.Tournant!$I4115=INV.Tournant!$E4115,"Quantité OK",IF(INV.Tournant!$I4115&lt;INV.Tournant!$E4115,"Ecart positif","Ecart négatif"))&amp;" "&amp;IF(INV.Tournant!$C4115=INV.Tournant!$J4115,"","- Article déclassé")</f>
        <v>Ecart positif - Article déclassé</v>
      </c>
    </row>
    <row r="4116" spans="1:11" x14ac:dyDescent="0.2">
      <c r="A4116" s="20" t="s">
        <v>5217</v>
      </c>
      <c r="B4116" s="21" t="s">
        <v>6</v>
      </c>
      <c r="C4116" s="17" t="s">
        <v>5244</v>
      </c>
      <c r="D4116" s="17" t="s">
        <v>5681</v>
      </c>
      <c r="E4116" s="21" t="s">
        <v>6</v>
      </c>
      <c r="F4116" s="21" t="s">
        <v>21</v>
      </c>
      <c r="G4116" s="21" t="s">
        <v>5229</v>
      </c>
      <c r="H4116" s="21" t="s">
        <v>423</v>
      </c>
      <c r="I4116" s="17"/>
      <c r="J4116" s="17"/>
      <c r="K4116" s="18" t="str">
        <f>IF(INV.Tournant!$I4116=INV.Tournant!$E4116,"Quantité OK",IF(INV.Tournant!$I4116&lt;INV.Tournant!$E4116,"Ecart positif","Ecart négatif"))&amp;" "&amp;IF(INV.Tournant!$C4116=INV.Tournant!$J4116,"","- Article déclassé")</f>
        <v>Ecart positif - Article déclassé</v>
      </c>
    </row>
    <row r="4117" spans="1:11" x14ac:dyDescent="0.2">
      <c r="A4117" s="20" t="s">
        <v>5217</v>
      </c>
      <c r="B4117" s="21" t="s">
        <v>6</v>
      </c>
      <c r="C4117" s="17" t="s">
        <v>5682</v>
      </c>
      <c r="D4117" s="17" t="s">
        <v>5683</v>
      </c>
      <c r="E4117" s="21" t="s">
        <v>108</v>
      </c>
      <c r="F4117" s="21" t="s">
        <v>21</v>
      </c>
      <c r="G4117" s="21" t="s">
        <v>5289</v>
      </c>
      <c r="H4117" s="21" t="s">
        <v>1094</v>
      </c>
      <c r="I4117" s="17"/>
      <c r="J4117" s="17"/>
      <c r="K4117" s="18" t="str">
        <f>IF(INV.Tournant!$I4117=INV.Tournant!$E4117,"Quantité OK",IF(INV.Tournant!$I4117&lt;INV.Tournant!$E4117,"Ecart positif","Ecart négatif"))&amp;" "&amp;IF(INV.Tournant!$C4117=INV.Tournant!$J4117,"","- Article déclassé")</f>
        <v>Ecart positif - Article déclassé</v>
      </c>
    </row>
    <row r="4118" spans="1:11" x14ac:dyDescent="0.2">
      <c r="A4118" s="20" t="s">
        <v>5217</v>
      </c>
      <c r="B4118" s="21" t="s">
        <v>6</v>
      </c>
      <c r="C4118" s="17" t="s">
        <v>5225</v>
      </c>
      <c r="D4118" s="17" t="s">
        <v>5684</v>
      </c>
      <c r="E4118" s="21" t="s">
        <v>10</v>
      </c>
      <c r="F4118" s="21" t="s">
        <v>9</v>
      </c>
      <c r="G4118" s="21" t="s">
        <v>5224</v>
      </c>
      <c r="H4118" s="21" t="s">
        <v>3150</v>
      </c>
      <c r="I4118" s="17"/>
      <c r="J4118" s="17"/>
      <c r="K4118" s="18" t="str">
        <f>IF(INV.Tournant!$I4118=INV.Tournant!$E4118,"Quantité OK",IF(INV.Tournant!$I4118&lt;INV.Tournant!$E4118,"Ecart positif","Ecart négatif"))&amp;" "&amp;IF(INV.Tournant!$C4118=INV.Tournant!$J4118,"","- Article déclassé")</f>
        <v>Ecart positif - Article déclassé</v>
      </c>
    </row>
    <row r="4119" spans="1:11" x14ac:dyDescent="0.2">
      <c r="A4119" s="20" t="s">
        <v>5217</v>
      </c>
      <c r="B4119" s="21" t="s">
        <v>6</v>
      </c>
      <c r="C4119" s="17" t="s">
        <v>5372</v>
      </c>
      <c r="D4119" s="17" t="s">
        <v>5685</v>
      </c>
      <c r="E4119" s="21" t="s">
        <v>108</v>
      </c>
      <c r="F4119" s="21" t="s">
        <v>21</v>
      </c>
      <c r="G4119" s="21" t="s">
        <v>5289</v>
      </c>
      <c r="H4119" s="21" t="s">
        <v>154</v>
      </c>
      <c r="I4119" s="17"/>
      <c r="J4119" s="17"/>
      <c r="K4119" s="18" t="str">
        <f>IF(INV.Tournant!$I4119=INV.Tournant!$E4119,"Quantité OK",IF(INV.Tournant!$I4119&lt;INV.Tournant!$E4119,"Ecart positif","Ecart négatif"))&amp;" "&amp;IF(INV.Tournant!$C4119=INV.Tournant!$J4119,"","- Article déclassé")</f>
        <v>Ecart positif - Article déclassé</v>
      </c>
    </row>
    <row r="4120" spans="1:11" x14ac:dyDescent="0.2">
      <c r="A4120" s="20" t="s">
        <v>5217</v>
      </c>
      <c r="B4120" s="21" t="s">
        <v>6</v>
      </c>
      <c r="C4120" s="17" t="s">
        <v>5686</v>
      </c>
      <c r="D4120" s="17" t="s">
        <v>5687</v>
      </c>
      <c r="E4120" s="21" t="s">
        <v>61</v>
      </c>
      <c r="F4120" s="21" t="s">
        <v>2</v>
      </c>
      <c r="G4120" s="21" t="s">
        <v>5289</v>
      </c>
      <c r="H4120" s="21" t="s">
        <v>1167</v>
      </c>
      <c r="I4120" s="17"/>
      <c r="J4120" s="17"/>
      <c r="K4120" s="18" t="str">
        <f>IF(INV.Tournant!$I4120=INV.Tournant!$E4120,"Quantité OK",IF(INV.Tournant!$I4120&lt;INV.Tournant!$E4120,"Ecart positif","Ecart négatif"))&amp;" "&amp;IF(INV.Tournant!$C4120=INV.Tournant!$J4120,"","- Article déclassé")</f>
        <v>Ecart positif - Article déclassé</v>
      </c>
    </row>
    <row r="4121" spans="1:11" x14ac:dyDescent="0.2">
      <c r="A4121" s="20" t="s">
        <v>5217</v>
      </c>
      <c r="B4121" s="21" t="s">
        <v>6</v>
      </c>
      <c r="C4121" s="17" t="s">
        <v>5564</v>
      </c>
      <c r="D4121" s="17" t="s">
        <v>5688</v>
      </c>
      <c r="E4121" s="21" t="s">
        <v>6</v>
      </c>
      <c r="F4121" s="21" t="s">
        <v>21</v>
      </c>
      <c r="G4121" s="21" t="s">
        <v>5224</v>
      </c>
      <c r="H4121" s="21" t="s">
        <v>559</v>
      </c>
      <c r="I4121" s="17"/>
      <c r="J4121" s="17"/>
      <c r="K4121" s="18" t="str">
        <f>IF(INV.Tournant!$I4121=INV.Tournant!$E4121,"Quantité OK",IF(INV.Tournant!$I4121&lt;INV.Tournant!$E4121,"Ecart positif","Ecart négatif"))&amp;" "&amp;IF(INV.Tournant!$C4121=INV.Tournant!$J4121,"","- Article déclassé")</f>
        <v>Ecart positif - Article déclassé</v>
      </c>
    </row>
    <row r="4122" spans="1:11" x14ac:dyDescent="0.2">
      <c r="A4122" s="20" t="s">
        <v>5217</v>
      </c>
      <c r="B4122" s="21" t="s">
        <v>6</v>
      </c>
      <c r="C4122" s="17" t="s">
        <v>5350</v>
      </c>
      <c r="D4122" s="17" t="s">
        <v>5689</v>
      </c>
      <c r="E4122" s="21" t="s">
        <v>108</v>
      </c>
      <c r="F4122" s="21" t="s">
        <v>21</v>
      </c>
      <c r="G4122" s="21" t="s">
        <v>5229</v>
      </c>
      <c r="H4122" s="21" t="s">
        <v>154</v>
      </c>
      <c r="I4122" s="17"/>
      <c r="J4122" s="17"/>
      <c r="K4122" s="18" t="str">
        <f>IF(INV.Tournant!$I4122=INV.Tournant!$E4122,"Quantité OK",IF(INV.Tournant!$I4122&lt;INV.Tournant!$E4122,"Ecart positif","Ecart négatif"))&amp;" "&amp;IF(INV.Tournant!$C4122=INV.Tournant!$J4122,"","- Article déclassé")</f>
        <v>Ecart positif - Article déclassé</v>
      </c>
    </row>
    <row r="4123" spans="1:11" x14ac:dyDescent="0.2">
      <c r="A4123" s="20" t="s">
        <v>5217</v>
      </c>
      <c r="B4123" s="21" t="s">
        <v>6</v>
      </c>
      <c r="C4123" s="17" t="s">
        <v>5250</v>
      </c>
      <c r="D4123" s="17" t="s">
        <v>5690</v>
      </c>
      <c r="E4123" s="21" t="s">
        <v>6</v>
      </c>
      <c r="F4123" s="21" t="s">
        <v>2</v>
      </c>
      <c r="G4123" s="21" t="s">
        <v>5229</v>
      </c>
      <c r="H4123" s="21" t="s">
        <v>1155</v>
      </c>
      <c r="I4123" s="17"/>
      <c r="J4123" s="17"/>
      <c r="K4123" s="18" t="str">
        <f>IF(INV.Tournant!$I4123=INV.Tournant!$E4123,"Quantité OK",IF(INV.Tournant!$I4123&lt;INV.Tournant!$E4123,"Ecart positif","Ecart négatif"))&amp;" "&amp;IF(INV.Tournant!$C4123=INV.Tournant!$J4123,"","- Article déclassé")</f>
        <v>Ecart positif - Article déclassé</v>
      </c>
    </row>
    <row r="4124" spans="1:11" x14ac:dyDescent="0.2">
      <c r="A4124" s="20" t="s">
        <v>5217</v>
      </c>
      <c r="B4124" s="21" t="s">
        <v>6</v>
      </c>
      <c r="C4124" s="17" t="s">
        <v>5258</v>
      </c>
      <c r="D4124" s="17" t="s">
        <v>5691</v>
      </c>
      <c r="E4124" s="21"/>
      <c r="F4124" s="21" t="s">
        <v>141</v>
      </c>
      <c r="G4124" s="21"/>
      <c r="H4124" s="21" t="s">
        <v>257</v>
      </c>
      <c r="I4124" s="17"/>
      <c r="J4124" s="17"/>
      <c r="K4124" s="18" t="str">
        <f>IF(INV.Tournant!$I4124=INV.Tournant!$E4124,"Quantité OK",IF(INV.Tournant!$I4124&lt;INV.Tournant!$E4124,"Ecart positif","Ecart négatif"))&amp;" "&amp;IF(INV.Tournant!$C4124=INV.Tournant!$J4124,"","- Article déclassé")</f>
        <v>Quantité OK - Article déclassé</v>
      </c>
    </row>
    <row r="4125" spans="1:11" x14ac:dyDescent="0.2">
      <c r="A4125" s="20" t="s">
        <v>5217</v>
      </c>
      <c r="B4125" s="21" t="s">
        <v>6</v>
      </c>
      <c r="C4125" s="17" t="s">
        <v>5258</v>
      </c>
      <c r="D4125" s="17" t="s">
        <v>5692</v>
      </c>
      <c r="E4125" s="21" t="s">
        <v>6</v>
      </c>
      <c r="F4125" s="21" t="s">
        <v>9</v>
      </c>
      <c r="G4125" s="21" t="s">
        <v>5224</v>
      </c>
      <c r="H4125" s="21" t="s">
        <v>388</v>
      </c>
      <c r="I4125" s="17"/>
      <c r="J4125" s="17"/>
      <c r="K4125" s="18" t="str">
        <f>IF(INV.Tournant!$I4125=INV.Tournant!$E4125,"Quantité OK",IF(INV.Tournant!$I4125&lt;INV.Tournant!$E4125,"Ecart positif","Ecart négatif"))&amp;" "&amp;IF(INV.Tournant!$C4125=INV.Tournant!$J4125,"","- Article déclassé")</f>
        <v>Ecart positif - Article déclassé</v>
      </c>
    </row>
    <row r="4126" spans="1:11" x14ac:dyDescent="0.2">
      <c r="A4126" s="20" t="s">
        <v>5217</v>
      </c>
      <c r="B4126" s="21" t="s">
        <v>6</v>
      </c>
      <c r="C4126" s="17" t="s">
        <v>5302</v>
      </c>
      <c r="D4126" s="17" t="s">
        <v>5693</v>
      </c>
      <c r="E4126" s="21" t="s">
        <v>3</v>
      </c>
      <c r="F4126" s="21" t="s">
        <v>9</v>
      </c>
      <c r="G4126" s="21" t="s">
        <v>5224</v>
      </c>
      <c r="H4126" s="21" t="s">
        <v>3436</v>
      </c>
      <c r="I4126" s="17"/>
      <c r="J4126" s="17"/>
      <c r="K4126" s="18" t="str">
        <f>IF(INV.Tournant!$I4126=INV.Tournant!$E4126,"Quantité OK",IF(INV.Tournant!$I4126&lt;INV.Tournant!$E4126,"Ecart positif","Ecart négatif"))&amp;" "&amp;IF(INV.Tournant!$C4126=INV.Tournant!$J4126,"","- Article déclassé")</f>
        <v>Ecart positif - Article déclassé</v>
      </c>
    </row>
    <row r="4127" spans="1:11" x14ac:dyDescent="0.2">
      <c r="A4127" s="20" t="s">
        <v>5217</v>
      </c>
      <c r="B4127" s="21" t="s">
        <v>6</v>
      </c>
      <c r="C4127" s="17" t="s">
        <v>5694</v>
      </c>
      <c r="D4127" s="17" t="s">
        <v>5695</v>
      </c>
      <c r="E4127" s="21" t="s">
        <v>6</v>
      </c>
      <c r="F4127" s="21" t="s">
        <v>9</v>
      </c>
      <c r="G4127" s="21" t="s">
        <v>5289</v>
      </c>
      <c r="H4127" s="21" t="s">
        <v>2193</v>
      </c>
      <c r="I4127" s="17"/>
      <c r="J4127" s="17"/>
      <c r="K4127" s="18" t="str">
        <f>IF(INV.Tournant!$I4127=INV.Tournant!$E4127,"Quantité OK",IF(INV.Tournant!$I4127&lt;INV.Tournant!$E4127,"Ecart positif","Ecart négatif"))&amp;" "&amp;IF(INV.Tournant!$C4127=INV.Tournant!$J4127,"","- Article déclassé")</f>
        <v>Ecart positif - Article déclassé</v>
      </c>
    </row>
    <row r="4128" spans="1:11" x14ac:dyDescent="0.2">
      <c r="A4128" s="20" t="s">
        <v>5217</v>
      </c>
      <c r="B4128" s="21" t="s">
        <v>6</v>
      </c>
      <c r="C4128" s="17" t="s">
        <v>5533</v>
      </c>
      <c r="D4128" s="17" t="s">
        <v>5696</v>
      </c>
      <c r="E4128" s="21" t="s">
        <v>6</v>
      </c>
      <c r="F4128" s="21" t="s">
        <v>9</v>
      </c>
      <c r="G4128" s="21" t="s">
        <v>5229</v>
      </c>
      <c r="H4128" s="21" t="s">
        <v>189</v>
      </c>
      <c r="I4128" s="17"/>
      <c r="J4128" s="17"/>
      <c r="K4128" s="18" t="str">
        <f>IF(INV.Tournant!$I4128=INV.Tournant!$E4128,"Quantité OK",IF(INV.Tournant!$I4128&lt;INV.Tournant!$E4128,"Ecart positif","Ecart négatif"))&amp;" "&amp;IF(INV.Tournant!$C4128=INV.Tournant!$J4128,"","- Article déclassé")</f>
        <v>Ecart positif - Article déclassé</v>
      </c>
    </row>
    <row r="4129" spans="1:11" x14ac:dyDescent="0.2">
      <c r="A4129" s="20" t="s">
        <v>5217</v>
      </c>
      <c r="B4129" s="21" t="s">
        <v>6</v>
      </c>
      <c r="C4129" s="17" t="s">
        <v>5423</v>
      </c>
      <c r="D4129" s="17" t="s">
        <v>5697</v>
      </c>
      <c r="E4129" s="21"/>
      <c r="F4129" s="21" t="s">
        <v>141</v>
      </c>
      <c r="G4129" s="21"/>
      <c r="H4129" s="21" t="s">
        <v>257</v>
      </c>
      <c r="I4129" s="17"/>
      <c r="J4129" s="17"/>
      <c r="K4129" s="18" t="str">
        <f>IF(INV.Tournant!$I4129=INV.Tournant!$E4129,"Quantité OK",IF(INV.Tournant!$I4129&lt;INV.Tournant!$E4129,"Ecart positif","Ecart négatif"))&amp;" "&amp;IF(INV.Tournant!$C4129=INV.Tournant!$J4129,"","- Article déclassé")</f>
        <v>Quantité OK - Article déclassé</v>
      </c>
    </row>
    <row r="4130" spans="1:11" x14ac:dyDescent="0.2">
      <c r="A4130" s="20" t="s">
        <v>5217</v>
      </c>
      <c r="B4130" s="21" t="s">
        <v>6</v>
      </c>
      <c r="C4130" s="17" t="s">
        <v>5620</v>
      </c>
      <c r="D4130" s="17" t="s">
        <v>5698</v>
      </c>
      <c r="E4130" s="21" t="s">
        <v>3</v>
      </c>
      <c r="F4130" s="21" t="s">
        <v>9</v>
      </c>
      <c r="G4130" s="21" t="s">
        <v>5229</v>
      </c>
      <c r="H4130" s="21" t="s">
        <v>523</v>
      </c>
      <c r="I4130" s="17"/>
      <c r="J4130" s="17"/>
      <c r="K4130" s="18" t="str">
        <f>IF(INV.Tournant!$I4130=INV.Tournant!$E4130,"Quantité OK",IF(INV.Tournant!$I4130&lt;INV.Tournant!$E4130,"Ecart positif","Ecart négatif"))&amp;" "&amp;IF(INV.Tournant!$C4130=INV.Tournant!$J4130,"","- Article déclassé")</f>
        <v>Ecart positif - Article déclassé</v>
      </c>
    </row>
    <row r="4131" spans="1:11" x14ac:dyDescent="0.2">
      <c r="A4131" s="20" t="s">
        <v>5217</v>
      </c>
      <c r="B4131" s="21" t="s">
        <v>6</v>
      </c>
      <c r="C4131" s="17" t="s">
        <v>5459</v>
      </c>
      <c r="D4131" s="17" t="s">
        <v>5699</v>
      </c>
      <c r="E4131" s="21"/>
      <c r="F4131" s="21" t="s">
        <v>141</v>
      </c>
      <c r="G4131" s="21"/>
      <c r="H4131" s="21" t="s">
        <v>257</v>
      </c>
      <c r="I4131" s="17"/>
      <c r="J4131" s="17"/>
      <c r="K4131" s="18" t="str">
        <f>IF(INV.Tournant!$I4131=INV.Tournant!$E4131,"Quantité OK",IF(INV.Tournant!$I4131&lt;INV.Tournant!$E4131,"Ecart positif","Ecart négatif"))&amp;" "&amp;IF(INV.Tournant!$C4131=INV.Tournant!$J4131,"","- Article déclassé")</f>
        <v>Quantité OK - Article déclassé</v>
      </c>
    </row>
    <row r="4132" spans="1:11" x14ac:dyDescent="0.2">
      <c r="A4132" s="20" t="s">
        <v>5217</v>
      </c>
      <c r="B4132" s="21" t="s">
        <v>6</v>
      </c>
      <c r="C4132" s="17" t="s">
        <v>5700</v>
      </c>
      <c r="D4132" s="17" t="s">
        <v>5701</v>
      </c>
      <c r="E4132" s="21" t="s">
        <v>3</v>
      </c>
      <c r="F4132" s="21" t="s">
        <v>21</v>
      </c>
      <c r="G4132" s="21" t="s">
        <v>5289</v>
      </c>
      <c r="H4132" s="21" t="s">
        <v>1137</v>
      </c>
      <c r="I4132" s="17"/>
      <c r="J4132" s="17"/>
      <c r="K4132" s="18" t="str">
        <f>IF(INV.Tournant!$I4132=INV.Tournant!$E4132,"Quantité OK",IF(INV.Tournant!$I4132&lt;INV.Tournant!$E4132,"Ecart positif","Ecart négatif"))&amp;" "&amp;IF(INV.Tournant!$C4132=INV.Tournant!$J4132,"","- Article déclassé")</f>
        <v>Ecart positif - Article déclassé</v>
      </c>
    </row>
    <row r="4133" spans="1:11" x14ac:dyDescent="0.2">
      <c r="A4133" s="20" t="s">
        <v>5217</v>
      </c>
      <c r="B4133" s="21" t="s">
        <v>6</v>
      </c>
      <c r="C4133" s="17" t="s">
        <v>5702</v>
      </c>
      <c r="D4133" s="17" t="s">
        <v>5703</v>
      </c>
      <c r="E4133" s="21" t="s">
        <v>61</v>
      </c>
      <c r="F4133" s="21" t="s">
        <v>2</v>
      </c>
      <c r="G4133" s="21" t="s">
        <v>5229</v>
      </c>
      <c r="H4133" s="21" t="s">
        <v>2048</v>
      </c>
      <c r="I4133" s="17"/>
      <c r="J4133" s="17"/>
      <c r="K4133" s="18" t="str">
        <f>IF(INV.Tournant!$I4133=INV.Tournant!$E4133,"Quantité OK",IF(INV.Tournant!$I4133&lt;INV.Tournant!$E4133,"Ecart positif","Ecart négatif"))&amp;" "&amp;IF(INV.Tournant!$C4133=INV.Tournant!$J4133,"","- Article déclassé")</f>
        <v>Ecart positif - Article déclassé</v>
      </c>
    </row>
    <row r="4134" spans="1:11" x14ac:dyDescent="0.2">
      <c r="A4134" s="20" t="s">
        <v>5217</v>
      </c>
      <c r="B4134" s="21" t="s">
        <v>6</v>
      </c>
      <c r="C4134" s="17" t="s">
        <v>5704</v>
      </c>
      <c r="D4134" s="17" t="s">
        <v>5705</v>
      </c>
      <c r="E4134" s="21" t="s">
        <v>6</v>
      </c>
      <c r="F4134" s="21" t="s">
        <v>2</v>
      </c>
      <c r="G4134" s="21" t="s">
        <v>5224</v>
      </c>
      <c r="H4134" s="21" t="s">
        <v>208</v>
      </c>
      <c r="I4134" s="17"/>
      <c r="J4134" s="17"/>
      <c r="K4134" s="18" t="str">
        <f>IF(INV.Tournant!$I4134=INV.Tournant!$E4134,"Quantité OK",IF(INV.Tournant!$I4134&lt;INV.Tournant!$E4134,"Ecart positif","Ecart négatif"))&amp;" "&amp;IF(INV.Tournant!$C4134=INV.Tournant!$J4134,"","- Article déclassé")</f>
        <v>Ecart positif - Article déclassé</v>
      </c>
    </row>
    <row r="4135" spans="1:11" x14ac:dyDescent="0.2">
      <c r="A4135" s="20" t="s">
        <v>5217</v>
      </c>
      <c r="B4135" s="21" t="s">
        <v>6</v>
      </c>
      <c r="C4135" s="17" t="s">
        <v>5459</v>
      </c>
      <c r="D4135" s="17" t="s">
        <v>5706</v>
      </c>
      <c r="E4135" s="21" t="s">
        <v>14</v>
      </c>
      <c r="F4135" s="21" t="s">
        <v>21</v>
      </c>
      <c r="G4135" s="21" t="s">
        <v>5289</v>
      </c>
      <c r="H4135" s="21" t="s">
        <v>1866</v>
      </c>
      <c r="I4135" s="17"/>
      <c r="J4135" s="17"/>
      <c r="K4135" s="18" t="str">
        <f>IF(INV.Tournant!$I4135=INV.Tournant!$E4135,"Quantité OK",IF(INV.Tournant!$I4135&lt;INV.Tournant!$E4135,"Ecart positif","Ecart négatif"))&amp;" "&amp;IF(INV.Tournant!$C4135=INV.Tournant!$J4135,"","- Article déclassé")</f>
        <v>Ecart positif - Article déclassé</v>
      </c>
    </row>
    <row r="4136" spans="1:11" x14ac:dyDescent="0.2">
      <c r="A4136" s="20" t="s">
        <v>5217</v>
      </c>
      <c r="B4136" s="21" t="s">
        <v>6</v>
      </c>
      <c r="C4136" s="17" t="s">
        <v>5282</v>
      </c>
      <c r="D4136" s="17" t="s">
        <v>5707</v>
      </c>
      <c r="E4136" s="21" t="s">
        <v>6</v>
      </c>
      <c r="F4136" s="21" t="s">
        <v>2</v>
      </c>
      <c r="G4136" s="21" t="s">
        <v>5224</v>
      </c>
      <c r="H4136" s="21" t="s">
        <v>217</v>
      </c>
      <c r="I4136" s="17"/>
      <c r="J4136" s="17"/>
      <c r="K4136" s="18" t="str">
        <f>IF(INV.Tournant!$I4136=INV.Tournant!$E4136,"Quantité OK",IF(INV.Tournant!$I4136&lt;INV.Tournant!$E4136,"Ecart positif","Ecart négatif"))&amp;" "&amp;IF(INV.Tournant!$C4136=INV.Tournant!$J4136,"","- Article déclassé")</f>
        <v>Ecart positif - Article déclassé</v>
      </c>
    </row>
    <row r="4137" spans="1:11" x14ac:dyDescent="0.2">
      <c r="A4137" s="20" t="s">
        <v>5217</v>
      </c>
      <c r="B4137" s="21" t="s">
        <v>6</v>
      </c>
      <c r="C4137" s="17" t="s">
        <v>5237</v>
      </c>
      <c r="D4137" s="17" t="s">
        <v>5708</v>
      </c>
      <c r="E4137" s="21"/>
      <c r="F4137" s="21" t="s">
        <v>141</v>
      </c>
      <c r="G4137" s="21"/>
      <c r="H4137" s="21" t="s">
        <v>257</v>
      </c>
      <c r="I4137" s="17"/>
      <c r="J4137" s="17"/>
      <c r="K4137" s="18" t="str">
        <f>IF(INV.Tournant!$I4137=INV.Tournant!$E4137,"Quantité OK",IF(INV.Tournant!$I4137&lt;INV.Tournant!$E4137,"Ecart positif","Ecart négatif"))&amp;" "&amp;IF(INV.Tournant!$C4137=INV.Tournant!$J4137,"","- Article déclassé")</f>
        <v>Quantité OK - Article déclassé</v>
      </c>
    </row>
    <row r="4138" spans="1:11" x14ac:dyDescent="0.2">
      <c r="A4138" s="20" t="s">
        <v>5217</v>
      </c>
      <c r="B4138" s="21" t="s">
        <v>6</v>
      </c>
      <c r="C4138" s="17" t="s">
        <v>5493</v>
      </c>
      <c r="D4138" s="17" t="s">
        <v>5709</v>
      </c>
      <c r="E4138" s="21" t="s">
        <v>14</v>
      </c>
      <c r="F4138" s="21" t="s">
        <v>21</v>
      </c>
      <c r="G4138" s="21" t="s">
        <v>5224</v>
      </c>
      <c r="H4138" s="21" t="s">
        <v>3220</v>
      </c>
      <c r="I4138" s="17"/>
      <c r="J4138" s="17"/>
      <c r="K4138" s="18" t="str">
        <f>IF(INV.Tournant!$I4138=INV.Tournant!$E4138,"Quantité OK",IF(INV.Tournant!$I4138&lt;INV.Tournant!$E4138,"Ecart positif","Ecart négatif"))&amp;" "&amp;IF(INV.Tournant!$C4138=INV.Tournant!$J4138,"","- Article déclassé")</f>
        <v>Ecart positif - Article déclassé</v>
      </c>
    </row>
    <row r="4139" spans="1:11" x14ac:dyDescent="0.2">
      <c r="A4139" s="20" t="s">
        <v>5217</v>
      </c>
      <c r="B4139" s="21" t="s">
        <v>6</v>
      </c>
      <c r="C4139" s="17" t="s">
        <v>5593</v>
      </c>
      <c r="D4139" s="17" t="s">
        <v>5710</v>
      </c>
      <c r="E4139" s="21" t="s">
        <v>6</v>
      </c>
      <c r="F4139" s="21" t="s">
        <v>21</v>
      </c>
      <c r="G4139" s="21" t="s">
        <v>5289</v>
      </c>
      <c r="H4139" s="21" t="s">
        <v>1813</v>
      </c>
      <c r="I4139" s="17"/>
      <c r="J4139" s="17"/>
      <c r="K4139" s="18" t="str">
        <f>IF(INV.Tournant!$I4139=INV.Tournant!$E4139,"Quantité OK",IF(INV.Tournant!$I4139&lt;INV.Tournant!$E4139,"Ecart positif","Ecart négatif"))&amp;" "&amp;IF(INV.Tournant!$C4139=INV.Tournant!$J4139,"","- Article déclassé")</f>
        <v>Ecart positif - Article déclassé</v>
      </c>
    </row>
    <row r="4140" spans="1:11" x14ac:dyDescent="0.2">
      <c r="A4140" s="20" t="s">
        <v>5217</v>
      </c>
      <c r="B4140" s="21" t="s">
        <v>6</v>
      </c>
      <c r="C4140" s="17" t="s">
        <v>5435</v>
      </c>
      <c r="D4140" s="17" t="s">
        <v>5711</v>
      </c>
      <c r="E4140" s="21"/>
      <c r="F4140" s="21" t="s">
        <v>141</v>
      </c>
      <c r="G4140" s="21"/>
      <c r="H4140" s="21" t="s">
        <v>257</v>
      </c>
      <c r="I4140" s="17"/>
      <c r="J4140" s="17"/>
      <c r="K4140" s="18" t="str">
        <f>IF(INV.Tournant!$I4140=INV.Tournant!$E4140,"Quantité OK",IF(INV.Tournant!$I4140&lt;INV.Tournant!$E4140,"Ecart positif","Ecart négatif"))&amp;" "&amp;IF(INV.Tournant!$C4140=INV.Tournant!$J4140,"","- Article déclassé")</f>
        <v>Quantité OK - Article déclassé</v>
      </c>
    </row>
    <row r="4141" spans="1:11" x14ac:dyDescent="0.2">
      <c r="A4141" s="20" t="s">
        <v>5217</v>
      </c>
      <c r="B4141" s="21" t="s">
        <v>6</v>
      </c>
      <c r="C4141" s="17" t="s">
        <v>5305</v>
      </c>
      <c r="D4141" s="17" t="s">
        <v>5712</v>
      </c>
      <c r="E4141" s="21" t="s">
        <v>3</v>
      </c>
      <c r="F4141" s="21" t="s">
        <v>2</v>
      </c>
      <c r="G4141" s="21" t="s">
        <v>5289</v>
      </c>
      <c r="H4141" s="21" t="s">
        <v>3283</v>
      </c>
      <c r="I4141" s="17"/>
      <c r="J4141" s="17"/>
      <c r="K4141" s="18" t="str">
        <f>IF(INV.Tournant!$I4141=INV.Tournant!$E4141,"Quantité OK",IF(INV.Tournant!$I4141&lt;INV.Tournant!$E4141,"Ecart positif","Ecart négatif"))&amp;" "&amp;IF(INV.Tournant!$C4141=INV.Tournant!$J4141,"","- Article déclassé")</f>
        <v>Ecart positif - Article déclassé</v>
      </c>
    </row>
    <row r="4142" spans="1:11" x14ac:dyDescent="0.2">
      <c r="A4142" s="20" t="s">
        <v>5217</v>
      </c>
      <c r="B4142" s="21" t="s">
        <v>6</v>
      </c>
      <c r="C4142" s="17" t="s">
        <v>5414</v>
      </c>
      <c r="D4142" s="17" t="s">
        <v>5713</v>
      </c>
      <c r="E4142" s="21" t="s">
        <v>3</v>
      </c>
      <c r="F4142" s="21" t="s">
        <v>21</v>
      </c>
      <c r="G4142" s="21" t="s">
        <v>5289</v>
      </c>
      <c r="H4142" s="21" t="s">
        <v>1339</v>
      </c>
      <c r="I4142" s="17"/>
      <c r="J4142" s="17"/>
      <c r="K4142" s="18" t="str">
        <f>IF(INV.Tournant!$I4142=INV.Tournant!$E4142,"Quantité OK",IF(INV.Tournant!$I4142&lt;INV.Tournant!$E4142,"Ecart positif","Ecart négatif"))&amp;" "&amp;IF(INV.Tournant!$C4142=INV.Tournant!$J4142,"","- Article déclassé")</f>
        <v>Ecart positif - Article déclassé</v>
      </c>
    </row>
    <row r="4143" spans="1:11" x14ac:dyDescent="0.2">
      <c r="A4143" s="20" t="s">
        <v>5217</v>
      </c>
      <c r="B4143" s="21" t="s">
        <v>6</v>
      </c>
      <c r="C4143" s="17" t="s">
        <v>5423</v>
      </c>
      <c r="D4143" s="17" t="s">
        <v>5714</v>
      </c>
      <c r="E4143" s="21" t="s">
        <v>3</v>
      </c>
      <c r="F4143" s="21" t="s">
        <v>9</v>
      </c>
      <c r="G4143" s="21" t="s">
        <v>5289</v>
      </c>
      <c r="H4143" s="21" t="s">
        <v>2151</v>
      </c>
      <c r="I4143" s="17"/>
      <c r="J4143" s="17"/>
      <c r="K4143" s="18" t="str">
        <f>IF(INV.Tournant!$I4143=INV.Tournant!$E4143,"Quantité OK",IF(INV.Tournant!$I4143&lt;INV.Tournant!$E4143,"Ecart positif","Ecart négatif"))&amp;" "&amp;IF(INV.Tournant!$C4143=INV.Tournant!$J4143,"","- Article déclassé")</f>
        <v>Ecart positif - Article déclassé</v>
      </c>
    </row>
    <row r="4144" spans="1:11" x14ac:dyDescent="0.2">
      <c r="A4144" s="20" t="s">
        <v>5217</v>
      </c>
      <c r="B4144" s="21" t="s">
        <v>6</v>
      </c>
      <c r="C4144" s="17" t="s">
        <v>5433</v>
      </c>
      <c r="D4144" s="17" t="s">
        <v>5715</v>
      </c>
      <c r="E4144" s="21" t="s">
        <v>6</v>
      </c>
      <c r="F4144" s="21" t="s">
        <v>2</v>
      </c>
      <c r="G4144" s="21" t="s">
        <v>5229</v>
      </c>
      <c r="H4144" s="21" t="s">
        <v>1614</v>
      </c>
      <c r="I4144" s="17"/>
      <c r="J4144" s="17"/>
      <c r="K4144" s="18" t="str">
        <f>IF(INV.Tournant!$I4144=INV.Tournant!$E4144,"Quantité OK",IF(INV.Tournant!$I4144&lt;INV.Tournant!$E4144,"Ecart positif","Ecart négatif"))&amp;" "&amp;IF(INV.Tournant!$C4144=INV.Tournant!$J4144,"","- Article déclassé")</f>
        <v>Ecart positif - Article déclassé</v>
      </c>
    </row>
    <row r="4145" spans="1:11" x14ac:dyDescent="0.2">
      <c r="A4145" s="20" t="s">
        <v>5217</v>
      </c>
      <c r="B4145" s="21" t="s">
        <v>6</v>
      </c>
      <c r="C4145" s="17" t="s">
        <v>5646</v>
      </c>
      <c r="D4145" s="17" t="s">
        <v>5716</v>
      </c>
      <c r="E4145" s="21" t="s">
        <v>6</v>
      </c>
      <c r="F4145" s="21" t="s">
        <v>21</v>
      </c>
      <c r="G4145" s="21" t="s">
        <v>5229</v>
      </c>
      <c r="H4145" s="21" t="s">
        <v>399</v>
      </c>
      <c r="I4145" s="17"/>
      <c r="J4145" s="17"/>
      <c r="K4145" s="18" t="str">
        <f>IF(INV.Tournant!$I4145=INV.Tournant!$E4145,"Quantité OK",IF(INV.Tournant!$I4145&lt;INV.Tournant!$E4145,"Ecart positif","Ecart négatif"))&amp;" "&amp;IF(INV.Tournant!$C4145=INV.Tournant!$J4145,"","- Article déclassé")</f>
        <v>Ecart positif - Article déclassé</v>
      </c>
    </row>
    <row r="4146" spans="1:11" x14ac:dyDescent="0.2">
      <c r="A4146" s="20" t="s">
        <v>5217</v>
      </c>
      <c r="B4146" s="21" t="s">
        <v>6</v>
      </c>
      <c r="C4146" s="17" t="s">
        <v>5602</v>
      </c>
      <c r="D4146" s="17" t="s">
        <v>5717</v>
      </c>
      <c r="E4146" s="21" t="s">
        <v>6</v>
      </c>
      <c r="F4146" s="21" t="s">
        <v>2</v>
      </c>
      <c r="G4146" s="21" t="s">
        <v>5289</v>
      </c>
      <c r="H4146" s="21" t="s">
        <v>1498</v>
      </c>
      <c r="I4146" s="17"/>
      <c r="J4146" s="17"/>
      <c r="K4146" s="18" t="str">
        <f>IF(INV.Tournant!$I4146=INV.Tournant!$E4146,"Quantité OK",IF(INV.Tournant!$I4146&lt;INV.Tournant!$E4146,"Ecart positif","Ecart négatif"))&amp;" "&amp;IF(INV.Tournant!$C4146=INV.Tournant!$J4146,"","- Article déclassé")</f>
        <v>Ecart positif - Article déclassé</v>
      </c>
    </row>
    <row r="4147" spans="1:11" x14ac:dyDescent="0.2">
      <c r="A4147" s="20" t="s">
        <v>5217</v>
      </c>
      <c r="B4147" s="21" t="s">
        <v>6</v>
      </c>
      <c r="C4147" s="17" t="s">
        <v>5718</v>
      </c>
      <c r="D4147" s="17" t="s">
        <v>5719</v>
      </c>
      <c r="E4147" s="21" t="s">
        <v>108</v>
      </c>
      <c r="F4147" s="21" t="s">
        <v>9</v>
      </c>
      <c r="G4147" s="21" t="s">
        <v>5224</v>
      </c>
      <c r="H4147" s="21" t="s">
        <v>390</v>
      </c>
      <c r="I4147" s="17"/>
      <c r="J4147" s="17"/>
      <c r="K4147" s="18" t="str">
        <f>IF(INV.Tournant!$I4147=INV.Tournant!$E4147,"Quantité OK",IF(INV.Tournant!$I4147&lt;INV.Tournant!$E4147,"Ecart positif","Ecart négatif"))&amp;" "&amp;IF(INV.Tournant!$C4147=INV.Tournant!$J4147,"","- Article déclassé")</f>
        <v>Ecart positif - Article déclassé</v>
      </c>
    </row>
    <row r="4148" spans="1:11" x14ac:dyDescent="0.2">
      <c r="A4148" s="20" t="s">
        <v>5217</v>
      </c>
      <c r="B4148" s="21" t="s">
        <v>6</v>
      </c>
      <c r="C4148" s="17" t="s">
        <v>5720</v>
      </c>
      <c r="D4148" s="17" t="s">
        <v>5721</v>
      </c>
      <c r="E4148" s="21" t="s">
        <v>6</v>
      </c>
      <c r="F4148" s="21" t="s">
        <v>2</v>
      </c>
      <c r="G4148" s="21" t="s">
        <v>5229</v>
      </c>
      <c r="H4148" s="21" t="s">
        <v>1046</v>
      </c>
      <c r="I4148" s="17"/>
      <c r="J4148" s="17"/>
      <c r="K4148" s="18" t="str">
        <f>IF(INV.Tournant!$I4148=INV.Tournant!$E4148,"Quantité OK",IF(INV.Tournant!$I4148&lt;INV.Tournant!$E4148,"Ecart positif","Ecart négatif"))&amp;" "&amp;IF(INV.Tournant!$C4148=INV.Tournant!$J4148,"","- Article déclassé")</f>
        <v>Ecart positif - Article déclassé</v>
      </c>
    </row>
    <row r="4149" spans="1:11" x14ac:dyDescent="0.2">
      <c r="A4149" s="20" t="s">
        <v>5217</v>
      </c>
      <c r="B4149" s="21" t="s">
        <v>6</v>
      </c>
      <c r="C4149" s="17" t="s">
        <v>5700</v>
      </c>
      <c r="D4149" s="17" t="s">
        <v>5722</v>
      </c>
      <c r="E4149" s="21" t="s">
        <v>14</v>
      </c>
      <c r="F4149" s="21" t="s">
        <v>21</v>
      </c>
      <c r="G4149" s="21" t="s">
        <v>5289</v>
      </c>
      <c r="H4149" s="21" t="s">
        <v>1401</v>
      </c>
      <c r="I4149" s="17"/>
      <c r="J4149" s="17"/>
      <c r="K4149" s="18" t="str">
        <f>IF(INV.Tournant!$I4149=INV.Tournant!$E4149,"Quantité OK",IF(INV.Tournant!$I4149&lt;INV.Tournant!$E4149,"Ecart positif","Ecart négatif"))&amp;" "&amp;IF(INV.Tournant!$C4149=INV.Tournant!$J4149,"","- Article déclassé")</f>
        <v>Ecart positif - Article déclassé</v>
      </c>
    </row>
    <row r="4150" spans="1:11" x14ac:dyDescent="0.2">
      <c r="A4150" s="20" t="s">
        <v>5217</v>
      </c>
      <c r="B4150" s="21" t="s">
        <v>6</v>
      </c>
      <c r="C4150" s="17" t="s">
        <v>5723</v>
      </c>
      <c r="D4150" s="17" t="s">
        <v>5724</v>
      </c>
      <c r="E4150" s="21" t="s">
        <v>3</v>
      </c>
      <c r="F4150" s="21" t="s">
        <v>21</v>
      </c>
      <c r="G4150" s="21" t="s">
        <v>5289</v>
      </c>
      <c r="H4150" s="21" t="s">
        <v>1307</v>
      </c>
      <c r="I4150" s="17"/>
      <c r="J4150" s="17"/>
      <c r="K4150" s="18" t="str">
        <f>IF(INV.Tournant!$I4150=INV.Tournant!$E4150,"Quantité OK",IF(INV.Tournant!$I4150&lt;INV.Tournant!$E4150,"Ecart positif","Ecart négatif"))&amp;" "&amp;IF(INV.Tournant!$C4150=INV.Tournant!$J4150,"","- Article déclassé")</f>
        <v>Ecart positif - Article déclassé</v>
      </c>
    </row>
    <row r="4151" spans="1:11" x14ac:dyDescent="0.2">
      <c r="A4151" s="20" t="s">
        <v>5217</v>
      </c>
      <c r="B4151" s="21" t="s">
        <v>6</v>
      </c>
      <c r="C4151" s="17" t="s">
        <v>5416</v>
      </c>
      <c r="D4151" s="17" t="s">
        <v>5725</v>
      </c>
      <c r="E4151" s="21"/>
      <c r="F4151" s="21" t="s">
        <v>141</v>
      </c>
      <c r="G4151" s="21"/>
      <c r="H4151" s="21" t="s">
        <v>257</v>
      </c>
      <c r="I4151" s="17"/>
      <c r="J4151" s="17"/>
      <c r="K4151" s="18" t="str">
        <f>IF(INV.Tournant!$I4151=INV.Tournant!$E4151,"Quantité OK",IF(INV.Tournant!$I4151&lt;INV.Tournant!$E4151,"Ecart positif","Ecart négatif"))&amp;" "&amp;IF(INV.Tournant!$C4151=INV.Tournant!$J4151,"","- Article déclassé")</f>
        <v>Quantité OK - Article déclassé</v>
      </c>
    </row>
    <row r="4152" spans="1:11" x14ac:dyDescent="0.2">
      <c r="A4152" s="20" t="s">
        <v>5217</v>
      </c>
      <c r="B4152" s="21" t="s">
        <v>6</v>
      </c>
      <c r="C4152" s="17" t="s">
        <v>5726</v>
      </c>
      <c r="D4152" s="17" t="s">
        <v>5727</v>
      </c>
      <c r="E4152" s="21" t="s">
        <v>6</v>
      </c>
      <c r="F4152" s="21" t="s">
        <v>9</v>
      </c>
      <c r="G4152" s="21" t="s">
        <v>5289</v>
      </c>
      <c r="H4152" s="21" t="s">
        <v>246</v>
      </c>
      <c r="I4152" s="17"/>
      <c r="J4152" s="17"/>
      <c r="K4152" s="18" t="str">
        <f>IF(INV.Tournant!$I4152=INV.Tournant!$E4152,"Quantité OK",IF(INV.Tournant!$I4152&lt;INV.Tournant!$E4152,"Ecart positif","Ecart négatif"))&amp;" "&amp;IF(INV.Tournant!$C4152=INV.Tournant!$J4152,"","- Article déclassé")</f>
        <v>Ecart positif - Article déclassé</v>
      </c>
    </row>
    <row r="4153" spans="1:11" x14ac:dyDescent="0.2">
      <c r="A4153" s="20" t="s">
        <v>5217</v>
      </c>
      <c r="B4153" s="21" t="s">
        <v>6</v>
      </c>
      <c r="C4153" s="17" t="s">
        <v>5421</v>
      </c>
      <c r="D4153" s="17" t="s">
        <v>5728</v>
      </c>
      <c r="E4153" s="21" t="s">
        <v>108</v>
      </c>
      <c r="F4153" s="21" t="s">
        <v>21</v>
      </c>
      <c r="G4153" s="21" t="s">
        <v>5289</v>
      </c>
      <c r="H4153" s="21" t="s">
        <v>458</v>
      </c>
      <c r="I4153" s="17"/>
      <c r="J4153" s="17"/>
      <c r="K4153" s="18" t="str">
        <f>IF(INV.Tournant!$I4153=INV.Tournant!$E4153,"Quantité OK",IF(INV.Tournant!$I4153&lt;INV.Tournant!$E4153,"Ecart positif","Ecart négatif"))&amp;" "&amp;IF(INV.Tournant!$C4153=INV.Tournant!$J4153,"","- Article déclassé")</f>
        <v>Ecart positif - Article déclassé</v>
      </c>
    </row>
    <row r="4154" spans="1:11" x14ac:dyDescent="0.2">
      <c r="A4154" s="20" t="s">
        <v>5217</v>
      </c>
      <c r="B4154" s="21" t="s">
        <v>6</v>
      </c>
      <c r="C4154" s="17" t="s">
        <v>5729</v>
      </c>
      <c r="D4154" s="17" t="s">
        <v>5730</v>
      </c>
      <c r="E4154" s="21" t="s">
        <v>6</v>
      </c>
      <c r="F4154" s="21" t="s">
        <v>2</v>
      </c>
      <c r="G4154" s="21" t="s">
        <v>5289</v>
      </c>
      <c r="H4154" s="21" t="s">
        <v>1401</v>
      </c>
      <c r="I4154" s="17"/>
      <c r="J4154" s="17"/>
      <c r="K4154" s="18" t="str">
        <f>IF(INV.Tournant!$I4154=INV.Tournant!$E4154,"Quantité OK",IF(INV.Tournant!$I4154&lt;INV.Tournant!$E4154,"Ecart positif","Ecart négatif"))&amp;" "&amp;IF(INV.Tournant!$C4154=INV.Tournant!$J4154,"","- Article déclassé")</f>
        <v>Ecart positif - Article déclassé</v>
      </c>
    </row>
    <row r="4155" spans="1:11" x14ac:dyDescent="0.2">
      <c r="A4155" s="20" t="s">
        <v>5217</v>
      </c>
      <c r="B4155" s="21" t="s">
        <v>6</v>
      </c>
      <c r="C4155" s="17" t="s">
        <v>5686</v>
      </c>
      <c r="D4155" s="17" t="s">
        <v>5731</v>
      </c>
      <c r="E4155" s="21" t="s">
        <v>6</v>
      </c>
      <c r="F4155" s="21" t="s">
        <v>2</v>
      </c>
      <c r="G4155" s="21" t="s">
        <v>5289</v>
      </c>
      <c r="H4155" s="21" t="s">
        <v>1339</v>
      </c>
      <c r="I4155" s="17"/>
      <c r="J4155" s="17"/>
      <c r="K4155" s="18" t="str">
        <f>IF(INV.Tournant!$I4155=INV.Tournant!$E4155,"Quantité OK",IF(INV.Tournant!$I4155&lt;INV.Tournant!$E4155,"Ecart positif","Ecart négatif"))&amp;" "&amp;IF(INV.Tournant!$C4155=INV.Tournant!$J4155,"","- Article déclassé")</f>
        <v>Ecart positif - Article déclassé</v>
      </c>
    </row>
    <row r="4156" spans="1:11" x14ac:dyDescent="0.2">
      <c r="A4156" s="20" t="s">
        <v>5217</v>
      </c>
      <c r="B4156" s="21" t="s">
        <v>6</v>
      </c>
      <c r="C4156" s="17" t="s">
        <v>5374</v>
      </c>
      <c r="D4156" s="17" t="s">
        <v>5732</v>
      </c>
      <c r="E4156" s="21" t="s">
        <v>3</v>
      </c>
      <c r="F4156" s="21" t="s">
        <v>9</v>
      </c>
      <c r="G4156" s="21" t="s">
        <v>5229</v>
      </c>
      <c r="H4156" s="21" t="s">
        <v>2083</v>
      </c>
      <c r="I4156" s="17"/>
      <c r="J4156" s="17"/>
      <c r="K4156" s="18" t="str">
        <f>IF(INV.Tournant!$I4156=INV.Tournant!$E4156,"Quantité OK",IF(INV.Tournant!$I4156&lt;INV.Tournant!$E4156,"Ecart positif","Ecart négatif"))&amp;" "&amp;IF(INV.Tournant!$C4156=INV.Tournant!$J4156,"","- Article déclassé")</f>
        <v>Ecart positif - Article déclassé</v>
      </c>
    </row>
    <row r="4157" spans="1:11" x14ac:dyDescent="0.2">
      <c r="A4157" s="20" t="s">
        <v>5217</v>
      </c>
      <c r="B4157" s="21" t="s">
        <v>6</v>
      </c>
      <c r="C4157" s="17" t="s">
        <v>5374</v>
      </c>
      <c r="D4157" s="17" t="s">
        <v>5733</v>
      </c>
      <c r="E4157" s="21" t="s">
        <v>3</v>
      </c>
      <c r="F4157" s="21" t="s">
        <v>9</v>
      </c>
      <c r="G4157" s="21" t="s">
        <v>5229</v>
      </c>
      <c r="H4157" s="21" t="s">
        <v>2767</v>
      </c>
      <c r="I4157" s="17"/>
      <c r="J4157" s="17"/>
      <c r="K4157" s="18" t="str">
        <f>IF(INV.Tournant!$I4157=INV.Tournant!$E4157,"Quantité OK",IF(INV.Tournant!$I4157&lt;INV.Tournant!$E4157,"Ecart positif","Ecart négatif"))&amp;" "&amp;IF(INV.Tournant!$C4157=INV.Tournant!$J4157,"","- Article déclassé")</f>
        <v>Ecart positif - Article déclassé</v>
      </c>
    </row>
    <row r="4158" spans="1:11" x14ac:dyDescent="0.2">
      <c r="A4158" s="20" t="s">
        <v>5217</v>
      </c>
      <c r="B4158" s="21" t="s">
        <v>6</v>
      </c>
      <c r="C4158" s="17" t="s">
        <v>5446</v>
      </c>
      <c r="D4158" s="17" t="s">
        <v>5734</v>
      </c>
      <c r="E4158" s="21"/>
      <c r="F4158" s="21" t="s">
        <v>141</v>
      </c>
      <c r="G4158" s="21"/>
      <c r="H4158" s="21" t="s">
        <v>257</v>
      </c>
      <c r="I4158" s="17"/>
      <c r="J4158" s="17"/>
      <c r="K4158" s="18" t="str">
        <f>IF(INV.Tournant!$I4158=INV.Tournant!$E4158,"Quantité OK",IF(INV.Tournant!$I4158&lt;INV.Tournant!$E4158,"Ecart positif","Ecart négatif"))&amp;" "&amp;IF(INV.Tournant!$C4158=INV.Tournant!$J4158,"","- Article déclassé")</f>
        <v>Quantité OK - Article déclassé</v>
      </c>
    </row>
    <row r="4159" spans="1:11" x14ac:dyDescent="0.2">
      <c r="A4159" s="20" t="s">
        <v>5217</v>
      </c>
      <c r="B4159" s="21" t="s">
        <v>6</v>
      </c>
      <c r="C4159" s="17" t="s">
        <v>5284</v>
      </c>
      <c r="D4159" s="17" t="s">
        <v>5735</v>
      </c>
      <c r="E4159" s="21" t="s">
        <v>108</v>
      </c>
      <c r="F4159" s="21" t="s">
        <v>21</v>
      </c>
      <c r="G4159" s="21" t="s">
        <v>5229</v>
      </c>
      <c r="H4159" s="21" t="s">
        <v>600</v>
      </c>
      <c r="I4159" s="17"/>
      <c r="J4159" s="17"/>
      <c r="K4159" s="18" t="str">
        <f>IF(INV.Tournant!$I4159=INV.Tournant!$E4159,"Quantité OK",IF(INV.Tournant!$I4159&lt;INV.Tournant!$E4159,"Ecart positif","Ecart négatif"))&amp;" "&amp;IF(INV.Tournant!$C4159=INV.Tournant!$J4159,"","- Article déclassé")</f>
        <v>Ecart positif - Article déclassé</v>
      </c>
    </row>
    <row r="4160" spans="1:11" x14ac:dyDescent="0.2">
      <c r="A4160" s="20" t="s">
        <v>5217</v>
      </c>
      <c r="B4160" s="21" t="s">
        <v>6</v>
      </c>
      <c r="C4160" s="17" t="s">
        <v>5246</v>
      </c>
      <c r="D4160" s="17" t="s">
        <v>5736</v>
      </c>
      <c r="E4160" s="21" t="s">
        <v>6</v>
      </c>
      <c r="F4160" s="21" t="s">
        <v>9</v>
      </c>
      <c r="G4160" s="21" t="s">
        <v>5229</v>
      </c>
      <c r="H4160" s="21" t="s">
        <v>2446</v>
      </c>
      <c r="I4160" s="17"/>
      <c r="J4160" s="17"/>
      <c r="K4160" s="18" t="str">
        <f>IF(INV.Tournant!$I4160=INV.Tournant!$E4160,"Quantité OK",IF(INV.Tournant!$I4160&lt;INV.Tournant!$E4160,"Ecart positif","Ecart négatif"))&amp;" "&amp;IF(INV.Tournant!$C4160=INV.Tournant!$J4160,"","- Article déclassé")</f>
        <v>Ecart positif - Article déclassé</v>
      </c>
    </row>
    <row r="4161" spans="1:11" x14ac:dyDescent="0.2">
      <c r="A4161" s="20" t="s">
        <v>5217</v>
      </c>
      <c r="B4161" s="21" t="s">
        <v>6</v>
      </c>
      <c r="C4161" s="17" t="s">
        <v>5682</v>
      </c>
      <c r="D4161" s="17" t="s">
        <v>5737</v>
      </c>
      <c r="E4161" s="21" t="s">
        <v>6</v>
      </c>
      <c r="F4161" s="21" t="s">
        <v>21</v>
      </c>
      <c r="G4161" s="21" t="s">
        <v>5289</v>
      </c>
      <c r="H4161" s="21" t="s">
        <v>1094</v>
      </c>
      <c r="I4161" s="17"/>
      <c r="J4161" s="17"/>
      <c r="K4161" s="18" t="str">
        <f>IF(INV.Tournant!$I4161=INV.Tournant!$E4161,"Quantité OK",IF(INV.Tournant!$I4161&lt;INV.Tournant!$E4161,"Ecart positif","Ecart négatif"))&amp;" "&amp;IF(INV.Tournant!$C4161=INV.Tournant!$J4161,"","- Article déclassé")</f>
        <v>Ecart positif - Article déclassé</v>
      </c>
    </row>
    <row r="4162" spans="1:11" x14ac:dyDescent="0.2">
      <c r="A4162" s="20" t="s">
        <v>5217</v>
      </c>
      <c r="B4162" s="21" t="s">
        <v>6</v>
      </c>
      <c r="C4162" s="17" t="s">
        <v>5244</v>
      </c>
      <c r="D4162" s="17" t="s">
        <v>5738</v>
      </c>
      <c r="E4162" s="21"/>
      <c r="F4162" s="21" t="s">
        <v>141</v>
      </c>
      <c r="G4162" s="21"/>
      <c r="H4162" s="21" t="s">
        <v>257</v>
      </c>
      <c r="I4162" s="17"/>
      <c r="J4162" s="17"/>
      <c r="K4162" s="18" t="str">
        <f>IF(INV.Tournant!$I4162=INV.Tournant!$E4162,"Quantité OK",IF(INV.Tournant!$I4162&lt;INV.Tournant!$E4162,"Ecart positif","Ecart négatif"))&amp;" "&amp;IF(INV.Tournant!$C4162=INV.Tournant!$J4162,"","- Article déclassé")</f>
        <v>Quantité OK - Article déclassé</v>
      </c>
    </row>
    <row r="4163" spans="1:11" x14ac:dyDescent="0.2">
      <c r="A4163" s="20" t="s">
        <v>5217</v>
      </c>
      <c r="B4163" s="21" t="s">
        <v>6</v>
      </c>
      <c r="C4163" s="17" t="s">
        <v>5232</v>
      </c>
      <c r="D4163" s="17" t="s">
        <v>5739</v>
      </c>
      <c r="E4163" s="21" t="s">
        <v>6</v>
      </c>
      <c r="F4163" s="21" t="s">
        <v>9</v>
      </c>
      <c r="G4163" s="21" t="s">
        <v>5229</v>
      </c>
      <c r="H4163" s="21" t="s">
        <v>2074</v>
      </c>
      <c r="I4163" s="17"/>
      <c r="J4163" s="17"/>
      <c r="K4163" s="18" t="str">
        <f>IF(INV.Tournant!$I4163=INV.Tournant!$E4163,"Quantité OK",IF(INV.Tournant!$I4163&lt;INV.Tournant!$E4163,"Ecart positif","Ecart négatif"))&amp;" "&amp;IF(INV.Tournant!$C4163=INV.Tournant!$J4163,"","- Article déclassé")</f>
        <v>Ecart positif - Article déclassé</v>
      </c>
    </row>
    <row r="4164" spans="1:11" x14ac:dyDescent="0.2">
      <c r="A4164" s="20" t="s">
        <v>5217</v>
      </c>
      <c r="B4164" s="21" t="s">
        <v>6</v>
      </c>
      <c r="C4164" s="17" t="s">
        <v>5374</v>
      </c>
      <c r="D4164" s="17" t="s">
        <v>5740</v>
      </c>
      <c r="E4164" s="21" t="s">
        <v>6</v>
      </c>
      <c r="F4164" s="21" t="s">
        <v>9</v>
      </c>
      <c r="G4164" s="21" t="s">
        <v>5229</v>
      </c>
      <c r="H4164" s="21" t="s">
        <v>2095</v>
      </c>
      <c r="I4164" s="17"/>
      <c r="J4164" s="17"/>
      <c r="K4164" s="18" t="str">
        <f>IF(INV.Tournant!$I4164=INV.Tournant!$E4164,"Quantité OK",IF(INV.Tournant!$I4164&lt;INV.Tournant!$E4164,"Ecart positif","Ecart négatif"))&amp;" "&amp;IF(INV.Tournant!$C4164=INV.Tournant!$J4164,"","- Article déclassé")</f>
        <v>Ecart positif - Article déclassé</v>
      </c>
    </row>
    <row r="4165" spans="1:11" x14ac:dyDescent="0.2">
      <c r="A4165" s="20" t="s">
        <v>5217</v>
      </c>
      <c r="B4165" s="21" t="s">
        <v>6</v>
      </c>
      <c r="C4165" s="17" t="s">
        <v>5352</v>
      </c>
      <c r="D4165" s="17" t="s">
        <v>5741</v>
      </c>
      <c r="E4165" s="21" t="s">
        <v>108</v>
      </c>
      <c r="F4165" s="21" t="s">
        <v>9</v>
      </c>
      <c r="G4165" s="21" t="s">
        <v>5224</v>
      </c>
      <c r="H4165" s="21" t="s">
        <v>393</v>
      </c>
      <c r="I4165" s="17"/>
      <c r="J4165" s="17"/>
      <c r="K4165" s="18" t="str">
        <f>IF(INV.Tournant!$I4165=INV.Tournant!$E4165,"Quantité OK",IF(INV.Tournant!$I4165&lt;INV.Tournant!$E4165,"Ecart positif","Ecart négatif"))&amp;" "&amp;IF(INV.Tournant!$C4165=INV.Tournant!$J4165,"","- Article déclassé")</f>
        <v>Ecart positif - Article déclassé</v>
      </c>
    </row>
    <row r="4166" spans="1:11" x14ac:dyDescent="0.2">
      <c r="A4166" s="20" t="s">
        <v>5217</v>
      </c>
      <c r="B4166" s="21" t="s">
        <v>6</v>
      </c>
      <c r="C4166" s="17" t="s">
        <v>5345</v>
      </c>
      <c r="D4166" s="17" t="s">
        <v>5742</v>
      </c>
      <c r="E4166" s="21" t="s">
        <v>3</v>
      </c>
      <c r="F4166" s="21" t="s">
        <v>21</v>
      </c>
      <c r="G4166" s="21" t="s">
        <v>5224</v>
      </c>
      <c r="H4166" s="21" t="s">
        <v>3150</v>
      </c>
      <c r="I4166" s="17"/>
      <c r="J4166" s="17"/>
      <c r="K4166" s="18" t="str">
        <f>IF(INV.Tournant!$I4166=INV.Tournant!$E4166,"Quantité OK",IF(INV.Tournant!$I4166&lt;INV.Tournant!$E4166,"Ecart positif","Ecart négatif"))&amp;" "&amp;IF(INV.Tournant!$C4166=INV.Tournant!$J4166,"","- Article déclassé")</f>
        <v>Ecart positif - Article déclassé</v>
      </c>
    </row>
    <row r="4167" spans="1:11" x14ac:dyDescent="0.2">
      <c r="A4167" s="20" t="s">
        <v>5217</v>
      </c>
      <c r="B4167" s="21" t="s">
        <v>6</v>
      </c>
      <c r="C4167" s="17" t="s">
        <v>5743</v>
      </c>
      <c r="D4167" s="17" t="s">
        <v>5744</v>
      </c>
      <c r="E4167" s="21"/>
      <c r="F4167" s="21" t="s">
        <v>141</v>
      </c>
      <c r="G4167" s="21"/>
      <c r="H4167" s="21" t="s">
        <v>257</v>
      </c>
      <c r="I4167" s="17"/>
      <c r="J4167" s="17"/>
      <c r="K4167" s="18" t="str">
        <f>IF(INV.Tournant!$I4167=INV.Tournant!$E4167,"Quantité OK",IF(INV.Tournant!$I4167&lt;INV.Tournant!$E4167,"Ecart positif","Ecart négatif"))&amp;" "&amp;IF(INV.Tournant!$C4167=INV.Tournant!$J4167,"","- Article déclassé")</f>
        <v>Quantité OK - Article déclassé</v>
      </c>
    </row>
    <row r="4168" spans="1:11" x14ac:dyDescent="0.2">
      <c r="A4168" s="20" t="s">
        <v>5217</v>
      </c>
      <c r="B4168" s="21" t="s">
        <v>6</v>
      </c>
      <c r="C4168" s="17" t="s">
        <v>5743</v>
      </c>
      <c r="D4168" s="17" t="s">
        <v>5745</v>
      </c>
      <c r="E4168" s="21" t="s">
        <v>108</v>
      </c>
      <c r="F4168" s="21" t="s">
        <v>9</v>
      </c>
      <c r="G4168" s="21" t="s">
        <v>5229</v>
      </c>
      <c r="H4168" s="21" t="s">
        <v>2636</v>
      </c>
      <c r="I4168" s="17"/>
      <c r="J4168" s="17"/>
      <c r="K4168" s="18" t="str">
        <f>IF(INV.Tournant!$I4168=INV.Tournant!$E4168,"Quantité OK",IF(INV.Tournant!$I4168&lt;INV.Tournant!$E4168,"Ecart positif","Ecart négatif"))&amp;" "&amp;IF(INV.Tournant!$C4168=INV.Tournant!$J4168,"","- Article déclassé")</f>
        <v>Ecart positif - Article déclassé</v>
      </c>
    </row>
    <row r="4169" spans="1:11" x14ac:dyDescent="0.2">
      <c r="A4169" s="20" t="s">
        <v>5217</v>
      </c>
      <c r="B4169" s="21" t="s">
        <v>6</v>
      </c>
      <c r="C4169" s="17" t="s">
        <v>5453</v>
      </c>
      <c r="D4169" s="17" t="s">
        <v>5746</v>
      </c>
      <c r="E4169" s="21" t="s">
        <v>3</v>
      </c>
      <c r="F4169" s="21" t="s">
        <v>9</v>
      </c>
      <c r="G4169" s="21" t="s">
        <v>5224</v>
      </c>
      <c r="H4169" s="21" t="s">
        <v>1186</v>
      </c>
      <c r="I4169" s="17"/>
      <c r="J4169" s="17"/>
      <c r="K4169" s="18" t="str">
        <f>IF(INV.Tournant!$I4169=INV.Tournant!$E4169,"Quantité OK",IF(INV.Tournant!$I4169&lt;INV.Tournant!$E4169,"Ecart positif","Ecart négatif"))&amp;" "&amp;IF(INV.Tournant!$C4169=INV.Tournant!$J4169,"","- Article déclassé")</f>
        <v>Ecart positif - Article déclassé</v>
      </c>
    </row>
    <row r="4170" spans="1:11" x14ac:dyDescent="0.2">
      <c r="A4170" s="20" t="s">
        <v>5217</v>
      </c>
      <c r="B4170" s="21" t="s">
        <v>6</v>
      </c>
      <c r="C4170" s="17" t="s">
        <v>5307</v>
      </c>
      <c r="D4170" s="17" t="s">
        <v>5747</v>
      </c>
      <c r="E4170" s="21" t="s">
        <v>6</v>
      </c>
      <c r="F4170" s="21" t="s">
        <v>21</v>
      </c>
      <c r="G4170" s="21" t="s">
        <v>5224</v>
      </c>
      <c r="H4170" s="21" t="s">
        <v>132</v>
      </c>
      <c r="I4170" s="17"/>
      <c r="J4170" s="17"/>
      <c r="K4170" s="18" t="str">
        <f>IF(INV.Tournant!$I4170=INV.Tournant!$E4170,"Quantité OK",IF(INV.Tournant!$I4170&lt;INV.Tournant!$E4170,"Ecart positif","Ecart négatif"))&amp;" "&amp;IF(INV.Tournant!$C4170=INV.Tournant!$J4170,"","- Article déclassé")</f>
        <v>Ecart positif - Article déclassé</v>
      </c>
    </row>
    <row r="4171" spans="1:11" x14ac:dyDescent="0.2">
      <c r="A4171" s="20" t="s">
        <v>5217</v>
      </c>
      <c r="B4171" s="21" t="s">
        <v>6</v>
      </c>
      <c r="C4171" s="17" t="s">
        <v>5704</v>
      </c>
      <c r="D4171" s="17" t="s">
        <v>5748</v>
      </c>
      <c r="E4171" s="21" t="s">
        <v>3</v>
      </c>
      <c r="F4171" s="21" t="s">
        <v>2</v>
      </c>
      <c r="G4171" s="21" t="s">
        <v>5224</v>
      </c>
      <c r="H4171" s="21" t="s">
        <v>208</v>
      </c>
      <c r="I4171" s="17"/>
      <c r="J4171" s="17"/>
      <c r="K4171" s="18" t="str">
        <f>IF(INV.Tournant!$I4171=INV.Tournant!$E4171,"Quantité OK",IF(INV.Tournant!$I4171&lt;INV.Tournant!$E4171,"Ecart positif","Ecart négatif"))&amp;" "&amp;IF(INV.Tournant!$C4171=INV.Tournant!$J4171,"","- Article déclassé")</f>
        <v>Ecart positif - Article déclassé</v>
      </c>
    </row>
    <row r="4172" spans="1:11" x14ac:dyDescent="0.2">
      <c r="A4172" s="20" t="s">
        <v>5217</v>
      </c>
      <c r="B4172" s="21" t="s">
        <v>6</v>
      </c>
      <c r="C4172" s="17" t="s">
        <v>5265</v>
      </c>
      <c r="D4172" s="17" t="s">
        <v>5749</v>
      </c>
      <c r="E4172" s="21" t="s">
        <v>108</v>
      </c>
      <c r="F4172" s="21" t="s">
        <v>2</v>
      </c>
      <c r="G4172" s="21" t="s">
        <v>5224</v>
      </c>
      <c r="H4172" s="21" t="s">
        <v>2372</v>
      </c>
      <c r="I4172" s="17"/>
      <c r="J4172" s="17"/>
      <c r="K4172" s="18" t="str">
        <f>IF(INV.Tournant!$I4172=INV.Tournant!$E4172,"Quantité OK",IF(INV.Tournant!$I4172&lt;INV.Tournant!$E4172,"Ecart positif","Ecart négatif"))&amp;" "&amp;IF(INV.Tournant!$C4172=INV.Tournant!$J4172,"","- Article déclassé")</f>
        <v>Ecart positif - Article déclassé</v>
      </c>
    </row>
    <row r="4173" spans="1:11" x14ac:dyDescent="0.2">
      <c r="A4173" s="20" t="s">
        <v>5217</v>
      </c>
      <c r="B4173" s="21" t="s">
        <v>6</v>
      </c>
      <c r="C4173" s="17" t="s">
        <v>5718</v>
      </c>
      <c r="D4173" s="17" t="s">
        <v>5750</v>
      </c>
      <c r="E4173" s="21" t="s">
        <v>6</v>
      </c>
      <c r="F4173" s="21" t="s">
        <v>9</v>
      </c>
      <c r="G4173" s="21" t="s">
        <v>5224</v>
      </c>
      <c r="H4173" s="21" t="s">
        <v>390</v>
      </c>
      <c r="I4173" s="17"/>
      <c r="J4173" s="17"/>
      <c r="K4173" s="18" t="str">
        <f>IF(INV.Tournant!$I4173=INV.Tournant!$E4173,"Quantité OK",IF(INV.Tournant!$I4173&lt;INV.Tournant!$E4173,"Ecart positif","Ecart négatif"))&amp;" "&amp;IF(INV.Tournant!$C4173=INV.Tournant!$J4173,"","- Article déclassé")</f>
        <v>Ecart positif - Article déclassé</v>
      </c>
    </row>
    <row r="4174" spans="1:11" x14ac:dyDescent="0.2">
      <c r="A4174" s="20" t="s">
        <v>5217</v>
      </c>
      <c r="B4174" s="21" t="s">
        <v>6</v>
      </c>
      <c r="C4174" s="17" t="s">
        <v>5352</v>
      </c>
      <c r="D4174" s="17" t="s">
        <v>5751</v>
      </c>
      <c r="E4174" s="21" t="s">
        <v>14</v>
      </c>
      <c r="F4174" s="21" t="s">
        <v>9</v>
      </c>
      <c r="G4174" s="21" t="s">
        <v>5224</v>
      </c>
      <c r="H4174" s="21" t="s">
        <v>393</v>
      </c>
      <c r="I4174" s="17"/>
      <c r="J4174" s="17"/>
      <c r="K4174" s="18" t="str">
        <f>IF(INV.Tournant!$I4174=INV.Tournant!$E4174,"Quantité OK",IF(INV.Tournant!$I4174&lt;INV.Tournant!$E4174,"Ecart positif","Ecart négatif"))&amp;" "&amp;IF(INV.Tournant!$C4174=INV.Tournant!$J4174,"","- Article déclassé")</f>
        <v>Ecart positif - Article déclassé</v>
      </c>
    </row>
    <row r="4175" spans="1:11" x14ac:dyDescent="0.2">
      <c r="A4175" s="20" t="s">
        <v>5217</v>
      </c>
      <c r="B4175" s="21" t="s">
        <v>6</v>
      </c>
      <c r="C4175" s="17" t="s">
        <v>5542</v>
      </c>
      <c r="D4175" s="17" t="s">
        <v>5752</v>
      </c>
      <c r="E4175" s="21" t="s">
        <v>6</v>
      </c>
      <c r="F4175" s="21" t="s">
        <v>2</v>
      </c>
      <c r="G4175" s="21" t="s">
        <v>5224</v>
      </c>
      <c r="H4175" s="21" t="s">
        <v>211</v>
      </c>
      <c r="I4175" s="17"/>
      <c r="J4175" s="17"/>
      <c r="K4175" s="18" t="str">
        <f>IF(INV.Tournant!$I4175=INV.Tournant!$E4175,"Quantité OK",IF(INV.Tournant!$I4175&lt;INV.Tournant!$E4175,"Ecart positif","Ecart négatif"))&amp;" "&amp;IF(INV.Tournant!$C4175=INV.Tournant!$J4175,"","- Article déclassé")</f>
        <v>Ecart positif - Article déclassé</v>
      </c>
    </row>
    <row r="4176" spans="1:11" x14ac:dyDescent="0.2">
      <c r="A4176" s="20" t="s">
        <v>5217</v>
      </c>
      <c r="B4176" s="21" t="s">
        <v>6</v>
      </c>
      <c r="C4176" s="17" t="s">
        <v>5753</v>
      </c>
      <c r="D4176" s="17" t="s">
        <v>5754</v>
      </c>
      <c r="E4176" s="21" t="s">
        <v>10</v>
      </c>
      <c r="F4176" s="21" t="s">
        <v>2</v>
      </c>
      <c r="G4176" s="21" t="s">
        <v>5229</v>
      </c>
      <c r="H4176" s="21" t="s">
        <v>432</v>
      </c>
      <c r="I4176" s="17"/>
      <c r="J4176" s="17"/>
      <c r="K4176" s="18" t="str">
        <f>IF(INV.Tournant!$I4176=INV.Tournant!$E4176,"Quantité OK",IF(INV.Tournant!$I4176&lt;INV.Tournant!$E4176,"Ecart positif","Ecart négatif"))&amp;" "&amp;IF(INV.Tournant!$C4176=INV.Tournant!$J4176,"","- Article déclassé")</f>
        <v>Ecart positif - Article déclassé</v>
      </c>
    </row>
    <row r="4177" spans="1:11" x14ac:dyDescent="0.2">
      <c r="A4177" s="20" t="s">
        <v>5217</v>
      </c>
      <c r="B4177" s="21" t="s">
        <v>6</v>
      </c>
      <c r="C4177" s="17" t="s">
        <v>5461</v>
      </c>
      <c r="D4177" s="17" t="s">
        <v>5755</v>
      </c>
      <c r="E4177" s="21" t="s">
        <v>65</v>
      </c>
      <c r="F4177" s="21" t="s">
        <v>21</v>
      </c>
      <c r="G4177" s="21" t="s">
        <v>5289</v>
      </c>
      <c r="H4177" s="21" t="s">
        <v>1028</v>
      </c>
      <c r="I4177" s="17"/>
      <c r="J4177" s="17"/>
      <c r="K4177" s="18" t="str">
        <f>IF(INV.Tournant!$I4177=INV.Tournant!$E4177,"Quantité OK",IF(INV.Tournant!$I4177&lt;INV.Tournant!$E4177,"Ecart positif","Ecart négatif"))&amp;" "&amp;IF(INV.Tournant!$C4177=INV.Tournant!$J4177,"","- Article déclassé")</f>
        <v>Ecart positif - Article déclassé</v>
      </c>
    </row>
    <row r="4178" spans="1:11" x14ac:dyDescent="0.2">
      <c r="A4178" s="20" t="s">
        <v>5217</v>
      </c>
      <c r="B4178" s="21" t="s">
        <v>6</v>
      </c>
      <c r="C4178" s="17" t="s">
        <v>5528</v>
      </c>
      <c r="D4178" s="17" t="s">
        <v>5756</v>
      </c>
      <c r="E4178" s="21"/>
      <c r="F4178" s="21" t="s">
        <v>141</v>
      </c>
      <c r="G4178" s="21"/>
      <c r="H4178" s="21" t="s">
        <v>257</v>
      </c>
      <c r="I4178" s="17"/>
      <c r="J4178" s="17"/>
      <c r="K4178" s="18" t="str">
        <f>IF(INV.Tournant!$I4178=INV.Tournant!$E4178,"Quantité OK",IF(INV.Tournant!$I4178&lt;INV.Tournant!$E4178,"Ecart positif","Ecart négatif"))&amp;" "&amp;IF(INV.Tournant!$C4178=INV.Tournant!$J4178,"","- Article déclassé")</f>
        <v>Quantité OK - Article déclassé</v>
      </c>
    </row>
    <row r="4179" spans="1:11" x14ac:dyDescent="0.2">
      <c r="A4179" s="20" t="s">
        <v>5217</v>
      </c>
      <c r="B4179" s="21" t="s">
        <v>6</v>
      </c>
      <c r="C4179" s="17" t="s">
        <v>5757</v>
      </c>
      <c r="D4179" s="17" t="s">
        <v>5758</v>
      </c>
      <c r="E4179" s="21" t="s">
        <v>250</v>
      </c>
      <c r="F4179" s="21" t="s">
        <v>2</v>
      </c>
      <c r="G4179" s="21" t="s">
        <v>5224</v>
      </c>
      <c r="H4179" s="21" t="s">
        <v>738</v>
      </c>
      <c r="I4179" s="17"/>
      <c r="J4179" s="17"/>
      <c r="K4179" s="18" t="str">
        <f>IF(INV.Tournant!$I4179=INV.Tournant!$E4179,"Quantité OK",IF(INV.Tournant!$I4179&lt;INV.Tournant!$E4179,"Ecart positif","Ecart négatif"))&amp;" "&amp;IF(INV.Tournant!$C4179=INV.Tournant!$J4179,"","- Article déclassé")</f>
        <v>Ecart positif - Article déclassé</v>
      </c>
    </row>
    <row r="4180" spans="1:11" x14ac:dyDescent="0.2">
      <c r="A4180" s="20" t="s">
        <v>5217</v>
      </c>
      <c r="B4180" s="21" t="s">
        <v>6</v>
      </c>
      <c r="C4180" s="17" t="s">
        <v>5542</v>
      </c>
      <c r="D4180" s="17" t="s">
        <v>5759</v>
      </c>
      <c r="E4180" s="21" t="s">
        <v>14</v>
      </c>
      <c r="F4180" s="21" t="s">
        <v>2</v>
      </c>
      <c r="G4180" s="21" t="s">
        <v>5224</v>
      </c>
      <c r="H4180" s="21" t="s">
        <v>215</v>
      </c>
      <c r="I4180" s="17"/>
      <c r="J4180" s="17"/>
      <c r="K4180" s="18" t="str">
        <f>IF(INV.Tournant!$I4180=INV.Tournant!$E4180,"Quantité OK",IF(INV.Tournant!$I4180&lt;INV.Tournant!$E4180,"Ecart positif","Ecart négatif"))&amp;" "&amp;IF(INV.Tournant!$C4180=INV.Tournant!$J4180,"","- Article déclassé")</f>
        <v>Ecart positif - Article déclassé</v>
      </c>
    </row>
    <row r="4181" spans="1:11" x14ac:dyDescent="0.2">
      <c r="A4181" s="20" t="s">
        <v>5217</v>
      </c>
      <c r="B4181" s="21" t="s">
        <v>6</v>
      </c>
      <c r="C4181" s="17" t="s">
        <v>5442</v>
      </c>
      <c r="D4181" s="17" t="s">
        <v>5760</v>
      </c>
      <c r="E4181" s="21" t="s">
        <v>6</v>
      </c>
      <c r="F4181" s="21" t="s">
        <v>21</v>
      </c>
      <c r="G4181" s="21" t="s">
        <v>5224</v>
      </c>
      <c r="H4181" s="21" t="s">
        <v>1347</v>
      </c>
      <c r="I4181" s="17"/>
      <c r="J4181" s="17"/>
      <c r="K4181" s="18" t="str">
        <f>IF(INV.Tournant!$I4181=INV.Tournant!$E4181,"Quantité OK",IF(INV.Tournant!$I4181&lt;INV.Tournant!$E4181,"Ecart positif","Ecart négatif"))&amp;" "&amp;IF(INV.Tournant!$C4181=INV.Tournant!$J4181,"","- Article déclassé")</f>
        <v>Ecart positif - Article déclassé</v>
      </c>
    </row>
    <row r="4182" spans="1:11" x14ac:dyDescent="0.2">
      <c r="A4182" s="20" t="s">
        <v>5217</v>
      </c>
      <c r="B4182" s="21" t="s">
        <v>6</v>
      </c>
      <c r="C4182" s="17" t="s">
        <v>5335</v>
      </c>
      <c r="D4182" s="17" t="s">
        <v>5761</v>
      </c>
      <c r="E4182" s="21" t="s">
        <v>3</v>
      </c>
      <c r="F4182" s="21" t="s">
        <v>9</v>
      </c>
      <c r="G4182" s="21" t="s">
        <v>5224</v>
      </c>
      <c r="H4182" s="21" t="s">
        <v>500</v>
      </c>
      <c r="I4182" s="17"/>
      <c r="J4182" s="17"/>
      <c r="K4182" s="18" t="str">
        <f>IF(INV.Tournant!$I4182=INV.Tournant!$E4182,"Quantité OK",IF(INV.Tournant!$I4182&lt;INV.Tournant!$E4182,"Ecart positif","Ecart négatif"))&amp;" "&amp;IF(INV.Tournant!$C4182=INV.Tournant!$J4182,"","- Article déclassé")</f>
        <v>Ecart positif - Article déclassé</v>
      </c>
    </row>
    <row r="4183" spans="1:11" x14ac:dyDescent="0.2">
      <c r="A4183" s="20" t="s">
        <v>5217</v>
      </c>
      <c r="B4183" s="21" t="s">
        <v>6</v>
      </c>
      <c r="C4183" s="17" t="s">
        <v>5411</v>
      </c>
      <c r="D4183" s="17" t="s">
        <v>5762</v>
      </c>
      <c r="E4183" s="21" t="s">
        <v>14</v>
      </c>
      <c r="F4183" s="21" t="s">
        <v>2</v>
      </c>
      <c r="G4183" s="21" t="s">
        <v>5229</v>
      </c>
      <c r="H4183" s="21" t="s">
        <v>618</v>
      </c>
      <c r="I4183" s="17"/>
      <c r="J4183" s="17"/>
      <c r="K4183" s="18" t="str">
        <f>IF(INV.Tournant!$I4183=INV.Tournant!$E4183,"Quantité OK",IF(INV.Tournant!$I4183&lt;INV.Tournant!$E4183,"Ecart positif","Ecart négatif"))&amp;" "&amp;IF(INV.Tournant!$C4183=INV.Tournant!$J4183,"","- Article déclassé")</f>
        <v>Ecart positif - Article déclassé</v>
      </c>
    </row>
    <row r="4184" spans="1:11" x14ac:dyDescent="0.2">
      <c r="A4184" s="20" t="s">
        <v>5217</v>
      </c>
      <c r="B4184" s="21" t="s">
        <v>6</v>
      </c>
      <c r="C4184" s="17" t="s">
        <v>5763</v>
      </c>
      <c r="D4184" s="17" t="s">
        <v>5764</v>
      </c>
      <c r="E4184" s="21" t="s">
        <v>229</v>
      </c>
      <c r="F4184" s="21" t="s">
        <v>21</v>
      </c>
      <c r="G4184" s="21" t="s">
        <v>5229</v>
      </c>
      <c r="H4184" s="21" t="s">
        <v>547</v>
      </c>
      <c r="I4184" s="17"/>
      <c r="J4184" s="17"/>
      <c r="K4184" s="18" t="str">
        <f>IF(INV.Tournant!$I4184=INV.Tournant!$E4184,"Quantité OK",IF(INV.Tournant!$I4184&lt;INV.Tournant!$E4184,"Ecart positif","Ecart négatif"))&amp;" "&amp;IF(INV.Tournant!$C4184=INV.Tournant!$J4184,"","- Article déclassé")</f>
        <v>Ecart positif - Article déclassé</v>
      </c>
    </row>
    <row r="4185" spans="1:11" x14ac:dyDescent="0.2">
      <c r="A4185" s="20" t="s">
        <v>5217</v>
      </c>
      <c r="B4185" s="21" t="s">
        <v>6</v>
      </c>
      <c r="C4185" s="17" t="s">
        <v>5314</v>
      </c>
      <c r="D4185" s="17" t="s">
        <v>5765</v>
      </c>
      <c r="E4185" s="21" t="s">
        <v>45</v>
      </c>
      <c r="F4185" s="21" t="s">
        <v>2</v>
      </c>
      <c r="G4185" s="21" t="s">
        <v>5229</v>
      </c>
      <c r="H4185" s="21" t="s">
        <v>2455</v>
      </c>
      <c r="I4185" s="17"/>
      <c r="J4185" s="17"/>
      <c r="K4185" s="18" t="str">
        <f>IF(INV.Tournant!$I4185=INV.Tournant!$E4185,"Quantité OK",IF(INV.Tournant!$I4185&lt;INV.Tournant!$E4185,"Ecart positif","Ecart négatif"))&amp;" "&amp;IF(INV.Tournant!$C4185=INV.Tournant!$J4185,"","- Article déclassé")</f>
        <v>Ecart positif - Article déclassé</v>
      </c>
    </row>
    <row r="4186" spans="1:11" x14ac:dyDescent="0.2">
      <c r="A4186" s="20" t="s">
        <v>5217</v>
      </c>
      <c r="B4186" s="21" t="s">
        <v>6</v>
      </c>
      <c r="C4186" s="17" t="s">
        <v>5456</v>
      </c>
      <c r="D4186" s="17" t="s">
        <v>5766</v>
      </c>
      <c r="E4186" s="21"/>
      <c r="F4186" s="21" t="s">
        <v>141</v>
      </c>
      <c r="G4186" s="21"/>
      <c r="H4186" s="21" t="s">
        <v>257</v>
      </c>
      <c r="I4186" s="17"/>
      <c r="J4186" s="17"/>
      <c r="K4186" s="18" t="str">
        <f>IF(INV.Tournant!$I4186=INV.Tournant!$E4186,"Quantité OK",IF(INV.Tournant!$I4186&lt;INV.Tournant!$E4186,"Ecart positif","Ecart négatif"))&amp;" "&amp;IF(INV.Tournant!$C4186=INV.Tournant!$J4186,"","- Article déclassé")</f>
        <v>Quantité OK - Article déclassé</v>
      </c>
    </row>
    <row r="4187" spans="1:11" x14ac:dyDescent="0.2">
      <c r="A4187" s="20" t="s">
        <v>5217</v>
      </c>
      <c r="B4187" s="21" t="s">
        <v>6</v>
      </c>
      <c r="C4187" s="17" t="s">
        <v>5516</v>
      </c>
      <c r="D4187" s="17" t="s">
        <v>5767</v>
      </c>
      <c r="E4187" s="21" t="s">
        <v>212</v>
      </c>
      <c r="F4187" s="21" t="s">
        <v>2</v>
      </c>
      <c r="G4187" s="21" t="s">
        <v>5229</v>
      </c>
      <c r="H4187" s="21" t="s">
        <v>1468</v>
      </c>
      <c r="I4187" s="17"/>
      <c r="J4187" s="17"/>
      <c r="K4187" s="18" t="str">
        <f>IF(INV.Tournant!$I4187=INV.Tournant!$E4187,"Quantité OK",IF(INV.Tournant!$I4187&lt;INV.Tournant!$E4187,"Ecart positif","Ecart négatif"))&amp;" "&amp;IF(INV.Tournant!$C4187=INV.Tournant!$J4187,"","- Article déclassé")</f>
        <v>Ecart positif - Article déclassé</v>
      </c>
    </row>
    <row r="4188" spans="1:11" x14ac:dyDescent="0.2">
      <c r="A4188" s="20" t="s">
        <v>5217</v>
      </c>
      <c r="B4188" s="21" t="s">
        <v>6</v>
      </c>
      <c r="C4188" s="17" t="s">
        <v>5768</v>
      </c>
      <c r="D4188" s="17" t="s">
        <v>5769</v>
      </c>
      <c r="E4188" s="21"/>
      <c r="F4188" s="21" t="s">
        <v>141</v>
      </c>
      <c r="G4188" s="21"/>
      <c r="H4188" s="21" t="s">
        <v>257</v>
      </c>
      <c r="I4188" s="17"/>
      <c r="J4188" s="17"/>
      <c r="K4188" s="18" t="str">
        <f>IF(INV.Tournant!$I4188=INV.Tournant!$E4188,"Quantité OK",IF(INV.Tournant!$I4188&lt;INV.Tournant!$E4188,"Ecart positif","Ecart négatif"))&amp;" "&amp;IF(INV.Tournant!$C4188=INV.Tournant!$J4188,"","- Article déclassé")</f>
        <v>Quantité OK - Article déclassé</v>
      </c>
    </row>
    <row r="4189" spans="1:11" x14ac:dyDescent="0.2">
      <c r="A4189" s="20" t="s">
        <v>5217</v>
      </c>
      <c r="B4189" s="21" t="s">
        <v>6</v>
      </c>
      <c r="C4189" s="17" t="s">
        <v>5625</v>
      </c>
      <c r="D4189" s="17" t="s">
        <v>5770</v>
      </c>
      <c r="E4189" s="21"/>
      <c r="F4189" s="21" t="s">
        <v>141</v>
      </c>
      <c r="G4189" s="21"/>
      <c r="H4189" s="21" t="s">
        <v>257</v>
      </c>
      <c r="I4189" s="17"/>
      <c r="J4189" s="17"/>
      <c r="K4189" s="18" t="str">
        <f>IF(INV.Tournant!$I4189=INV.Tournant!$E4189,"Quantité OK",IF(INV.Tournant!$I4189&lt;INV.Tournant!$E4189,"Ecart positif","Ecart négatif"))&amp;" "&amp;IF(INV.Tournant!$C4189=INV.Tournant!$J4189,"","- Article déclassé")</f>
        <v>Quantité OK - Article déclassé</v>
      </c>
    </row>
    <row r="4190" spans="1:11" x14ac:dyDescent="0.2">
      <c r="A4190" s="20" t="s">
        <v>5217</v>
      </c>
      <c r="B4190" s="21" t="s">
        <v>6</v>
      </c>
      <c r="C4190" s="17" t="s">
        <v>5442</v>
      </c>
      <c r="D4190" s="17" t="s">
        <v>5771</v>
      </c>
      <c r="E4190" s="21" t="s">
        <v>6</v>
      </c>
      <c r="F4190" s="21" t="s">
        <v>21</v>
      </c>
      <c r="G4190" s="21" t="s">
        <v>5224</v>
      </c>
      <c r="H4190" s="21" t="s">
        <v>143</v>
      </c>
      <c r="I4190" s="17"/>
      <c r="J4190" s="17"/>
      <c r="K4190" s="18" t="str">
        <f>IF(INV.Tournant!$I4190=INV.Tournant!$E4190,"Quantité OK",IF(INV.Tournant!$I4190&lt;INV.Tournant!$E4190,"Ecart positif","Ecart négatif"))&amp;" "&amp;IF(INV.Tournant!$C4190=INV.Tournant!$J4190,"","- Article déclassé")</f>
        <v>Ecart positif - Article déclassé</v>
      </c>
    </row>
    <row r="4191" spans="1:11" x14ac:dyDescent="0.2">
      <c r="A4191" s="20" t="s">
        <v>5217</v>
      </c>
      <c r="B4191" s="21" t="s">
        <v>6</v>
      </c>
      <c r="C4191" s="17" t="s">
        <v>5354</v>
      </c>
      <c r="D4191" s="17" t="s">
        <v>5772</v>
      </c>
      <c r="E4191" s="21" t="s">
        <v>6</v>
      </c>
      <c r="F4191" s="21" t="s">
        <v>2</v>
      </c>
      <c r="G4191" s="21" t="s">
        <v>5224</v>
      </c>
      <c r="H4191" s="21" t="s">
        <v>608</v>
      </c>
      <c r="I4191" s="17"/>
      <c r="J4191" s="17"/>
      <c r="K4191" s="18" t="str">
        <f>IF(INV.Tournant!$I4191=INV.Tournant!$E4191,"Quantité OK",IF(INV.Tournant!$I4191&lt;INV.Tournant!$E4191,"Ecart positif","Ecart négatif"))&amp;" "&amp;IF(INV.Tournant!$C4191=INV.Tournant!$J4191,"","- Article déclassé")</f>
        <v>Ecart positif - Article déclassé</v>
      </c>
    </row>
    <row r="4192" spans="1:11" x14ac:dyDescent="0.2">
      <c r="A4192" s="20" t="s">
        <v>5217</v>
      </c>
      <c r="B4192" s="21" t="s">
        <v>6</v>
      </c>
      <c r="C4192" s="17" t="s">
        <v>5726</v>
      </c>
      <c r="D4192" s="17" t="s">
        <v>5773</v>
      </c>
      <c r="E4192" s="21" t="s">
        <v>3</v>
      </c>
      <c r="F4192" s="21" t="s">
        <v>9</v>
      </c>
      <c r="G4192" s="21" t="s">
        <v>5289</v>
      </c>
      <c r="H4192" s="21" t="s">
        <v>439</v>
      </c>
      <c r="I4192" s="17"/>
      <c r="J4192" s="17"/>
      <c r="K4192" s="18" t="str">
        <f>IF(INV.Tournant!$I4192=INV.Tournant!$E4192,"Quantité OK",IF(INV.Tournant!$I4192&lt;INV.Tournant!$E4192,"Ecart positif","Ecart négatif"))&amp;" "&amp;IF(INV.Tournant!$C4192=INV.Tournant!$J4192,"","- Article déclassé")</f>
        <v>Ecart positif - Article déclassé</v>
      </c>
    </row>
    <row r="4193" spans="1:11" x14ac:dyDescent="0.2">
      <c r="A4193" s="20" t="s">
        <v>5217</v>
      </c>
      <c r="B4193" s="21" t="s">
        <v>6</v>
      </c>
      <c r="C4193" s="17" t="s">
        <v>5774</v>
      </c>
      <c r="D4193" s="17" t="s">
        <v>5775</v>
      </c>
      <c r="E4193" s="21" t="s">
        <v>3</v>
      </c>
      <c r="F4193" s="21" t="s">
        <v>2</v>
      </c>
      <c r="G4193" s="21" t="s">
        <v>5229</v>
      </c>
      <c r="H4193" s="21" t="s">
        <v>390</v>
      </c>
      <c r="I4193" s="17"/>
      <c r="J4193" s="17"/>
      <c r="K4193" s="18" t="str">
        <f>IF(INV.Tournant!$I4193=INV.Tournant!$E4193,"Quantité OK",IF(INV.Tournant!$I4193&lt;INV.Tournant!$E4193,"Ecart positif","Ecart négatif"))&amp;" "&amp;IF(INV.Tournant!$C4193=INV.Tournant!$J4193,"","- Article déclassé")</f>
        <v>Ecart positif - Article déclassé</v>
      </c>
    </row>
    <row r="4194" spans="1:11" x14ac:dyDescent="0.2">
      <c r="A4194" s="20" t="s">
        <v>5217</v>
      </c>
      <c r="B4194" s="21" t="s">
        <v>6</v>
      </c>
      <c r="C4194" s="17" t="s">
        <v>5391</v>
      </c>
      <c r="D4194" s="17" t="s">
        <v>5776</v>
      </c>
      <c r="E4194" s="21" t="s">
        <v>6</v>
      </c>
      <c r="F4194" s="21" t="s">
        <v>21</v>
      </c>
      <c r="G4194" s="21" t="s">
        <v>5229</v>
      </c>
      <c r="H4194" s="21" t="s">
        <v>595</v>
      </c>
      <c r="I4194" s="17"/>
      <c r="J4194" s="17"/>
      <c r="K4194" s="18" t="str">
        <f>IF(INV.Tournant!$I4194=INV.Tournant!$E4194,"Quantité OK",IF(INV.Tournant!$I4194&lt;INV.Tournant!$E4194,"Ecart positif","Ecart négatif"))&amp;" "&amp;IF(INV.Tournant!$C4194=INV.Tournant!$J4194,"","- Article déclassé")</f>
        <v>Ecart positif - Article déclassé</v>
      </c>
    </row>
    <row r="4195" spans="1:11" x14ac:dyDescent="0.2">
      <c r="A4195" s="20" t="s">
        <v>5217</v>
      </c>
      <c r="B4195" s="21" t="s">
        <v>6</v>
      </c>
      <c r="C4195" s="17" t="s">
        <v>5456</v>
      </c>
      <c r="D4195" s="17" t="s">
        <v>5777</v>
      </c>
      <c r="E4195" s="21" t="s">
        <v>6</v>
      </c>
      <c r="F4195" s="21" t="s">
        <v>9</v>
      </c>
      <c r="G4195" s="21" t="s">
        <v>5289</v>
      </c>
      <c r="H4195" s="21" t="s">
        <v>995</v>
      </c>
      <c r="I4195" s="17"/>
      <c r="J4195" s="17"/>
      <c r="K4195" s="18" t="str">
        <f>IF(INV.Tournant!$I4195=INV.Tournant!$E4195,"Quantité OK",IF(INV.Tournant!$I4195&lt;INV.Tournant!$E4195,"Ecart positif","Ecart négatif"))&amp;" "&amp;IF(INV.Tournant!$C4195=INV.Tournant!$J4195,"","- Article déclassé")</f>
        <v>Ecart positif - Article déclassé</v>
      </c>
    </row>
    <row r="4196" spans="1:11" x14ac:dyDescent="0.2">
      <c r="A4196" s="20" t="s">
        <v>5217</v>
      </c>
      <c r="B4196" s="21" t="s">
        <v>6</v>
      </c>
      <c r="C4196" s="17" t="s">
        <v>5473</v>
      </c>
      <c r="D4196" s="17" t="s">
        <v>5778</v>
      </c>
      <c r="E4196" s="21" t="s">
        <v>6</v>
      </c>
      <c r="F4196" s="21" t="s">
        <v>2</v>
      </c>
      <c r="G4196" s="21" t="s">
        <v>5229</v>
      </c>
      <c r="H4196" s="21" t="s">
        <v>2050</v>
      </c>
      <c r="I4196" s="17"/>
      <c r="J4196" s="17"/>
      <c r="K4196" s="18" t="str">
        <f>IF(INV.Tournant!$I4196=INV.Tournant!$E4196,"Quantité OK",IF(INV.Tournant!$I4196&lt;INV.Tournant!$E4196,"Ecart positif","Ecart négatif"))&amp;" "&amp;IF(INV.Tournant!$C4196=INV.Tournant!$J4196,"","- Article déclassé")</f>
        <v>Ecart positif - Article déclassé</v>
      </c>
    </row>
    <row r="4197" spans="1:11" x14ac:dyDescent="0.2">
      <c r="A4197" s="20" t="s">
        <v>5217</v>
      </c>
      <c r="B4197" s="21" t="s">
        <v>6</v>
      </c>
      <c r="C4197" s="17" t="s">
        <v>5307</v>
      </c>
      <c r="D4197" s="17" t="s">
        <v>5779</v>
      </c>
      <c r="E4197" s="21" t="s">
        <v>141</v>
      </c>
      <c r="F4197" s="21" t="s">
        <v>21</v>
      </c>
      <c r="G4197" s="21" t="s">
        <v>5224</v>
      </c>
      <c r="H4197" s="21" t="s">
        <v>132</v>
      </c>
      <c r="I4197" s="17"/>
      <c r="J4197" s="17"/>
      <c r="K4197" s="18" t="str">
        <f>IF(INV.Tournant!$I4197=INV.Tournant!$E4197,"Quantité OK",IF(INV.Tournant!$I4197&lt;INV.Tournant!$E4197,"Ecart positif","Ecart négatif"))&amp;" "&amp;IF(INV.Tournant!$C4197=INV.Tournant!$J4197,"","- Article déclassé")</f>
        <v>Ecart positif - Article déclassé</v>
      </c>
    </row>
    <row r="4198" spans="1:11" x14ac:dyDescent="0.2">
      <c r="A4198" s="20" t="s">
        <v>5217</v>
      </c>
      <c r="B4198" s="21" t="s">
        <v>6</v>
      </c>
      <c r="C4198" s="17" t="s">
        <v>5780</v>
      </c>
      <c r="D4198" s="17" t="s">
        <v>5781</v>
      </c>
      <c r="E4198" s="21" t="s">
        <v>6</v>
      </c>
      <c r="F4198" s="21" t="s">
        <v>21</v>
      </c>
      <c r="G4198" s="21" t="s">
        <v>5229</v>
      </c>
      <c r="H4198" s="21" t="s">
        <v>5231</v>
      </c>
      <c r="I4198" s="17"/>
      <c r="J4198" s="17"/>
      <c r="K4198" s="18" t="str">
        <f>IF(INV.Tournant!$I4198=INV.Tournant!$E4198,"Quantité OK",IF(INV.Tournant!$I4198&lt;INV.Tournant!$E4198,"Ecart positif","Ecart négatif"))&amp;" "&amp;IF(INV.Tournant!$C4198=INV.Tournant!$J4198,"","- Article déclassé")</f>
        <v>Ecart positif - Article déclassé</v>
      </c>
    </row>
    <row r="4199" spans="1:11" x14ac:dyDescent="0.2">
      <c r="A4199" s="20" t="s">
        <v>5217</v>
      </c>
      <c r="B4199" s="21" t="s">
        <v>6</v>
      </c>
      <c r="C4199" s="17" t="s">
        <v>5260</v>
      </c>
      <c r="D4199" s="17" t="s">
        <v>5782</v>
      </c>
      <c r="E4199" s="21" t="s">
        <v>3</v>
      </c>
      <c r="F4199" s="21" t="s">
        <v>2</v>
      </c>
      <c r="G4199" s="21" t="s">
        <v>5229</v>
      </c>
      <c r="H4199" s="21" t="s">
        <v>1946</v>
      </c>
      <c r="I4199" s="17"/>
      <c r="J4199" s="17"/>
      <c r="K4199" s="18" t="str">
        <f>IF(INV.Tournant!$I4199=INV.Tournant!$E4199,"Quantité OK",IF(INV.Tournant!$I4199&lt;INV.Tournant!$E4199,"Ecart positif","Ecart négatif"))&amp;" "&amp;IF(INV.Tournant!$C4199=INV.Tournant!$J4199,"","- Article déclassé")</f>
        <v>Ecart positif - Article déclassé</v>
      </c>
    </row>
    <row r="4200" spans="1:11" x14ac:dyDescent="0.2">
      <c r="A4200" s="20" t="s">
        <v>5217</v>
      </c>
      <c r="B4200" s="21" t="s">
        <v>6</v>
      </c>
      <c r="C4200" s="17" t="s">
        <v>5262</v>
      </c>
      <c r="D4200" s="17" t="s">
        <v>5783</v>
      </c>
      <c r="E4200" s="21"/>
      <c r="F4200" s="21" t="s">
        <v>141</v>
      </c>
      <c r="G4200" s="21"/>
      <c r="H4200" s="21" t="s">
        <v>257</v>
      </c>
      <c r="I4200" s="17"/>
      <c r="J4200" s="17"/>
      <c r="K4200" s="18" t="str">
        <f>IF(INV.Tournant!$I4200=INV.Tournant!$E4200,"Quantité OK",IF(INV.Tournant!$I4200&lt;INV.Tournant!$E4200,"Ecart positif","Ecart négatif"))&amp;" "&amp;IF(INV.Tournant!$C4200=INV.Tournant!$J4200,"","- Article déclassé")</f>
        <v>Quantité OK - Article déclassé</v>
      </c>
    </row>
    <row r="4201" spans="1:11" x14ac:dyDescent="0.2">
      <c r="A4201" s="20" t="s">
        <v>5217</v>
      </c>
      <c r="B4201" s="21" t="s">
        <v>6</v>
      </c>
      <c r="C4201" s="17" t="s">
        <v>5435</v>
      </c>
      <c r="D4201" s="17" t="s">
        <v>5784</v>
      </c>
      <c r="E4201" s="21"/>
      <c r="F4201" s="21" t="s">
        <v>141</v>
      </c>
      <c r="G4201" s="21"/>
      <c r="H4201" s="21" t="s">
        <v>257</v>
      </c>
      <c r="I4201" s="17"/>
      <c r="J4201" s="17"/>
      <c r="K4201" s="18" t="str">
        <f>IF(INV.Tournant!$I4201=INV.Tournant!$E4201,"Quantité OK",IF(INV.Tournant!$I4201&lt;INV.Tournant!$E4201,"Ecart positif","Ecart négatif"))&amp;" "&amp;IF(INV.Tournant!$C4201=INV.Tournant!$J4201,"","- Article déclassé")</f>
        <v>Quantité OK - Article déclassé</v>
      </c>
    </row>
    <row r="4202" spans="1:11" x14ac:dyDescent="0.2">
      <c r="A4202" s="20" t="s">
        <v>5217</v>
      </c>
      <c r="B4202" s="21" t="s">
        <v>6</v>
      </c>
      <c r="C4202" s="17" t="s">
        <v>5446</v>
      </c>
      <c r="D4202" s="17" t="s">
        <v>5785</v>
      </c>
      <c r="E4202" s="21" t="s">
        <v>6</v>
      </c>
      <c r="F4202" s="21" t="s">
        <v>21</v>
      </c>
      <c r="G4202" s="21" t="s">
        <v>5224</v>
      </c>
      <c r="H4202" s="21" t="s">
        <v>640</v>
      </c>
      <c r="I4202" s="17"/>
      <c r="J4202" s="17"/>
      <c r="K4202" s="18" t="str">
        <f>IF(INV.Tournant!$I4202=INV.Tournant!$E4202,"Quantité OK",IF(INV.Tournant!$I4202&lt;INV.Tournant!$E4202,"Ecart positif","Ecart négatif"))&amp;" "&amp;IF(INV.Tournant!$C4202=INV.Tournant!$J4202,"","- Article déclassé")</f>
        <v>Ecart positif - Article déclassé</v>
      </c>
    </row>
    <row r="4203" spans="1:11" x14ac:dyDescent="0.2">
      <c r="A4203" s="20" t="s">
        <v>5217</v>
      </c>
      <c r="B4203" s="21" t="s">
        <v>6</v>
      </c>
      <c r="C4203" s="17" t="s">
        <v>5244</v>
      </c>
      <c r="D4203" s="17" t="s">
        <v>5786</v>
      </c>
      <c r="E4203" s="21" t="s">
        <v>3</v>
      </c>
      <c r="F4203" s="21" t="s">
        <v>21</v>
      </c>
      <c r="G4203" s="21" t="s">
        <v>5229</v>
      </c>
      <c r="H4203" s="21" t="s">
        <v>423</v>
      </c>
      <c r="I4203" s="17"/>
      <c r="J4203" s="17"/>
      <c r="K4203" s="18" t="str">
        <f>IF(INV.Tournant!$I4203=INV.Tournant!$E4203,"Quantité OK",IF(INV.Tournant!$I4203&lt;INV.Tournant!$E4203,"Ecart positif","Ecart négatif"))&amp;" "&amp;IF(INV.Tournant!$C4203=INV.Tournant!$J4203,"","- Article déclassé")</f>
        <v>Ecart positif - Article déclassé</v>
      </c>
    </row>
    <row r="4204" spans="1:11" x14ac:dyDescent="0.2">
      <c r="A4204" s="20" t="s">
        <v>5217</v>
      </c>
      <c r="B4204" s="21" t="s">
        <v>6</v>
      </c>
      <c r="C4204" s="17" t="s">
        <v>5376</v>
      </c>
      <c r="D4204" s="17" t="s">
        <v>5787</v>
      </c>
      <c r="E4204" s="21" t="s">
        <v>6</v>
      </c>
      <c r="F4204" s="21" t="s">
        <v>9</v>
      </c>
      <c r="G4204" s="21" t="s">
        <v>5229</v>
      </c>
      <c r="H4204" s="21" t="s">
        <v>2845</v>
      </c>
      <c r="I4204" s="17"/>
      <c r="J4204" s="17"/>
      <c r="K4204" s="18" t="str">
        <f>IF(INV.Tournant!$I4204=INV.Tournant!$E4204,"Quantité OK",IF(INV.Tournant!$I4204&lt;INV.Tournant!$E4204,"Ecart positif","Ecart négatif"))&amp;" "&amp;IF(INV.Tournant!$C4204=INV.Tournant!$J4204,"","- Article déclassé")</f>
        <v>Ecart positif - Article déclassé</v>
      </c>
    </row>
    <row r="4205" spans="1:11" x14ac:dyDescent="0.2">
      <c r="A4205" s="20" t="s">
        <v>5217</v>
      </c>
      <c r="B4205" s="21" t="s">
        <v>6</v>
      </c>
      <c r="C4205" s="17" t="s">
        <v>5403</v>
      </c>
      <c r="D4205" s="17" t="s">
        <v>5788</v>
      </c>
      <c r="E4205" s="21" t="s">
        <v>6</v>
      </c>
      <c r="F4205" s="21" t="s">
        <v>21</v>
      </c>
      <c r="G4205" s="21" t="s">
        <v>5229</v>
      </c>
      <c r="H4205" s="21" t="s">
        <v>143</v>
      </c>
      <c r="I4205" s="17"/>
      <c r="J4205" s="17"/>
      <c r="K4205" s="18" t="str">
        <f>IF(INV.Tournant!$I4205=INV.Tournant!$E4205,"Quantité OK",IF(INV.Tournant!$I4205&lt;INV.Tournant!$E4205,"Ecart positif","Ecart négatif"))&amp;" "&amp;IF(INV.Tournant!$C4205=INV.Tournant!$J4205,"","- Article déclassé")</f>
        <v>Ecart positif - Article déclassé</v>
      </c>
    </row>
    <row r="4206" spans="1:11" x14ac:dyDescent="0.2">
      <c r="A4206" s="20" t="s">
        <v>5217</v>
      </c>
      <c r="B4206" s="21" t="s">
        <v>6</v>
      </c>
      <c r="C4206" s="17" t="s">
        <v>5395</v>
      </c>
      <c r="D4206" s="17" t="s">
        <v>5789</v>
      </c>
      <c r="E4206" s="21" t="s">
        <v>6</v>
      </c>
      <c r="F4206" s="21" t="s">
        <v>2</v>
      </c>
      <c r="G4206" s="21" t="s">
        <v>5229</v>
      </c>
      <c r="H4206" s="21" t="s">
        <v>685</v>
      </c>
      <c r="I4206" s="17"/>
      <c r="J4206" s="17"/>
      <c r="K4206" s="18" t="str">
        <f>IF(INV.Tournant!$I4206=INV.Tournant!$E4206,"Quantité OK",IF(INV.Tournant!$I4206&lt;INV.Tournant!$E4206,"Ecart positif","Ecart négatif"))&amp;" "&amp;IF(INV.Tournant!$C4206=INV.Tournant!$J4206,"","- Article déclassé")</f>
        <v>Ecart positif - Article déclassé</v>
      </c>
    </row>
    <row r="4207" spans="1:11" x14ac:dyDescent="0.2">
      <c r="A4207" s="20" t="s">
        <v>5217</v>
      </c>
      <c r="B4207" s="21" t="s">
        <v>6</v>
      </c>
      <c r="C4207" s="17" t="s">
        <v>5501</v>
      </c>
      <c r="D4207" s="17" t="s">
        <v>5790</v>
      </c>
      <c r="E4207" s="21" t="s">
        <v>6</v>
      </c>
      <c r="F4207" s="21" t="s">
        <v>2</v>
      </c>
      <c r="G4207" s="21" t="s">
        <v>5229</v>
      </c>
      <c r="H4207" s="21" t="s">
        <v>2446</v>
      </c>
      <c r="I4207" s="17"/>
      <c r="J4207" s="17"/>
      <c r="K4207" s="18" t="str">
        <f>IF(INV.Tournant!$I4207=INV.Tournant!$E4207,"Quantité OK",IF(INV.Tournant!$I4207&lt;INV.Tournant!$E4207,"Ecart positif","Ecart négatif"))&amp;" "&amp;IF(INV.Tournant!$C4207=INV.Tournant!$J4207,"","- Article déclassé")</f>
        <v>Ecart positif - Article déclassé</v>
      </c>
    </row>
    <row r="4208" spans="1:11" x14ac:dyDescent="0.2">
      <c r="A4208" s="20" t="s">
        <v>5217</v>
      </c>
      <c r="B4208" s="21" t="s">
        <v>6</v>
      </c>
      <c r="C4208" s="17" t="s">
        <v>5791</v>
      </c>
      <c r="D4208" s="17" t="s">
        <v>5792</v>
      </c>
      <c r="E4208" s="21" t="s">
        <v>250</v>
      </c>
      <c r="F4208" s="21" t="s">
        <v>21</v>
      </c>
      <c r="G4208" s="21" t="s">
        <v>5229</v>
      </c>
      <c r="H4208" s="21" t="s">
        <v>1813</v>
      </c>
      <c r="I4208" s="17"/>
      <c r="J4208" s="17"/>
      <c r="K4208" s="18" t="str">
        <f>IF(INV.Tournant!$I4208=INV.Tournant!$E4208,"Quantité OK",IF(INV.Tournant!$I4208&lt;INV.Tournant!$E4208,"Ecart positif","Ecart négatif"))&amp;" "&amp;IF(INV.Tournant!$C4208=INV.Tournant!$J4208,"","- Article déclassé")</f>
        <v>Ecart positif - Article déclassé</v>
      </c>
    </row>
    <row r="4209" spans="1:11" x14ac:dyDescent="0.2">
      <c r="A4209" s="20" t="s">
        <v>5217</v>
      </c>
      <c r="B4209" s="21" t="s">
        <v>6</v>
      </c>
      <c r="C4209" s="17" t="s">
        <v>5496</v>
      </c>
      <c r="D4209" s="17" t="s">
        <v>5793</v>
      </c>
      <c r="E4209" s="21" t="s">
        <v>14</v>
      </c>
      <c r="F4209" s="21" t="s">
        <v>9</v>
      </c>
      <c r="G4209" s="21" t="s">
        <v>5229</v>
      </c>
      <c r="H4209" s="21" t="s">
        <v>1742</v>
      </c>
      <c r="I4209" s="17"/>
      <c r="J4209" s="17"/>
      <c r="K4209" s="18" t="str">
        <f>IF(INV.Tournant!$I4209=INV.Tournant!$E4209,"Quantité OK",IF(INV.Tournant!$I4209&lt;INV.Tournant!$E4209,"Ecart positif","Ecart négatif"))&amp;" "&amp;IF(INV.Tournant!$C4209=INV.Tournant!$J4209,"","- Article déclassé")</f>
        <v>Ecart positif - Article déclassé</v>
      </c>
    </row>
    <row r="4210" spans="1:11" x14ac:dyDescent="0.2">
      <c r="A4210" s="20" t="s">
        <v>5217</v>
      </c>
      <c r="B4210" s="21" t="s">
        <v>6</v>
      </c>
      <c r="C4210" s="17" t="s">
        <v>5345</v>
      </c>
      <c r="D4210" s="17" t="s">
        <v>5794</v>
      </c>
      <c r="E4210" s="21" t="s">
        <v>10</v>
      </c>
      <c r="F4210" s="21" t="s">
        <v>21</v>
      </c>
      <c r="G4210" s="21" t="s">
        <v>5224</v>
      </c>
      <c r="H4210" s="21" t="s">
        <v>570</v>
      </c>
      <c r="I4210" s="17"/>
      <c r="J4210" s="17"/>
      <c r="K4210" s="18" t="str">
        <f>IF(INV.Tournant!$I4210=INV.Tournant!$E4210,"Quantité OK",IF(INV.Tournant!$I4210&lt;INV.Tournant!$E4210,"Ecart positif","Ecart négatif"))&amp;" "&amp;IF(INV.Tournant!$C4210=INV.Tournant!$J4210,"","- Article déclassé")</f>
        <v>Ecart positif - Article déclassé</v>
      </c>
    </row>
    <row r="4211" spans="1:11" x14ac:dyDescent="0.2">
      <c r="A4211" s="20" t="s">
        <v>5217</v>
      </c>
      <c r="B4211" s="21" t="s">
        <v>6</v>
      </c>
      <c r="C4211" s="17" t="s">
        <v>5791</v>
      </c>
      <c r="D4211" s="17" t="s">
        <v>5795</v>
      </c>
      <c r="E4211" s="21" t="s">
        <v>511</v>
      </c>
      <c r="F4211" s="21" t="s">
        <v>21</v>
      </c>
      <c r="G4211" s="21" t="s">
        <v>5229</v>
      </c>
      <c r="H4211" s="21" t="s">
        <v>1813</v>
      </c>
      <c r="I4211" s="17"/>
      <c r="J4211" s="17"/>
      <c r="K4211" s="18" t="str">
        <f>IF(INV.Tournant!$I4211=INV.Tournant!$E4211,"Quantité OK",IF(INV.Tournant!$I4211&lt;INV.Tournant!$E4211,"Ecart positif","Ecart négatif"))&amp;" "&amp;IF(INV.Tournant!$C4211=INV.Tournant!$J4211,"","- Article déclassé")</f>
        <v>Ecart positif - Article déclassé</v>
      </c>
    </row>
    <row r="4212" spans="1:11" x14ac:dyDescent="0.2">
      <c r="A4212" s="20" t="s">
        <v>5217</v>
      </c>
      <c r="B4212" s="21" t="s">
        <v>6</v>
      </c>
      <c r="C4212" s="17" t="s">
        <v>5567</v>
      </c>
      <c r="D4212" s="17" t="s">
        <v>5796</v>
      </c>
      <c r="E4212" s="21" t="s">
        <v>250</v>
      </c>
      <c r="F4212" s="21" t="s">
        <v>21</v>
      </c>
      <c r="G4212" s="21" t="s">
        <v>5229</v>
      </c>
      <c r="H4212" s="21" t="s">
        <v>1060</v>
      </c>
      <c r="I4212" s="17"/>
      <c r="J4212" s="17"/>
      <c r="K4212" s="18" t="str">
        <f>IF(INV.Tournant!$I4212=INV.Tournant!$E4212,"Quantité OK",IF(INV.Tournant!$I4212&lt;INV.Tournant!$E4212,"Ecart positif","Ecart négatif"))&amp;" "&amp;IF(INV.Tournant!$C4212=INV.Tournant!$J4212,"","- Article déclassé")</f>
        <v>Ecart positif - Article déclassé</v>
      </c>
    </row>
    <row r="4213" spans="1:11" x14ac:dyDescent="0.2">
      <c r="A4213" s="20" t="s">
        <v>5217</v>
      </c>
      <c r="B4213" s="21" t="s">
        <v>6</v>
      </c>
      <c r="C4213" s="17" t="s">
        <v>5726</v>
      </c>
      <c r="D4213" s="17" t="s">
        <v>5797</v>
      </c>
      <c r="E4213" s="21" t="s">
        <v>3</v>
      </c>
      <c r="F4213" s="21" t="s">
        <v>9</v>
      </c>
      <c r="G4213" s="21" t="s">
        <v>5289</v>
      </c>
      <c r="H4213" s="21" t="s">
        <v>561</v>
      </c>
      <c r="I4213" s="17"/>
      <c r="J4213" s="17"/>
      <c r="K4213" s="18" t="str">
        <f>IF(INV.Tournant!$I4213=INV.Tournant!$E4213,"Quantité OK",IF(INV.Tournant!$I4213&lt;INV.Tournant!$E4213,"Ecart positif","Ecart négatif"))&amp;" "&amp;IF(INV.Tournant!$C4213=INV.Tournant!$J4213,"","- Article déclassé")</f>
        <v>Ecart positif - Article déclassé</v>
      </c>
    </row>
    <row r="4214" spans="1:11" x14ac:dyDescent="0.2">
      <c r="A4214" s="20" t="s">
        <v>5217</v>
      </c>
      <c r="B4214" s="21" t="s">
        <v>6</v>
      </c>
      <c r="C4214" s="17" t="s">
        <v>5265</v>
      </c>
      <c r="D4214" s="17" t="s">
        <v>5798</v>
      </c>
      <c r="E4214" s="21" t="s">
        <v>108</v>
      </c>
      <c r="F4214" s="21" t="s">
        <v>2</v>
      </c>
      <c r="G4214" s="21" t="s">
        <v>5224</v>
      </c>
      <c r="H4214" s="21" t="s">
        <v>2366</v>
      </c>
      <c r="I4214" s="17"/>
      <c r="J4214" s="17"/>
      <c r="K4214" s="18" t="str">
        <f>IF(INV.Tournant!$I4214=INV.Tournant!$E4214,"Quantité OK",IF(INV.Tournant!$I4214&lt;INV.Tournant!$E4214,"Ecart positif","Ecart négatif"))&amp;" "&amp;IF(INV.Tournant!$C4214=INV.Tournant!$J4214,"","- Article déclassé")</f>
        <v>Ecart positif - Article déclassé</v>
      </c>
    </row>
    <row r="4215" spans="1:11" x14ac:dyDescent="0.2">
      <c r="A4215" s="20" t="s">
        <v>5217</v>
      </c>
      <c r="B4215" s="21" t="s">
        <v>6</v>
      </c>
      <c r="C4215" s="17" t="s">
        <v>5799</v>
      </c>
      <c r="D4215" s="17" t="s">
        <v>5800</v>
      </c>
      <c r="E4215" s="21" t="s">
        <v>6</v>
      </c>
      <c r="F4215" s="21" t="s">
        <v>9</v>
      </c>
      <c r="G4215" s="21" t="s">
        <v>5229</v>
      </c>
      <c r="H4215" s="21" t="s">
        <v>510</v>
      </c>
      <c r="I4215" s="17"/>
      <c r="J4215" s="17"/>
      <c r="K4215" s="18" t="str">
        <f>IF(INV.Tournant!$I4215=INV.Tournant!$E4215,"Quantité OK",IF(INV.Tournant!$I4215&lt;INV.Tournant!$E4215,"Ecart positif","Ecart négatif"))&amp;" "&amp;IF(INV.Tournant!$C4215=INV.Tournant!$J4215,"","- Article déclassé")</f>
        <v>Ecart positif - Article déclassé</v>
      </c>
    </row>
    <row r="4216" spans="1:11" x14ac:dyDescent="0.2">
      <c r="A4216" s="20" t="s">
        <v>5217</v>
      </c>
      <c r="B4216" s="21" t="s">
        <v>6</v>
      </c>
      <c r="C4216" s="17" t="s">
        <v>5368</v>
      </c>
      <c r="D4216" s="17" t="s">
        <v>5801</v>
      </c>
      <c r="E4216" s="21" t="s">
        <v>6</v>
      </c>
      <c r="F4216" s="21" t="s">
        <v>2</v>
      </c>
      <c r="G4216" s="21" t="s">
        <v>5229</v>
      </c>
      <c r="H4216" s="21" t="s">
        <v>863</v>
      </c>
      <c r="I4216" s="17"/>
      <c r="J4216" s="17"/>
      <c r="K4216" s="18" t="str">
        <f>IF(INV.Tournant!$I4216=INV.Tournant!$E4216,"Quantité OK",IF(INV.Tournant!$I4216&lt;INV.Tournant!$E4216,"Ecart positif","Ecart négatif"))&amp;" "&amp;IF(INV.Tournant!$C4216=INV.Tournant!$J4216,"","- Article déclassé")</f>
        <v>Ecart positif - Article déclassé</v>
      </c>
    </row>
    <row r="4217" spans="1:11" x14ac:dyDescent="0.2">
      <c r="A4217" s="20" t="s">
        <v>5217</v>
      </c>
      <c r="B4217" s="21" t="s">
        <v>6</v>
      </c>
      <c r="C4217" s="17" t="s">
        <v>5240</v>
      </c>
      <c r="D4217" s="17" t="s">
        <v>5802</v>
      </c>
      <c r="E4217" s="21"/>
      <c r="F4217" s="21" t="s">
        <v>141</v>
      </c>
      <c r="G4217" s="21"/>
      <c r="H4217" s="21" t="s">
        <v>257</v>
      </c>
      <c r="I4217" s="17"/>
      <c r="J4217" s="17"/>
      <c r="K4217" s="18" t="str">
        <f>IF(INV.Tournant!$I4217=INV.Tournant!$E4217,"Quantité OK",IF(INV.Tournant!$I4217&lt;INV.Tournant!$E4217,"Ecart positif","Ecart négatif"))&amp;" "&amp;IF(INV.Tournant!$C4217=INV.Tournant!$J4217,"","- Article déclassé")</f>
        <v>Quantité OK - Article déclassé</v>
      </c>
    </row>
    <row r="4218" spans="1:11" x14ac:dyDescent="0.2">
      <c r="A4218" s="20" t="s">
        <v>5217</v>
      </c>
      <c r="B4218" s="21" t="s">
        <v>6</v>
      </c>
      <c r="C4218" s="17" t="s">
        <v>5702</v>
      </c>
      <c r="D4218" s="17" t="s">
        <v>5803</v>
      </c>
      <c r="E4218" s="21" t="s">
        <v>6</v>
      </c>
      <c r="F4218" s="21" t="s">
        <v>2</v>
      </c>
      <c r="G4218" s="21" t="s">
        <v>5229</v>
      </c>
      <c r="H4218" s="21" t="s">
        <v>1190</v>
      </c>
      <c r="I4218" s="17"/>
      <c r="J4218" s="17"/>
      <c r="K4218" s="18" t="str">
        <f>IF(INV.Tournant!$I4218=INV.Tournant!$E4218,"Quantité OK",IF(INV.Tournant!$I4218&lt;INV.Tournant!$E4218,"Ecart positif","Ecart négatif"))&amp;" "&amp;IF(INV.Tournant!$C4218=INV.Tournant!$J4218,"","- Article déclassé")</f>
        <v>Ecart positif - Article déclassé</v>
      </c>
    </row>
    <row r="4219" spans="1:11" x14ac:dyDescent="0.2">
      <c r="A4219" s="20" t="s">
        <v>5217</v>
      </c>
      <c r="B4219" s="21" t="s">
        <v>6</v>
      </c>
      <c r="C4219" s="17" t="s">
        <v>5496</v>
      </c>
      <c r="D4219" s="17" t="s">
        <v>5804</v>
      </c>
      <c r="E4219" s="21" t="s">
        <v>3</v>
      </c>
      <c r="F4219" s="21" t="s">
        <v>9</v>
      </c>
      <c r="G4219" s="21" t="s">
        <v>5229</v>
      </c>
      <c r="H4219" s="21" t="s">
        <v>4516</v>
      </c>
      <c r="I4219" s="17"/>
      <c r="J4219" s="17"/>
      <c r="K4219" s="18" t="str">
        <f>IF(INV.Tournant!$I4219=INV.Tournant!$E4219,"Quantité OK",IF(INV.Tournant!$I4219&lt;INV.Tournant!$E4219,"Ecart positif","Ecart négatif"))&amp;" "&amp;IF(INV.Tournant!$C4219=INV.Tournant!$J4219,"","- Article déclassé")</f>
        <v>Ecart positif - Article déclassé</v>
      </c>
    </row>
    <row r="4220" spans="1:11" x14ac:dyDescent="0.2">
      <c r="A4220" s="20" t="s">
        <v>5217</v>
      </c>
      <c r="B4220" s="21" t="s">
        <v>6</v>
      </c>
      <c r="C4220" s="17" t="s">
        <v>5548</v>
      </c>
      <c r="D4220" s="17" t="s">
        <v>5805</v>
      </c>
      <c r="E4220" s="21"/>
      <c r="F4220" s="21" t="s">
        <v>141</v>
      </c>
      <c r="G4220" s="21"/>
      <c r="H4220" s="21" t="s">
        <v>257</v>
      </c>
      <c r="I4220" s="17"/>
      <c r="J4220" s="17"/>
      <c r="K4220" s="18" t="str">
        <f>IF(INV.Tournant!$I4220=INV.Tournant!$E4220,"Quantité OK",IF(INV.Tournant!$I4220&lt;INV.Tournant!$E4220,"Ecart positif","Ecart négatif"))&amp;" "&amp;IF(INV.Tournant!$C4220=INV.Tournant!$J4220,"","- Article déclassé")</f>
        <v>Quantité OK - Article déclassé</v>
      </c>
    </row>
    <row r="4221" spans="1:11" x14ac:dyDescent="0.2">
      <c r="A4221" s="20" t="s">
        <v>5217</v>
      </c>
      <c r="B4221" s="21" t="s">
        <v>6</v>
      </c>
      <c r="C4221" s="17" t="s">
        <v>5507</v>
      </c>
      <c r="D4221" s="17" t="s">
        <v>5806</v>
      </c>
      <c r="E4221" s="21" t="s">
        <v>3</v>
      </c>
      <c r="F4221" s="21" t="s">
        <v>21</v>
      </c>
      <c r="G4221" s="21" t="s">
        <v>5224</v>
      </c>
      <c r="H4221" s="21" t="s">
        <v>172</v>
      </c>
      <c r="I4221" s="17"/>
      <c r="J4221" s="17"/>
      <c r="K4221" s="18" t="str">
        <f>IF(INV.Tournant!$I4221=INV.Tournant!$E4221,"Quantité OK",IF(INV.Tournant!$I4221&lt;INV.Tournant!$E4221,"Ecart positif","Ecart négatif"))&amp;" "&amp;IF(INV.Tournant!$C4221=INV.Tournant!$J4221,"","- Article déclassé")</f>
        <v>Ecart positif - Article déclassé</v>
      </c>
    </row>
    <row r="4222" spans="1:11" x14ac:dyDescent="0.2">
      <c r="A4222" s="20" t="s">
        <v>5217</v>
      </c>
      <c r="B4222" s="21" t="s">
        <v>6</v>
      </c>
      <c r="C4222" s="17" t="s">
        <v>5302</v>
      </c>
      <c r="D4222" s="17" t="s">
        <v>5807</v>
      </c>
      <c r="E4222" s="21" t="s">
        <v>6</v>
      </c>
      <c r="F4222" s="21" t="s">
        <v>9</v>
      </c>
      <c r="G4222" s="21" t="s">
        <v>5224</v>
      </c>
      <c r="H4222" s="21" t="s">
        <v>3436</v>
      </c>
      <c r="I4222" s="17"/>
      <c r="J4222" s="17"/>
      <c r="K4222" s="18" t="str">
        <f>IF(INV.Tournant!$I4222=INV.Tournant!$E4222,"Quantité OK",IF(INV.Tournant!$I4222&lt;INV.Tournant!$E4222,"Ecart positif","Ecart négatif"))&amp;" "&amp;IF(INV.Tournant!$C4222=INV.Tournant!$J4222,"","- Article déclassé")</f>
        <v>Ecart positif - Article déclassé</v>
      </c>
    </row>
    <row r="4223" spans="1:11" x14ac:dyDescent="0.2">
      <c r="A4223" s="20" t="s">
        <v>5217</v>
      </c>
      <c r="B4223" s="21" t="s">
        <v>6</v>
      </c>
      <c r="C4223" s="17" t="s">
        <v>5232</v>
      </c>
      <c r="D4223" s="17" t="s">
        <v>5808</v>
      </c>
      <c r="E4223" s="21" t="s">
        <v>5809</v>
      </c>
      <c r="F4223" s="21" t="s">
        <v>9</v>
      </c>
      <c r="G4223" s="21" t="s">
        <v>5229</v>
      </c>
      <c r="H4223" s="21" t="s">
        <v>290</v>
      </c>
      <c r="I4223" s="17"/>
      <c r="J4223" s="17"/>
      <c r="K4223" s="18" t="str">
        <f>IF(INV.Tournant!$I4223=INV.Tournant!$E4223,"Quantité OK",IF(INV.Tournant!$I4223&lt;INV.Tournant!$E4223,"Ecart positif","Ecart négatif"))&amp;" "&amp;IF(INV.Tournant!$C4223=INV.Tournant!$J4223,"","- Article déclassé")</f>
        <v>Ecart positif - Article déclassé</v>
      </c>
    </row>
    <row r="4224" spans="1:11" x14ac:dyDescent="0.2">
      <c r="A4224" s="20" t="s">
        <v>5217</v>
      </c>
      <c r="B4224" s="21" t="s">
        <v>6</v>
      </c>
      <c r="C4224" s="17" t="s">
        <v>5273</v>
      </c>
      <c r="D4224" s="17" t="s">
        <v>5810</v>
      </c>
      <c r="E4224" s="21" t="s">
        <v>6</v>
      </c>
      <c r="F4224" s="21" t="s">
        <v>2</v>
      </c>
      <c r="G4224" s="21" t="s">
        <v>5229</v>
      </c>
      <c r="H4224" s="21" t="s">
        <v>1724</v>
      </c>
      <c r="I4224" s="17"/>
      <c r="J4224" s="17"/>
      <c r="K4224" s="18" t="str">
        <f>IF(INV.Tournant!$I4224=INV.Tournant!$E4224,"Quantité OK",IF(INV.Tournant!$I4224&lt;INV.Tournant!$E4224,"Ecart positif","Ecart négatif"))&amp;" "&amp;IF(INV.Tournant!$C4224=INV.Tournant!$J4224,"","- Article déclassé")</f>
        <v>Ecart positif - Article déclassé</v>
      </c>
    </row>
    <row r="4225" spans="1:11" x14ac:dyDescent="0.2">
      <c r="A4225" s="20" t="s">
        <v>5217</v>
      </c>
      <c r="B4225" s="21" t="s">
        <v>6</v>
      </c>
      <c r="C4225" s="17" t="s">
        <v>5280</v>
      </c>
      <c r="D4225" s="17" t="s">
        <v>5811</v>
      </c>
      <c r="E4225" s="21" t="s">
        <v>6</v>
      </c>
      <c r="F4225" s="21" t="s">
        <v>2</v>
      </c>
      <c r="G4225" s="21" t="s">
        <v>5224</v>
      </c>
      <c r="H4225" s="21" t="s">
        <v>221</v>
      </c>
      <c r="I4225" s="17"/>
      <c r="J4225" s="17"/>
      <c r="K4225" s="18" t="str">
        <f>IF(INV.Tournant!$I4225=INV.Tournant!$E4225,"Quantité OK",IF(INV.Tournant!$I4225&lt;INV.Tournant!$E4225,"Ecart positif","Ecart négatif"))&amp;" "&amp;IF(INV.Tournant!$C4225=INV.Tournant!$J4225,"","- Article déclassé")</f>
        <v>Ecart positif - Article déclassé</v>
      </c>
    </row>
    <row r="4226" spans="1:11" x14ac:dyDescent="0.2">
      <c r="A4226" s="20" t="s">
        <v>5217</v>
      </c>
      <c r="B4226" s="21" t="s">
        <v>6</v>
      </c>
      <c r="C4226" s="17" t="s">
        <v>5812</v>
      </c>
      <c r="D4226" s="17" t="s">
        <v>5813</v>
      </c>
      <c r="E4226" s="21" t="s">
        <v>6</v>
      </c>
      <c r="F4226" s="21" t="s">
        <v>2</v>
      </c>
      <c r="G4226" s="21" t="s">
        <v>5289</v>
      </c>
      <c r="H4226" s="21" t="s">
        <v>1866</v>
      </c>
      <c r="I4226" s="17"/>
      <c r="J4226" s="17"/>
      <c r="K4226" s="18" t="str">
        <f>IF(INV.Tournant!$I4226=INV.Tournant!$E4226,"Quantité OK",IF(INV.Tournant!$I4226&lt;INV.Tournant!$E4226,"Ecart positif","Ecart négatif"))&amp;" "&amp;IF(INV.Tournant!$C4226=INV.Tournant!$J4226,"","- Article déclassé")</f>
        <v>Ecart positif - Article déclassé</v>
      </c>
    </row>
    <row r="4227" spans="1:11" x14ac:dyDescent="0.2">
      <c r="A4227" s="20" t="s">
        <v>5217</v>
      </c>
      <c r="B4227" s="21" t="s">
        <v>6</v>
      </c>
      <c r="C4227" s="17" t="s">
        <v>5234</v>
      </c>
      <c r="D4227" s="17" t="s">
        <v>5814</v>
      </c>
      <c r="E4227" s="21" t="s">
        <v>6</v>
      </c>
      <c r="F4227" s="21" t="s">
        <v>2</v>
      </c>
      <c r="G4227" s="21" t="s">
        <v>5229</v>
      </c>
      <c r="H4227" s="21" t="s">
        <v>1214</v>
      </c>
      <c r="I4227" s="17"/>
      <c r="J4227" s="17"/>
      <c r="K4227" s="18" t="str">
        <f>IF(INV.Tournant!$I4227=INV.Tournant!$E4227,"Quantité OK",IF(INV.Tournant!$I4227&lt;INV.Tournant!$E4227,"Ecart positif","Ecart négatif"))&amp;" "&amp;IF(INV.Tournant!$C4227=INV.Tournant!$J4227,"","- Article déclassé")</f>
        <v>Ecart positif - Article déclassé</v>
      </c>
    </row>
    <row r="4228" spans="1:11" x14ac:dyDescent="0.2">
      <c r="A4228" s="20" t="s">
        <v>5217</v>
      </c>
      <c r="B4228" s="21" t="s">
        <v>6</v>
      </c>
      <c r="C4228" s="17" t="s">
        <v>5350</v>
      </c>
      <c r="D4228" s="17" t="s">
        <v>5815</v>
      </c>
      <c r="E4228" s="21" t="s">
        <v>3</v>
      </c>
      <c r="F4228" s="21" t="s">
        <v>21</v>
      </c>
      <c r="G4228" s="21" t="s">
        <v>5229</v>
      </c>
      <c r="H4228" s="21" t="s">
        <v>154</v>
      </c>
      <c r="I4228" s="17"/>
      <c r="J4228" s="17"/>
      <c r="K4228" s="18" t="str">
        <f>IF(INV.Tournant!$I4228=INV.Tournant!$E4228,"Quantité OK",IF(INV.Tournant!$I4228&lt;INV.Tournant!$E4228,"Ecart positif","Ecart négatif"))&amp;" "&amp;IF(INV.Tournant!$C4228=INV.Tournant!$J4228,"","- Article déclassé")</f>
        <v>Ecart positif - Article déclassé</v>
      </c>
    </row>
    <row r="4229" spans="1:11" x14ac:dyDescent="0.2">
      <c r="A4229" s="20" t="s">
        <v>5217</v>
      </c>
      <c r="B4229" s="21" t="s">
        <v>6</v>
      </c>
      <c r="C4229" s="17" t="s">
        <v>5299</v>
      </c>
      <c r="D4229" s="17" t="s">
        <v>5816</v>
      </c>
      <c r="E4229" s="21" t="s">
        <v>229</v>
      </c>
      <c r="F4229" s="21" t="s">
        <v>21</v>
      </c>
      <c r="G4229" s="21" t="s">
        <v>5229</v>
      </c>
      <c r="H4229" s="21" t="s">
        <v>1148</v>
      </c>
      <c r="I4229" s="17"/>
      <c r="J4229" s="17"/>
      <c r="K4229" s="18" t="str">
        <f>IF(INV.Tournant!$I4229=INV.Tournant!$E4229,"Quantité OK",IF(INV.Tournant!$I4229&lt;INV.Tournant!$E4229,"Ecart positif","Ecart négatif"))&amp;" "&amp;IF(INV.Tournant!$C4229=INV.Tournant!$J4229,"","- Article déclassé")</f>
        <v>Ecart positif - Article déclassé</v>
      </c>
    </row>
    <row r="4230" spans="1:11" x14ac:dyDescent="0.2">
      <c r="A4230" s="20" t="s">
        <v>5217</v>
      </c>
      <c r="B4230" s="21" t="s">
        <v>6</v>
      </c>
      <c r="C4230" s="17" t="s">
        <v>5686</v>
      </c>
      <c r="D4230" s="17" t="s">
        <v>5817</v>
      </c>
      <c r="E4230" s="21" t="s">
        <v>6</v>
      </c>
      <c r="F4230" s="21" t="s">
        <v>2</v>
      </c>
      <c r="G4230" s="21" t="s">
        <v>5289</v>
      </c>
      <c r="H4230" s="21" t="s">
        <v>1167</v>
      </c>
      <c r="I4230" s="17"/>
      <c r="J4230" s="17"/>
      <c r="K4230" s="18" t="str">
        <f>IF(INV.Tournant!$I4230=INV.Tournant!$E4230,"Quantité OK",IF(INV.Tournant!$I4230&lt;INV.Tournant!$E4230,"Ecart positif","Ecart négatif"))&amp;" "&amp;IF(INV.Tournant!$C4230=INV.Tournant!$J4230,"","- Article déclassé")</f>
        <v>Ecart positif - Article déclassé</v>
      </c>
    </row>
    <row r="4231" spans="1:11" x14ac:dyDescent="0.2">
      <c r="A4231" s="20" t="s">
        <v>5217</v>
      </c>
      <c r="B4231" s="21" t="s">
        <v>6</v>
      </c>
      <c r="C4231" s="17" t="s">
        <v>5370</v>
      </c>
      <c r="D4231" s="17" t="s">
        <v>5818</v>
      </c>
      <c r="E4231" s="21" t="s">
        <v>6</v>
      </c>
      <c r="F4231" s="21" t="s">
        <v>9</v>
      </c>
      <c r="G4231" s="21" t="s">
        <v>5289</v>
      </c>
      <c r="H4231" s="21" t="s">
        <v>1261</v>
      </c>
      <c r="I4231" s="17"/>
      <c r="J4231" s="17"/>
      <c r="K4231" s="18" t="str">
        <f>IF(INV.Tournant!$I4231=INV.Tournant!$E4231,"Quantité OK",IF(INV.Tournant!$I4231&lt;INV.Tournant!$E4231,"Ecart positif","Ecart négatif"))&amp;" "&amp;IF(INV.Tournant!$C4231=INV.Tournant!$J4231,"","- Article déclassé")</f>
        <v>Ecart positif - Article déclassé</v>
      </c>
    </row>
    <row r="4232" spans="1:11" x14ac:dyDescent="0.2">
      <c r="A4232" s="20" t="s">
        <v>5217</v>
      </c>
      <c r="B4232" s="21" t="s">
        <v>6</v>
      </c>
      <c r="C4232" s="17" t="s">
        <v>5819</v>
      </c>
      <c r="D4232" s="17" t="s">
        <v>5820</v>
      </c>
      <c r="E4232" s="21" t="s">
        <v>3</v>
      </c>
      <c r="F4232" s="21" t="s">
        <v>9</v>
      </c>
      <c r="G4232" s="21" t="s">
        <v>5289</v>
      </c>
      <c r="H4232" s="21" t="s">
        <v>808</v>
      </c>
      <c r="I4232" s="17"/>
      <c r="J4232" s="17"/>
      <c r="K4232" s="18" t="str">
        <f>IF(INV.Tournant!$I4232=INV.Tournant!$E4232,"Quantité OK",IF(INV.Tournant!$I4232&lt;INV.Tournant!$E4232,"Ecart positif","Ecart négatif"))&amp;" "&amp;IF(INV.Tournant!$C4232=INV.Tournant!$J4232,"","- Article déclassé")</f>
        <v>Ecart positif - Article déclassé</v>
      </c>
    </row>
    <row r="4233" spans="1:11" x14ac:dyDescent="0.2">
      <c r="A4233" s="20" t="s">
        <v>5217</v>
      </c>
      <c r="B4233" s="21" t="s">
        <v>6</v>
      </c>
      <c r="C4233" s="17" t="s">
        <v>5821</v>
      </c>
      <c r="D4233" s="17" t="s">
        <v>5822</v>
      </c>
      <c r="E4233" s="21" t="s">
        <v>6</v>
      </c>
      <c r="F4233" s="21" t="s">
        <v>2</v>
      </c>
      <c r="G4233" s="21" t="s">
        <v>5289</v>
      </c>
      <c r="H4233" s="21" t="s">
        <v>1872</v>
      </c>
      <c r="I4233" s="17"/>
      <c r="J4233" s="17"/>
      <c r="K4233" s="18" t="str">
        <f>IF(INV.Tournant!$I4233=INV.Tournant!$E4233,"Quantité OK",IF(INV.Tournant!$I4233&lt;INV.Tournant!$E4233,"Ecart positif","Ecart négatif"))&amp;" "&amp;IF(INV.Tournant!$C4233=INV.Tournant!$J4233,"","- Article déclassé")</f>
        <v>Ecart positif - Article déclassé</v>
      </c>
    </row>
    <row r="4234" spans="1:11" x14ac:dyDescent="0.2">
      <c r="A4234" s="20" t="s">
        <v>5217</v>
      </c>
      <c r="B4234" s="21" t="s">
        <v>6</v>
      </c>
      <c r="C4234" s="17" t="s">
        <v>5485</v>
      </c>
      <c r="D4234" s="17" t="s">
        <v>5823</v>
      </c>
      <c r="E4234" s="21" t="s">
        <v>3</v>
      </c>
      <c r="F4234" s="21" t="s">
        <v>21</v>
      </c>
      <c r="G4234" s="21" t="s">
        <v>5229</v>
      </c>
      <c r="H4234" s="21" t="s">
        <v>1763</v>
      </c>
      <c r="I4234" s="17"/>
      <c r="J4234" s="17"/>
      <c r="K4234" s="18" t="str">
        <f>IF(INV.Tournant!$I4234=INV.Tournant!$E4234,"Quantité OK",IF(INV.Tournant!$I4234&lt;INV.Tournant!$E4234,"Ecart positif","Ecart négatif"))&amp;" "&amp;IF(INV.Tournant!$C4234=INV.Tournant!$J4234,"","- Article déclassé")</f>
        <v>Ecart positif - Article déclassé</v>
      </c>
    </row>
    <row r="4235" spans="1:11" x14ac:dyDescent="0.2">
      <c r="A4235" s="20" t="s">
        <v>5217</v>
      </c>
      <c r="B4235" s="21" t="s">
        <v>6</v>
      </c>
      <c r="C4235" s="17" t="s">
        <v>5275</v>
      </c>
      <c r="D4235" s="17" t="s">
        <v>5824</v>
      </c>
      <c r="E4235" s="21" t="s">
        <v>6</v>
      </c>
      <c r="F4235" s="21" t="s">
        <v>9</v>
      </c>
      <c r="G4235" s="21" t="s">
        <v>5229</v>
      </c>
      <c r="H4235" s="21" t="s">
        <v>3589</v>
      </c>
      <c r="I4235" s="17"/>
      <c r="J4235" s="17"/>
      <c r="K4235" s="18" t="str">
        <f>IF(INV.Tournant!$I4235=INV.Tournant!$E4235,"Quantité OK",IF(INV.Tournant!$I4235&lt;INV.Tournant!$E4235,"Ecart positif","Ecart négatif"))&amp;" "&amp;IF(INV.Tournant!$C4235=INV.Tournant!$J4235,"","- Article déclassé")</f>
        <v>Ecart positif - Article déclassé</v>
      </c>
    </row>
    <row r="4236" spans="1:11" x14ac:dyDescent="0.2">
      <c r="A4236" s="20" t="s">
        <v>5217</v>
      </c>
      <c r="B4236" s="21" t="s">
        <v>6</v>
      </c>
      <c r="C4236" s="17" t="s">
        <v>5222</v>
      </c>
      <c r="D4236" s="17" t="s">
        <v>5825</v>
      </c>
      <c r="E4236" s="21" t="s">
        <v>3</v>
      </c>
      <c r="F4236" s="21" t="s">
        <v>21</v>
      </c>
      <c r="G4236" s="21" t="s">
        <v>5224</v>
      </c>
      <c r="H4236" s="21" t="s">
        <v>525</v>
      </c>
      <c r="I4236" s="17"/>
      <c r="J4236" s="17"/>
      <c r="K4236" s="18" t="str">
        <f>IF(INV.Tournant!$I4236=INV.Tournant!$E4236,"Quantité OK",IF(INV.Tournant!$I4236&lt;INV.Tournant!$E4236,"Ecart positif","Ecart négatif"))&amp;" "&amp;IF(INV.Tournant!$C4236=INV.Tournant!$J4236,"","- Article déclassé")</f>
        <v>Ecart positif - Article déclassé</v>
      </c>
    </row>
    <row r="4237" spans="1:11" x14ac:dyDescent="0.2">
      <c r="A4237" s="20" t="s">
        <v>5217</v>
      </c>
      <c r="B4237" s="21" t="s">
        <v>6</v>
      </c>
      <c r="C4237" s="17" t="s">
        <v>5826</v>
      </c>
      <c r="D4237" s="17" t="s">
        <v>5827</v>
      </c>
      <c r="E4237" s="21" t="s">
        <v>6</v>
      </c>
      <c r="F4237" s="21" t="s">
        <v>21</v>
      </c>
      <c r="G4237" s="21" t="s">
        <v>5289</v>
      </c>
      <c r="H4237" s="21" t="s">
        <v>547</v>
      </c>
      <c r="I4237" s="17"/>
      <c r="J4237" s="17"/>
      <c r="K4237" s="18" t="str">
        <f>IF(INV.Tournant!$I4237=INV.Tournant!$E4237,"Quantité OK",IF(INV.Tournant!$I4237&lt;INV.Tournant!$E4237,"Ecart positif","Ecart négatif"))&amp;" "&amp;IF(INV.Tournant!$C4237=INV.Tournant!$J4237,"","- Article déclassé")</f>
        <v>Ecart positif - Article déclassé</v>
      </c>
    </row>
    <row r="4238" spans="1:11" x14ac:dyDescent="0.2">
      <c r="A4238" s="20" t="s">
        <v>5217</v>
      </c>
      <c r="B4238" s="21" t="s">
        <v>6</v>
      </c>
      <c r="C4238" s="17" t="s">
        <v>5726</v>
      </c>
      <c r="D4238" s="17" t="s">
        <v>5828</v>
      </c>
      <c r="E4238" s="21"/>
      <c r="F4238" s="21" t="s">
        <v>141</v>
      </c>
      <c r="G4238" s="21"/>
      <c r="H4238" s="21" t="s">
        <v>257</v>
      </c>
      <c r="I4238" s="17"/>
      <c r="J4238" s="17"/>
      <c r="K4238" s="18" t="str">
        <f>IF(INV.Tournant!$I4238=INV.Tournant!$E4238,"Quantité OK",IF(INV.Tournant!$I4238&lt;INV.Tournant!$E4238,"Ecart positif","Ecart négatif"))&amp;" "&amp;IF(INV.Tournant!$C4238=INV.Tournant!$J4238,"","- Article déclassé")</f>
        <v>Quantité OK - Article déclassé</v>
      </c>
    </row>
    <row r="4239" spans="1:11" x14ac:dyDescent="0.2">
      <c r="A4239" s="20" t="s">
        <v>5217</v>
      </c>
      <c r="B4239" s="21" t="s">
        <v>6</v>
      </c>
      <c r="C4239" s="17" t="s">
        <v>5449</v>
      </c>
      <c r="D4239" s="17" t="s">
        <v>5829</v>
      </c>
      <c r="E4239" s="21" t="s">
        <v>6</v>
      </c>
      <c r="F4239" s="21" t="s">
        <v>9</v>
      </c>
      <c r="G4239" s="21" t="s">
        <v>5289</v>
      </c>
      <c r="H4239" s="21" t="s">
        <v>1167</v>
      </c>
      <c r="I4239" s="17"/>
      <c r="J4239" s="17"/>
      <c r="K4239" s="18" t="str">
        <f>IF(INV.Tournant!$I4239=INV.Tournant!$E4239,"Quantité OK",IF(INV.Tournant!$I4239&lt;INV.Tournant!$E4239,"Ecart positif","Ecart négatif"))&amp;" "&amp;IF(INV.Tournant!$C4239=INV.Tournant!$J4239,"","- Article déclassé")</f>
        <v>Ecart positif - Article déclassé</v>
      </c>
    </row>
    <row r="4240" spans="1:11" x14ac:dyDescent="0.2">
      <c r="A4240" s="20" t="s">
        <v>5217</v>
      </c>
      <c r="B4240" s="21" t="s">
        <v>6</v>
      </c>
      <c r="C4240" s="17" t="s">
        <v>5416</v>
      </c>
      <c r="D4240" s="17" t="s">
        <v>5830</v>
      </c>
      <c r="E4240" s="21"/>
      <c r="F4240" s="21" t="s">
        <v>141</v>
      </c>
      <c r="G4240" s="21"/>
      <c r="H4240" s="21" t="s">
        <v>257</v>
      </c>
      <c r="I4240" s="17"/>
      <c r="J4240" s="17"/>
      <c r="K4240" s="18" t="str">
        <f>IF(INV.Tournant!$I4240=INV.Tournant!$E4240,"Quantité OK",IF(INV.Tournant!$I4240&lt;INV.Tournant!$E4240,"Ecart positif","Ecart négatif"))&amp;" "&amp;IF(INV.Tournant!$C4240=INV.Tournant!$J4240,"","- Article déclassé")</f>
        <v>Quantité OK - Article déclassé</v>
      </c>
    </row>
    <row r="4241" spans="1:11" x14ac:dyDescent="0.2">
      <c r="A4241" s="20" t="s">
        <v>5217</v>
      </c>
      <c r="B4241" s="21" t="s">
        <v>6</v>
      </c>
      <c r="C4241" s="17" t="s">
        <v>5416</v>
      </c>
      <c r="D4241" s="17" t="s">
        <v>5831</v>
      </c>
      <c r="E4241" s="21" t="s">
        <v>3</v>
      </c>
      <c r="F4241" s="21" t="s">
        <v>9</v>
      </c>
      <c r="G4241" s="21" t="s">
        <v>5289</v>
      </c>
      <c r="H4241" s="21" t="s">
        <v>1137</v>
      </c>
      <c r="I4241" s="17"/>
      <c r="J4241" s="17"/>
      <c r="K4241" s="18" t="str">
        <f>IF(INV.Tournant!$I4241=INV.Tournant!$E4241,"Quantité OK",IF(INV.Tournant!$I4241&lt;INV.Tournant!$E4241,"Ecart positif","Ecart négatif"))&amp;" "&amp;IF(INV.Tournant!$C4241=INV.Tournant!$J4241,"","- Article déclassé")</f>
        <v>Ecart positif - Article déclassé</v>
      </c>
    </row>
    <row r="4242" spans="1:11" x14ac:dyDescent="0.2">
      <c r="A4242" s="20" t="s">
        <v>5217</v>
      </c>
      <c r="B4242" s="21" t="s">
        <v>6</v>
      </c>
      <c r="C4242" s="17" t="s">
        <v>5832</v>
      </c>
      <c r="D4242" s="17" t="s">
        <v>5833</v>
      </c>
      <c r="E4242" s="21" t="s">
        <v>5834</v>
      </c>
      <c r="F4242" s="21" t="s">
        <v>2</v>
      </c>
      <c r="G4242" s="21" t="s">
        <v>5289</v>
      </c>
      <c r="H4242" s="21" t="s">
        <v>1739</v>
      </c>
      <c r="I4242" s="17"/>
      <c r="J4242" s="17"/>
      <c r="K4242" s="18" t="str">
        <f>IF(INV.Tournant!$I4242=INV.Tournant!$E4242,"Quantité OK",IF(INV.Tournant!$I4242&lt;INV.Tournant!$E4242,"Ecart positif","Ecart négatif"))&amp;" "&amp;IF(INV.Tournant!$C4242=INV.Tournant!$J4242,"","- Article déclassé")</f>
        <v>Ecart positif - Article déclassé</v>
      </c>
    </row>
    <row r="4243" spans="1:11" x14ac:dyDescent="0.2">
      <c r="A4243" s="20" t="s">
        <v>5217</v>
      </c>
      <c r="B4243" s="21" t="s">
        <v>6</v>
      </c>
      <c r="C4243" s="17" t="s">
        <v>5620</v>
      </c>
      <c r="D4243" s="17" t="s">
        <v>5835</v>
      </c>
      <c r="E4243" s="21" t="s">
        <v>6</v>
      </c>
      <c r="F4243" s="21" t="s">
        <v>9</v>
      </c>
      <c r="G4243" s="21" t="s">
        <v>5229</v>
      </c>
      <c r="H4243" s="21" t="s">
        <v>510</v>
      </c>
      <c r="I4243" s="17"/>
      <c r="J4243" s="17"/>
      <c r="K4243" s="18" t="str">
        <f>IF(INV.Tournant!$I4243=INV.Tournant!$E4243,"Quantité OK",IF(INV.Tournant!$I4243&lt;INV.Tournant!$E4243,"Ecart positif","Ecart négatif"))&amp;" "&amp;IF(INV.Tournant!$C4243=INV.Tournant!$J4243,"","- Article déclassé")</f>
        <v>Ecart positif - Article déclassé</v>
      </c>
    </row>
    <row r="4244" spans="1:11" x14ac:dyDescent="0.2">
      <c r="A4244" s="20" t="s">
        <v>5217</v>
      </c>
      <c r="B4244" s="21" t="s">
        <v>6</v>
      </c>
      <c r="C4244" s="17" t="s">
        <v>5290</v>
      </c>
      <c r="D4244" s="17" t="s">
        <v>5836</v>
      </c>
      <c r="E4244" s="21"/>
      <c r="F4244" s="21" t="s">
        <v>141</v>
      </c>
      <c r="G4244" s="21"/>
      <c r="H4244" s="21" t="s">
        <v>257</v>
      </c>
      <c r="I4244" s="17"/>
      <c r="J4244" s="17"/>
      <c r="K4244" s="18" t="str">
        <f>IF(INV.Tournant!$I4244=INV.Tournant!$E4244,"Quantité OK",IF(INV.Tournant!$I4244&lt;INV.Tournant!$E4244,"Ecart positif","Ecart négatif"))&amp;" "&amp;IF(INV.Tournant!$C4244=INV.Tournant!$J4244,"","- Article déclassé")</f>
        <v>Quantité OK - Article déclassé</v>
      </c>
    </row>
    <row r="4245" spans="1:11" x14ac:dyDescent="0.2">
      <c r="A4245" s="20" t="s">
        <v>5217</v>
      </c>
      <c r="B4245" s="21" t="s">
        <v>6</v>
      </c>
      <c r="C4245" s="17" t="s">
        <v>5414</v>
      </c>
      <c r="D4245" s="17" t="s">
        <v>5837</v>
      </c>
      <c r="E4245" s="21" t="s">
        <v>6</v>
      </c>
      <c r="F4245" s="21" t="s">
        <v>21</v>
      </c>
      <c r="G4245" s="21" t="s">
        <v>5289</v>
      </c>
      <c r="H4245" s="21" t="s">
        <v>1339</v>
      </c>
      <c r="I4245" s="17"/>
      <c r="J4245" s="17"/>
      <c r="K4245" s="18" t="str">
        <f>IF(INV.Tournant!$I4245=INV.Tournant!$E4245,"Quantité OK",IF(INV.Tournant!$I4245&lt;INV.Tournant!$E4245,"Ecart positif","Ecart négatif"))&amp;" "&amp;IF(INV.Tournant!$C4245=INV.Tournant!$J4245,"","- Article déclassé")</f>
        <v>Ecart positif - Article déclassé</v>
      </c>
    </row>
    <row r="4246" spans="1:11" x14ac:dyDescent="0.2">
      <c r="A4246" s="20" t="s">
        <v>5217</v>
      </c>
      <c r="B4246" s="21" t="s">
        <v>6</v>
      </c>
      <c r="C4246" s="17" t="s">
        <v>5763</v>
      </c>
      <c r="D4246" s="17" t="s">
        <v>5838</v>
      </c>
      <c r="E4246" s="21" t="s">
        <v>3</v>
      </c>
      <c r="F4246" s="21" t="s">
        <v>21</v>
      </c>
      <c r="G4246" s="21" t="s">
        <v>5229</v>
      </c>
      <c r="H4246" s="21" t="s">
        <v>547</v>
      </c>
      <c r="I4246" s="17"/>
      <c r="J4246" s="17"/>
      <c r="K4246" s="18" t="str">
        <f>IF(INV.Tournant!$I4246=INV.Tournant!$E4246,"Quantité OK",IF(INV.Tournant!$I4246&lt;INV.Tournant!$E4246,"Ecart positif","Ecart négatif"))&amp;" "&amp;IF(INV.Tournant!$C4246=INV.Tournant!$J4246,"","- Article déclassé")</f>
        <v>Ecart positif - Article déclassé</v>
      </c>
    </row>
    <row r="4247" spans="1:11" x14ac:dyDescent="0.2">
      <c r="A4247" s="20" t="s">
        <v>5217</v>
      </c>
      <c r="B4247" s="21" t="s">
        <v>6</v>
      </c>
      <c r="C4247" s="17" t="s">
        <v>5429</v>
      </c>
      <c r="D4247" s="17" t="s">
        <v>5839</v>
      </c>
      <c r="E4247" s="21" t="s">
        <v>45</v>
      </c>
      <c r="F4247" s="21" t="s">
        <v>2</v>
      </c>
      <c r="G4247" s="21" t="s">
        <v>5224</v>
      </c>
      <c r="H4247" s="21" t="s">
        <v>217</v>
      </c>
      <c r="I4247" s="17"/>
      <c r="J4247" s="17"/>
      <c r="K4247" s="18" t="str">
        <f>IF(INV.Tournant!$I4247=INV.Tournant!$E4247,"Quantité OK",IF(INV.Tournant!$I4247&lt;INV.Tournant!$E4247,"Ecart positif","Ecart négatif"))&amp;" "&amp;IF(INV.Tournant!$C4247=INV.Tournant!$J4247,"","- Article déclassé")</f>
        <v>Ecart positif - Article déclassé</v>
      </c>
    </row>
    <row r="4248" spans="1:11" x14ac:dyDescent="0.2">
      <c r="A4248" s="20" t="s">
        <v>5217</v>
      </c>
      <c r="B4248" s="21" t="s">
        <v>6</v>
      </c>
      <c r="C4248" s="17" t="s">
        <v>5700</v>
      </c>
      <c r="D4248" s="17" t="s">
        <v>5840</v>
      </c>
      <c r="E4248" s="21" t="s">
        <v>6</v>
      </c>
      <c r="F4248" s="21" t="s">
        <v>21</v>
      </c>
      <c r="G4248" s="21" t="s">
        <v>5289</v>
      </c>
      <c r="H4248" s="21" t="s">
        <v>1401</v>
      </c>
      <c r="I4248" s="17"/>
      <c r="J4248" s="17"/>
      <c r="K4248" s="18" t="str">
        <f>IF(INV.Tournant!$I4248=INV.Tournant!$E4248,"Quantité OK",IF(INV.Tournant!$I4248&lt;INV.Tournant!$E4248,"Ecart positif","Ecart négatif"))&amp;" "&amp;IF(INV.Tournant!$C4248=INV.Tournant!$J4248,"","- Article déclassé")</f>
        <v>Ecart positif - Article déclassé</v>
      </c>
    </row>
    <row r="4249" spans="1:11" x14ac:dyDescent="0.2">
      <c r="A4249" s="20" t="s">
        <v>5217</v>
      </c>
      <c r="B4249" s="21" t="s">
        <v>6</v>
      </c>
      <c r="C4249" s="17" t="s">
        <v>5841</v>
      </c>
      <c r="D4249" s="17" t="s">
        <v>5842</v>
      </c>
      <c r="E4249" s="21" t="s">
        <v>6</v>
      </c>
      <c r="F4249" s="21" t="s">
        <v>2</v>
      </c>
      <c r="G4249" s="21" t="s">
        <v>5229</v>
      </c>
      <c r="H4249" s="21" t="s">
        <v>2484</v>
      </c>
      <c r="I4249" s="17"/>
      <c r="J4249" s="17"/>
      <c r="K4249" s="18" t="str">
        <f>IF(INV.Tournant!$I4249=INV.Tournant!$E4249,"Quantité OK",IF(INV.Tournant!$I4249&lt;INV.Tournant!$E4249,"Ecart positif","Ecart négatif"))&amp;" "&amp;IF(INV.Tournant!$C4249=INV.Tournant!$J4249,"","- Article déclassé")</f>
        <v>Ecart positif - Article déclassé</v>
      </c>
    </row>
    <row r="4250" spans="1:11" x14ac:dyDescent="0.2">
      <c r="A4250" s="20" t="s">
        <v>5217</v>
      </c>
      <c r="B4250" s="21" t="s">
        <v>6</v>
      </c>
      <c r="C4250" s="17" t="s">
        <v>5841</v>
      </c>
      <c r="D4250" s="17" t="s">
        <v>5843</v>
      </c>
      <c r="E4250" s="21" t="s">
        <v>108</v>
      </c>
      <c r="F4250" s="21" t="s">
        <v>2</v>
      </c>
      <c r="G4250" s="21" t="s">
        <v>5229</v>
      </c>
      <c r="H4250" s="21" t="s">
        <v>2484</v>
      </c>
      <c r="I4250" s="17"/>
      <c r="J4250" s="17"/>
      <c r="K4250" s="18" t="str">
        <f>IF(INV.Tournant!$I4250=INV.Tournant!$E4250,"Quantité OK",IF(INV.Tournant!$I4250&lt;INV.Tournant!$E4250,"Ecart positif","Ecart négatif"))&amp;" "&amp;IF(INV.Tournant!$C4250=INV.Tournant!$J4250,"","- Article déclassé")</f>
        <v>Ecart positif - Article déclassé</v>
      </c>
    </row>
    <row r="4251" spans="1:11" x14ac:dyDescent="0.2">
      <c r="A4251" s="20" t="s">
        <v>5217</v>
      </c>
      <c r="B4251" s="21" t="s">
        <v>6</v>
      </c>
      <c r="C4251" s="17" t="s">
        <v>5516</v>
      </c>
      <c r="D4251" s="17" t="s">
        <v>5844</v>
      </c>
      <c r="E4251" s="21" t="s">
        <v>3</v>
      </c>
      <c r="F4251" s="21" t="s">
        <v>2</v>
      </c>
      <c r="G4251" s="21" t="s">
        <v>5229</v>
      </c>
      <c r="H4251" s="21" t="s">
        <v>223</v>
      </c>
      <c r="I4251" s="17"/>
      <c r="J4251" s="17"/>
      <c r="K4251" s="18" t="str">
        <f>IF(INV.Tournant!$I4251=INV.Tournant!$E4251,"Quantité OK",IF(INV.Tournant!$I4251&lt;INV.Tournant!$E4251,"Ecart positif","Ecart négatif"))&amp;" "&amp;IF(INV.Tournant!$C4251=INV.Tournant!$J4251,"","- Article déclassé")</f>
        <v>Ecart positif - Article déclassé</v>
      </c>
    </row>
    <row r="4252" spans="1:11" x14ac:dyDescent="0.2">
      <c r="A4252" s="20" t="s">
        <v>5217</v>
      </c>
      <c r="B4252" s="21" t="s">
        <v>6</v>
      </c>
      <c r="C4252" s="17" t="s">
        <v>5653</v>
      </c>
      <c r="D4252" s="17" t="s">
        <v>5845</v>
      </c>
      <c r="E4252" s="21"/>
      <c r="F4252" s="21" t="s">
        <v>141</v>
      </c>
      <c r="G4252" s="21"/>
      <c r="H4252" s="21" t="s">
        <v>257</v>
      </c>
      <c r="I4252" s="17"/>
      <c r="J4252" s="17"/>
      <c r="K4252" s="18" t="str">
        <f>IF(INV.Tournant!$I4252=INV.Tournant!$E4252,"Quantité OK",IF(INV.Tournant!$I4252&lt;INV.Tournant!$E4252,"Ecart positif","Ecart négatif"))&amp;" "&amp;IF(INV.Tournant!$C4252=INV.Tournant!$J4252,"","- Article déclassé")</f>
        <v>Quantité OK - Article déclassé</v>
      </c>
    </row>
    <row r="4253" spans="1:11" x14ac:dyDescent="0.2">
      <c r="A4253" s="20" t="s">
        <v>5217</v>
      </c>
      <c r="B4253" s="21" t="s">
        <v>6</v>
      </c>
      <c r="C4253" s="17" t="s">
        <v>5846</v>
      </c>
      <c r="D4253" s="17" t="s">
        <v>5847</v>
      </c>
      <c r="E4253" s="21" t="s">
        <v>6</v>
      </c>
      <c r="F4253" s="21" t="s">
        <v>2</v>
      </c>
      <c r="G4253" s="21" t="s">
        <v>5289</v>
      </c>
      <c r="H4253" s="21" t="s">
        <v>753</v>
      </c>
      <c r="I4253" s="17"/>
      <c r="J4253" s="17"/>
      <c r="K4253" s="18" t="str">
        <f>IF(INV.Tournant!$I4253=INV.Tournant!$E4253,"Quantité OK",IF(INV.Tournant!$I4253&lt;INV.Tournant!$E4253,"Ecart positif","Ecart négatif"))&amp;" "&amp;IF(INV.Tournant!$C4253=INV.Tournant!$J4253,"","- Article déclassé")</f>
        <v>Ecart positif - Article déclassé</v>
      </c>
    </row>
    <row r="4254" spans="1:11" x14ac:dyDescent="0.2">
      <c r="A4254" s="20" t="s">
        <v>5217</v>
      </c>
      <c r="B4254" s="21" t="s">
        <v>6</v>
      </c>
      <c r="C4254" s="17" t="s">
        <v>5416</v>
      </c>
      <c r="D4254" s="17" t="s">
        <v>5848</v>
      </c>
      <c r="E4254" s="21"/>
      <c r="F4254" s="21" t="s">
        <v>141</v>
      </c>
      <c r="G4254" s="21"/>
      <c r="H4254" s="21" t="s">
        <v>257</v>
      </c>
      <c r="I4254" s="17"/>
      <c r="J4254" s="17"/>
      <c r="K4254" s="18" t="str">
        <f>IF(INV.Tournant!$I4254=INV.Tournant!$E4254,"Quantité OK",IF(INV.Tournant!$I4254&lt;INV.Tournant!$E4254,"Ecart positif","Ecart négatif"))&amp;" "&amp;IF(INV.Tournant!$C4254=INV.Tournant!$J4254,"","- Article déclassé")</f>
        <v>Quantité OK - Article déclassé</v>
      </c>
    </row>
    <row r="4255" spans="1:11" x14ac:dyDescent="0.2">
      <c r="A4255" s="20" t="s">
        <v>5217</v>
      </c>
      <c r="B4255" s="21" t="s">
        <v>6</v>
      </c>
      <c r="C4255" s="17" t="s">
        <v>5849</v>
      </c>
      <c r="D4255" s="17" t="s">
        <v>5850</v>
      </c>
      <c r="E4255" s="21" t="s">
        <v>3</v>
      </c>
      <c r="F4255" s="21" t="s">
        <v>2</v>
      </c>
      <c r="G4255" s="21" t="s">
        <v>5229</v>
      </c>
      <c r="H4255" s="21" t="s">
        <v>581</v>
      </c>
      <c r="I4255" s="17"/>
      <c r="J4255" s="17"/>
      <c r="K4255" s="18" t="str">
        <f>IF(INV.Tournant!$I4255=INV.Tournant!$E4255,"Quantité OK",IF(INV.Tournant!$I4255&lt;INV.Tournant!$E4255,"Ecart positif","Ecart négatif"))&amp;" "&amp;IF(INV.Tournant!$C4255=INV.Tournant!$J4255,"","- Article déclassé")</f>
        <v>Ecart positif - Article déclassé</v>
      </c>
    </row>
    <row r="4256" spans="1:11" x14ac:dyDescent="0.2">
      <c r="A4256" s="20" t="s">
        <v>5217</v>
      </c>
      <c r="B4256" s="21" t="s">
        <v>6</v>
      </c>
      <c r="C4256" s="17" t="s">
        <v>5653</v>
      </c>
      <c r="D4256" s="17" t="s">
        <v>5851</v>
      </c>
      <c r="E4256" s="21" t="s">
        <v>6</v>
      </c>
      <c r="F4256" s="21" t="s">
        <v>9</v>
      </c>
      <c r="G4256" s="21" t="s">
        <v>5229</v>
      </c>
      <c r="H4256" s="21" t="s">
        <v>378</v>
      </c>
      <c r="I4256" s="17"/>
      <c r="J4256" s="17"/>
      <c r="K4256" s="18" t="str">
        <f>IF(INV.Tournant!$I4256=INV.Tournant!$E4256,"Quantité OK",IF(INV.Tournant!$I4256&lt;INV.Tournant!$E4256,"Ecart positif","Ecart négatif"))&amp;" "&amp;IF(INV.Tournant!$C4256=INV.Tournant!$J4256,"","- Article déclassé")</f>
        <v>Ecart positif - Article déclassé</v>
      </c>
    </row>
    <row r="4257" spans="1:11" x14ac:dyDescent="0.2">
      <c r="A4257" s="20" t="s">
        <v>5217</v>
      </c>
      <c r="B4257" s="21" t="s">
        <v>6</v>
      </c>
      <c r="C4257" s="17" t="s">
        <v>5444</v>
      </c>
      <c r="D4257" s="17" t="s">
        <v>5852</v>
      </c>
      <c r="E4257" s="21"/>
      <c r="F4257" s="21" t="s">
        <v>141</v>
      </c>
      <c r="G4257" s="21"/>
      <c r="H4257" s="21" t="s">
        <v>257</v>
      </c>
      <c r="I4257" s="17"/>
      <c r="J4257" s="17"/>
      <c r="K4257" s="18" t="str">
        <f>IF(INV.Tournant!$I4257=INV.Tournant!$E4257,"Quantité OK",IF(INV.Tournant!$I4257&lt;INV.Tournant!$E4257,"Ecart positif","Ecart négatif"))&amp;" "&amp;IF(INV.Tournant!$C4257=INV.Tournant!$J4257,"","- Article déclassé")</f>
        <v>Quantité OK - Article déclassé</v>
      </c>
    </row>
    <row r="4258" spans="1:11" x14ac:dyDescent="0.2">
      <c r="A4258" s="20" t="s">
        <v>5217</v>
      </c>
      <c r="B4258" s="21" t="s">
        <v>6</v>
      </c>
      <c r="C4258" s="17" t="s">
        <v>5780</v>
      </c>
      <c r="D4258" s="17" t="s">
        <v>5853</v>
      </c>
      <c r="E4258" s="21" t="s">
        <v>6</v>
      </c>
      <c r="F4258" s="21" t="s">
        <v>21</v>
      </c>
      <c r="G4258" s="21" t="s">
        <v>5229</v>
      </c>
      <c r="H4258" s="21" t="s">
        <v>5465</v>
      </c>
      <c r="I4258" s="17"/>
      <c r="J4258" s="17"/>
      <c r="K4258" s="18" t="str">
        <f>IF(INV.Tournant!$I4258=INV.Tournant!$E4258,"Quantité OK",IF(INV.Tournant!$I4258&lt;INV.Tournant!$E4258,"Ecart positif","Ecart négatif"))&amp;" "&amp;IF(INV.Tournant!$C4258=INV.Tournant!$J4258,"","- Article déclassé")</f>
        <v>Ecart positif - Article déclassé</v>
      </c>
    </row>
    <row r="4259" spans="1:11" x14ac:dyDescent="0.2">
      <c r="A4259" s="20" t="s">
        <v>5217</v>
      </c>
      <c r="B4259" s="21" t="s">
        <v>6</v>
      </c>
      <c r="C4259" s="17" t="s">
        <v>5482</v>
      </c>
      <c r="D4259" s="17" t="s">
        <v>5854</v>
      </c>
      <c r="E4259" s="21" t="s">
        <v>6</v>
      </c>
      <c r="F4259" s="21" t="s">
        <v>2</v>
      </c>
      <c r="G4259" s="21" t="s">
        <v>5229</v>
      </c>
      <c r="H4259" s="21" t="s">
        <v>2074</v>
      </c>
      <c r="I4259" s="17"/>
      <c r="J4259" s="17"/>
      <c r="K4259" s="18" t="str">
        <f>IF(INV.Tournant!$I4259=INV.Tournant!$E4259,"Quantité OK",IF(INV.Tournant!$I4259&lt;INV.Tournant!$E4259,"Ecart positif","Ecart négatif"))&amp;" "&amp;IF(INV.Tournant!$C4259=INV.Tournant!$J4259,"","- Article déclassé")</f>
        <v>Ecart positif - Article déclassé</v>
      </c>
    </row>
    <row r="4260" spans="1:11" x14ac:dyDescent="0.2">
      <c r="A4260" s="20" t="s">
        <v>5217</v>
      </c>
      <c r="B4260" s="21" t="s">
        <v>6</v>
      </c>
      <c r="C4260" s="17" t="s">
        <v>5586</v>
      </c>
      <c r="D4260" s="17" t="s">
        <v>5855</v>
      </c>
      <c r="E4260" s="21" t="s">
        <v>3</v>
      </c>
      <c r="F4260" s="21" t="s">
        <v>21</v>
      </c>
      <c r="G4260" s="21" t="s">
        <v>5229</v>
      </c>
      <c r="H4260" s="21" t="s">
        <v>378</v>
      </c>
      <c r="I4260" s="17"/>
      <c r="J4260" s="17"/>
      <c r="K4260" s="18" t="str">
        <f>IF(INV.Tournant!$I4260=INV.Tournant!$E4260,"Quantité OK",IF(INV.Tournant!$I4260&lt;INV.Tournant!$E4260,"Ecart positif","Ecart négatif"))&amp;" "&amp;IF(INV.Tournant!$C4260=INV.Tournant!$J4260,"","- Article déclassé")</f>
        <v>Ecart positif - Article déclassé</v>
      </c>
    </row>
    <row r="4261" spans="1:11" x14ac:dyDescent="0.2">
      <c r="A4261" s="20" t="s">
        <v>5217</v>
      </c>
      <c r="B4261" s="21" t="s">
        <v>6</v>
      </c>
      <c r="C4261" s="17" t="s">
        <v>5374</v>
      </c>
      <c r="D4261" s="17" t="s">
        <v>5856</v>
      </c>
      <c r="E4261" s="21"/>
      <c r="F4261" s="21" t="s">
        <v>141</v>
      </c>
      <c r="G4261" s="21"/>
      <c r="H4261" s="21" t="s">
        <v>257</v>
      </c>
      <c r="I4261" s="17"/>
      <c r="J4261" s="17"/>
      <c r="K4261" s="18" t="str">
        <f>IF(INV.Tournant!$I4261=INV.Tournant!$E4261,"Quantité OK",IF(INV.Tournant!$I4261&lt;INV.Tournant!$E4261,"Ecart positif","Ecart négatif"))&amp;" "&amp;IF(INV.Tournant!$C4261=INV.Tournant!$J4261,"","- Article déclassé")</f>
        <v>Quantité OK - Article déclassé</v>
      </c>
    </row>
    <row r="4262" spans="1:11" x14ac:dyDescent="0.2">
      <c r="A4262" s="20" t="s">
        <v>5217</v>
      </c>
      <c r="B4262" s="21" t="s">
        <v>6</v>
      </c>
      <c r="C4262" s="17" t="s">
        <v>5542</v>
      </c>
      <c r="D4262" s="17" t="s">
        <v>5857</v>
      </c>
      <c r="E4262" s="21" t="s">
        <v>763</v>
      </c>
      <c r="F4262" s="21" t="s">
        <v>2</v>
      </c>
      <c r="G4262" s="21" t="s">
        <v>5224</v>
      </c>
      <c r="H4262" s="21" t="s">
        <v>393</v>
      </c>
      <c r="I4262" s="17"/>
      <c r="J4262" s="17"/>
      <c r="K4262" s="18" t="str">
        <f>IF(INV.Tournant!$I4262=INV.Tournant!$E4262,"Quantité OK",IF(INV.Tournant!$I4262&lt;INV.Tournant!$E4262,"Ecart positif","Ecart négatif"))&amp;" "&amp;IF(INV.Tournant!$C4262=INV.Tournant!$J4262,"","- Article déclassé")</f>
        <v>Ecart positif - Article déclassé</v>
      </c>
    </row>
    <row r="4263" spans="1:11" x14ac:dyDescent="0.2">
      <c r="A4263" s="20" t="s">
        <v>5217</v>
      </c>
      <c r="B4263" s="21" t="s">
        <v>6</v>
      </c>
      <c r="C4263" s="17" t="s">
        <v>5295</v>
      </c>
      <c r="D4263" s="17" t="s">
        <v>5858</v>
      </c>
      <c r="E4263" s="21" t="s">
        <v>3</v>
      </c>
      <c r="F4263" s="21" t="s">
        <v>21</v>
      </c>
      <c r="G4263" s="21" t="s">
        <v>5224</v>
      </c>
      <c r="H4263" s="21" t="s">
        <v>2551</v>
      </c>
      <c r="I4263" s="17"/>
      <c r="J4263" s="17"/>
      <c r="K4263" s="18" t="str">
        <f>IF(INV.Tournant!$I4263=INV.Tournant!$E4263,"Quantité OK",IF(INV.Tournant!$I4263&lt;INV.Tournant!$E4263,"Ecart positif","Ecart négatif"))&amp;" "&amp;IF(INV.Tournant!$C4263=INV.Tournant!$J4263,"","- Article déclassé")</f>
        <v>Ecart positif - Article déclassé</v>
      </c>
    </row>
    <row r="4264" spans="1:11" x14ac:dyDescent="0.2">
      <c r="A4264" s="20" t="s">
        <v>5217</v>
      </c>
      <c r="B4264" s="21" t="s">
        <v>6</v>
      </c>
      <c r="C4264" s="17" t="s">
        <v>5567</v>
      </c>
      <c r="D4264" s="17" t="s">
        <v>5859</v>
      </c>
      <c r="E4264" s="21" t="s">
        <v>3</v>
      </c>
      <c r="F4264" s="21" t="s">
        <v>21</v>
      </c>
      <c r="G4264" s="21" t="s">
        <v>5229</v>
      </c>
      <c r="H4264" s="21" t="s">
        <v>1076</v>
      </c>
      <c r="I4264" s="17"/>
      <c r="J4264" s="17"/>
      <c r="K4264" s="18" t="str">
        <f>IF(INV.Tournant!$I4264=INV.Tournant!$E4264,"Quantité OK",IF(INV.Tournant!$I4264&lt;INV.Tournant!$E4264,"Ecart positif","Ecart négatif"))&amp;" "&amp;IF(INV.Tournant!$C4264=INV.Tournant!$J4264,"","- Article déclassé")</f>
        <v>Ecart positif - Article déclassé</v>
      </c>
    </row>
    <row r="4265" spans="1:11" x14ac:dyDescent="0.2">
      <c r="A4265" s="20" t="s">
        <v>5217</v>
      </c>
      <c r="B4265" s="21" t="s">
        <v>6</v>
      </c>
      <c r="C4265" s="17" t="s">
        <v>5743</v>
      </c>
      <c r="D4265" s="17" t="s">
        <v>5860</v>
      </c>
      <c r="E4265" s="21" t="s">
        <v>6</v>
      </c>
      <c r="F4265" s="21" t="s">
        <v>9</v>
      </c>
      <c r="G4265" s="21" t="s">
        <v>5229</v>
      </c>
      <c r="H4265" s="21" t="s">
        <v>314</v>
      </c>
      <c r="I4265" s="17"/>
      <c r="J4265" s="17"/>
      <c r="K4265" s="18" t="str">
        <f>IF(INV.Tournant!$I4265=INV.Tournant!$E4265,"Quantité OK",IF(INV.Tournant!$I4265&lt;INV.Tournant!$E4265,"Ecart positif","Ecart négatif"))&amp;" "&amp;IF(INV.Tournant!$C4265=INV.Tournant!$J4265,"","- Article déclassé")</f>
        <v>Ecart positif - Article déclassé</v>
      </c>
    </row>
    <row r="4266" spans="1:11" x14ac:dyDescent="0.2">
      <c r="A4266" s="20" t="s">
        <v>5217</v>
      </c>
      <c r="B4266" s="21" t="s">
        <v>6</v>
      </c>
      <c r="C4266" s="17" t="s">
        <v>5275</v>
      </c>
      <c r="D4266" s="17" t="s">
        <v>5861</v>
      </c>
      <c r="E4266" s="21" t="s">
        <v>6</v>
      </c>
      <c r="F4266" s="21" t="s">
        <v>9</v>
      </c>
      <c r="G4266" s="21" t="s">
        <v>5229</v>
      </c>
      <c r="H4266" s="21" t="s">
        <v>4594</v>
      </c>
      <c r="I4266" s="17"/>
      <c r="J4266" s="17"/>
      <c r="K4266" s="18" t="str">
        <f>IF(INV.Tournant!$I4266=INV.Tournant!$E4266,"Quantité OK",IF(INV.Tournant!$I4266&lt;INV.Tournant!$E4266,"Ecart positif","Ecart négatif"))&amp;" "&amp;IF(INV.Tournant!$C4266=INV.Tournant!$J4266,"","- Article déclassé")</f>
        <v>Ecart positif - Article déclassé</v>
      </c>
    </row>
    <row r="4267" spans="1:11" x14ac:dyDescent="0.2">
      <c r="A4267" s="20" t="s">
        <v>5217</v>
      </c>
      <c r="B4267" s="21" t="s">
        <v>6</v>
      </c>
      <c r="C4267" s="17" t="s">
        <v>5473</v>
      </c>
      <c r="D4267" s="17" t="s">
        <v>5862</v>
      </c>
      <c r="E4267" s="21" t="s">
        <v>6</v>
      </c>
      <c r="F4267" s="21" t="s">
        <v>2</v>
      </c>
      <c r="G4267" s="21" t="s">
        <v>5229</v>
      </c>
      <c r="H4267" s="21" t="s">
        <v>2050</v>
      </c>
      <c r="I4267" s="17"/>
      <c r="J4267" s="17"/>
      <c r="K4267" s="18" t="str">
        <f>IF(INV.Tournant!$I4267=INV.Tournant!$E4267,"Quantité OK",IF(INV.Tournant!$I4267&lt;INV.Tournant!$E4267,"Ecart positif","Ecart négatif"))&amp;" "&amp;IF(INV.Tournant!$C4267=INV.Tournant!$J4267,"","- Article déclassé")</f>
        <v>Ecart positif - Article déclassé</v>
      </c>
    </row>
    <row r="4268" spans="1:11" x14ac:dyDescent="0.2">
      <c r="A4268" s="20" t="s">
        <v>5217</v>
      </c>
      <c r="B4268" s="21" t="s">
        <v>6</v>
      </c>
      <c r="C4268" s="17" t="s">
        <v>5220</v>
      </c>
      <c r="D4268" s="17" t="s">
        <v>5863</v>
      </c>
      <c r="E4268" s="21" t="s">
        <v>108</v>
      </c>
      <c r="F4268" s="21" t="s">
        <v>21</v>
      </c>
      <c r="G4268" s="21" t="s">
        <v>5229</v>
      </c>
      <c r="H4268" s="21" t="s">
        <v>803</v>
      </c>
      <c r="I4268" s="17"/>
      <c r="J4268" s="17"/>
      <c r="K4268" s="18" t="str">
        <f>IF(INV.Tournant!$I4268=INV.Tournant!$E4268,"Quantité OK",IF(INV.Tournant!$I4268&lt;INV.Tournant!$E4268,"Ecart positif","Ecart négatif"))&amp;" "&amp;IF(INV.Tournant!$C4268=INV.Tournant!$J4268,"","- Article déclassé")</f>
        <v>Ecart positif - Article déclassé</v>
      </c>
    </row>
    <row r="4269" spans="1:11" x14ac:dyDescent="0.2">
      <c r="A4269" s="20" t="s">
        <v>5217</v>
      </c>
      <c r="B4269" s="21" t="s">
        <v>6</v>
      </c>
      <c r="C4269" s="17" t="s">
        <v>5232</v>
      </c>
      <c r="D4269" s="17" t="s">
        <v>5864</v>
      </c>
      <c r="E4269" s="21" t="s">
        <v>3</v>
      </c>
      <c r="F4269" s="21" t="s">
        <v>9</v>
      </c>
      <c r="G4269" s="21" t="s">
        <v>5229</v>
      </c>
      <c r="H4269" s="21" t="s">
        <v>307</v>
      </c>
      <c r="I4269" s="17"/>
      <c r="J4269" s="17"/>
      <c r="K4269" s="18" t="str">
        <f>IF(INV.Tournant!$I4269=INV.Tournant!$E4269,"Quantité OK",IF(INV.Tournant!$I4269&lt;INV.Tournant!$E4269,"Ecart positif","Ecart négatif"))&amp;" "&amp;IF(INV.Tournant!$C4269=INV.Tournant!$J4269,"","- Article déclassé")</f>
        <v>Ecart positif - Article déclassé</v>
      </c>
    </row>
    <row r="4270" spans="1:11" x14ac:dyDescent="0.2">
      <c r="A4270" s="20" t="s">
        <v>5217</v>
      </c>
      <c r="B4270" s="21" t="s">
        <v>6</v>
      </c>
      <c r="C4270" s="17" t="s">
        <v>5723</v>
      </c>
      <c r="D4270" s="17" t="s">
        <v>5865</v>
      </c>
      <c r="E4270" s="21" t="s">
        <v>6</v>
      </c>
      <c r="F4270" s="21" t="s">
        <v>21</v>
      </c>
      <c r="G4270" s="21" t="s">
        <v>5289</v>
      </c>
      <c r="H4270" s="21" t="s">
        <v>1307</v>
      </c>
      <c r="I4270" s="17"/>
      <c r="J4270" s="17"/>
      <c r="K4270" s="18" t="str">
        <f>IF(INV.Tournant!$I4270=INV.Tournant!$E4270,"Quantité OK",IF(INV.Tournant!$I4270&lt;INV.Tournant!$E4270,"Ecart positif","Ecart négatif"))&amp;" "&amp;IF(INV.Tournant!$C4270=INV.Tournant!$J4270,"","- Article déclassé")</f>
        <v>Ecart positif - Article déclassé</v>
      </c>
    </row>
    <row r="4271" spans="1:11" x14ac:dyDescent="0.2">
      <c r="A4271" s="20" t="s">
        <v>5217</v>
      </c>
      <c r="B4271" s="21" t="s">
        <v>6</v>
      </c>
      <c r="C4271" s="17" t="s">
        <v>5528</v>
      </c>
      <c r="D4271" s="17" t="s">
        <v>5866</v>
      </c>
      <c r="E4271" s="21" t="s">
        <v>6</v>
      </c>
      <c r="F4271" s="21" t="s">
        <v>2</v>
      </c>
      <c r="G4271" s="21" t="s">
        <v>5229</v>
      </c>
      <c r="H4271" s="21" t="s">
        <v>3756</v>
      </c>
      <c r="I4271" s="17"/>
      <c r="J4271" s="17"/>
      <c r="K4271" s="18" t="str">
        <f>IF(INV.Tournant!$I4271=INV.Tournant!$E4271,"Quantité OK",IF(INV.Tournant!$I4271&lt;INV.Tournant!$E4271,"Ecart positif","Ecart négatif"))&amp;" "&amp;IF(INV.Tournant!$C4271=INV.Tournant!$J4271,"","- Article déclassé")</f>
        <v>Ecart positif - Article déclassé</v>
      </c>
    </row>
    <row r="4272" spans="1:11" x14ac:dyDescent="0.2">
      <c r="A4272" s="20" t="s">
        <v>5217</v>
      </c>
      <c r="B4272" s="21" t="s">
        <v>6</v>
      </c>
      <c r="C4272" s="17" t="s">
        <v>5702</v>
      </c>
      <c r="D4272" s="17" t="s">
        <v>5867</v>
      </c>
      <c r="E4272" s="21" t="s">
        <v>6</v>
      </c>
      <c r="F4272" s="21" t="s">
        <v>2</v>
      </c>
      <c r="G4272" s="21" t="s">
        <v>5229</v>
      </c>
      <c r="H4272" s="21" t="s">
        <v>1190</v>
      </c>
      <c r="I4272" s="17"/>
      <c r="J4272" s="17"/>
      <c r="K4272" s="18" t="str">
        <f>IF(INV.Tournant!$I4272=INV.Tournant!$E4272,"Quantité OK",IF(INV.Tournant!$I4272&lt;INV.Tournant!$E4272,"Ecart positif","Ecart négatif"))&amp;" "&amp;IF(INV.Tournant!$C4272=INV.Tournant!$J4272,"","- Article déclassé")</f>
        <v>Ecart positif - Article déclassé</v>
      </c>
    </row>
    <row r="4273" spans="1:11" x14ac:dyDescent="0.2">
      <c r="A4273" s="20" t="s">
        <v>5217</v>
      </c>
      <c r="B4273" s="21" t="s">
        <v>6</v>
      </c>
      <c r="C4273" s="17" t="s">
        <v>5548</v>
      </c>
      <c r="D4273" s="17" t="s">
        <v>5868</v>
      </c>
      <c r="E4273" s="21" t="s">
        <v>5869</v>
      </c>
      <c r="F4273" s="21" t="s">
        <v>9</v>
      </c>
      <c r="G4273" s="21" t="s">
        <v>5224</v>
      </c>
      <c r="H4273" s="21" t="s">
        <v>172</v>
      </c>
      <c r="I4273" s="17"/>
      <c r="J4273" s="17"/>
      <c r="K4273" s="18" t="str">
        <f>IF(INV.Tournant!$I4273=INV.Tournant!$E4273,"Quantité OK",IF(INV.Tournant!$I4273&lt;INV.Tournant!$E4273,"Ecart positif","Ecart négatif"))&amp;" "&amp;IF(INV.Tournant!$C4273=INV.Tournant!$J4273,"","- Article déclassé")</f>
        <v>Ecart positif - Article déclassé</v>
      </c>
    </row>
    <row r="4274" spans="1:11" x14ac:dyDescent="0.2">
      <c r="A4274" s="20" t="s">
        <v>5217</v>
      </c>
      <c r="B4274" s="21" t="s">
        <v>6</v>
      </c>
      <c r="C4274" s="17" t="s">
        <v>5328</v>
      </c>
      <c r="D4274" s="17" t="s">
        <v>5870</v>
      </c>
      <c r="E4274" s="21" t="s">
        <v>6</v>
      </c>
      <c r="F4274" s="21" t="s">
        <v>21</v>
      </c>
      <c r="G4274" s="21" t="s">
        <v>5224</v>
      </c>
      <c r="H4274" s="21" t="s">
        <v>674</v>
      </c>
      <c r="I4274" s="17"/>
      <c r="J4274" s="17"/>
      <c r="K4274" s="18" t="str">
        <f>IF(INV.Tournant!$I4274=INV.Tournant!$E4274,"Quantité OK",IF(INV.Tournant!$I4274&lt;INV.Tournant!$E4274,"Ecart positif","Ecart négatif"))&amp;" "&amp;IF(INV.Tournant!$C4274=INV.Tournant!$J4274,"","- Article déclassé")</f>
        <v>Ecart positif - Article déclassé</v>
      </c>
    </row>
    <row r="4275" spans="1:11" x14ac:dyDescent="0.2">
      <c r="A4275" s="20" t="s">
        <v>5217</v>
      </c>
      <c r="B4275" s="21" t="s">
        <v>6</v>
      </c>
      <c r="C4275" s="17" t="s">
        <v>5433</v>
      </c>
      <c r="D4275" s="17" t="s">
        <v>5871</v>
      </c>
      <c r="E4275" s="21" t="s">
        <v>3</v>
      </c>
      <c r="F4275" s="21" t="s">
        <v>2</v>
      </c>
      <c r="G4275" s="21" t="s">
        <v>5229</v>
      </c>
      <c r="H4275" s="21" t="s">
        <v>1614</v>
      </c>
      <c r="I4275" s="17"/>
      <c r="J4275" s="17"/>
      <c r="K4275" s="18" t="str">
        <f>IF(INV.Tournant!$I4275=INV.Tournant!$E4275,"Quantité OK",IF(INV.Tournant!$I4275&lt;INV.Tournant!$E4275,"Ecart positif","Ecart négatif"))&amp;" "&amp;IF(INV.Tournant!$C4275=INV.Tournant!$J4275,"","- Article déclassé")</f>
        <v>Ecart positif - Article déclassé</v>
      </c>
    </row>
    <row r="4276" spans="1:11" x14ac:dyDescent="0.2">
      <c r="A4276" s="20" t="s">
        <v>5217</v>
      </c>
      <c r="B4276" s="21" t="s">
        <v>6</v>
      </c>
      <c r="C4276" s="17" t="s">
        <v>5292</v>
      </c>
      <c r="D4276" s="17" t="s">
        <v>5872</v>
      </c>
      <c r="E4276" s="21" t="s">
        <v>3</v>
      </c>
      <c r="F4276" s="21" t="s">
        <v>2</v>
      </c>
      <c r="G4276" s="21" t="s">
        <v>5224</v>
      </c>
      <c r="H4276" s="21" t="s">
        <v>395</v>
      </c>
      <c r="I4276" s="17"/>
      <c r="J4276" s="17"/>
      <c r="K4276" s="18" t="str">
        <f>IF(INV.Tournant!$I4276=INV.Tournant!$E4276,"Quantité OK",IF(INV.Tournant!$I4276&lt;INV.Tournant!$E4276,"Ecart positif","Ecart négatif"))&amp;" "&amp;IF(INV.Tournant!$C4276=INV.Tournant!$J4276,"","- Article déclassé")</f>
        <v>Ecart positif - Article déclassé</v>
      </c>
    </row>
    <row r="4277" spans="1:11" x14ac:dyDescent="0.2">
      <c r="A4277" s="20" t="s">
        <v>5217</v>
      </c>
      <c r="B4277" s="21" t="s">
        <v>6</v>
      </c>
      <c r="C4277" s="17" t="s">
        <v>5345</v>
      </c>
      <c r="D4277" s="17" t="s">
        <v>5873</v>
      </c>
      <c r="E4277" s="21" t="s">
        <v>14</v>
      </c>
      <c r="F4277" s="21" t="s">
        <v>21</v>
      </c>
      <c r="G4277" s="21" t="s">
        <v>5224</v>
      </c>
      <c r="H4277" s="21" t="s">
        <v>3150</v>
      </c>
      <c r="I4277" s="17"/>
      <c r="J4277" s="17"/>
      <c r="K4277" s="18" t="str">
        <f>IF(INV.Tournant!$I4277=INV.Tournant!$E4277,"Quantité OK",IF(INV.Tournant!$I4277&lt;INV.Tournant!$E4277,"Ecart positif","Ecart négatif"))&amp;" "&amp;IF(INV.Tournant!$C4277=INV.Tournant!$J4277,"","- Article déclassé")</f>
        <v>Ecart positif - Article déclassé</v>
      </c>
    </row>
    <row r="4278" spans="1:11" x14ac:dyDescent="0.2">
      <c r="A4278" s="20" t="s">
        <v>5217</v>
      </c>
      <c r="B4278" s="21" t="s">
        <v>6</v>
      </c>
      <c r="C4278" s="17" t="s">
        <v>5485</v>
      </c>
      <c r="D4278" s="17" t="s">
        <v>5874</v>
      </c>
      <c r="E4278" s="21" t="s">
        <v>6</v>
      </c>
      <c r="F4278" s="21" t="s">
        <v>21</v>
      </c>
      <c r="G4278" s="21" t="s">
        <v>5229</v>
      </c>
      <c r="H4278" s="21" t="s">
        <v>1763</v>
      </c>
      <c r="I4278" s="17"/>
      <c r="J4278" s="17"/>
      <c r="K4278" s="18" t="str">
        <f>IF(INV.Tournant!$I4278=INV.Tournant!$E4278,"Quantité OK",IF(INV.Tournant!$I4278&lt;INV.Tournant!$E4278,"Ecart positif","Ecart négatif"))&amp;" "&amp;IF(INV.Tournant!$C4278=INV.Tournant!$J4278,"","- Article déclassé")</f>
        <v>Ecart positif - Article déclassé</v>
      </c>
    </row>
    <row r="4279" spans="1:11" x14ac:dyDescent="0.2">
      <c r="A4279" s="20" t="s">
        <v>5217</v>
      </c>
      <c r="B4279" s="21" t="s">
        <v>6</v>
      </c>
      <c r="C4279" s="17" t="s">
        <v>5849</v>
      </c>
      <c r="D4279" s="17" t="s">
        <v>5875</v>
      </c>
      <c r="E4279" s="21" t="s">
        <v>61</v>
      </c>
      <c r="F4279" s="21" t="s">
        <v>2</v>
      </c>
      <c r="G4279" s="21" t="s">
        <v>5229</v>
      </c>
      <c r="H4279" s="21" t="s">
        <v>581</v>
      </c>
      <c r="I4279" s="17"/>
      <c r="J4279" s="17"/>
      <c r="K4279" s="18" t="str">
        <f>IF(INV.Tournant!$I4279=INV.Tournant!$E4279,"Quantité OK",IF(INV.Tournant!$I4279&lt;INV.Tournant!$E4279,"Ecart positif","Ecart négatif"))&amp;" "&amp;IF(INV.Tournant!$C4279=INV.Tournant!$J4279,"","- Article déclassé")</f>
        <v>Ecart positif - Article déclassé</v>
      </c>
    </row>
    <row r="4280" spans="1:11" x14ac:dyDescent="0.2">
      <c r="A4280" s="20" t="s">
        <v>5217</v>
      </c>
      <c r="B4280" s="21" t="s">
        <v>6</v>
      </c>
      <c r="C4280" s="17" t="s">
        <v>5284</v>
      </c>
      <c r="D4280" s="17" t="s">
        <v>5876</v>
      </c>
      <c r="E4280" s="21" t="s">
        <v>6</v>
      </c>
      <c r="F4280" s="21" t="s">
        <v>21</v>
      </c>
      <c r="G4280" s="21" t="s">
        <v>5229</v>
      </c>
      <c r="H4280" s="21" t="s">
        <v>600</v>
      </c>
      <c r="I4280" s="17"/>
      <c r="J4280" s="17"/>
      <c r="K4280" s="18" t="str">
        <f>IF(INV.Tournant!$I4280=INV.Tournant!$E4280,"Quantité OK",IF(INV.Tournant!$I4280&lt;INV.Tournant!$E4280,"Ecart positif","Ecart négatif"))&amp;" "&amp;IF(INV.Tournant!$C4280=INV.Tournant!$J4280,"","- Article déclassé")</f>
        <v>Ecart positif - Article déclassé</v>
      </c>
    </row>
    <row r="4281" spans="1:11" x14ac:dyDescent="0.2">
      <c r="A4281" s="20" t="s">
        <v>5217</v>
      </c>
      <c r="B4281" s="21" t="s">
        <v>6</v>
      </c>
      <c r="C4281" s="17" t="s">
        <v>5403</v>
      </c>
      <c r="D4281" s="17" t="s">
        <v>5877</v>
      </c>
      <c r="E4281" s="21"/>
      <c r="F4281" s="21" t="s">
        <v>141</v>
      </c>
      <c r="G4281" s="21"/>
      <c r="H4281" s="21" t="s">
        <v>257</v>
      </c>
      <c r="I4281" s="17"/>
      <c r="J4281" s="17"/>
      <c r="K4281" s="18" t="str">
        <f>IF(INV.Tournant!$I4281=INV.Tournant!$E4281,"Quantité OK",IF(INV.Tournant!$I4281&lt;INV.Tournant!$E4281,"Ecart positif","Ecart négatif"))&amp;" "&amp;IF(INV.Tournant!$C4281=INV.Tournant!$J4281,"","- Article déclassé")</f>
        <v>Quantité OK - Article déclassé</v>
      </c>
    </row>
    <row r="4282" spans="1:11" x14ac:dyDescent="0.2">
      <c r="A4282" s="20" t="s">
        <v>5217</v>
      </c>
      <c r="B4282" s="21" t="s">
        <v>6</v>
      </c>
      <c r="C4282" s="17" t="s">
        <v>5666</v>
      </c>
      <c r="D4282" s="17" t="s">
        <v>5878</v>
      </c>
      <c r="E4282" s="21" t="s">
        <v>6</v>
      </c>
      <c r="F4282" s="21" t="s">
        <v>2</v>
      </c>
      <c r="G4282" s="21" t="s">
        <v>5289</v>
      </c>
      <c r="H4282" s="21" t="s">
        <v>1869</v>
      </c>
      <c r="I4282" s="17"/>
      <c r="J4282" s="17"/>
      <c r="K4282" s="18" t="str">
        <f>IF(INV.Tournant!$I4282=INV.Tournant!$E4282,"Quantité OK",IF(INV.Tournant!$I4282&lt;INV.Tournant!$E4282,"Ecart positif","Ecart négatif"))&amp;" "&amp;IF(INV.Tournant!$C4282=INV.Tournant!$J4282,"","- Article déclassé")</f>
        <v>Ecart positif - Article déclassé</v>
      </c>
    </row>
    <row r="4283" spans="1:11" x14ac:dyDescent="0.2">
      <c r="A4283" s="20" t="s">
        <v>5217</v>
      </c>
      <c r="B4283" s="21" t="s">
        <v>6</v>
      </c>
      <c r="C4283" s="17" t="s">
        <v>5292</v>
      </c>
      <c r="D4283" s="17" t="s">
        <v>5879</v>
      </c>
      <c r="E4283" s="21" t="s">
        <v>6</v>
      </c>
      <c r="F4283" s="21" t="s">
        <v>2</v>
      </c>
      <c r="G4283" s="21" t="s">
        <v>5224</v>
      </c>
      <c r="H4283" s="21" t="s">
        <v>205</v>
      </c>
      <c r="I4283" s="17"/>
      <c r="J4283" s="17"/>
      <c r="K4283" s="18" t="str">
        <f>IF(INV.Tournant!$I4283=INV.Tournant!$E4283,"Quantité OK",IF(INV.Tournant!$I4283&lt;INV.Tournant!$E4283,"Ecart positif","Ecart négatif"))&amp;" "&amp;IF(INV.Tournant!$C4283=INV.Tournant!$J4283,"","- Article déclassé")</f>
        <v>Ecart positif - Article déclassé</v>
      </c>
    </row>
    <row r="4284" spans="1:11" x14ac:dyDescent="0.2">
      <c r="A4284" s="20" t="s">
        <v>5217</v>
      </c>
      <c r="B4284" s="21" t="s">
        <v>6</v>
      </c>
      <c r="C4284" s="17" t="s">
        <v>5232</v>
      </c>
      <c r="D4284" s="17" t="s">
        <v>5880</v>
      </c>
      <c r="E4284" s="21" t="s">
        <v>45</v>
      </c>
      <c r="F4284" s="21" t="s">
        <v>9</v>
      </c>
      <c r="G4284" s="21" t="s">
        <v>5229</v>
      </c>
      <c r="H4284" s="21" t="s">
        <v>307</v>
      </c>
      <c r="I4284" s="17"/>
      <c r="J4284" s="17"/>
      <c r="K4284" s="18" t="str">
        <f>IF(INV.Tournant!$I4284=INV.Tournant!$E4284,"Quantité OK",IF(INV.Tournant!$I4284&lt;INV.Tournant!$E4284,"Ecart positif","Ecart négatif"))&amp;" "&amp;IF(INV.Tournant!$C4284=INV.Tournant!$J4284,"","- Article déclassé")</f>
        <v>Ecart positif - Article déclassé</v>
      </c>
    </row>
    <row r="4285" spans="1:11" x14ac:dyDescent="0.2">
      <c r="A4285" s="20" t="s">
        <v>5217</v>
      </c>
      <c r="B4285" s="21" t="s">
        <v>6</v>
      </c>
      <c r="C4285" s="17" t="s">
        <v>5841</v>
      </c>
      <c r="D4285" s="17" t="s">
        <v>5881</v>
      </c>
      <c r="E4285" s="21"/>
      <c r="F4285" s="21" t="s">
        <v>141</v>
      </c>
      <c r="G4285" s="21"/>
      <c r="H4285" s="21" t="s">
        <v>257</v>
      </c>
      <c r="I4285" s="17"/>
      <c r="J4285" s="17"/>
      <c r="K4285" s="18" t="str">
        <f>IF(INV.Tournant!$I4285=INV.Tournant!$E4285,"Quantité OK",IF(INV.Tournant!$I4285&lt;INV.Tournant!$E4285,"Ecart positif","Ecart négatif"))&amp;" "&amp;IF(INV.Tournant!$C4285=INV.Tournant!$J4285,"","- Article déclassé")</f>
        <v>Quantité OK - Article déclassé</v>
      </c>
    </row>
    <row r="4286" spans="1:11" x14ac:dyDescent="0.2">
      <c r="A4286" s="20" t="s">
        <v>5217</v>
      </c>
      <c r="B4286" s="21" t="s">
        <v>6</v>
      </c>
      <c r="C4286" s="17" t="s">
        <v>5431</v>
      </c>
      <c r="D4286" s="17" t="s">
        <v>5882</v>
      </c>
      <c r="E4286" s="21"/>
      <c r="F4286" s="21" t="s">
        <v>141</v>
      </c>
      <c r="G4286" s="21"/>
      <c r="H4286" s="21" t="s">
        <v>257</v>
      </c>
      <c r="I4286" s="17"/>
      <c r="J4286" s="17"/>
      <c r="K4286" s="18" t="str">
        <f>IF(INV.Tournant!$I4286=INV.Tournant!$E4286,"Quantité OK",IF(INV.Tournant!$I4286&lt;INV.Tournant!$E4286,"Ecart positif","Ecart négatif"))&amp;" "&amp;IF(INV.Tournant!$C4286=INV.Tournant!$J4286,"","- Article déclassé")</f>
        <v>Quantité OK - Article déclassé</v>
      </c>
    </row>
    <row r="4287" spans="1:11" x14ac:dyDescent="0.2">
      <c r="A4287" s="20" t="s">
        <v>5217</v>
      </c>
      <c r="B4287" s="21" t="s">
        <v>6</v>
      </c>
      <c r="C4287" s="17" t="s">
        <v>5292</v>
      </c>
      <c r="D4287" s="17" t="s">
        <v>5883</v>
      </c>
      <c r="E4287" s="21" t="s">
        <v>3</v>
      </c>
      <c r="F4287" s="21" t="s">
        <v>2</v>
      </c>
      <c r="G4287" s="21" t="s">
        <v>5224</v>
      </c>
      <c r="H4287" s="21" t="s">
        <v>205</v>
      </c>
      <c r="I4287" s="17"/>
      <c r="J4287" s="17"/>
      <c r="K4287" s="18" t="str">
        <f>IF(INV.Tournant!$I4287=INV.Tournant!$E4287,"Quantité OK",IF(INV.Tournant!$I4287&lt;INV.Tournant!$E4287,"Ecart positif","Ecart négatif"))&amp;" "&amp;IF(INV.Tournant!$C4287=INV.Tournant!$J4287,"","- Article déclassé")</f>
        <v>Ecart positif - Article déclassé</v>
      </c>
    </row>
    <row r="4288" spans="1:11" x14ac:dyDescent="0.2">
      <c r="A4288" s="20" t="s">
        <v>5217</v>
      </c>
      <c r="B4288" s="21" t="s">
        <v>6</v>
      </c>
      <c r="C4288" s="17" t="s">
        <v>5488</v>
      </c>
      <c r="D4288" s="17" t="s">
        <v>5884</v>
      </c>
      <c r="E4288" s="21" t="s">
        <v>6</v>
      </c>
      <c r="F4288" s="21" t="s">
        <v>9</v>
      </c>
      <c r="G4288" s="21" t="s">
        <v>5229</v>
      </c>
      <c r="H4288" s="21" t="s">
        <v>1142</v>
      </c>
      <c r="I4288" s="17"/>
      <c r="J4288" s="17"/>
      <c r="K4288" s="18" t="str">
        <f>IF(INV.Tournant!$I4288=INV.Tournant!$E4288,"Quantité OK",IF(INV.Tournant!$I4288&lt;INV.Tournant!$E4288,"Ecart positif","Ecart négatif"))&amp;" "&amp;IF(INV.Tournant!$C4288=INV.Tournant!$J4288,"","- Article déclassé")</f>
        <v>Ecart positif - Article déclassé</v>
      </c>
    </row>
    <row r="4289" spans="1:11" x14ac:dyDescent="0.2">
      <c r="A4289" s="20" t="s">
        <v>5217</v>
      </c>
      <c r="B4289" s="21" t="s">
        <v>6</v>
      </c>
      <c r="C4289" s="17" t="s">
        <v>5507</v>
      </c>
      <c r="D4289" s="17" t="s">
        <v>5885</v>
      </c>
      <c r="E4289" s="21"/>
      <c r="F4289" s="21" t="s">
        <v>141</v>
      </c>
      <c r="G4289" s="21"/>
      <c r="H4289" s="21" t="s">
        <v>257</v>
      </c>
      <c r="I4289" s="17"/>
      <c r="J4289" s="17"/>
      <c r="K4289" s="18" t="str">
        <f>IF(INV.Tournant!$I4289=INV.Tournant!$E4289,"Quantité OK",IF(INV.Tournant!$I4289&lt;INV.Tournant!$E4289,"Ecart positif","Ecart négatif"))&amp;" "&amp;IF(INV.Tournant!$C4289=INV.Tournant!$J4289,"","- Article déclassé")</f>
        <v>Quantité OK - Article déclassé</v>
      </c>
    </row>
    <row r="4290" spans="1:11" x14ac:dyDescent="0.2">
      <c r="A4290" s="20" t="s">
        <v>5217</v>
      </c>
      <c r="B4290" s="21" t="s">
        <v>6</v>
      </c>
      <c r="C4290" s="17" t="s">
        <v>5292</v>
      </c>
      <c r="D4290" s="17" t="s">
        <v>5886</v>
      </c>
      <c r="E4290" s="21" t="s">
        <v>6</v>
      </c>
      <c r="F4290" s="21" t="s">
        <v>2</v>
      </c>
      <c r="G4290" s="21" t="s">
        <v>5224</v>
      </c>
      <c r="H4290" s="21" t="s">
        <v>390</v>
      </c>
      <c r="I4290" s="17"/>
      <c r="J4290" s="17"/>
      <c r="K4290" s="18" t="str">
        <f>IF(INV.Tournant!$I4290=INV.Tournant!$E4290,"Quantité OK",IF(INV.Tournant!$I4290&lt;INV.Tournant!$E4290,"Ecart positif","Ecart négatif"))&amp;" "&amp;IF(INV.Tournant!$C4290=INV.Tournant!$J4290,"","- Article déclassé")</f>
        <v>Ecart positif - Article déclassé</v>
      </c>
    </row>
    <row r="4291" spans="1:11" x14ac:dyDescent="0.2">
      <c r="A4291" s="20" t="s">
        <v>5217</v>
      </c>
      <c r="B4291" s="21" t="s">
        <v>6</v>
      </c>
      <c r="C4291" s="17" t="s">
        <v>5522</v>
      </c>
      <c r="D4291" s="17" t="s">
        <v>5887</v>
      </c>
      <c r="E4291" s="21" t="s">
        <v>6</v>
      </c>
      <c r="F4291" s="21" t="s">
        <v>9</v>
      </c>
      <c r="G4291" s="21" t="s">
        <v>5229</v>
      </c>
      <c r="H4291" s="21" t="s">
        <v>185</v>
      </c>
      <c r="I4291" s="17"/>
      <c r="J4291" s="17"/>
      <c r="K4291" s="18" t="str">
        <f>IF(INV.Tournant!$I4291=INV.Tournant!$E4291,"Quantité OK",IF(INV.Tournant!$I4291&lt;INV.Tournant!$E4291,"Ecart positif","Ecart négatif"))&amp;" "&amp;IF(INV.Tournant!$C4291=INV.Tournant!$J4291,"","- Article déclassé")</f>
        <v>Ecart positif - Article déclassé</v>
      </c>
    </row>
    <row r="4292" spans="1:11" x14ac:dyDescent="0.2">
      <c r="A4292" s="20" t="s">
        <v>5217</v>
      </c>
      <c r="B4292" s="21" t="s">
        <v>6</v>
      </c>
      <c r="C4292" s="17" t="s">
        <v>5888</v>
      </c>
      <c r="D4292" s="17" t="s">
        <v>5889</v>
      </c>
      <c r="E4292" s="21" t="s">
        <v>3</v>
      </c>
      <c r="F4292" s="21" t="s">
        <v>2</v>
      </c>
      <c r="G4292" s="21" t="s">
        <v>5289</v>
      </c>
      <c r="H4292" s="21" t="s">
        <v>1152</v>
      </c>
      <c r="I4292" s="17"/>
      <c r="J4292" s="17"/>
      <c r="K4292" s="18" t="str">
        <f>IF(INV.Tournant!$I4292=INV.Tournant!$E4292,"Quantité OK",IF(INV.Tournant!$I4292&lt;INV.Tournant!$E4292,"Ecart positif","Ecart négatif"))&amp;" "&amp;IF(INV.Tournant!$C4292=INV.Tournant!$J4292,"","- Article déclassé")</f>
        <v>Ecart positif - Article déclassé</v>
      </c>
    </row>
    <row r="4293" spans="1:11" x14ac:dyDescent="0.2">
      <c r="A4293" s="20" t="s">
        <v>5217</v>
      </c>
      <c r="B4293" s="21" t="s">
        <v>6</v>
      </c>
      <c r="C4293" s="17" t="s">
        <v>5395</v>
      </c>
      <c r="D4293" s="17" t="s">
        <v>5890</v>
      </c>
      <c r="E4293" s="21" t="s">
        <v>3</v>
      </c>
      <c r="F4293" s="21" t="s">
        <v>2</v>
      </c>
      <c r="G4293" s="21" t="s">
        <v>5229</v>
      </c>
      <c r="H4293" s="21" t="s">
        <v>685</v>
      </c>
      <c r="I4293" s="17"/>
      <c r="J4293" s="17"/>
      <c r="K4293" s="18" t="str">
        <f>IF(INV.Tournant!$I4293=INV.Tournant!$E4293,"Quantité OK",IF(INV.Tournant!$I4293&lt;INV.Tournant!$E4293,"Ecart positif","Ecart négatif"))&amp;" "&amp;IF(INV.Tournant!$C4293=INV.Tournant!$J4293,"","- Article déclassé")</f>
        <v>Ecart positif - Article déclassé</v>
      </c>
    </row>
    <row r="4294" spans="1:11" x14ac:dyDescent="0.2">
      <c r="A4294" s="20" t="s">
        <v>5217</v>
      </c>
      <c r="B4294" s="21" t="s">
        <v>6</v>
      </c>
      <c r="C4294" s="17" t="s">
        <v>5501</v>
      </c>
      <c r="D4294" s="17" t="s">
        <v>5891</v>
      </c>
      <c r="E4294" s="21" t="s">
        <v>3</v>
      </c>
      <c r="F4294" s="21" t="s">
        <v>2</v>
      </c>
      <c r="G4294" s="21" t="s">
        <v>5229</v>
      </c>
      <c r="H4294" s="21" t="s">
        <v>2446</v>
      </c>
      <c r="I4294" s="17"/>
      <c r="J4294" s="17"/>
      <c r="K4294" s="18" t="str">
        <f>IF(INV.Tournant!$I4294=INV.Tournant!$E4294,"Quantité OK",IF(INV.Tournant!$I4294&lt;INV.Tournant!$E4294,"Ecart positif","Ecart négatif"))&amp;" "&amp;IF(INV.Tournant!$C4294=INV.Tournant!$J4294,"","- Article déclassé")</f>
        <v>Ecart positif - Article déclassé</v>
      </c>
    </row>
    <row r="4295" spans="1:11" x14ac:dyDescent="0.2">
      <c r="A4295" s="20" t="s">
        <v>5217</v>
      </c>
      <c r="B4295" s="21" t="s">
        <v>6</v>
      </c>
      <c r="C4295" s="17" t="s">
        <v>5753</v>
      </c>
      <c r="D4295" s="17" t="s">
        <v>5892</v>
      </c>
      <c r="E4295" s="21" t="s">
        <v>6</v>
      </c>
      <c r="F4295" s="21" t="s">
        <v>2</v>
      </c>
      <c r="G4295" s="21" t="s">
        <v>5229</v>
      </c>
      <c r="H4295" s="21" t="s">
        <v>432</v>
      </c>
      <c r="I4295" s="17"/>
      <c r="J4295" s="17"/>
      <c r="K4295" s="18" t="str">
        <f>IF(INV.Tournant!$I4295=INV.Tournant!$E4295,"Quantité OK",IF(INV.Tournant!$I4295&lt;INV.Tournant!$E4295,"Ecart positif","Ecart négatif"))&amp;" "&amp;IF(INV.Tournant!$C4295=INV.Tournant!$J4295,"","- Article déclassé")</f>
        <v>Ecart positif - Article déclassé</v>
      </c>
    </row>
    <row r="4296" spans="1:11" x14ac:dyDescent="0.2">
      <c r="A4296" s="20" t="s">
        <v>5217</v>
      </c>
      <c r="B4296" s="21" t="s">
        <v>6</v>
      </c>
      <c r="C4296" s="17" t="s">
        <v>5700</v>
      </c>
      <c r="D4296" s="17" t="s">
        <v>5893</v>
      </c>
      <c r="E4296" s="21" t="s">
        <v>6</v>
      </c>
      <c r="F4296" s="21" t="s">
        <v>21</v>
      </c>
      <c r="G4296" s="21" t="s">
        <v>5289</v>
      </c>
      <c r="H4296" s="21" t="s">
        <v>1167</v>
      </c>
      <c r="I4296" s="17"/>
      <c r="J4296" s="17"/>
      <c r="K4296" s="18" t="str">
        <f>IF(INV.Tournant!$I4296=INV.Tournant!$E4296,"Quantité OK",IF(INV.Tournant!$I4296&lt;INV.Tournant!$E4296,"Ecart positif","Ecart négatif"))&amp;" "&amp;IF(INV.Tournant!$C4296=INV.Tournant!$J4296,"","- Article déclassé")</f>
        <v>Ecart positif - Article déclassé</v>
      </c>
    </row>
    <row r="4297" spans="1:11" x14ac:dyDescent="0.2">
      <c r="A4297" s="20" t="s">
        <v>5217</v>
      </c>
      <c r="B4297" s="21" t="s">
        <v>6</v>
      </c>
      <c r="C4297" s="17" t="s">
        <v>5673</v>
      </c>
      <c r="D4297" s="17" t="s">
        <v>5894</v>
      </c>
      <c r="E4297" s="21" t="s">
        <v>6</v>
      </c>
      <c r="F4297" s="21" t="s">
        <v>2</v>
      </c>
      <c r="G4297" s="21" t="s">
        <v>5229</v>
      </c>
      <c r="H4297" s="21" t="s">
        <v>2074</v>
      </c>
      <c r="I4297" s="17"/>
      <c r="J4297" s="17"/>
      <c r="K4297" s="18" t="str">
        <f>IF(INV.Tournant!$I4297=INV.Tournant!$E4297,"Quantité OK",IF(INV.Tournant!$I4297&lt;INV.Tournant!$E4297,"Ecart positif","Ecart négatif"))&amp;" "&amp;IF(INV.Tournant!$C4297=INV.Tournant!$J4297,"","- Article déclassé")</f>
        <v>Ecart positif - Article déclassé</v>
      </c>
    </row>
    <row r="4298" spans="1:11" x14ac:dyDescent="0.2">
      <c r="A4298" s="20" t="s">
        <v>5217</v>
      </c>
      <c r="B4298" s="21" t="s">
        <v>6</v>
      </c>
      <c r="C4298" s="17" t="s">
        <v>5704</v>
      </c>
      <c r="D4298" s="17" t="s">
        <v>5895</v>
      </c>
      <c r="E4298" s="21" t="s">
        <v>6</v>
      </c>
      <c r="F4298" s="21" t="s">
        <v>2</v>
      </c>
      <c r="G4298" s="21" t="s">
        <v>5224</v>
      </c>
      <c r="H4298" s="21" t="s">
        <v>393</v>
      </c>
      <c r="I4298" s="17"/>
      <c r="J4298" s="17"/>
      <c r="K4298" s="18" t="str">
        <f>IF(INV.Tournant!$I4298=INV.Tournant!$E4298,"Quantité OK",IF(INV.Tournant!$I4298&lt;INV.Tournant!$E4298,"Ecart positif","Ecart négatif"))&amp;" "&amp;IF(INV.Tournant!$C4298=INV.Tournant!$J4298,"","- Article déclassé")</f>
        <v>Ecart positif - Article déclassé</v>
      </c>
    </row>
    <row r="4299" spans="1:11" x14ac:dyDescent="0.2">
      <c r="A4299" s="20" t="s">
        <v>5217</v>
      </c>
      <c r="B4299" s="21" t="s">
        <v>6</v>
      </c>
      <c r="C4299" s="17" t="s">
        <v>5287</v>
      </c>
      <c r="D4299" s="17" t="s">
        <v>5896</v>
      </c>
      <c r="E4299" s="21" t="s">
        <v>6</v>
      </c>
      <c r="F4299" s="21" t="s">
        <v>21</v>
      </c>
      <c r="G4299" s="21" t="s">
        <v>5289</v>
      </c>
      <c r="H4299" s="21" t="s">
        <v>674</v>
      </c>
      <c r="I4299" s="17"/>
      <c r="J4299" s="17"/>
      <c r="K4299" s="18" t="str">
        <f>IF(INV.Tournant!$I4299=INV.Tournant!$E4299,"Quantité OK",IF(INV.Tournant!$I4299&lt;INV.Tournant!$E4299,"Ecart positif","Ecart négatif"))&amp;" "&amp;IF(INV.Tournant!$C4299=INV.Tournant!$J4299,"","- Article déclassé")</f>
        <v>Ecart positif - Article déclassé</v>
      </c>
    </row>
    <row r="4300" spans="1:11" x14ac:dyDescent="0.2">
      <c r="A4300" s="20" t="s">
        <v>5217</v>
      </c>
      <c r="B4300" s="21" t="s">
        <v>6</v>
      </c>
      <c r="C4300" s="17" t="s">
        <v>5897</v>
      </c>
      <c r="D4300" s="17" t="s">
        <v>5898</v>
      </c>
      <c r="E4300" s="21" t="s">
        <v>3</v>
      </c>
      <c r="F4300" s="21" t="s">
        <v>2</v>
      </c>
      <c r="G4300" s="21" t="s">
        <v>5229</v>
      </c>
      <c r="H4300" s="21" t="s">
        <v>1046</v>
      </c>
      <c r="I4300" s="17"/>
      <c r="J4300" s="17"/>
      <c r="K4300" s="18" t="str">
        <f>IF(INV.Tournant!$I4300=INV.Tournant!$E4300,"Quantité OK",IF(INV.Tournant!$I4300&lt;INV.Tournant!$E4300,"Ecart positif","Ecart négatif"))&amp;" "&amp;IF(INV.Tournant!$C4300=INV.Tournant!$J4300,"","- Article déclassé")</f>
        <v>Ecart positif - Article déclassé</v>
      </c>
    </row>
    <row r="4301" spans="1:11" x14ac:dyDescent="0.2">
      <c r="A4301" s="20" t="s">
        <v>5217</v>
      </c>
      <c r="B4301" s="21" t="s">
        <v>6</v>
      </c>
      <c r="C4301" s="17" t="s">
        <v>5846</v>
      </c>
      <c r="D4301" s="17" t="s">
        <v>5899</v>
      </c>
      <c r="E4301" s="21" t="s">
        <v>45</v>
      </c>
      <c r="F4301" s="21" t="s">
        <v>2</v>
      </c>
      <c r="G4301" s="21" t="s">
        <v>5289</v>
      </c>
      <c r="H4301" s="21" t="s">
        <v>753</v>
      </c>
      <c r="I4301" s="17"/>
      <c r="J4301" s="17"/>
      <c r="K4301" s="18" t="str">
        <f>IF(INV.Tournant!$I4301=INV.Tournant!$E4301,"Quantité OK",IF(INV.Tournant!$I4301&lt;INV.Tournant!$E4301,"Ecart positif","Ecart négatif"))&amp;" "&amp;IF(INV.Tournant!$C4301=INV.Tournant!$J4301,"","- Article déclassé")</f>
        <v>Ecart positif - Article déclassé</v>
      </c>
    </row>
    <row r="4302" spans="1:11" x14ac:dyDescent="0.2">
      <c r="A4302" s="20" t="s">
        <v>5217</v>
      </c>
      <c r="B4302" s="21" t="s">
        <v>6</v>
      </c>
      <c r="C4302" s="17" t="s">
        <v>5504</v>
      </c>
      <c r="D4302" s="17" t="s">
        <v>5900</v>
      </c>
      <c r="E4302" s="21" t="s">
        <v>108</v>
      </c>
      <c r="F4302" s="21" t="s">
        <v>21</v>
      </c>
      <c r="G4302" s="21" t="s">
        <v>5289</v>
      </c>
      <c r="H4302" s="21" t="s">
        <v>160</v>
      </c>
      <c r="I4302" s="17"/>
      <c r="J4302" s="17"/>
      <c r="K4302" s="18" t="str">
        <f>IF(INV.Tournant!$I4302=INV.Tournant!$E4302,"Quantité OK",IF(INV.Tournant!$I4302&lt;INV.Tournant!$E4302,"Ecart positif","Ecart négatif"))&amp;" "&amp;IF(INV.Tournant!$C4302=INV.Tournant!$J4302,"","- Article déclassé")</f>
        <v>Ecart positif - Article déclassé</v>
      </c>
    </row>
    <row r="4303" spans="1:11" x14ac:dyDescent="0.2">
      <c r="A4303" s="20" t="s">
        <v>5217</v>
      </c>
      <c r="B4303" s="21" t="s">
        <v>6</v>
      </c>
      <c r="C4303" s="17" t="s">
        <v>5646</v>
      </c>
      <c r="D4303" s="17" t="s">
        <v>5901</v>
      </c>
      <c r="E4303" s="21" t="s">
        <v>3</v>
      </c>
      <c r="F4303" s="21" t="s">
        <v>21</v>
      </c>
      <c r="G4303" s="21" t="s">
        <v>5229</v>
      </c>
      <c r="H4303" s="21" t="s">
        <v>399</v>
      </c>
      <c r="I4303" s="17"/>
      <c r="J4303" s="17"/>
      <c r="K4303" s="18" t="str">
        <f>IF(INV.Tournant!$I4303=INV.Tournant!$E4303,"Quantité OK",IF(INV.Tournant!$I4303&lt;INV.Tournant!$E4303,"Ecart positif","Ecart négatif"))&amp;" "&amp;IF(INV.Tournant!$C4303=INV.Tournant!$J4303,"","- Article déclassé")</f>
        <v>Ecart positif - Article déclassé</v>
      </c>
    </row>
    <row r="4304" spans="1:11" x14ac:dyDescent="0.2">
      <c r="A4304" s="20" t="s">
        <v>5217</v>
      </c>
      <c r="B4304" s="21" t="s">
        <v>6</v>
      </c>
      <c r="C4304" s="17" t="s">
        <v>5554</v>
      </c>
      <c r="D4304" s="17" t="s">
        <v>5902</v>
      </c>
      <c r="E4304" s="21" t="s">
        <v>108</v>
      </c>
      <c r="F4304" s="21" t="s">
        <v>21</v>
      </c>
      <c r="G4304" s="21" t="s">
        <v>5289</v>
      </c>
      <c r="H4304" s="21" t="s">
        <v>423</v>
      </c>
      <c r="I4304" s="17"/>
      <c r="J4304" s="17"/>
      <c r="K4304" s="18" t="str">
        <f>IF(INV.Tournant!$I4304=INV.Tournant!$E4304,"Quantité OK",IF(INV.Tournant!$I4304&lt;INV.Tournant!$E4304,"Ecart positif","Ecart négatif"))&amp;" "&amp;IF(INV.Tournant!$C4304=INV.Tournant!$J4304,"","- Article déclassé")</f>
        <v>Ecart positif - Article déclassé</v>
      </c>
    </row>
    <row r="4305" spans="1:11" x14ac:dyDescent="0.2">
      <c r="A4305" s="20" t="s">
        <v>5217</v>
      </c>
      <c r="B4305" s="21" t="s">
        <v>6</v>
      </c>
      <c r="C4305" s="17" t="s">
        <v>5556</v>
      </c>
      <c r="D4305" s="17" t="s">
        <v>5903</v>
      </c>
      <c r="E4305" s="21" t="s">
        <v>10</v>
      </c>
      <c r="F4305" s="21" t="s">
        <v>2</v>
      </c>
      <c r="G4305" s="21" t="s">
        <v>5229</v>
      </c>
      <c r="H4305" s="21" t="s">
        <v>1498</v>
      </c>
      <c r="I4305" s="17"/>
      <c r="J4305" s="17"/>
      <c r="K4305" s="18" t="str">
        <f>IF(INV.Tournant!$I4305=INV.Tournant!$E4305,"Quantité OK",IF(INV.Tournant!$I4305&lt;INV.Tournant!$E4305,"Ecart positif","Ecart négatif"))&amp;" "&amp;IF(INV.Tournant!$C4305=INV.Tournant!$J4305,"","- Article déclassé")</f>
        <v>Ecart positif - Article déclassé</v>
      </c>
    </row>
    <row r="4306" spans="1:11" x14ac:dyDescent="0.2">
      <c r="A4306" s="20" t="s">
        <v>5217</v>
      </c>
      <c r="B4306" s="21" t="s">
        <v>6</v>
      </c>
      <c r="C4306" s="17" t="s">
        <v>5414</v>
      </c>
      <c r="D4306" s="17" t="s">
        <v>5904</v>
      </c>
      <c r="E4306" s="21" t="s">
        <v>3</v>
      </c>
      <c r="F4306" s="21" t="s">
        <v>21</v>
      </c>
      <c r="G4306" s="21" t="s">
        <v>5289</v>
      </c>
      <c r="H4306" s="21" t="s">
        <v>1339</v>
      </c>
      <c r="I4306" s="17"/>
      <c r="J4306" s="17"/>
      <c r="K4306" s="18" t="str">
        <f>IF(INV.Tournant!$I4306=INV.Tournant!$E4306,"Quantité OK",IF(INV.Tournant!$I4306&lt;INV.Tournant!$E4306,"Ecart positif","Ecart négatif"))&amp;" "&amp;IF(INV.Tournant!$C4306=INV.Tournant!$J4306,"","- Article déclassé")</f>
        <v>Ecart positif - Article déclassé</v>
      </c>
    </row>
    <row r="4307" spans="1:11" x14ac:dyDescent="0.2">
      <c r="A4307" s="20" t="s">
        <v>5217</v>
      </c>
      <c r="B4307" s="21" t="s">
        <v>6</v>
      </c>
      <c r="C4307" s="17" t="s">
        <v>5262</v>
      </c>
      <c r="D4307" s="17" t="s">
        <v>5905</v>
      </c>
      <c r="E4307" s="21" t="s">
        <v>108</v>
      </c>
      <c r="F4307" s="21" t="s">
        <v>9</v>
      </c>
      <c r="G4307" s="21" t="s">
        <v>5229</v>
      </c>
      <c r="H4307" s="21" t="s">
        <v>2059</v>
      </c>
      <c r="I4307" s="17"/>
      <c r="J4307" s="17"/>
      <c r="K4307" s="18" t="str">
        <f>IF(INV.Tournant!$I4307=INV.Tournant!$E4307,"Quantité OK",IF(INV.Tournant!$I4307&lt;INV.Tournant!$E4307,"Ecart positif","Ecart négatif"))&amp;" "&amp;IF(INV.Tournant!$C4307=INV.Tournant!$J4307,"","- Article déclassé")</f>
        <v>Ecart positif - Article déclassé</v>
      </c>
    </row>
    <row r="4308" spans="1:11" x14ac:dyDescent="0.2">
      <c r="A4308" s="20" t="s">
        <v>5217</v>
      </c>
      <c r="B4308" s="21" t="s">
        <v>6</v>
      </c>
      <c r="C4308" s="17" t="s">
        <v>5694</v>
      </c>
      <c r="D4308" s="17" t="s">
        <v>5906</v>
      </c>
      <c r="E4308" s="21" t="s">
        <v>6</v>
      </c>
      <c r="F4308" s="21" t="s">
        <v>9</v>
      </c>
      <c r="G4308" s="21" t="s">
        <v>5289</v>
      </c>
      <c r="H4308" s="21" t="s">
        <v>2193</v>
      </c>
      <c r="I4308" s="17"/>
      <c r="J4308" s="17"/>
      <c r="K4308" s="18" t="str">
        <f>IF(INV.Tournant!$I4308=INV.Tournant!$E4308,"Quantité OK",IF(INV.Tournant!$I4308&lt;INV.Tournant!$E4308,"Ecart positif","Ecart négatif"))&amp;" "&amp;IF(INV.Tournant!$C4308=INV.Tournant!$J4308,"","- Article déclassé")</f>
        <v>Ecart positif - Article déclassé</v>
      </c>
    </row>
    <row r="4309" spans="1:11" x14ac:dyDescent="0.2">
      <c r="A4309" s="20" t="s">
        <v>5217</v>
      </c>
      <c r="B4309" s="21" t="s">
        <v>6</v>
      </c>
      <c r="C4309" s="17" t="s">
        <v>5414</v>
      </c>
      <c r="D4309" s="17" t="s">
        <v>5907</v>
      </c>
      <c r="E4309" s="21" t="s">
        <v>6</v>
      </c>
      <c r="F4309" s="21" t="s">
        <v>21</v>
      </c>
      <c r="G4309" s="21" t="s">
        <v>5289</v>
      </c>
      <c r="H4309" s="21" t="s">
        <v>1315</v>
      </c>
      <c r="I4309" s="17"/>
      <c r="J4309" s="17"/>
      <c r="K4309" s="18" t="str">
        <f>IF(INV.Tournant!$I4309=INV.Tournant!$E4309,"Quantité OK",IF(INV.Tournant!$I4309&lt;INV.Tournant!$E4309,"Ecart positif","Ecart négatif"))&amp;" "&amp;IF(INV.Tournant!$C4309=INV.Tournant!$J4309,"","- Article déclassé")</f>
        <v>Ecart positif - Article déclassé</v>
      </c>
    </row>
    <row r="4310" spans="1:11" x14ac:dyDescent="0.2">
      <c r="A4310" s="20" t="s">
        <v>5217</v>
      </c>
      <c r="B4310" s="21" t="s">
        <v>6</v>
      </c>
      <c r="C4310" s="17" t="s">
        <v>5444</v>
      </c>
      <c r="D4310" s="17" t="s">
        <v>5908</v>
      </c>
      <c r="E4310" s="21" t="s">
        <v>3</v>
      </c>
      <c r="F4310" s="21" t="s">
        <v>9</v>
      </c>
      <c r="G4310" s="21" t="s">
        <v>5289</v>
      </c>
      <c r="H4310" s="21" t="s">
        <v>2193</v>
      </c>
      <c r="I4310" s="17"/>
      <c r="J4310" s="17"/>
      <c r="K4310" s="18" t="str">
        <f>IF(INV.Tournant!$I4310=INV.Tournant!$E4310,"Quantité OK",IF(INV.Tournant!$I4310&lt;INV.Tournant!$E4310,"Ecart positif","Ecart négatif"))&amp;" "&amp;IF(INV.Tournant!$C4310=INV.Tournant!$J4310,"","- Article déclassé")</f>
        <v>Ecart positif - Article déclassé</v>
      </c>
    </row>
    <row r="4311" spans="1:11" x14ac:dyDescent="0.2">
      <c r="A4311" s="20" t="s">
        <v>5217</v>
      </c>
      <c r="B4311" s="21" t="s">
        <v>6</v>
      </c>
      <c r="C4311" s="17" t="s">
        <v>5625</v>
      </c>
      <c r="D4311" s="17" t="s">
        <v>5909</v>
      </c>
      <c r="E4311" s="21" t="s">
        <v>6</v>
      </c>
      <c r="F4311" s="21" t="s">
        <v>2</v>
      </c>
      <c r="G4311" s="21" t="s">
        <v>5229</v>
      </c>
      <c r="H4311" s="21" t="s">
        <v>307</v>
      </c>
      <c r="I4311" s="17"/>
      <c r="J4311" s="17"/>
      <c r="K4311" s="18" t="str">
        <f>IF(INV.Tournant!$I4311=INV.Tournant!$E4311,"Quantité OK",IF(INV.Tournant!$I4311&lt;INV.Tournant!$E4311,"Ecart positif","Ecart négatif"))&amp;" "&amp;IF(INV.Tournant!$C4311=INV.Tournant!$J4311,"","- Article déclassé")</f>
        <v>Ecart positif - Article déclassé</v>
      </c>
    </row>
    <row r="4312" spans="1:11" x14ac:dyDescent="0.2">
      <c r="A4312" s="20" t="s">
        <v>5217</v>
      </c>
      <c r="B4312" s="21" t="s">
        <v>6</v>
      </c>
      <c r="C4312" s="17" t="s">
        <v>5446</v>
      </c>
      <c r="D4312" s="17" t="s">
        <v>5910</v>
      </c>
      <c r="E4312" s="21" t="s">
        <v>229</v>
      </c>
      <c r="F4312" s="21" t="s">
        <v>21</v>
      </c>
      <c r="G4312" s="21" t="s">
        <v>5224</v>
      </c>
      <c r="H4312" s="21" t="s">
        <v>3150</v>
      </c>
      <c r="I4312" s="17"/>
      <c r="J4312" s="17"/>
      <c r="K4312" s="18" t="str">
        <f>IF(INV.Tournant!$I4312=INV.Tournant!$E4312,"Quantité OK",IF(INV.Tournant!$I4312&lt;INV.Tournant!$E4312,"Ecart positif","Ecart négatif"))&amp;" "&amp;IF(INV.Tournant!$C4312=INV.Tournant!$J4312,"","- Article déclassé")</f>
        <v>Ecart positif - Article déclassé</v>
      </c>
    </row>
    <row r="4313" spans="1:11" x14ac:dyDescent="0.2">
      <c r="A4313" s="20" t="s">
        <v>5217</v>
      </c>
      <c r="B4313" s="21" t="s">
        <v>6</v>
      </c>
      <c r="C4313" s="17" t="s">
        <v>5911</v>
      </c>
      <c r="D4313" s="17" t="s">
        <v>5912</v>
      </c>
      <c r="E4313" s="21" t="s">
        <v>108</v>
      </c>
      <c r="F4313" s="21" t="s">
        <v>21</v>
      </c>
      <c r="G4313" s="21" t="s">
        <v>5289</v>
      </c>
      <c r="H4313" s="21" t="s">
        <v>487</v>
      </c>
      <c r="I4313" s="17"/>
      <c r="J4313" s="17"/>
      <c r="K4313" s="18" t="str">
        <f>IF(INV.Tournant!$I4313=INV.Tournant!$E4313,"Quantité OK",IF(INV.Tournant!$I4313&lt;INV.Tournant!$E4313,"Ecart positif","Ecart négatif"))&amp;" "&amp;IF(INV.Tournant!$C4313=INV.Tournant!$J4313,"","- Article déclassé")</f>
        <v>Ecart positif - Article déclassé</v>
      </c>
    </row>
    <row r="4314" spans="1:11" x14ac:dyDescent="0.2">
      <c r="A4314" s="20" t="s">
        <v>5217</v>
      </c>
      <c r="B4314" s="21" t="s">
        <v>6</v>
      </c>
      <c r="C4314" s="17" t="s">
        <v>5673</v>
      </c>
      <c r="D4314" s="17" t="s">
        <v>5913</v>
      </c>
      <c r="E4314" s="21" t="s">
        <v>61</v>
      </c>
      <c r="F4314" s="21" t="s">
        <v>2</v>
      </c>
      <c r="G4314" s="21" t="s">
        <v>5229</v>
      </c>
      <c r="H4314" s="21" t="s">
        <v>1046</v>
      </c>
      <c r="I4314" s="17"/>
      <c r="J4314" s="17"/>
      <c r="K4314" s="18" t="str">
        <f>IF(INV.Tournant!$I4314=INV.Tournant!$E4314,"Quantité OK",IF(INV.Tournant!$I4314&lt;INV.Tournant!$E4314,"Ecart positif","Ecart négatif"))&amp;" "&amp;IF(INV.Tournant!$C4314=INV.Tournant!$J4314,"","- Article déclassé")</f>
        <v>Ecart positif - Article déclassé</v>
      </c>
    </row>
    <row r="4315" spans="1:11" x14ac:dyDescent="0.2">
      <c r="A4315" s="20" t="s">
        <v>5217</v>
      </c>
      <c r="B4315" s="21" t="s">
        <v>6</v>
      </c>
      <c r="C4315" s="17" t="s">
        <v>5700</v>
      </c>
      <c r="D4315" s="17" t="s">
        <v>5914</v>
      </c>
      <c r="E4315" s="21" t="s">
        <v>108</v>
      </c>
      <c r="F4315" s="21" t="s">
        <v>21</v>
      </c>
      <c r="G4315" s="21" t="s">
        <v>5289</v>
      </c>
      <c r="H4315" s="21" t="s">
        <v>1137</v>
      </c>
      <c r="I4315" s="17"/>
      <c r="J4315" s="17"/>
      <c r="K4315" s="18" t="str">
        <f>IF(INV.Tournant!$I4315=INV.Tournant!$E4315,"Quantité OK",IF(INV.Tournant!$I4315&lt;INV.Tournant!$E4315,"Ecart positif","Ecart négatif"))&amp;" "&amp;IF(INV.Tournant!$C4315=INV.Tournant!$J4315,"","- Article déclassé")</f>
        <v>Ecart positif - Article déclassé</v>
      </c>
    </row>
    <row r="4316" spans="1:11" x14ac:dyDescent="0.2">
      <c r="A4316" s="20" t="s">
        <v>5217</v>
      </c>
      <c r="B4316" s="21" t="s">
        <v>6</v>
      </c>
      <c r="C4316" s="17" t="s">
        <v>5324</v>
      </c>
      <c r="D4316" s="17" t="s">
        <v>5915</v>
      </c>
      <c r="E4316" s="21" t="s">
        <v>14</v>
      </c>
      <c r="F4316" s="21" t="s">
        <v>2</v>
      </c>
      <c r="G4316" s="21" t="s">
        <v>5229</v>
      </c>
      <c r="H4316" s="21" t="s">
        <v>1228</v>
      </c>
      <c r="I4316" s="17"/>
      <c r="J4316" s="17"/>
      <c r="K4316" s="18" t="str">
        <f>IF(INV.Tournant!$I4316=INV.Tournant!$E4316,"Quantité OK",IF(INV.Tournant!$I4316&lt;INV.Tournant!$E4316,"Ecart positif","Ecart négatif"))&amp;" "&amp;IF(INV.Tournant!$C4316=INV.Tournant!$J4316,"","- Article déclassé")</f>
        <v>Ecart positif - Article déclassé</v>
      </c>
    </row>
    <row r="4317" spans="1:11" x14ac:dyDescent="0.2">
      <c r="A4317" s="20" t="s">
        <v>5217</v>
      </c>
      <c r="B4317" s="21" t="s">
        <v>6</v>
      </c>
      <c r="C4317" s="17" t="s">
        <v>5700</v>
      </c>
      <c r="D4317" s="17" t="s">
        <v>5916</v>
      </c>
      <c r="E4317" s="21" t="s">
        <v>14</v>
      </c>
      <c r="F4317" s="21" t="s">
        <v>21</v>
      </c>
      <c r="G4317" s="21" t="s">
        <v>5289</v>
      </c>
      <c r="H4317" s="21" t="s">
        <v>1401</v>
      </c>
      <c r="I4317" s="17"/>
      <c r="J4317" s="17"/>
      <c r="K4317" s="18" t="str">
        <f>IF(INV.Tournant!$I4317=INV.Tournant!$E4317,"Quantité OK",IF(INV.Tournant!$I4317&lt;INV.Tournant!$E4317,"Ecart positif","Ecart négatif"))&amp;" "&amp;IF(INV.Tournant!$C4317=INV.Tournant!$J4317,"","- Article déclassé")</f>
        <v>Ecart positif - Article déclassé</v>
      </c>
    </row>
    <row r="4318" spans="1:11" x14ac:dyDescent="0.2">
      <c r="A4318" s="20" t="s">
        <v>5217</v>
      </c>
      <c r="B4318" s="21" t="s">
        <v>6</v>
      </c>
      <c r="C4318" s="17" t="s">
        <v>5433</v>
      </c>
      <c r="D4318" s="17" t="s">
        <v>5917</v>
      </c>
      <c r="E4318" s="21" t="s">
        <v>14</v>
      </c>
      <c r="F4318" s="21" t="s">
        <v>2</v>
      </c>
      <c r="G4318" s="21" t="s">
        <v>5229</v>
      </c>
      <c r="H4318" s="21" t="s">
        <v>138</v>
      </c>
      <c r="I4318" s="17"/>
      <c r="J4318" s="17"/>
      <c r="K4318" s="18" t="str">
        <f>IF(INV.Tournant!$I4318=INV.Tournant!$E4318,"Quantité OK",IF(INV.Tournant!$I4318&lt;INV.Tournant!$E4318,"Ecart positif","Ecart négatif"))&amp;" "&amp;IF(INV.Tournant!$C4318=INV.Tournant!$J4318,"","- Article déclassé")</f>
        <v>Ecart positif - Article déclassé</v>
      </c>
    </row>
    <row r="4319" spans="1:11" x14ac:dyDescent="0.2">
      <c r="A4319" s="20" t="s">
        <v>5217</v>
      </c>
      <c r="B4319" s="21" t="s">
        <v>6</v>
      </c>
      <c r="C4319" s="17" t="s">
        <v>5282</v>
      </c>
      <c r="D4319" s="17" t="s">
        <v>5918</v>
      </c>
      <c r="E4319" s="21" t="s">
        <v>229</v>
      </c>
      <c r="F4319" s="21" t="s">
        <v>2</v>
      </c>
      <c r="G4319" s="21" t="s">
        <v>5224</v>
      </c>
      <c r="H4319" s="21" t="s">
        <v>217</v>
      </c>
      <c r="I4319" s="17"/>
      <c r="J4319" s="17"/>
      <c r="K4319" s="18" t="str">
        <f>IF(INV.Tournant!$I4319=INV.Tournant!$E4319,"Quantité OK",IF(INV.Tournant!$I4319&lt;INV.Tournant!$E4319,"Ecart positif","Ecart négatif"))&amp;" "&amp;IF(INV.Tournant!$C4319=INV.Tournant!$J4319,"","- Article déclassé")</f>
        <v>Ecart positif - Article déclassé</v>
      </c>
    </row>
    <row r="4320" spans="1:11" x14ac:dyDescent="0.2">
      <c r="A4320" s="20" t="s">
        <v>5217</v>
      </c>
      <c r="B4320" s="21" t="s">
        <v>6</v>
      </c>
      <c r="C4320" s="17" t="s">
        <v>5442</v>
      </c>
      <c r="D4320" s="17" t="s">
        <v>5919</v>
      </c>
      <c r="E4320" s="21" t="s">
        <v>3</v>
      </c>
      <c r="F4320" s="21" t="s">
        <v>21</v>
      </c>
      <c r="G4320" s="21" t="s">
        <v>5224</v>
      </c>
      <c r="H4320" s="21" t="s">
        <v>1347</v>
      </c>
      <c r="I4320" s="17"/>
      <c r="J4320" s="17"/>
      <c r="K4320" s="18" t="str">
        <f>IF(INV.Tournant!$I4320=INV.Tournant!$E4320,"Quantité OK",IF(INV.Tournant!$I4320&lt;INV.Tournant!$E4320,"Ecart positif","Ecart négatif"))&amp;" "&amp;IF(INV.Tournant!$C4320=INV.Tournant!$J4320,"","- Article déclassé")</f>
        <v>Ecart positif - Article déclassé</v>
      </c>
    </row>
    <row r="4321" spans="1:11" x14ac:dyDescent="0.2">
      <c r="A4321" s="20" t="s">
        <v>5217</v>
      </c>
      <c r="B4321" s="21" t="s">
        <v>6</v>
      </c>
      <c r="C4321" s="17" t="s">
        <v>5270</v>
      </c>
      <c r="D4321" s="17" t="s">
        <v>5920</v>
      </c>
      <c r="E4321" s="21" t="s">
        <v>6</v>
      </c>
      <c r="F4321" s="21" t="s">
        <v>2</v>
      </c>
      <c r="G4321" s="21" t="s">
        <v>5224</v>
      </c>
      <c r="H4321" s="21" t="s">
        <v>205</v>
      </c>
      <c r="I4321" s="17"/>
      <c r="J4321" s="17"/>
      <c r="K4321" s="18" t="str">
        <f>IF(INV.Tournant!$I4321=INV.Tournant!$E4321,"Quantité OK",IF(INV.Tournant!$I4321&lt;INV.Tournant!$E4321,"Ecart positif","Ecart négatif"))&amp;" "&amp;IF(INV.Tournant!$C4321=INV.Tournant!$J4321,"","- Article déclassé")</f>
        <v>Ecart positif - Article déclassé</v>
      </c>
    </row>
    <row r="4322" spans="1:11" x14ac:dyDescent="0.2">
      <c r="A4322" s="20" t="s">
        <v>5217</v>
      </c>
      <c r="B4322" s="21" t="s">
        <v>6</v>
      </c>
      <c r="C4322" s="17" t="s">
        <v>5718</v>
      </c>
      <c r="D4322" s="17" t="s">
        <v>5921</v>
      </c>
      <c r="E4322" s="21" t="s">
        <v>3</v>
      </c>
      <c r="F4322" s="21" t="s">
        <v>9</v>
      </c>
      <c r="G4322" s="21" t="s">
        <v>5224</v>
      </c>
      <c r="H4322" s="21" t="s">
        <v>199</v>
      </c>
      <c r="I4322" s="17"/>
      <c r="J4322" s="17"/>
      <c r="K4322" s="18" t="str">
        <f>IF(INV.Tournant!$I4322=INV.Tournant!$E4322,"Quantité OK",IF(INV.Tournant!$I4322&lt;INV.Tournant!$E4322,"Ecart positif","Ecart négatif"))&amp;" "&amp;IF(INV.Tournant!$C4322=INV.Tournant!$J4322,"","- Article déclassé")</f>
        <v>Ecart positif - Article déclassé</v>
      </c>
    </row>
    <row r="4323" spans="1:11" x14ac:dyDescent="0.2">
      <c r="A4323" s="20" t="s">
        <v>5217</v>
      </c>
      <c r="B4323" s="21" t="s">
        <v>6</v>
      </c>
      <c r="C4323" s="17" t="s">
        <v>5442</v>
      </c>
      <c r="D4323" s="17" t="s">
        <v>5922</v>
      </c>
      <c r="E4323" s="21" t="s">
        <v>3</v>
      </c>
      <c r="F4323" s="21" t="s">
        <v>21</v>
      </c>
      <c r="G4323" s="21" t="s">
        <v>5224</v>
      </c>
      <c r="H4323" s="21" t="s">
        <v>143</v>
      </c>
      <c r="I4323" s="17"/>
      <c r="J4323" s="17"/>
      <c r="K4323" s="18" t="str">
        <f>IF(INV.Tournant!$I4323=INV.Tournant!$E4323,"Quantité OK",IF(INV.Tournant!$I4323&lt;INV.Tournant!$E4323,"Ecart positif","Ecart négatif"))&amp;" "&amp;IF(INV.Tournant!$C4323=INV.Tournant!$J4323,"","- Article déclassé")</f>
        <v>Ecart positif - Article déclassé</v>
      </c>
    </row>
    <row r="4324" spans="1:11" x14ac:dyDescent="0.2">
      <c r="A4324" s="20" t="s">
        <v>5217</v>
      </c>
      <c r="B4324" s="21" t="s">
        <v>6</v>
      </c>
      <c r="C4324" s="17" t="s">
        <v>5509</v>
      </c>
      <c r="D4324" s="17" t="s">
        <v>5923</v>
      </c>
      <c r="E4324" s="21" t="s">
        <v>6</v>
      </c>
      <c r="F4324" s="21" t="s">
        <v>21</v>
      </c>
      <c r="G4324" s="21" t="s">
        <v>5289</v>
      </c>
      <c r="H4324" s="21" t="s">
        <v>1726</v>
      </c>
      <c r="I4324" s="17"/>
      <c r="J4324" s="17"/>
      <c r="K4324" s="18" t="str">
        <f>IF(INV.Tournant!$I4324=INV.Tournant!$E4324,"Quantité OK",IF(INV.Tournant!$I4324&lt;INV.Tournant!$E4324,"Ecart positif","Ecart négatif"))&amp;" "&amp;IF(INV.Tournant!$C4324=INV.Tournant!$J4324,"","- Article déclassé")</f>
        <v>Ecart positif - Article déclassé</v>
      </c>
    </row>
    <row r="4325" spans="1:11" x14ac:dyDescent="0.2">
      <c r="A4325" s="20" t="s">
        <v>5217</v>
      </c>
      <c r="B4325" s="21" t="s">
        <v>6</v>
      </c>
      <c r="C4325" s="17" t="s">
        <v>5282</v>
      </c>
      <c r="D4325" s="17" t="s">
        <v>5924</v>
      </c>
      <c r="E4325" s="21" t="s">
        <v>6</v>
      </c>
      <c r="F4325" s="21" t="s">
        <v>2</v>
      </c>
      <c r="G4325" s="21" t="s">
        <v>5224</v>
      </c>
      <c r="H4325" s="21" t="s">
        <v>217</v>
      </c>
      <c r="I4325" s="17"/>
      <c r="J4325" s="17"/>
      <c r="K4325" s="18" t="str">
        <f>IF(INV.Tournant!$I4325=INV.Tournant!$E4325,"Quantité OK",IF(INV.Tournant!$I4325&lt;INV.Tournant!$E4325,"Ecart positif","Ecart négatif"))&amp;" "&amp;IF(INV.Tournant!$C4325=INV.Tournant!$J4325,"","- Article déclassé")</f>
        <v>Ecart positif - Article déclassé</v>
      </c>
    </row>
    <row r="4326" spans="1:11" x14ac:dyDescent="0.2">
      <c r="A4326" s="20" t="s">
        <v>5217</v>
      </c>
      <c r="B4326" s="21" t="s">
        <v>6</v>
      </c>
      <c r="C4326" s="17" t="s">
        <v>5423</v>
      </c>
      <c r="D4326" s="17" t="s">
        <v>5925</v>
      </c>
      <c r="E4326" s="21"/>
      <c r="F4326" s="21" t="s">
        <v>141</v>
      </c>
      <c r="G4326" s="21"/>
      <c r="H4326" s="21" t="s">
        <v>257</v>
      </c>
      <c r="I4326" s="17"/>
      <c r="J4326" s="17"/>
      <c r="K4326" s="18" t="str">
        <f>IF(INV.Tournant!$I4326=INV.Tournant!$E4326,"Quantité OK",IF(INV.Tournant!$I4326&lt;INV.Tournant!$E4326,"Ecart positif","Ecart négatif"))&amp;" "&amp;IF(INV.Tournant!$C4326=INV.Tournant!$J4326,"","- Article déclassé")</f>
        <v>Quantité OK - Article déclassé</v>
      </c>
    </row>
    <row r="4327" spans="1:11" x14ac:dyDescent="0.2">
      <c r="A4327" s="20" t="s">
        <v>5217</v>
      </c>
      <c r="B4327" s="21" t="s">
        <v>6</v>
      </c>
      <c r="C4327" s="17" t="s">
        <v>5358</v>
      </c>
      <c r="D4327" s="17" t="s">
        <v>5926</v>
      </c>
      <c r="E4327" s="21" t="s">
        <v>592</v>
      </c>
      <c r="F4327" s="21" t="s">
        <v>21</v>
      </c>
      <c r="G4327" s="21" t="s">
        <v>5229</v>
      </c>
      <c r="H4327" s="21" t="s">
        <v>1869</v>
      </c>
      <c r="I4327" s="17"/>
      <c r="J4327" s="17"/>
      <c r="K4327" s="18" t="str">
        <f>IF(INV.Tournant!$I4327=INV.Tournant!$E4327,"Quantité OK",IF(INV.Tournant!$I4327&lt;INV.Tournant!$E4327,"Ecart positif","Ecart négatif"))&amp;" "&amp;IF(INV.Tournant!$C4327=INV.Tournant!$J4327,"","- Article déclassé")</f>
        <v>Ecart positif - Article déclassé</v>
      </c>
    </row>
    <row r="4328" spans="1:11" x14ac:dyDescent="0.2">
      <c r="A4328" s="20" t="s">
        <v>5217</v>
      </c>
      <c r="B4328" s="21" t="s">
        <v>6</v>
      </c>
      <c r="C4328" s="17" t="s">
        <v>5252</v>
      </c>
      <c r="D4328" s="17" t="s">
        <v>5927</v>
      </c>
      <c r="E4328" s="21" t="s">
        <v>3</v>
      </c>
      <c r="F4328" s="21" t="s">
        <v>21</v>
      </c>
      <c r="G4328" s="21" t="s">
        <v>5229</v>
      </c>
      <c r="H4328" s="21" t="s">
        <v>458</v>
      </c>
      <c r="I4328" s="17"/>
      <c r="J4328" s="17"/>
      <c r="K4328" s="18" t="str">
        <f>IF(INV.Tournant!$I4328=INV.Tournant!$E4328,"Quantité OK",IF(INV.Tournant!$I4328&lt;INV.Tournant!$E4328,"Ecart positif","Ecart négatif"))&amp;" "&amp;IF(INV.Tournant!$C4328=INV.Tournant!$J4328,"","- Article déclassé")</f>
        <v>Ecart positif - Article déclassé</v>
      </c>
    </row>
    <row r="4329" spans="1:11" x14ac:dyDescent="0.2">
      <c r="A4329" s="20" t="s">
        <v>5217</v>
      </c>
      <c r="B4329" s="21" t="s">
        <v>6</v>
      </c>
      <c r="C4329" s="17" t="s">
        <v>5275</v>
      </c>
      <c r="D4329" s="17" t="s">
        <v>5928</v>
      </c>
      <c r="E4329" s="21" t="s">
        <v>141</v>
      </c>
      <c r="F4329" s="21" t="s">
        <v>9</v>
      </c>
      <c r="G4329" s="21" t="s">
        <v>5229</v>
      </c>
      <c r="H4329" s="21" t="s">
        <v>3245</v>
      </c>
      <c r="I4329" s="17"/>
      <c r="J4329" s="17"/>
      <c r="K4329" s="18" t="str">
        <f>IF(INV.Tournant!$I4329=INV.Tournant!$E4329,"Quantité OK",IF(INV.Tournant!$I4329&lt;INV.Tournant!$E4329,"Ecart positif","Ecart négatif"))&amp;" "&amp;IF(INV.Tournant!$C4329=INV.Tournant!$J4329,"","- Article déclassé")</f>
        <v>Ecart positif - Article déclassé</v>
      </c>
    </row>
    <row r="4330" spans="1:11" x14ac:dyDescent="0.2">
      <c r="A4330" s="20" t="s">
        <v>5217</v>
      </c>
      <c r="B4330" s="21" t="s">
        <v>6</v>
      </c>
      <c r="C4330" s="17" t="s">
        <v>5330</v>
      </c>
      <c r="D4330" s="17" t="s">
        <v>5929</v>
      </c>
      <c r="E4330" s="21" t="s">
        <v>3</v>
      </c>
      <c r="F4330" s="21" t="s">
        <v>9</v>
      </c>
      <c r="G4330" s="21" t="s">
        <v>5224</v>
      </c>
      <c r="H4330" s="21" t="s">
        <v>217</v>
      </c>
      <c r="I4330" s="17"/>
      <c r="J4330" s="17"/>
      <c r="K4330" s="18" t="str">
        <f>IF(INV.Tournant!$I4330=INV.Tournant!$E4330,"Quantité OK",IF(INV.Tournant!$I4330&lt;INV.Tournant!$E4330,"Ecart positif","Ecart négatif"))&amp;" "&amp;IF(INV.Tournant!$C4330=INV.Tournant!$J4330,"","- Article déclassé")</f>
        <v>Ecart positif - Article déclassé</v>
      </c>
    </row>
    <row r="4331" spans="1:11" x14ac:dyDescent="0.2">
      <c r="A4331" s="20" t="s">
        <v>5217</v>
      </c>
      <c r="B4331" s="21" t="s">
        <v>6</v>
      </c>
      <c r="C4331" s="17" t="s">
        <v>5237</v>
      </c>
      <c r="D4331" s="17" t="s">
        <v>5783</v>
      </c>
      <c r="E4331" s="21" t="s">
        <v>6</v>
      </c>
      <c r="F4331" s="21" t="s">
        <v>2</v>
      </c>
      <c r="G4331" s="21" t="s">
        <v>5224</v>
      </c>
      <c r="H4331" s="21" t="s">
        <v>217</v>
      </c>
      <c r="I4331" s="17"/>
      <c r="J4331" s="17"/>
      <c r="K4331" s="18" t="str">
        <f>IF(INV.Tournant!$I4331=INV.Tournant!$E4331,"Quantité OK",IF(INV.Tournant!$I4331&lt;INV.Tournant!$E4331,"Ecart positif","Ecart négatif"))&amp;" "&amp;IF(INV.Tournant!$C4331=INV.Tournant!$J4331,"","- Article déclassé")</f>
        <v>Ecart positif - Article déclassé</v>
      </c>
    </row>
    <row r="4332" spans="1:11" x14ac:dyDescent="0.2">
      <c r="A4332" s="20" t="s">
        <v>5217</v>
      </c>
      <c r="B4332" s="21" t="s">
        <v>6</v>
      </c>
      <c r="C4332" s="17" t="s">
        <v>5354</v>
      </c>
      <c r="D4332" s="17" t="s">
        <v>5708</v>
      </c>
      <c r="E4332" s="21" t="s">
        <v>6</v>
      </c>
      <c r="F4332" s="21" t="s">
        <v>2</v>
      </c>
      <c r="G4332" s="21" t="s">
        <v>5224</v>
      </c>
      <c r="H4332" s="21" t="s">
        <v>3140</v>
      </c>
      <c r="I4332" s="17"/>
      <c r="J4332" s="17"/>
      <c r="K4332" s="18" t="str">
        <f>IF(INV.Tournant!$I4332=INV.Tournant!$E4332,"Quantité OK",IF(INV.Tournant!$I4332&lt;INV.Tournant!$E4332,"Ecart positif","Ecart négatif"))&amp;" "&amp;IF(INV.Tournant!$C4332=INV.Tournant!$J4332,"","- Article déclassé")</f>
        <v>Ecart positif - Article déclassé</v>
      </c>
    </row>
    <row r="4333" spans="1:11" x14ac:dyDescent="0.2">
      <c r="A4333" s="20" t="s">
        <v>5217</v>
      </c>
      <c r="B4333" s="21" t="s">
        <v>6</v>
      </c>
      <c r="C4333" s="17" t="s">
        <v>5548</v>
      </c>
      <c r="D4333" s="17" t="s">
        <v>5930</v>
      </c>
      <c r="E4333" s="21" t="s">
        <v>6</v>
      </c>
      <c r="F4333" s="21" t="s">
        <v>9</v>
      </c>
      <c r="G4333" s="21" t="s">
        <v>5224</v>
      </c>
      <c r="H4333" s="21" t="s">
        <v>525</v>
      </c>
      <c r="I4333" s="17"/>
      <c r="J4333" s="17"/>
      <c r="K4333" s="18" t="str">
        <f>IF(INV.Tournant!$I4333=INV.Tournant!$E4333,"Quantité OK",IF(INV.Tournant!$I4333&lt;INV.Tournant!$E4333,"Ecart positif","Ecart négatif"))&amp;" "&amp;IF(INV.Tournant!$C4333=INV.Tournant!$J4333,"","- Article déclassé")</f>
        <v>Ecart positif - Article déclassé</v>
      </c>
    </row>
    <row r="4334" spans="1:11" x14ac:dyDescent="0.2">
      <c r="A4334" s="20" t="s">
        <v>5217</v>
      </c>
      <c r="B4334" s="21" t="s">
        <v>6</v>
      </c>
      <c r="C4334" s="17" t="s">
        <v>5295</v>
      </c>
      <c r="D4334" s="17" t="s">
        <v>5931</v>
      </c>
      <c r="E4334" s="21" t="s">
        <v>3</v>
      </c>
      <c r="F4334" s="21" t="s">
        <v>21</v>
      </c>
      <c r="G4334" s="21" t="s">
        <v>5224</v>
      </c>
      <c r="H4334" s="21" t="s">
        <v>2551</v>
      </c>
      <c r="I4334" s="17"/>
      <c r="J4334" s="17"/>
      <c r="K4334" s="18" t="str">
        <f>IF(INV.Tournant!$I4334=INV.Tournant!$E4334,"Quantité OK",IF(INV.Tournant!$I4334&lt;INV.Tournant!$E4334,"Ecart positif","Ecart négatif"))&amp;" "&amp;IF(INV.Tournant!$C4334=INV.Tournant!$J4334,"","- Article déclassé")</f>
        <v>Ecart positif - Article déclassé</v>
      </c>
    </row>
    <row r="4335" spans="1:11" x14ac:dyDescent="0.2">
      <c r="A4335" s="20" t="s">
        <v>5217</v>
      </c>
      <c r="B4335" s="21" t="s">
        <v>6</v>
      </c>
      <c r="C4335" s="17" t="s">
        <v>5258</v>
      </c>
      <c r="D4335" s="17" t="s">
        <v>5684</v>
      </c>
      <c r="E4335" s="21" t="s">
        <v>14</v>
      </c>
      <c r="F4335" s="21" t="s">
        <v>9</v>
      </c>
      <c r="G4335" s="21" t="s">
        <v>5224</v>
      </c>
      <c r="H4335" s="21" t="s">
        <v>2551</v>
      </c>
      <c r="I4335" s="17"/>
      <c r="J4335" s="17"/>
      <c r="K4335" s="18" t="str">
        <f>IF(INV.Tournant!$I4335=INV.Tournant!$E4335,"Quantité OK",IF(INV.Tournant!$I4335&lt;INV.Tournant!$E4335,"Ecart positif","Ecart négatif"))&amp;" "&amp;IF(INV.Tournant!$C4335=INV.Tournant!$J4335,"","- Article déclassé")</f>
        <v>Ecart positif - Article déclassé</v>
      </c>
    </row>
    <row r="4336" spans="1:11" x14ac:dyDescent="0.2">
      <c r="A4336" s="20" t="s">
        <v>5217</v>
      </c>
      <c r="B4336" s="21" t="s">
        <v>6</v>
      </c>
      <c r="C4336" s="17" t="s">
        <v>5225</v>
      </c>
      <c r="D4336" s="17" t="s">
        <v>5691</v>
      </c>
      <c r="E4336" s="21" t="s">
        <v>6</v>
      </c>
      <c r="F4336" s="21" t="s">
        <v>9</v>
      </c>
      <c r="G4336" s="21" t="s">
        <v>5224</v>
      </c>
      <c r="H4336" s="21" t="s">
        <v>388</v>
      </c>
      <c r="I4336" s="17"/>
      <c r="J4336" s="17"/>
      <c r="K4336" s="18" t="str">
        <f>IF(INV.Tournant!$I4336=INV.Tournant!$E4336,"Quantité OK",IF(INV.Tournant!$I4336&lt;INV.Tournant!$E4336,"Ecart positif","Ecart négatif"))&amp;" "&amp;IF(INV.Tournant!$C4336=INV.Tournant!$J4336,"","- Article déclassé")</f>
        <v>Ecart positif - Article déclassé</v>
      </c>
    </row>
    <row r="4337" spans="1:11" x14ac:dyDescent="0.2">
      <c r="A4337" s="20" t="s">
        <v>5217</v>
      </c>
      <c r="B4337" s="21" t="s">
        <v>6</v>
      </c>
      <c r="C4337" s="17" t="s">
        <v>5225</v>
      </c>
      <c r="D4337" s="17" t="s">
        <v>5932</v>
      </c>
      <c r="E4337" s="21" t="s">
        <v>6</v>
      </c>
      <c r="F4337" s="21" t="s">
        <v>9</v>
      </c>
      <c r="G4337" s="21" t="s">
        <v>5224</v>
      </c>
      <c r="H4337" s="21" t="s">
        <v>460</v>
      </c>
      <c r="I4337" s="17"/>
      <c r="J4337" s="17"/>
      <c r="K4337" s="18" t="str">
        <f>IF(INV.Tournant!$I4337=INV.Tournant!$E4337,"Quantité OK",IF(INV.Tournant!$I4337&lt;INV.Tournant!$E4337,"Ecart positif","Ecart négatif"))&amp;" "&amp;IF(INV.Tournant!$C4337=INV.Tournant!$J4337,"","- Article déclassé")</f>
        <v>Ecart positif - Article déclassé</v>
      </c>
    </row>
    <row r="4338" spans="1:11" x14ac:dyDescent="0.2">
      <c r="A4338" s="20" t="s">
        <v>5217</v>
      </c>
      <c r="B4338" s="21" t="s">
        <v>6</v>
      </c>
      <c r="C4338" s="17" t="s">
        <v>5218</v>
      </c>
      <c r="D4338" s="17" t="s">
        <v>5933</v>
      </c>
      <c r="E4338" s="21" t="s">
        <v>14</v>
      </c>
      <c r="F4338" s="21" t="s">
        <v>21</v>
      </c>
      <c r="G4338" s="21" t="s">
        <v>5229</v>
      </c>
      <c r="H4338" s="21" t="s">
        <v>5231</v>
      </c>
      <c r="I4338" s="17"/>
      <c r="J4338" s="17"/>
      <c r="K4338" s="18" t="str">
        <f>IF(INV.Tournant!$I4338=INV.Tournant!$E4338,"Quantité OK",IF(INV.Tournant!$I4338&lt;INV.Tournant!$E4338,"Ecart positif","Ecart négatif"))&amp;" "&amp;IF(INV.Tournant!$C4338=INV.Tournant!$J4338,"","- Article déclassé")</f>
        <v>Ecart positif - Article déclassé</v>
      </c>
    </row>
    <row r="4339" spans="1:11" x14ac:dyDescent="0.2">
      <c r="A4339" s="20" t="s">
        <v>5217</v>
      </c>
      <c r="B4339" s="21" t="s">
        <v>6</v>
      </c>
      <c r="C4339" s="17" t="s">
        <v>5791</v>
      </c>
      <c r="D4339" s="17" t="s">
        <v>5926</v>
      </c>
      <c r="E4339" s="21" t="s">
        <v>229</v>
      </c>
      <c r="F4339" s="21" t="s">
        <v>21</v>
      </c>
      <c r="G4339" s="21" t="s">
        <v>5229</v>
      </c>
      <c r="H4339" s="21" t="s">
        <v>4586</v>
      </c>
      <c r="I4339" s="17"/>
      <c r="J4339" s="17"/>
      <c r="K4339" s="18" t="str">
        <f>IF(INV.Tournant!$I4339=INV.Tournant!$E4339,"Quantité OK",IF(INV.Tournant!$I4339&lt;INV.Tournant!$E4339,"Ecart positif","Ecart négatif"))&amp;" "&amp;IF(INV.Tournant!$C4339=INV.Tournant!$J4339,"","- Article déclassé")</f>
        <v>Ecart positif - Article déclassé</v>
      </c>
    </row>
    <row r="4340" spans="1:11" x14ac:dyDescent="0.2">
      <c r="A4340" s="20" t="s">
        <v>5217</v>
      </c>
      <c r="B4340" s="21" t="s">
        <v>6</v>
      </c>
      <c r="C4340" s="17" t="s">
        <v>5358</v>
      </c>
      <c r="D4340" s="17" t="s">
        <v>2304</v>
      </c>
      <c r="E4340" s="21" t="s">
        <v>6</v>
      </c>
      <c r="F4340" s="21" t="s">
        <v>21</v>
      </c>
      <c r="G4340" s="21" t="s">
        <v>5229</v>
      </c>
      <c r="H4340" s="21" t="s">
        <v>1869</v>
      </c>
      <c r="I4340" s="17"/>
      <c r="J4340" s="17"/>
      <c r="K4340" s="18" t="str">
        <f>IF(INV.Tournant!$I4340=INV.Tournant!$E4340,"Quantité OK",IF(INV.Tournant!$I4340&lt;INV.Tournant!$E4340,"Ecart positif","Ecart négatif"))&amp;" "&amp;IF(INV.Tournant!$C4340=INV.Tournant!$J4340,"","- Article déclassé")</f>
        <v>Ecart positif - Article déclassé</v>
      </c>
    </row>
    <row r="4341" spans="1:11" x14ac:dyDescent="0.2">
      <c r="A4341" s="20" t="s">
        <v>5217</v>
      </c>
      <c r="B4341" s="21" t="s">
        <v>6</v>
      </c>
      <c r="C4341" s="17" t="s">
        <v>5227</v>
      </c>
      <c r="D4341" s="17" t="s">
        <v>5241</v>
      </c>
      <c r="E4341" s="21" t="s">
        <v>6</v>
      </c>
      <c r="F4341" s="21" t="s">
        <v>21</v>
      </c>
      <c r="G4341" s="21" t="s">
        <v>5229</v>
      </c>
      <c r="H4341" s="21" t="s">
        <v>1011</v>
      </c>
      <c r="I4341" s="17"/>
      <c r="J4341" s="17"/>
      <c r="K4341" s="18" t="str">
        <f>IF(INV.Tournant!$I4341=INV.Tournant!$E4341,"Quantité OK",IF(INV.Tournant!$I4341&lt;INV.Tournant!$E4341,"Ecart positif","Ecart négatif"))&amp;" "&amp;IF(INV.Tournant!$C4341=INV.Tournant!$J4341,"","- Article déclassé")</f>
        <v>Ecart positif - Article déclassé</v>
      </c>
    </row>
    <row r="4342" spans="1:11" x14ac:dyDescent="0.2">
      <c r="A4342" s="20" t="s">
        <v>5217</v>
      </c>
      <c r="B4342" s="21" t="s">
        <v>6</v>
      </c>
      <c r="C4342" s="17" t="s">
        <v>5273</v>
      </c>
      <c r="D4342" s="17" t="s">
        <v>5934</v>
      </c>
      <c r="E4342" s="21" t="s">
        <v>6</v>
      </c>
      <c r="F4342" s="21" t="s">
        <v>2</v>
      </c>
      <c r="G4342" s="21" t="s">
        <v>5229</v>
      </c>
      <c r="H4342" s="21" t="s">
        <v>1724</v>
      </c>
      <c r="I4342" s="17"/>
      <c r="J4342" s="17"/>
      <c r="K4342" s="18" t="str">
        <f>IF(INV.Tournant!$I4342=INV.Tournant!$E4342,"Quantité OK",IF(INV.Tournant!$I4342&lt;INV.Tournant!$E4342,"Ecart positif","Ecart négatif"))&amp;" "&amp;IF(INV.Tournant!$C4342=INV.Tournant!$J4342,"","- Article déclassé")</f>
        <v>Ecart positif - Article déclassé</v>
      </c>
    </row>
    <row r="4343" spans="1:11" x14ac:dyDescent="0.2">
      <c r="A4343" s="20" t="s">
        <v>5217</v>
      </c>
      <c r="B4343" s="21" t="s">
        <v>6</v>
      </c>
      <c r="C4343" s="17" t="s">
        <v>5473</v>
      </c>
      <c r="D4343" s="17" t="s">
        <v>5935</v>
      </c>
      <c r="E4343" s="21" t="s">
        <v>108</v>
      </c>
      <c r="F4343" s="21" t="s">
        <v>2</v>
      </c>
      <c r="G4343" s="21" t="s">
        <v>5229</v>
      </c>
      <c r="H4343" s="21" t="s">
        <v>2050</v>
      </c>
      <c r="I4343" s="17"/>
      <c r="J4343" s="17"/>
      <c r="K4343" s="18" t="str">
        <f>IF(INV.Tournant!$I4343=INV.Tournant!$E4343,"Quantité OK",IF(INV.Tournant!$I4343&lt;INV.Tournant!$E4343,"Ecart positif","Ecart négatif"))&amp;" "&amp;IF(INV.Tournant!$C4343=INV.Tournant!$J4343,"","- Article déclassé")</f>
        <v>Ecart positif - Article déclassé</v>
      </c>
    </row>
    <row r="4344" spans="1:11" x14ac:dyDescent="0.2">
      <c r="A4344" s="20" t="s">
        <v>5217</v>
      </c>
      <c r="B4344" s="21" t="s">
        <v>6</v>
      </c>
      <c r="C4344" s="17" t="s">
        <v>5246</v>
      </c>
      <c r="D4344" s="17" t="s">
        <v>5936</v>
      </c>
      <c r="E4344" s="21" t="s">
        <v>6</v>
      </c>
      <c r="F4344" s="21" t="s">
        <v>9</v>
      </c>
      <c r="G4344" s="21" t="s">
        <v>5229</v>
      </c>
      <c r="H4344" s="21" t="s">
        <v>1281</v>
      </c>
      <c r="I4344" s="17"/>
      <c r="J4344" s="17"/>
      <c r="K4344" s="18" t="str">
        <f>IF(INV.Tournant!$I4344=INV.Tournant!$E4344,"Quantité OK",IF(INV.Tournant!$I4344&lt;INV.Tournant!$E4344,"Ecart positif","Ecart négatif"))&amp;" "&amp;IF(INV.Tournant!$C4344=INV.Tournant!$J4344,"","- Article déclassé")</f>
        <v>Ecart positif - Article déclassé</v>
      </c>
    </row>
    <row r="4345" spans="1:11" x14ac:dyDescent="0.2">
      <c r="A4345" s="20" t="s">
        <v>5217</v>
      </c>
      <c r="B4345" s="21" t="s">
        <v>6</v>
      </c>
      <c r="C4345" s="17" t="s">
        <v>5309</v>
      </c>
      <c r="D4345" s="17" t="s">
        <v>5937</v>
      </c>
      <c r="E4345" s="21" t="s">
        <v>14</v>
      </c>
      <c r="F4345" s="21" t="s">
        <v>9</v>
      </c>
      <c r="G4345" s="21" t="s">
        <v>5229</v>
      </c>
      <c r="H4345" s="21" t="s">
        <v>1049</v>
      </c>
      <c r="I4345" s="17"/>
      <c r="J4345" s="17"/>
      <c r="K4345" s="18" t="str">
        <f>IF(INV.Tournant!$I4345=INV.Tournant!$E4345,"Quantité OK",IF(INV.Tournant!$I4345&lt;INV.Tournant!$E4345,"Ecart positif","Ecart négatif"))&amp;" "&amp;IF(INV.Tournant!$C4345=INV.Tournant!$J4345,"","- Article déclassé")</f>
        <v>Ecart positif - Article déclassé</v>
      </c>
    </row>
    <row r="4346" spans="1:11" x14ac:dyDescent="0.2">
      <c r="A4346" s="20" t="s">
        <v>5217</v>
      </c>
      <c r="B4346" s="21" t="s">
        <v>6</v>
      </c>
      <c r="C4346" s="17" t="s">
        <v>5232</v>
      </c>
      <c r="D4346" s="17" t="s">
        <v>5938</v>
      </c>
      <c r="E4346" s="21" t="s">
        <v>250</v>
      </c>
      <c r="F4346" s="21" t="s">
        <v>9</v>
      </c>
      <c r="G4346" s="21" t="s">
        <v>5229</v>
      </c>
      <c r="H4346" s="21" t="s">
        <v>2074</v>
      </c>
      <c r="I4346" s="17"/>
      <c r="J4346" s="17"/>
      <c r="K4346" s="18" t="str">
        <f>IF(INV.Tournant!$I4346=INV.Tournant!$E4346,"Quantité OK",IF(INV.Tournant!$I4346&lt;INV.Tournant!$E4346,"Ecart positif","Ecart négatif"))&amp;" "&amp;IF(INV.Tournant!$C4346=INV.Tournant!$J4346,"","- Article déclassé")</f>
        <v>Ecart positif - Article déclassé</v>
      </c>
    </row>
    <row r="4347" spans="1:11" x14ac:dyDescent="0.2">
      <c r="A4347" s="20" t="s">
        <v>5217</v>
      </c>
      <c r="B4347" s="21" t="s">
        <v>6</v>
      </c>
      <c r="C4347" s="17" t="s">
        <v>5262</v>
      </c>
      <c r="D4347" s="17" t="s">
        <v>5939</v>
      </c>
      <c r="E4347" s="21" t="s">
        <v>10</v>
      </c>
      <c r="F4347" s="21" t="s">
        <v>9</v>
      </c>
      <c r="G4347" s="21" t="s">
        <v>5229</v>
      </c>
      <c r="H4347" s="21" t="s">
        <v>2056</v>
      </c>
      <c r="I4347" s="17"/>
      <c r="J4347" s="17"/>
      <c r="K4347" s="18" t="str">
        <f>IF(INV.Tournant!$I4347=INV.Tournant!$E4347,"Quantité OK",IF(INV.Tournant!$I4347&lt;INV.Tournant!$E4347,"Ecart positif","Ecart négatif"))&amp;" "&amp;IF(INV.Tournant!$C4347=INV.Tournant!$J4347,"","- Article déclassé")</f>
        <v>Ecart positif - Article déclassé</v>
      </c>
    </row>
    <row r="4348" spans="1:11" x14ac:dyDescent="0.2">
      <c r="A4348" s="20" t="s">
        <v>5217</v>
      </c>
      <c r="B4348" s="21" t="s">
        <v>6</v>
      </c>
      <c r="C4348" s="17" t="s">
        <v>5743</v>
      </c>
      <c r="D4348" s="17" t="s">
        <v>5856</v>
      </c>
      <c r="E4348" s="21" t="s">
        <v>229</v>
      </c>
      <c r="F4348" s="21" t="s">
        <v>9</v>
      </c>
      <c r="G4348" s="21" t="s">
        <v>5229</v>
      </c>
      <c r="H4348" s="21" t="s">
        <v>314</v>
      </c>
      <c r="I4348" s="17"/>
      <c r="J4348" s="17"/>
      <c r="K4348" s="18" t="str">
        <f>IF(INV.Tournant!$I4348=INV.Tournant!$E4348,"Quantité OK",IF(INV.Tournant!$I4348&lt;INV.Tournant!$E4348,"Ecart positif","Ecart négatif"))&amp;" "&amp;IF(INV.Tournant!$C4348=INV.Tournant!$J4348,"","- Article déclassé")</f>
        <v>Ecart positif - Article déclassé</v>
      </c>
    </row>
    <row r="4349" spans="1:11" x14ac:dyDescent="0.2">
      <c r="A4349" s="20" t="s">
        <v>5217</v>
      </c>
      <c r="B4349" s="21" t="s">
        <v>6</v>
      </c>
      <c r="C4349" s="17" t="s">
        <v>5622</v>
      </c>
      <c r="D4349" s="17" t="s">
        <v>5455</v>
      </c>
      <c r="E4349" s="21" t="s">
        <v>6</v>
      </c>
      <c r="F4349" s="21" t="s">
        <v>2</v>
      </c>
      <c r="G4349" s="21" t="s">
        <v>5229</v>
      </c>
      <c r="H4349" s="21" t="s">
        <v>857</v>
      </c>
      <c r="I4349" s="17"/>
      <c r="J4349" s="17"/>
      <c r="K4349" s="18" t="str">
        <f>IF(INV.Tournant!$I4349=INV.Tournant!$E4349,"Quantité OK",IF(INV.Tournant!$I4349&lt;INV.Tournant!$E4349,"Ecart positif","Ecart négatif"))&amp;" "&amp;IF(INV.Tournant!$C4349=INV.Tournant!$J4349,"","- Article déclassé")</f>
        <v>Ecart positif - Article déclassé</v>
      </c>
    </row>
    <row r="4350" spans="1:11" x14ac:dyDescent="0.2">
      <c r="A4350" s="20" t="s">
        <v>5217</v>
      </c>
      <c r="B4350" s="21" t="s">
        <v>6</v>
      </c>
      <c r="C4350" s="17" t="s">
        <v>5516</v>
      </c>
      <c r="D4350" s="17" t="s">
        <v>5845</v>
      </c>
      <c r="E4350" s="21" t="s">
        <v>3</v>
      </c>
      <c r="F4350" s="21" t="s">
        <v>2</v>
      </c>
      <c r="G4350" s="21" t="s">
        <v>5229</v>
      </c>
      <c r="H4350" s="21" t="s">
        <v>223</v>
      </c>
      <c r="I4350" s="17"/>
      <c r="J4350" s="17"/>
      <c r="K4350" s="18" t="str">
        <f>IF(INV.Tournant!$I4350=INV.Tournant!$E4350,"Quantité OK",IF(INV.Tournant!$I4350&lt;INV.Tournant!$E4350,"Ecart positif","Ecart négatif"))&amp;" "&amp;IF(INV.Tournant!$C4350=INV.Tournant!$J4350,"","- Article déclassé")</f>
        <v>Ecart positif - Article déclassé</v>
      </c>
    </row>
    <row r="4351" spans="1:11" x14ac:dyDescent="0.2">
      <c r="A4351" s="20" t="s">
        <v>5217</v>
      </c>
      <c r="B4351" s="21" t="s">
        <v>6</v>
      </c>
      <c r="C4351" s="17" t="s">
        <v>5522</v>
      </c>
      <c r="D4351" s="17" t="s">
        <v>5940</v>
      </c>
      <c r="E4351" s="21" t="s">
        <v>6</v>
      </c>
      <c r="F4351" s="21" t="s">
        <v>9</v>
      </c>
      <c r="G4351" s="21" t="s">
        <v>5229</v>
      </c>
      <c r="H4351" s="21" t="s">
        <v>265</v>
      </c>
      <c r="I4351" s="17"/>
      <c r="J4351" s="17"/>
      <c r="K4351" s="18" t="str">
        <f>IF(INV.Tournant!$I4351=INV.Tournant!$E4351,"Quantité OK",IF(INV.Tournant!$I4351&lt;INV.Tournant!$E4351,"Ecart positif","Ecart négatif"))&amp;" "&amp;IF(INV.Tournant!$C4351=INV.Tournant!$J4351,"","- Article déclassé")</f>
        <v>Ecart positif - Article déclassé</v>
      </c>
    </row>
    <row r="4352" spans="1:11" x14ac:dyDescent="0.2">
      <c r="A4352" s="20" t="s">
        <v>5217</v>
      </c>
      <c r="B4352" s="21" t="s">
        <v>6</v>
      </c>
      <c r="C4352" s="17" t="s">
        <v>5427</v>
      </c>
      <c r="D4352" s="17" t="s">
        <v>5609</v>
      </c>
      <c r="E4352" s="21" t="s">
        <v>212</v>
      </c>
      <c r="F4352" s="21" t="s">
        <v>9</v>
      </c>
      <c r="G4352" s="21" t="s">
        <v>5229</v>
      </c>
      <c r="H4352" s="21" t="s">
        <v>605</v>
      </c>
      <c r="I4352" s="17"/>
      <c r="J4352" s="17"/>
      <c r="K4352" s="18" t="str">
        <f>IF(INV.Tournant!$I4352=INV.Tournant!$E4352,"Quantité OK",IF(INV.Tournant!$I4352&lt;INV.Tournant!$E4352,"Ecart positif","Ecart négatif"))&amp;" "&amp;IF(INV.Tournant!$C4352=INV.Tournant!$J4352,"","- Article déclassé")</f>
        <v>Ecart positif - Article déclassé</v>
      </c>
    </row>
    <row r="4353" spans="1:11" x14ac:dyDescent="0.2">
      <c r="A4353" s="20" t="s">
        <v>5217</v>
      </c>
      <c r="B4353" s="21" t="s">
        <v>6</v>
      </c>
      <c r="C4353" s="17" t="s">
        <v>5240</v>
      </c>
      <c r="D4353" s="17" t="s">
        <v>5941</v>
      </c>
      <c r="E4353" s="21" t="s">
        <v>6</v>
      </c>
      <c r="F4353" s="21" t="s">
        <v>21</v>
      </c>
      <c r="G4353" s="21" t="s">
        <v>5229</v>
      </c>
      <c r="H4353" s="21" t="s">
        <v>160</v>
      </c>
      <c r="I4353" s="17"/>
      <c r="J4353" s="17"/>
      <c r="K4353" s="18" t="str">
        <f>IF(INV.Tournant!$I4353=INV.Tournant!$E4353,"Quantité OK",IF(INV.Tournant!$I4353&lt;INV.Tournant!$E4353,"Ecart positif","Ecart négatif"))&amp;" "&amp;IF(INV.Tournant!$C4353=INV.Tournant!$J4353,"","- Article déclassé")</f>
        <v>Ecart positif - Article déclassé</v>
      </c>
    </row>
    <row r="4354" spans="1:11" x14ac:dyDescent="0.2">
      <c r="A4354" s="20" t="s">
        <v>5217</v>
      </c>
      <c r="B4354" s="21" t="s">
        <v>6</v>
      </c>
      <c r="C4354" s="17" t="s">
        <v>5365</v>
      </c>
      <c r="D4354" s="17" t="s">
        <v>5942</v>
      </c>
      <c r="E4354" s="21" t="s">
        <v>6</v>
      </c>
      <c r="F4354" s="21" t="s">
        <v>2</v>
      </c>
      <c r="G4354" s="21" t="s">
        <v>5229</v>
      </c>
      <c r="H4354" s="21" t="s">
        <v>595</v>
      </c>
      <c r="I4354" s="17"/>
      <c r="J4354" s="17"/>
      <c r="K4354" s="18" t="str">
        <f>IF(INV.Tournant!$I4354=INV.Tournant!$E4354,"Quantité OK",IF(INV.Tournant!$I4354&lt;INV.Tournant!$E4354,"Ecart positif","Ecart négatif"))&amp;" "&amp;IF(INV.Tournant!$C4354=INV.Tournant!$J4354,"","- Article déclassé")</f>
        <v>Ecart positif - Article déclassé</v>
      </c>
    </row>
    <row r="4355" spans="1:11" x14ac:dyDescent="0.2">
      <c r="A4355" s="20" t="s">
        <v>5217</v>
      </c>
      <c r="B4355" s="21" t="s">
        <v>6</v>
      </c>
      <c r="C4355" s="17" t="s">
        <v>5244</v>
      </c>
      <c r="D4355" s="17" t="s">
        <v>5943</v>
      </c>
      <c r="E4355" s="21" t="s">
        <v>6</v>
      </c>
      <c r="F4355" s="21" t="s">
        <v>21</v>
      </c>
      <c r="G4355" s="21" t="s">
        <v>5229</v>
      </c>
      <c r="H4355" s="21" t="s">
        <v>423</v>
      </c>
      <c r="I4355" s="17"/>
      <c r="J4355" s="17"/>
      <c r="K4355" s="18" t="str">
        <f>IF(INV.Tournant!$I4355=INV.Tournant!$E4355,"Quantité OK",IF(INV.Tournant!$I4355&lt;INV.Tournant!$E4355,"Ecart positif","Ecart négatif"))&amp;" "&amp;IF(INV.Tournant!$C4355=INV.Tournant!$J4355,"","- Article déclassé")</f>
        <v>Ecart positif - Article déclassé</v>
      </c>
    </row>
    <row r="4356" spans="1:11" x14ac:dyDescent="0.2">
      <c r="A4356" s="20" t="s">
        <v>5217</v>
      </c>
      <c r="B4356" s="21" t="s">
        <v>6</v>
      </c>
      <c r="C4356" s="17" t="s">
        <v>5220</v>
      </c>
      <c r="D4356" s="17" t="s">
        <v>5944</v>
      </c>
      <c r="E4356" s="21" t="s">
        <v>3</v>
      </c>
      <c r="F4356" s="21" t="s">
        <v>21</v>
      </c>
      <c r="G4356" s="21" t="s">
        <v>5229</v>
      </c>
      <c r="H4356" s="21" t="s">
        <v>803</v>
      </c>
      <c r="I4356" s="17"/>
      <c r="J4356" s="17"/>
      <c r="K4356" s="18" t="str">
        <f>IF(INV.Tournant!$I4356=INV.Tournant!$E4356,"Quantité OK",IF(INV.Tournant!$I4356&lt;INV.Tournant!$E4356,"Ecart positif","Ecart négatif"))&amp;" "&amp;IF(INV.Tournant!$C4356=INV.Tournant!$J4356,"","- Article déclassé")</f>
        <v>Ecart positif - Article déclassé</v>
      </c>
    </row>
    <row r="4357" spans="1:11" x14ac:dyDescent="0.2">
      <c r="A4357" s="20" t="s">
        <v>5217</v>
      </c>
      <c r="B4357" s="21" t="s">
        <v>6</v>
      </c>
      <c r="C4357" s="17" t="s">
        <v>5332</v>
      </c>
      <c r="D4357" s="17" t="s">
        <v>5793</v>
      </c>
      <c r="E4357" s="21" t="s">
        <v>3</v>
      </c>
      <c r="F4357" s="21" t="s">
        <v>21</v>
      </c>
      <c r="G4357" s="21" t="s">
        <v>5229</v>
      </c>
      <c r="H4357" s="21" t="s">
        <v>149</v>
      </c>
      <c r="I4357" s="17"/>
      <c r="J4357" s="17"/>
      <c r="K4357" s="18" t="str">
        <f>IF(INV.Tournant!$I4357=INV.Tournant!$E4357,"Quantité OK",IF(INV.Tournant!$I4357&lt;INV.Tournant!$E4357,"Ecart positif","Ecart négatif"))&amp;" "&amp;IF(INV.Tournant!$C4357=INV.Tournant!$J4357,"","- Article déclassé")</f>
        <v>Ecart positif - Article déclassé</v>
      </c>
    </row>
    <row r="4358" spans="1:11" x14ac:dyDescent="0.2">
      <c r="A4358" s="20" t="s">
        <v>5217</v>
      </c>
      <c r="B4358" s="21" t="s">
        <v>6</v>
      </c>
      <c r="C4358" s="17" t="s">
        <v>5284</v>
      </c>
      <c r="D4358" s="17" t="s">
        <v>5419</v>
      </c>
      <c r="E4358" s="21" t="s">
        <v>6</v>
      </c>
      <c r="F4358" s="21" t="s">
        <v>21</v>
      </c>
      <c r="G4358" s="21" t="s">
        <v>5229</v>
      </c>
      <c r="H4358" s="21" t="s">
        <v>600</v>
      </c>
      <c r="I4358" s="17"/>
      <c r="J4358" s="17"/>
      <c r="K4358" s="18" t="str">
        <f>IF(INV.Tournant!$I4358=INV.Tournant!$E4358,"Quantité OK",IF(INV.Tournant!$I4358&lt;INV.Tournant!$E4358,"Ecart positif","Ecart négatif"))&amp;" "&amp;IF(INV.Tournant!$C4358=INV.Tournant!$J4358,"","- Article déclassé")</f>
        <v>Ecart positif - Article déclassé</v>
      </c>
    </row>
    <row r="4359" spans="1:11" x14ac:dyDescent="0.2">
      <c r="A4359" s="20" t="s">
        <v>5217</v>
      </c>
      <c r="B4359" s="21" t="s">
        <v>6</v>
      </c>
      <c r="C4359" s="17" t="s">
        <v>5284</v>
      </c>
      <c r="D4359" s="17" t="s">
        <v>5226</v>
      </c>
      <c r="E4359" s="21" t="s">
        <v>163</v>
      </c>
      <c r="F4359" s="21" t="s">
        <v>21</v>
      </c>
      <c r="G4359" s="21" t="s">
        <v>5229</v>
      </c>
      <c r="H4359" s="21" t="s">
        <v>385</v>
      </c>
      <c r="I4359" s="17"/>
      <c r="J4359" s="17"/>
      <c r="K4359" s="18" t="str">
        <f>IF(INV.Tournant!$I4359=INV.Tournant!$E4359,"Quantité OK",IF(INV.Tournant!$I4359&lt;INV.Tournant!$E4359,"Ecart positif","Ecart négatif"))&amp;" "&amp;IF(INV.Tournant!$C4359=INV.Tournant!$J4359,"","- Article déclassé")</f>
        <v>Ecart positif - Article déclassé</v>
      </c>
    </row>
    <row r="4360" spans="1:11" x14ac:dyDescent="0.2">
      <c r="A4360" s="20" t="s">
        <v>5217</v>
      </c>
      <c r="B4360" s="21" t="s">
        <v>6</v>
      </c>
      <c r="C4360" s="17" t="s">
        <v>5403</v>
      </c>
      <c r="D4360" s="17" t="s">
        <v>5945</v>
      </c>
      <c r="E4360" s="21" t="s">
        <v>6</v>
      </c>
      <c r="F4360" s="21" t="s">
        <v>21</v>
      </c>
      <c r="G4360" s="21" t="s">
        <v>5229</v>
      </c>
      <c r="H4360" s="21" t="s">
        <v>143</v>
      </c>
      <c r="I4360" s="17"/>
      <c r="J4360" s="17"/>
      <c r="K4360" s="18" t="str">
        <f>IF(INV.Tournant!$I4360=INV.Tournant!$E4360,"Quantité OK",IF(INV.Tournant!$I4360&lt;INV.Tournant!$E4360,"Ecart positif","Ecart négatif"))&amp;" "&amp;IF(INV.Tournant!$C4360=INV.Tournant!$J4360,"","- Article déclassé")</f>
        <v>Ecart positif - Article déclassé</v>
      </c>
    </row>
    <row r="4361" spans="1:11" x14ac:dyDescent="0.2">
      <c r="A4361" s="20" t="s">
        <v>5217</v>
      </c>
      <c r="B4361" s="21" t="s">
        <v>6</v>
      </c>
      <c r="C4361" s="17" t="s">
        <v>5606</v>
      </c>
      <c r="D4361" s="17" t="s">
        <v>5836</v>
      </c>
      <c r="E4361" s="21" t="s">
        <v>6</v>
      </c>
      <c r="F4361" s="21" t="s">
        <v>9</v>
      </c>
      <c r="G4361" s="21" t="s">
        <v>5229</v>
      </c>
      <c r="H4361" s="21" t="s">
        <v>514</v>
      </c>
      <c r="I4361" s="17"/>
      <c r="J4361" s="17"/>
      <c r="K4361" s="18" t="str">
        <f>IF(INV.Tournant!$I4361=INV.Tournant!$E4361,"Quantité OK",IF(INV.Tournant!$I4361&lt;INV.Tournant!$E4361,"Ecart positif","Ecart négatif"))&amp;" "&amp;IF(INV.Tournant!$C4361=INV.Tournant!$J4361,"","- Article déclassé")</f>
        <v>Ecart positif - Article déclassé</v>
      </c>
    </row>
    <row r="4362" spans="1:11" x14ac:dyDescent="0.2">
      <c r="A4362" s="20" t="s">
        <v>5217</v>
      </c>
      <c r="B4362" s="21" t="s">
        <v>6</v>
      </c>
      <c r="C4362" s="17" t="s">
        <v>5606</v>
      </c>
      <c r="D4362" s="17" t="s">
        <v>5503</v>
      </c>
      <c r="E4362" s="21" t="s">
        <v>3</v>
      </c>
      <c r="F4362" s="21" t="s">
        <v>9</v>
      </c>
      <c r="G4362" s="21" t="s">
        <v>5229</v>
      </c>
      <c r="H4362" s="21" t="s">
        <v>135</v>
      </c>
      <c r="I4362" s="17"/>
      <c r="J4362" s="17"/>
      <c r="K4362" s="18" t="str">
        <f>IF(INV.Tournant!$I4362=INV.Tournant!$E4362,"Quantité OK",IF(INV.Tournant!$I4362&lt;INV.Tournant!$E4362,"Ecart positif","Ecart négatif"))&amp;" "&amp;IF(INV.Tournant!$C4362=INV.Tournant!$J4362,"","- Article déclassé")</f>
        <v>Ecart positif - Article déclassé</v>
      </c>
    </row>
    <row r="4363" spans="1:11" x14ac:dyDescent="0.2">
      <c r="A4363" s="20" t="s">
        <v>5217</v>
      </c>
      <c r="B4363" s="21" t="s">
        <v>6</v>
      </c>
      <c r="C4363" s="17" t="s">
        <v>5431</v>
      </c>
      <c r="D4363" s="17" t="s">
        <v>5946</v>
      </c>
      <c r="E4363" s="21" t="s">
        <v>3</v>
      </c>
      <c r="F4363" s="21" t="s">
        <v>21</v>
      </c>
      <c r="G4363" s="21" t="s">
        <v>5289</v>
      </c>
      <c r="H4363" s="21" t="s">
        <v>1014</v>
      </c>
      <c r="I4363" s="17"/>
      <c r="J4363" s="17"/>
      <c r="K4363" s="18" t="str">
        <f>IF(INV.Tournant!$I4363=INV.Tournant!$E4363,"Quantité OK",IF(INV.Tournant!$I4363&lt;INV.Tournant!$E4363,"Ecart positif","Ecart négatif"))&amp;" "&amp;IF(INV.Tournant!$C4363=INV.Tournant!$J4363,"","- Article déclassé")</f>
        <v>Ecart positif - Article déclassé</v>
      </c>
    </row>
    <row r="4364" spans="1:11" x14ac:dyDescent="0.2">
      <c r="A4364" s="20" t="s">
        <v>5217</v>
      </c>
      <c r="B4364" s="21" t="s">
        <v>6</v>
      </c>
      <c r="C4364" s="17" t="s">
        <v>5593</v>
      </c>
      <c r="D4364" s="17" t="s">
        <v>5882</v>
      </c>
      <c r="E4364" s="21" t="s">
        <v>6</v>
      </c>
      <c r="F4364" s="21" t="s">
        <v>21</v>
      </c>
      <c r="G4364" s="21" t="s">
        <v>5289</v>
      </c>
      <c r="H4364" s="21" t="s">
        <v>1014</v>
      </c>
      <c r="I4364" s="17"/>
      <c r="J4364" s="17"/>
      <c r="K4364" s="18" t="str">
        <f>IF(INV.Tournant!$I4364=INV.Tournant!$E4364,"Quantité OK",IF(INV.Tournant!$I4364&lt;INV.Tournant!$E4364,"Ecart positif","Ecart négatif"))&amp;" "&amp;IF(INV.Tournant!$C4364=INV.Tournant!$J4364,"","- Article déclassé")</f>
        <v>Ecart positif - Article déclassé</v>
      </c>
    </row>
    <row r="4365" spans="1:11" x14ac:dyDescent="0.2">
      <c r="A4365" s="20" t="s">
        <v>5217</v>
      </c>
      <c r="B4365" s="21" t="s">
        <v>6</v>
      </c>
      <c r="C4365" s="17" t="s">
        <v>5947</v>
      </c>
      <c r="D4365" s="17" t="s">
        <v>5948</v>
      </c>
      <c r="E4365" s="21" t="s">
        <v>14</v>
      </c>
      <c r="F4365" s="21" t="s">
        <v>2</v>
      </c>
      <c r="G4365" s="21" t="s">
        <v>5289</v>
      </c>
      <c r="H4365" s="21" t="s">
        <v>1872</v>
      </c>
      <c r="I4365" s="17"/>
      <c r="J4365" s="17"/>
      <c r="K4365" s="18" t="str">
        <f>IF(INV.Tournant!$I4365=INV.Tournant!$E4365,"Quantité OK",IF(INV.Tournant!$I4365&lt;INV.Tournant!$E4365,"Ecart positif","Ecart négatif"))&amp;" "&amp;IF(INV.Tournant!$C4365=INV.Tournant!$J4365,"","- Article déclassé")</f>
        <v>Ecart positif - Article déclassé</v>
      </c>
    </row>
    <row r="4366" spans="1:11" x14ac:dyDescent="0.2">
      <c r="A4366" s="20" t="s">
        <v>5217</v>
      </c>
      <c r="B4366" s="21" t="s">
        <v>6</v>
      </c>
      <c r="C4366" s="17" t="s">
        <v>5461</v>
      </c>
      <c r="D4366" s="17" t="s">
        <v>5949</v>
      </c>
      <c r="E4366" s="21" t="s">
        <v>6</v>
      </c>
      <c r="F4366" s="21" t="s">
        <v>21</v>
      </c>
      <c r="G4366" s="21" t="s">
        <v>5289</v>
      </c>
      <c r="H4366" s="21" t="s">
        <v>1028</v>
      </c>
      <c r="I4366" s="17"/>
      <c r="J4366" s="17"/>
      <c r="K4366" s="18" t="str">
        <f>IF(INV.Tournant!$I4366=INV.Tournant!$E4366,"Quantité OK",IF(INV.Tournant!$I4366&lt;INV.Tournant!$E4366,"Ecart positif","Ecart négatif"))&amp;" "&amp;IF(INV.Tournant!$C4366=INV.Tournant!$J4366,"","- Article déclassé")</f>
        <v>Ecart positif - Article déclassé</v>
      </c>
    </row>
    <row r="4367" spans="1:11" x14ac:dyDescent="0.2">
      <c r="A4367" s="20" t="s">
        <v>5217</v>
      </c>
      <c r="B4367" s="21" t="s">
        <v>6</v>
      </c>
      <c r="C4367" s="17" t="s">
        <v>5326</v>
      </c>
      <c r="D4367" s="17" t="s">
        <v>5479</v>
      </c>
      <c r="E4367" s="21" t="s">
        <v>6</v>
      </c>
      <c r="F4367" s="21" t="s">
        <v>2</v>
      </c>
      <c r="G4367" s="21" t="s">
        <v>5289</v>
      </c>
      <c r="H4367" s="21" t="s">
        <v>1891</v>
      </c>
      <c r="I4367" s="17"/>
      <c r="J4367" s="17"/>
      <c r="K4367" s="18" t="str">
        <f>IF(INV.Tournant!$I4367=INV.Tournant!$E4367,"Quantité OK",IF(INV.Tournant!$I4367&lt;INV.Tournant!$E4367,"Ecart positif","Ecart négatif"))&amp;" "&amp;IF(INV.Tournant!$C4367=INV.Tournant!$J4367,"","- Article déclassé")</f>
        <v>Ecart positif - Article déclassé</v>
      </c>
    </row>
    <row r="4368" spans="1:11" x14ac:dyDescent="0.2">
      <c r="A4368" s="20" t="s">
        <v>5217</v>
      </c>
      <c r="B4368" s="21" t="s">
        <v>6</v>
      </c>
      <c r="C4368" s="17" t="s">
        <v>5320</v>
      </c>
      <c r="D4368" s="17" t="s">
        <v>5950</v>
      </c>
      <c r="E4368" s="21" t="s">
        <v>6</v>
      </c>
      <c r="F4368" s="21" t="s">
        <v>21</v>
      </c>
      <c r="G4368" s="21" t="s">
        <v>5289</v>
      </c>
      <c r="H4368" s="21" t="s">
        <v>1021</v>
      </c>
      <c r="I4368" s="17"/>
      <c r="J4368" s="17"/>
      <c r="K4368" s="18" t="str">
        <f>IF(INV.Tournant!$I4368=INV.Tournant!$E4368,"Quantité OK",IF(INV.Tournant!$I4368&lt;INV.Tournant!$E4368,"Ecart positif","Ecart négatif"))&amp;" "&amp;IF(INV.Tournant!$C4368=INV.Tournant!$J4368,"","- Article déclassé")</f>
        <v>Ecart positif - Article déclassé</v>
      </c>
    </row>
    <row r="4369" spans="1:11" x14ac:dyDescent="0.2">
      <c r="A4369" s="20" t="s">
        <v>5217</v>
      </c>
      <c r="B4369" s="21" t="s">
        <v>6</v>
      </c>
      <c r="C4369" s="17" t="s">
        <v>5423</v>
      </c>
      <c r="D4369" s="17" t="s">
        <v>5951</v>
      </c>
      <c r="E4369" s="21" t="s">
        <v>6</v>
      </c>
      <c r="F4369" s="21" t="s">
        <v>9</v>
      </c>
      <c r="G4369" s="21" t="s">
        <v>5289</v>
      </c>
      <c r="H4369" s="21" t="s">
        <v>2146</v>
      </c>
      <c r="I4369" s="17"/>
      <c r="J4369" s="17"/>
      <c r="K4369" s="18" t="str">
        <f>IF(INV.Tournant!$I4369=INV.Tournant!$E4369,"Quantité OK",IF(INV.Tournant!$I4369&lt;INV.Tournant!$E4369,"Ecart positif","Ecart négatif"))&amp;" "&amp;IF(INV.Tournant!$C4369=INV.Tournant!$J4369,"","- Article déclassé")</f>
        <v>Ecart positif - Article déclassé</v>
      </c>
    </row>
    <row r="4370" spans="1:11" x14ac:dyDescent="0.2">
      <c r="A4370" s="20" t="s">
        <v>5217</v>
      </c>
      <c r="B4370" s="21" t="s">
        <v>6</v>
      </c>
      <c r="C4370" s="17" t="s">
        <v>5588</v>
      </c>
      <c r="D4370" s="17" t="s">
        <v>5766</v>
      </c>
      <c r="E4370" s="21" t="s">
        <v>6</v>
      </c>
      <c r="F4370" s="21" t="s">
        <v>9</v>
      </c>
      <c r="G4370" s="21" t="s">
        <v>5289</v>
      </c>
      <c r="H4370" s="21" t="s">
        <v>249</v>
      </c>
      <c r="I4370" s="17"/>
      <c r="J4370" s="17"/>
      <c r="K4370" s="18" t="str">
        <f>IF(INV.Tournant!$I4370=INV.Tournant!$E4370,"Quantité OK",IF(INV.Tournant!$I4370&lt;INV.Tournant!$E4370,"Ecart positif","Ecart négatif"))&amp;" "&amp;IF(INV.Tournant!$C4370=INV.Tournant!$J4370,"","- Article déclassé")</f>
        <v>Ecart positif - Article déclassé</v>
      </c>
    </row>
    <row r="4371" spans="1:11" x14ac:dyDescent="0.2">
      <c r="A4371" s="20" t="s">
        <v>5217</v>
      </c>
      <c r="B4371" s="21" t="s">
        <v>6</v>
      </c>
      <c r="C4371" s="17" t="s">
        <v>5444</v>
      </c>
      <c r="D4371" s="17" t="s">
        <v>5952</v>
      </c>
      <c r="E4371" s="21" t="s">
        <v>6</v>
      </c>
      <c r="F4371" s="21" t="s">
        <v>9</v>
      </c>
      <c r="G4371" s="21" t="s">
        <v>5289</v>
      </c>
      <c r="H4371" s="21" t="s">
        <v>439</v>
      </c>
      <c r="I4371" s="17"/>
      <c r="J4371" s="17"/>
      <c r="K4371" s="18" t="str">
        <f>IF(INV.Tournant!$I4371=INV.Tournant!$E4371,"Quantité OK",IF(INV.Tournant!$I4371&lt;INV.Tournant!$E4371,"Ecart positif","Ecart négatif"))&amp;" "&amp;IF(INV.Tournant!$C4371=INV.Tournant!$J4371,"","- Article déclassé")</f>
        <v>Ecart positif - Article déclassé</v>
      </c>
    </row>
    <row r="4372" spans="1:11" x14ac:dyDescent="0.2">
      <c r="A4372" s="20" t="s">
        <v>5217</v>
      </c>
      <c r="B4372" s="21" t="s">
        <v>6</v>
      </c>
      <c r="C4372" s="17" t="s">
        <v>5726</v>
      </c>
      <c r="D4372" s="17" t="s">
        <v>5619</v>
      </c>
      <c r="E4372" s="21" t="s">
        <v>6</v>
      </c>
      <c r="F4372" s="21" t="s">
        <v>9</v>
      </c>
      <c r="G4372" s="21" t="s">
        <v>5289</v>
      </c>
      <c r="H4372" s="21" t="s">
        <v>246</v>
      </c>
      <c r="I4372" s="17"/>
      <c r="J4372" s="17"/>
      <c r="K4372" s="18" t="str">
        <f>IF(INV.Tournant!$I4372=INV.Tournant!$E4372,"Quantité OK",IF(INV.Tournant!$I4372&lt;INV.Tournant!$E4372,"Ecart positif","Ecart négatif"))&amp;" "&amp;IF(INV.Tournant!$C4372=INV.Tournant!$J4372,"","- Article déclassé")</f>
        <v>Ecart positif - Article déclassé</v>
      </c>
    </row>
    <row r="4373" spans="1:11" x14ac:dyDescent="0.2">
      <c r="A4373" s="20" t="s">
        <v>5217</v>
      </c>
      <c r="B4373" s="21" t="s">
        <v>6</v>
      </c>
      <c r="C4373" s="17" t="s">
        <v>5726</v>
      </c>
      <c r="D4373" s="17" t="s">
        <v>5953</v>
      </c>
      <c r="E4373" s="21" t="s">
        <v>6</v>
      </c>
      <c r="F4373" s="21" t="s">
        <v>9</v>
      </c>
      <c r="G4373" s="21" t="s">
        <v>5289</v>
      </c>
      <c r="H4373" s="21" t="s">
        <v>561</v>
      </c>
      <c r="I4373" s="17"/>
      <c r="J4373" s="17"/>
      <c r="K4373" s="18" t="str">
        <f>IF(INV.Tournant!$I4373=INV.Tournant!$E4373,"Quantité OK",IF(INV.Tournant!$I4373&lt;INV.Tournant!$E4373,"Ecart positif","Ecart négatif"))&amp;" "&amp;IF(INV.Tournant!$C4373=INV.Tournant!$J4373,"","- Article déclassé")</f>
        <v>Ecart positif - Article déclassé</v>
      </c>
    </row>
    <row r="4374" spans="1:11" x14ac:dyDescent="0.2">
      <c r="A4374" s="20" t="s">
        <v>5217</v>
      </c>
      <c r="B4374" s="21" t="s">
        <v>6</v>
      </c>
      <c r="C4374" s="17" t="s">
        <v>5954</v>
      </c>
      <c r="D4374" s="17" t="s">
        <v>5844</v>
      </c>
      <c r="E4374" s="21" t="s">
        <v>3</v>
      </c>
      <c r="F4374" s="21" t="s">
        <v>9</v>
      </c>
      <c r="G4374" s="21" t="s">
        <v>5289</v>
      </c>
      <c r="H4374" s="21" t="s">
        <v>2215</v>
      </c>
      <c r="I4374" s="17"/>
      <c r="J4374" s="17"/>
      <c r="K4374" s="18" t="str">
        <f>IF(INV.Tournant!$I4374=INV.Tournant!$E4374,"Quantité OK",IF(INV.Tournant!$I4374&lt;INV.Tournant!$E4374,"Ecart positif","Ecart négatif"))&amp;" "&amp;IF(INV.Tournant!$C4374=INV.Tournant!$J4374,"","- Article déclassé")</f>
        <v>Ecart positif - Article déclassé</v>
      </c>
    </row>
    <row r="4375" spans="1:11" x14ac:dyDescent="0.2">
      <c r="A4375" s="20" t="s">
        <v>5217</v>
      </c>
      <c r="B4375" s="21" t="s">
        <v>6</v>
      </c>
      <c r="C4375" s="17" t="s">
        <v>5602</v>
      </c>
      <c r="D4375" s="17" t="s">
        <v>5697</v>
      </c>
      <c r="E4375" s="21" t="s">
        <v>3</v>
      </c>
      <c r="F4375" s="21" t="s">
        <v>2</v>
      </c>
      <c r="G4375" s="21" t="s">
        <v>5289</v>
      </c>
      <c r="H4375" s="21" t="s">
        <v>1137</v>
      </c>
      <c r="I4375" s="17"/>
      <c r="J4375" s="17"/>
      <c r="K4375" s="18" t="str">
        <f>IF(INV.Tournant!$I4375=INV.Tournant!$E4375,"Quantité OK",IF(INV.Tournant!$I4375&lt;INV.Tournant!$E4375,"Ecart positif","Ecart négatif"))&amp;" "&amp;IF(INV.Tournant!$C4375=INV.Tournant!$J4375,"","- Article déclassé")</f>
        <v>Ecart positif - Article déclassé</v>
      </c>
    </row>
    <row r="4376" spans="1:11" x14ac:dyDescent="0.2">
      <c r="A4376" s="20" t="s">
        <v>5217</v>
      </c>
      <c r="B4376" s="21" t="s">
        <v>6</v>
      </c>
      <c r="C4376" s="17" t="s">
        <v>5602</v>
      </c>
      <c r="D4376" s="17" t="s">
        <v>5925</v>
      </c>
      <c r="E4376" s="21" t="s">
        <v>6</v>
      </c>
      <c r="F4376" s="21" t="s">
        <v>2</v>
      </c>
      <c r="G4376" s="21" t="s">
        <v>5289</v>
      </c>
      <c r="H4376" s="21" t="s">
        <v>1401</v>
      </c>
      <c r="I4376" s="17"/>
      <c r="J4376" s="17"/>
      <c r="K4376" s="18" t="str">
        <f>IF(INV.Tournant!$I4376=INV.Tournant!$E4376,"Quantité OK",IF(INV.Tournant!$I4376&lt;INV.Tournant!$E4376,"Ecart positif","Ecart négatif"))&amp;" "&amp;IF(INV.Tournant!$C4376=INV.Tournant!$J4376,"","- Article déclassé")</f>
        <v>Ecart positif - Article déclassé</v>
      </c>
    </row>
    <row r="4377" spans="1:11" x14ac:dyDescent="0.2">
      <c r="A4377" s="20" t="s">
        <v>5217</v>
      </c>
      <c r="B4377" s="21" t="s">
        <v>6</v>
      </c>
      <c r="C4377" s="17" t="s">
        <v>5416</v>
      </c>
      <c r="D4377" s="17" t="s">
        <v>5955</v>
      </c>
      <c r="E4377" s="21" t="s">
        <v>6</v>
      </c>
      <c r="F4377" s="21" t="s">
        <v>9</v>
      </c>
      <c r="G4377" s="21" t="s">
        <v>5289</v>
      </c>
      <c r="H4377" s="21" t="s">
        <v>1307</v>
      </c>
      <c r="I4377" s="17"/>
      <c r="J4377" s="17"/>
      <c r="K4377" s="18" t="str">
        <f>IF(INV.Tournant!$I4377=INV.Tournant!$E4377,"Quantité OK",IF(INV.Tournant!$I4377&lt;INV.Tournant!$E4377,"Ecart positif","Ecart négatif"))&amp;" "&amp;IF(INV.Tournant!$C4377=INV.Tournant!$J4377,"","- Article déclassé")</f>
        <v>Ecart positif - Article déclassé</v>
      </c>
    </row>
    <row r="4378" spans="1:11" x14ac:dyDescent="0.2">
      <c r="A4378" s="20" t="s">
        <v>5217</v>
      </c>
      <c r="B4378" s="21" t="s">
        <v>6</v>
      </c>
      <c r="C4378" s="17" t="s">
        <v>5956</v>
      </c>
      <c r="D4378" s="17" t="s">
        <v>5618</v>
      </c>
      <c r="E4378" s="21" t="s">
        <v>6</v>
      </c>
      <c r="F4378" s="21" t="s">
        <v>21</v>
      </c>
      <c r="G4378" s="21" t="s">
        <v>5289</v>
      </c>
      <c r="H4378" s="21" t="s">
        <v>1650</v>
      </c>
      <c r="I4378" s="17"/>
      <c r="J4378" s="17"/>
      <c r="K4378" s="18" t="str">
        <f>IF(INV.Tournant!$I4378=INV.Tournant!$E4378,"Quantité OK",IF(INV.Tournant!$I4378&lt;INV.Tournant!$E4378,"Ecart positif","Ecart négatif"))&amp;" "&amp;IF(INV.Tournant!$C4378=INV.Tournant!$J4378,"","- Article déclassé")</f>
        <v>Ecart positif - Article déclassé</v>
      </c>
    </row>
    <row r="4379" spans="1:11" x14ac:dyDescent="0.2">
      <c r="A4379" s="20" t="s">
        <v>5217</v>
      </c>
      <c r="B4379" s="21" t="s">
        <v>6</v>
      </c>
      <c r="C4379" s="17" t="s">
        <v>5956</v>
      </c>
      <c r="D4379" s="17" t="s">
        <v>5957</v>
      </c>
      <c r="E4379" s="21" t="s">
        <v>6</v>
      </c>
      <c r="F4379" s="21" t="s">
        <v>21</v>
      </c>
      <c r="G4379" s="21" t="s">
        <v>5289</v>
      </c>
      <c r="H4379" s="21" t="s">
        <v>1650</v>
      </c>
      <c r="I4379" s="17"/>
      <c r="J4379" s="17"/>
      <c r="K4379" s="18" t="str">
        <f>IF(INV.Tournant!$I4379=INV.Tournant!$E4379,"Quantité OK",IF(INV.Tournant!$I4379&lt;INV.Tournant!$E4379,"Ecart positif","Ecart négatif"))&amp;" "&amp;IF(INV.Tournant!$C4379=INV.Tournant!$J4379,"","- Article déclassé")</f>
        <v>Ecart positif - Article déclassé</v>
      </c>
    </row>
    <row r="4380" spans="1:11" x14ac:dyDescent="0.2">
      <c r="A4380" s="20" t="s">
        <v>5217</v>
      </c>
      <c r="B4380" s="21" t="s">
        <v>6</v>
      </c>
      <c r="C4380" s="17" t="s">
        <v>5956</v>
      </c>
      <c r="D4380" s="17" t="s">
        <v>5717</v>
      </c>
      <c r="E4380" s="21" t="s">
        <v>6</v>
      </c>
      <c r="F4380" s="21" t="s">
        <v>21</v>
      </c>
      <c r="G4380" s="21" t="s">
        <v>5289</v>
      </c>
      <c r="H4380" s="21" t="s">
        <v>1454</v>
      </c>
      <c r="I4380" s="17"/>
      <c r="J4380" s="17"/>
      <c r="K4380" s="18" t="str">
        <f>IF(INV.Tournant!$I4380=INV.Tournant!$E4380,"Quantité OK",IF(INV.Tournant!$I4380&lt;INV.Tournant!$E4380,"Ecart positif","Ecart négatif"))&amp;" "&amp;IF(INV.Tournant!$C4380=INV.Tournant!$J4380,"","- Article déclassé")</f>
        <v>Ecart positif - Article déclassé</v>
      </c>
    </row>
    <row r="4381" spans="1:11" x14ac:dyDescent="0.2">
      <c r="A4381" s="20" t="s">
        <v>5217</v>
      </c>
      <c r="B4381" s="21" t="s">
        <v>6</v>
      </c>
      <c r="C4381" s="17" t="s">
        <v>5416</v>
      </c>
      <c r="D4381" s="17" t="s">
        <v>5958</v>
      </c>
      <c r="E4381" s="21" t="s">
        <v>6</v>
      </c>
      <c r="F4381" s="21" t="s">
        <v>9</v>
      </c>
      <c r="G4381" s="21" t="s">
        <v>5289</v>
      </c>
      <c r="H4381" s="21" t="s">
        <v>1422</v>
      </c>
      <c r="I4381" s="17"/>
      <c r="J4381" s="17"/>
      <c r="K4381" s="18" t="str">
        <f>IF(INV.Tournant!$I4381=INV.Tournant!$E4381,"Quantité OK",IF(INV.Tournant!$I4381&lt;INV.Tournant!$E4381,"Ecart positif","Ecart négatif"))&amp;" "&amp;IF(INV.Tournant!$C4381=INV.Tournant!$J4381,"","- Article déclassé")</f>
        <v>Ecart positif - Article déclassé</v>
      </c>
    </row>
    <row r="4382" spans="1:11" x14ac:dyDescent="0.2">
      <c r="A4382" s="20" t="s">
        <v>5217</v>
      </c>
      <c r="B4382" s="21" t="s">
        <v>6</v>
      </c>
      <c r="C4382" s="17" t="s">
        <v>5504</v>
      </c>
      <c r="D4382" s="17" t="s">
        <v>5603</v>
      </c>
      <c r="E4382" s="21" t="s">
        <v>3</v>
      </c>
      <c r="F4382" s="21" t="s">
        <v>21</v>
      </c>
      <c r="G4382" s="21" t="s">
        <v>5289</v>
      </c>
      <c r="H4382" s="21" t="s">
        <v>833</v>
      </c>
      <c r="I4382" s="17"/>
      <c r="J4382" s="17"/>
      <c r="K4382" s="18" t="str">
        <f>IF(INV.Tournant!$I4382=INV.Tournant!$E4382,"Quantité OK",IF(INV.Tournant!$I4382&lt;INV.Tournant!$E4382,"Ecart positif","Ecart négatif"))&amp;" "&amp;IF(INV.Tournant!$C4382=INV.Tournant!$J4382,"","- Article déclassé")</f>
        <v>Ecart positif - Article déclassé</v>
      </c>
    </row>
    <row r="4383" spans="1:11" x14ac:dyDescent="0.2">
      <c r="A4383" s="20" t="s">
        <v>5217</v>
      </c>
      <c r="B4383" s="21" t="s">
        <v>6</v>
      </c>
      <c r="C4383" s="17" t="s">
        <v>5435</v>
      </c>
      <c r="D4383" s="17" t="s">
        <v>5645</v>
      </c>
      <c r="E4383" s="21" t="s">
        <v>141</v>
      </c>
      <c r="F4383" s="21" t="s">
        <v>21</v>
      </c>
      <c r="G4383" s="21" t="s">
        <v>5289</v>
      </c>
      <c r="H4383" s="21" t="s">
        <v>1328</v>
      </c>
      <c r="I4383" s="17"/>
      <c r="J4383" s="17"/>
      <c r="K4383" s="18" t="str">
        <f>IF(INV.Tournant!$I4383=INV.Tournant!$E4383,"Quantité OK",IF(INV.Tournant!$I4383&lt;INV.Tournant!$E4383,"Ecart positif","Ecart négatif"))&amp;" "&amp;IF(INV.Tournant!$C4383=INV.Tournant!$J4383,"","- Article déclassé")</f>
        <v>Ecart positif - Article déclassé</v>
      </c>
    </row>
    <row r="4384" spans="1:11" x14ac:dyDescent="0.2">
      <c r="A4384" s="20" t="s">
        <v>5217</v>
      </c>
      <c r="B4384" s="21" t="s">
        <v>6</v>
      </c>
      <c r="C4384" s="17" t="s">
        <v>5435</v>
      </c>
      <c r="D4384" s="17" t="s">
        <v>5725</v>
      </c>
      <c r="E4384" s="21" t="s">
        <v>3</v>
      </c>
      <c r="F4384" s="21" t="s">
        <v>21</v>
      </c>
      <c r="G4384" s="21" t="s">
        <v>5289</v>
      </c>
      <c r="H4384" s="21" t="s">
        <v>1502</v>
      </c>
      <c r="I4384" s="17"/>
      <c r="J4384" s="17"/>
      <c r="K4384" s="18" t="str">
        <f>IF(INV.Tournant!$I4384=INV.Tournant!$E4384,"Quantité OK",IF(INV.Tournant!$I4384&lt;INV.Tournant!$E4384,"Ecart positif","Ecart négatif"))&amp;" "&amp;IF(INV.Tournant!$C4384=INV.Tournant!$J4384,"","- Article déclassé")</f>
        <v>Ecart positif - Article déclassé</v>
      </c>
    </row>
    <row r="4385" spans="1:11" x14ac:dyDescent="0.2">
      <c r="A4385" s="20" t="s">
        <v>5217</v>
      </c>
      <c r="B4385" s="21" t="s">
        <v>6</v>
      </c>
      <c r="C4385" s="17" t="s">
        <v>5504</v>
      </c>
      <c r="D4385" s="17" t="s">
        <v>5784</v>
      </c>
      <c r="E4385" s="21" t="s">
        <v>6</v>
      </c>
      <c r="F4385" s="21" t="s">
        <v>21</v>
      </c>
      <c r="G4385" s="21" t="s">
        <v>5289</v>
      </c>
      <c r="H4385" s="21" t="s">
        <v>154</v>
      </c>
      <c r="I4385" s="17"/>
      <c r="J4385" s="17"/>
      <c r="K4385" s="18" t="str">
        <f>IF(INV.Tournant!$I4385=INV.Tournant!$E4385,"Quantité OK",IF(INV.Tournant!$I4385&lt;INV.Tournant!$E4385,"Ecart positif","Ecart négatif"))&amp;" "&amp;IF(INV.Tournant!$C4385=INV.Tournant!$J4385,"","- Article déclassé")</f>
        <v>Ecart positif - Article déclassé</v>
      </c>
    </row>
    <row r="4386" spans="1:11" x14ac:dyDescent="0.2">
      <c r="A4386" s="20" t="s">
        <v>5217</v>
      </c>
      <c r="B4386" s="21" t="s">
        <v>6</v>
      </c>
      <c r="C4386" s="17" t="s">
        <v>5476</v>
      </c>
      <c r="D4386" s="17" t="s">
        <v>5711</v>
      </c>
      <c r="E4386" s="21" t="s">
        <v>6</v>
      </c>
      <c r="F4386" s="21" t="s">
        <v>21</v>
      </c>
      <c r="G4386" s="21" t="s">
        <v>5289</v>
      </c>
      <c r="H4386" s="21" t="s">
        <v>674</v>
      </c>
      <c r="I4386" s="17"/>
      <c r="J4386" s="17"/>
      <c r="K4386" s="18" t="str">
        <f>IF(INV.Tournant!$I4386=INV.Tournant!$E4386,"Quantité OK",IF(INV.Tournant!$I4386&lt;INV.Tournant!$E4386,"Ecart positif","Ecart négatif"))&amp;" "&amp;IF(INV.Tournant!$C4386=INV.Tournant!$J4386,"","- Article déclassé")</f>
        <v>Ecart positif - Article déclassé</v>
      </c>
    </row>
    <row r="4387" spans="1:11" x14ac:dyDescent="0.2">
      <c r="A4387" s="20" t="s">
        <v>5217</v>
      </c>
      <c r="B4387" s="21" t="s">
        <v>6</v>
      </c>
      <c r="C4387" s="17" t="s">
        <v>5554</v>
      </c>
      <c r="D4387" s="17" t="s">
        <v>5668</v>
      </c>
      <c r="E4387" s="21" t="s">
        <v>3</v>
      </c>
      <c r="F4387" s="21" t="s">
        <v>21</v>
      </c>
      <c r="G4387" s="21" t="s">
        <v>5289</v>
      </c>
      <c r="H4387" s="21" t="s">
        <v>803</v>
      </c>
      <c r="I4387" s="17"/>
      <c r="J4387" s="17"/>
      <c r="K4387" s="18" t="str">
        <f>IF(INV.Tournant!$I4387=INV.Tournant!$E4387,"Quantité OK",IF(INV.Tournant!$I4387&lt;INV.Tournant!$E4387,"Ecart positif","Ecart négatif"))&amp;" "&amp;IF(INV.Tournant!$C4387=INV.Tournant!$J4387,"","- Article déclassé")</f>
        <v>Ecart positif - Article déclassé</v>
      </c>
    </row>
    <row r="4388" spans="1:11" x14ac:dyDescent="0.2">
      <c r="A4388" s="20" t="s">
        <v>5217</v>
      </c>
      <c r="B4388" s="21" t="s">
        <v>6</v>
      </c>
      <c r="C4388" s="17" t="s">
        <v>5826</v>
      </c>
      <c r="D4388" s="17" t="s">
        <v>5596</v>
      </c>
      <c r="E4388" s="21" t="s">
        <v>6</v>
      </c>
      <c r="F4388" s="21" t="s">
        <v>21</v>
      </c>
      <c r="G4388" s="21" t="s">
        <v>5289</v>
      </c>
      <c r="H4388" s="21" t="s">
        <v>547</v>
      </c>
      <c r="I4388" s="17"/>
      <c r="J4388" s="17"/>
      <c r="K4388" s="18" t="str">
        <f>IF(INV.Tournant!$I4388=INV.Tournant!$E4388,"Quantité OK",IF(INV.Tournant!$I4388&lt;INV.Tournant!$E4388,"Ecart positif","Ecart négatif"))&amp;" "&amp;IF(INV.Tournant!$C4388=INV.Tournant!$J4388,"","- Article déclassé")</f>
        <v>Ecart positif - Article déclassé</v>
      </c>
    </row>
    <row r="4389" spans="1:11" x14ac:dyDescent="0.2">
      <c r="A4389" s="20" t="s">
        <v>5959</v>
      </c>
      <c r="B4389" s="21" t="s">
        <v>6</v>
      </c>
      <c r="C4389" s="17" t="s">
        <v>5960</v>
      </c>
      <c r="D4389" s="17" t="s">
        <v>5961</v>
      </c>
      <c r="E4389" s="21" t="s">
        <v>61</v>
      </c>
      <c r="F4389" s="21" t="s">
        <v>9</v>
      </c>
      <c r="G4389" s="21" t="s">
        <v>5962</v>
      </c>
      <c r="H4389" s="21" t="s">
        <v>143</v>
      </c>
      <c r="I4389" s="17"/>
      <c r="J4389" s="17"/>
      <c r="K4389" s="18" t="str">
        <f>IF(INV.Tournant!$I4389=INV.Tournant!$E4389,"Quantité OK",IF(INV.Tournant!$I4389&lt;INV.Tournant!$E4389,"Ecart positif","Ecart négatif"))&amp;" "&amp;IF(INV.Tournant!$C4389=INV.Tournant!$J4389,"","- Article déclassé")</f>
        <v>Ecart positif - Article déclassé</v>
      </c>
    </row>
    <row r="4390" spans="1:11" x14ac:dyDescent="0.2">
      <c r="A4390" s="20" t="s">
        <v>5959</v>
      </c>
      <c r="B4390" s="21" t="s">
        <v>6</v>
      </c>
      <c r="C4390" s="17" t="s">
        <v>5963</v>
      </c>
      <c r="D4390" s="17" t="s">
        <v>5964</v>
      </c>
      <c r="E4390" s="21" t="s">
        <v>6</v>
      </c>
      <c r="F4390" s="21" t="s">
        <v>21</v>
      </c>
      <c r="G4390" s="21" t="s">
        <v>5965</v>
      </c>
      <c r="H4390" s="21" t="s">
        <v>1228</v>
      </c>
      <c r="I4390" s="17"/>
      <c r="J4390" s="17"/>
      <c r="K4390" s="18" t="str">
        <f>IF(INV.Tournant!$I4390=INV.Tournant!$E4390,"Quantité OK",IF(INV.Tournant!$I4390&lt;INV.Tournant!$E4390,"Ecart positif","Ecart négatif"))&amp;" "&amp;IF(INV.Tournant!$C4390=INV.Tournant!$J4390,"","- Article déclassé")</f>
        <v>Ecart positif - Article déclassé</v>
      </c>
    </row>
    <row r="4391" spans="1:11" x14ac:dyDescent="0.2">
      <c r="A4391" s="20" t="s">
        <v>5959</v>
      </c>
      <c r="B4391" s="21" t="s">
        <v>6</v>
      </c>
      <c r="C4391" s="17" t="s">
        <v>5966</v>
      </c>
      <c r="D4391" s="17" t="s">
        <v>5967</v>
      </c>
      <c r="E4391" s="21" t="s">
        <v>6</v>
      </c>
      <c r="F4391" s="21" t="s">
        <v>2</v>
      </c>
      <c r="G4391" s="21" t="s">
        <v>5962</v>
      </c>
      <c r="H4391" s="21" t="s">
        <v>3140</v>
      </c>
      <c r="I4391" s="17"/>
      <c r="J4391" s="17"/>
      <c r="K4391" s="18" t="str">
        <f>IF(INV.Tournant!$I4391=INV.Tournant!$E4391,"Quantité OK",IF(INV.Tournant!$I4391&lt;INV.Tournant!$E4391,"Ecart positif","Ecart négatif"))&amp;" "&amp;IF(INV.Tournant!$C4391=INV.Tournant!$J4391,"","- Article déclassé")</f>
        <v>Ecart positif - Article déclassé</v>
      </c>
    </row>
    <row r="4392" spans="1:11" x14ac:dyDescent="0.2">
      <c r="A4392" s="20" t="s">
        <v>5959</v>
      </c>
      <c r="B4392" s="21" t="s">
        <v>6</v>
      </c>
      <c r="C4392" s="17" t="s">
        <v>5968</v>
      </c>
      <c r="D4392" s="17" t="s">
        <v>5969</v>
      </c>
      <c r="E4392" s="21"/>
      <c r="F4392" s="21" t="s">
        <v>141</v>
      </c>
      <c r="G4392" s="21"/>
      <c r="H4392" s="21" t="s">
        <v>257</v>
      </c>
      <c r="I4392" s="17"/>
      <c r="J4392" s="17"/>
      <c r="K4392" s="18" t="str">
        <f>IF(INV.Tournant!$I4392=INV.Tournant!$E4392,"Quantité OK",IF(INV.Tournant!$I4392&lt;INV.Tournant!$E4392,"Ecart positif","Ecart négatif"))&amp;" "&amp;IF(INV.Tournant!$C4392=INV.Tournant!$J4392,"","- Article déclassé")</f>
        <v>Quantité OK - Article déclassé</v>
      </c>
    </row>
    <row r="4393" spans="1:11" x14ac:dyDescent="0.2">
      <c r="A4393" s="20" t="s">
        <v>5959</v>
      </c>
      <c r="B4393" s="21" t="s">
        <v>6</v>
      </c>
      <c r="C4393" s="17" t="s">
        <v>5970</v>
      </c>
      <c r="D4393" s="17" t="s">
        <v>5971</v>
      </c>
      <c r="E4393" s="21" t="s">
        <v>6</v>
      </c>
      <c r="F4393" s="21" t="s">
        <v>21</v>
      </c>
      <c r="G4393" s="21" t="s">
        <v>5965</v>
      </c>
      <c r="H4393" s="21" t="s">
        <v>1394</v>
      </c>
      <c r="I4393" s="17"/>
      <c r="J4393" s="17"/>
      <c r="K4393" s="18" t="str">
        <f>IF(INV.Tournant!$I4393=INV.Tournant!$E4393,"Quantité OK",IF(INV.Tournant!$I4393&lt;INV.Tournant!$E4393,"Ecart positif","Ecart négatif"))&amp;" "&amp;IF(INV.Tournant!$C4393=INV.Tournant!$J4393,"","- Article déclassé")</f>
        <v>Ecart positif - Article déclassé</v>
      </c>
    </row>
    <row r="4394" spans="1:11" x14ac:dyDescent="0.2">
      <c r="A4394" s="20" t="s">
        <v>5959</v>
      </c>
      <c r="B4394" s="21" t="s">
        <v>6</v>
      </c>
      <c r="C4394" s="17" t="s">
        <v>5972</v>
      </c>
      <c r="D4394" s="17" t="s">
        <v>5973</v>
      </c>
      <c r="E4394" s="21" t="s">
        <v>6</v>
      </c>
      <c r="F4394" s="21" t="s">
        <v>9</v>
      </c>
      <c r="G4394" s="21" t="s">
        <v>5965</v>
      </c>
      <c r="H4394" s="21" t="s">
        <v>1919</v>
      </c>
      <c r="I4394" s="17"/>
      <c r="J4394" s="17"/>
      <c r="K4394" s="18" t="str">
        <f>IF(INV.Tournant!$I4394=INV.Tournant!$E4394,"Quantité OK",IF(INV.Tournant!$I4394&lt;INV.Tournant!$E4394,"Ecart positif","Ecart négatif"))&amp;" "&amp;IF(INV.Tournant!$C4394=INV.Tournant!$J4394,"","- Article déclassé")</f>
        <v>Ecart positif - Article déclassé</v>
      </c>
    </row>
    <row r="4395" spans="1:11" x14ac:dyDescent="0.2">
      <c r="A4395" s="20" t="s">
        <v>5959</v>
      </c>
      <c r="B4395" s="21" t="s">
        <v>6</v>
      </c>
      <c r="C4395" s="17" t="s">
        <v>5974</v>
      </c>
      <c r="D4395" s="17" t="s">
        <v>5975</v>
      </c>
      <c r="E4395" s="21" t="s">
        <v>108</v>
      </c>
      <c r="F4395" s="21" t="s">
        <v>9</v>
      </c>
      <c r="G4395" s="21" t="s">
        <v>5962</v>
      </c>
      <c r="H4395" s="21" t="s">
        <v>547</v>
      </c>
      <c r="I4395" s="17"/>
      <c r="J4395" s="17"/>
      <c r="K4395" s="18" t="str">
        <f>IF(INV.Tournant!$I4395=INV.Tournant!$E4395,"Quantité OK",IF(INV.Tournant!$I4395&lt;INV.Tournant!$E4395,"Ecart positif","Ecart négatif"))&amp;" "&amp;IF(INV.Tournant!$C4395=INV.Tournant!$J4395,"","- Article déclassé")</f>
        <v>Ecart positif - Article déclassé</v>
      </c>
    </row>
    <row r="4396" spans="1:11" x14ac:dyDescent="0.2">
      <c r="A4396" s="20" t="s">
        <v>5959</v>
      </c>
      <c r="B4396" s="21" t="s">
        <v>6</v>
      </c>
      <c r="C4396" s="17" t="s">
        <v>5970</v>
      </c>
      <c r="D4396" s="17" t="s">
        <v>5976</v>
      </c>
      <c r="E4396" s="21"/>
      <c r="F4396" s="21" t="s">
        <v>141</v>
      </c>
      <c r="G4396" s="21"/>
      <c r="H4396" s="21" t="s">
        <v>257</v>
      </c>
      <c r="I4396" s="17"/>
      <c r="J4396" s="17"/>
      <c r="K4396" s="18" t="str">
        <f>IF(INV.Tournant!$I4396=INV.Tournant!$E4396,"Quantité OK",IF(INV.Tournant!$I4396&lt;INV.Tournant!$E4396,"Ecart positif","Ecart négatif"))&amp;" "&amp;IF(INV.Tournant!$C4396=INV.Tournant!$J4396,"","- Article déclassé")</f>
        <v>Quantité OK - Article déclassé</v>
      </c>
    </row>
    <row r="4397" spans="1:11" x14ac:dyDescent="0.2">
      <c r="A4397" s="20" t="s">
        <v>5959</v>
      </c>
      <c r="B4397" s="21" t="s">
        <v>6</v>
      </c>
      <c r="C4397" s="17" t="s">
        <v>5977</v>
      </c>
      <c r="D4397" s="17" t="s">
        <v>5978</v>
      </c>
      <c r="E4397" s="21" t="s">
        <v>108</v>
      </c>
      <c r="F4397" s="21" t="s">
        <v>9</v>
      </c>
      <c r="G4397" s="21" t="s">
        <v>5962</v>
      </c>
      <c r="H4397" s="21" t="s">
        <v>853</v>
      </c>
      <c r="I4397" s="17"/>
      <c r="J4397" s="17"/>
      <c r="K4397" s="18" t="str">
        <f>IF(INV.Tournant!$I4397=INV.Tournant!$E4397,"Quantité OK",IF(INV.Tournant!$I4397&lt;INV.Tournant!$E4397,"Ecart positif","Ecart négatif"))&amp;" "&amp;IF(INV.Tournant!$C4397=INV.Tournant!$J4397,"","- Article déclassé")</f>
        <v>Ecart positif - Article déclassé</v>
      </c>
    </row>
    <row r="4398" spans="1:11" x14ac:dyDescent="0.2">
      <c r="A4398" s="20" t="s">
        <v>5959</v>
      </c>
      <c r="B4398" s="21" t="s">
        <v>6</v>
      </c>
      <c r="C4398" s="17" t="s">
        <v>5979</v>
      </c>
      <c r="D4398" s="17" t="s">
        <v>5980</v>
      </c>
      <c r="E4398" s="21" t="s">
        <v>61</v>
      </c>
      <c r="F4398" s="21" t="s">
        <v>9</v>
      </c>
      <c r="G4398" s="21" t="s">
        <v>5962</v>
      </c>
      <c r="H4398" s="21" t="s">
        <v>217</v>
      </c>
      <c r="I4398" s="17"/>
      <c r="J4398" s="17"/>
      <c r="K4398" s="18" t="str">
        <f>IF(INV.Tournant!$I4398=INV.Tournant!$E4398,"Quantité OK",IF(INV.Tournant!$I4398&lt;INV.Tournant!$E4398,"Ecart positif","Ecart négatif"))&amp;" "&amp;IF(INV.Tournant!$C4398=INV.Tournant!$J4398,"","- Article déclassé")</f>
        <v>Ecart positif - Article déclassé</v>
      </c>
    </row>
    <row r="4399" spans="1:11" x14ac:dyDescent="0.2">
      <c r="A4399" s="20" t="s">
        <v>5959</v>
      </c>
      <c r="B4399" s="21" t="s">
        <v>6</v>
      </c>
      <c r="C4399" s="17" t="s">
        <v>5981</v>
      </c>
      <c r="D4399" s="17" t="s">
        <v>5982</v>
      </c>
      <c r="E4399" s="21"/>
      <c r="F4399" s="21" t="s">
        <v>141</v>
      </c>
      <c r="G4399" s="21"/>
      <c r="H4399" s="21" t="s">
        <v>257</v>
      </c>
      <c r="I4399" s="17"/>
      <c r="J4399" s="17"/>
      <c r="K4399" s="18" t="str">
        <f>IF(INV.Tournant!$I4399=INV.Tournant!$E4399,"Quantité OK",IF(INV.Tournant!$I4399&lt;INV.Tournant!$E4399,"Ecart positif","Ecart négatif"))&amp;" "&amp;IF(INV.Tournant!$C4399=INV.Tournant!$J4399,"","- Article déclassé")</f>
        <v>Quantité OK - Article déclassé</v>
      </c>
    </row>
    <row r="4400" spans="1:11" x14ac:dyDescent="0.2">
      <c r="A4400" s="20" t="s">
        <v>5959</v>
      </c>
      <c r="B4400" s="21" t="s">
        <v>6</v>
      </c>
      <c r="C4400" s="17" t="s">
        <v>5983</v>
      </c>
      <c r="D4400" s="17" t="s">
        <v>5984</v>
      </c>
      <c r="E4400" s="21" t="s">
        <v>6</v>
      </c>
      <c r="F4400" s="21" t="s">
        <v>9</v>
      </c>
      <c r="G4400" s="21" t="s">
        <v>5962</v>
      </c>
      <c r="H4400" s="21" t="s">
        <v>1498</v>
      </c>
      <c r="I4400" s="17"/>
      <c r="J4400" s="17"/>
      <c r="K4400" s="18" t="str">
        <f>IF(INV.Tournant!$I4400=INV.Tournant!$E4400,"Quantité OK",IF(INV.Tournant!$I4400&lt;INV.Tournant!$E4400,"Ecart positif","Ecart négatif"))&amp;" "&amp;IF(INV.Tournant!$C4400=INV.Tournant!$J4400,"","- Article déclassé")</f>
        <v>Ecart positif - Article déclassé</v>
      </c>
    </row>
    <row r="4401" spans="1:11" x14ac:dyDescent="0.2">
      <c r="A4401" s="20" t="s">
        <v>5959</v>
      </c>
      <c r="B4401" s="21" t="s">
        <v>6</v>
      </c>
      <c r="C4401" s="17" t="s">
        <v>5985</v>
      </c>
      <c r="D4401" s="17" t="s">
        <v>5986</v>
      </c>
      <c r="E4401" s="21" t="s">
        <v>3</v>
      </c>
      <c r="F4401" s="21" t="s">
        <v>2</v>
      </c>
      <c r="G4401" s="21" t="s">
        <v>5965</v>
      </c>
      <c r="H4401" s="21" t="s">
        <v>4516</v>
      </c>
      <c r="I4401" s="17"/>
      <c r="J4401" s="17"/>
      <c r="K4401" s="18" t="str">
        <f>IF(INV.Tournant!$I4401=INV.Tournant!$E4401,"Quantité OK",IF(INV.Tournant!$I4401&lt;INV.Tournant!$E4401,"Ecart positif","Ecart négatif"))&amp;" "&amp;IF(INV.Tournant!$C4401=INV.Tournant!$J4401,"","- Article déclassé")</f>
        <v>Ecart positif - Article déclassé</v>
      </c>
    </row>
    <row r="4402" spans="1:11" x14ac:dyDescent="0.2">
      <c r="A4402" s="20" t="s">
        <v>5959</v>
      </c>
      <c r="B4402" s="21" t="s">
        <v>6</v>
      </c>
      <c r="C4402" s="17" t="s">
        <v>5968</v>
      </c>
      <c r="D4402" s="17" t="s">
        <v>5987</v>
      </c>
      <c r="E4402" s="21" t="s">
        <v>6</v>
      </c>
      <c r="F4402" s="21" t="s">
        <v>2</v>
      </c>
      <c r="G4402" s="21" t="s">
        <v>5965</v>
      </c>
      <c r="H4402" s="21" t="s">
        <v>1951</v>
      </c>
      <c r="I4402" s="17"/>
      <c r="J4402" s="17"/>
      <c r="K4402" s="18" t="str">
        <f>IF(INV.Tournant!$I4402=INV.Tournant!$E4402,"Quantité OK",IF(INV.Tournant!$I4402&lt;INV.Tournant!$E4402,"Ecart positif","Ecart négatif"))&amp;" "&amp;IF(INV.Tournant!$C4402=INV.Tournant!$J4402,"","- Article déclassé")</f>
        <v>Ecart positif - Article déclassé</v>
      </c>
    </row>
    <row r="4403" spans="1:11" x14ac:dyDescent="0.2">
      <c r="A4403" s="20" t="s">
        <v>5959</v>
      </c>
      <c r="B4403" s="21" t="s">
        <v>6</v>
      </c>
      <c r="C4403" s="17" t="s">
        <v>5988</v>
      </c>
      <c r="D4403" s="17" t="s">
        <v>5989</v>
      </c>
      <c r="E4403" s="21" t="s">
        <v>6</v>
      </c>
      <c r="F4403" s="21" t="s">
        <v>2</v>
      </c>
      <c r="G4403" s="21" t="s">
        <v>5962</v>
      </c>
      <c r="H4403" s="21" t="s">
        <v>226</v>
      </c>
      <c r="I4403" s="17"/>
      <c r="J4403" s="17"/>
      <c r="K4403" s="18" t="str">
        <f>IF(INV.Tournant!$I4403=INV.Tournant!$E4403,"Quantité OK",IF(INV.Tournant!$I4403&lt;INV.Tournant!$E4403,"Ecart positif","Ecart négatif"))&amp;" "&amp;IF(INV.Tournant!$C4403=INV.Tournant!$J4403,"","- Article déclassé")</f>
        <v>Ecart positif - Article déclassé</v>
      </c>
    </row>
    <row r="4404" spans="1:11" x14ac:dyDescent="0.2">
      <c r="A4404" s="20" t="s">
        <v>5959</v>
      </c>
      <c r="B4404" s="21" t="s">
        <v>6</v>
      </c>
      <c r="C4404" s="17" t="s">
        <v>5990</v>
      </c>
      <c r="D4404" s="17" t="s">
        <v>5991</v>
      </c>
      <c r="E4404" s="21" t="s">
        <v>3</v>
      </c>
      <c r="F4404" s="21" t="s">
        <v>21</v>
      </c>
      <c r="G4404" s="21" t="s">
        <v>5965</v>
      </c>
      <c r="H4404" s="21" t="s">
        <v>1899</v>
      </c>
      <c r="I4404" s="17"/>
      <c r="J4404" s="17"/>
      <c r="K4404" s="18" t="str">
        <f>IF(INV.Tournant!$I4404=INV.Tournant!$E4404,"Quantité OK",IF(INV.Tournant!$I4404&lt;INV.Tournant!$E4404,"Ecart positif","Ecart négatif"))&amp;" "&amp;IF(INV.Tournant!$C4404=INV.Tournant!$J4404,"","- Article déclassé")</f>
        <v>Ecart positif - Article déclassé</v>
      </c>
    </row>
    <row r="4405" spans="1:11" x14ac:dyDescent="0.2">
      <c r="A4405" s="20" t="s">
        <v>5959</v>
      </c>
      <c r="B4405" s="21" t="s">
        <v>6</v>
      </c>
      <c r="C4405" s="17" t="s">
        <v>5992</v>
      </c>
      <c r="D4405" s="17" t="s">
        <v>5993</v>
      </c>
      <c r="E4405" s="21" t="s">
        <v>6</v>
      </c>
      <c r="F4405" s="21" t="s">
        <v>21</v>
      </c>
      <c r="G4405" s="21" t="s">
        <v>5965</v>
      </c>
      <c r="H4405" s="21" t="s">
        <v>1084</v>
      </c>
      <c r="I4405" s="17"/>
      <c r="J4405" s="17"/>
      <c r="K4405" s="18" t="str">
        <f>IF(INV.Tournant!$I4405=INV.Tournant!$E4405,"Quantité OK",IF(INV.Tournant!$I4405&lt;INV.Tournant!$E4405,"Ecart positif","Ecart négatif"))&amp;" "&amp;IF(INV.Tournant!$C4405=INV.Tournant!$J4405,"","- Article déclassé")</f>
        <v>Ecart positif - Article déclassé</v>
      </c>
    </row>
    <row r="4406" spans="1:11" x14ac:dyDescent="0.2">
      <c r="A4406" s="20" t="s">
        <v>5959</v>
      </c>
      <c r="B4406" s="21" t="s">
        <v>6</v>
      </c>
      <c r="C4406" s="17" t="s">
        <v>5994</v>
      </c>
      <c r="D4406" s="17" t="s">
        <v>5995</v>
      </c>
      <c r="E4406" s="21" t="s">
        <v>6</v>
      </c>
      <c r="F4406" s="21" t="s">
        <v>2</v>
      </c>
      <c r="G4406" s="21" t="s">
        <v>5962</v>
      </c>
      <c r="H4406" s="21" t="s">
        <v>205</v>
      </c>
      <c r="I4406" s="17"/>
      <c r="J4406" s="17"/>
      <c r="K4406" s="18" t="str">
        <f>IF(INV.Tournant!$I4406=INV.Tournant!$E4406,"Quantité OK",IF(INV.Tournant!$I4406&lt;INV.Tournant!$E4406,"Ecart positif","Ecart négatif"))&amp;" "&amp;IF(INV.Tournant!$C4406=INV.Tournant!$J4406,"","- Article déclassé")</f>
        <v>Ecart positif - Article déclassé</v>
      </c>
    </row>
    <row r="4407" spans="1:11" x14ac:dyDescent="0.2">
      <c r="A4407" s="20" t="s">
        <v>5959</v>
      </c>
      <c r="B4407" s="21" t="s">
        <v>6</v>
      </c>
      <c r="C4407" s="17" t="s">
        <v>5996</v>
      </c>
      <c r="D4407" s="17" t="s">
        <v>5997</v>
      </c>
      <c r="E4407" s="21" t="s">
        <v>14</v>
      </c>
      <c r="F4407" s="21" t="s">
        <v>2</v>
      </c>
      <c r="G4407" s="21" t="s">
        <v>5962</v>
      </c>
      <c r="H4407" s="21" t="s">
        <v>199</v>
      </c>
      <c r="I4407" s="17"/>
      <c r="J4407" s="17"/>
      <c r="K4407" s="18" t="str">
        <f>IF(INV.Tournant!$I4407=INV.Tournant!$E4407,"Quantité OK",IF(INV.Tournant!$I4407&lt;INV.Tournant!$E4407,"Ecart positif","Ecart négatif"))&amp;" "&amp;IF(INV.Tournant!$C4407=INV.Tournant!$J4407,"","- Article déclassé")</f>
        <v>Ecart positif - Article déclassé</v>
      </c>
    </row>
    <row r="4408" spans="1:11" x14ac:dyDescent="0.2">
      <c r="A4408" s="20" t="s">
        <v>5959</v>
      </c>
      <c r="B4408" s="21" t="s">
        <v>6</v>
      </c>
      <c r="C4408" s="17" t="s">
        <v>5998</v>
      </c>
      <c r="D4408" s="17" t="s">
        <v>5999</v>
      </c>
      <c r="E4408" s="21"/>
      <c r="F4408" s="21" t="s">
        <v>141</v>
      </c>
      <c r="G4408" s="21"/>
      <c r="H4408" s="21" t="s">
        <v>257</v>
      </c>
      <c r="I4408" s="17"/>
      <c r="J4408" s="17"/>
      <c r="K4408" s="18" t="str">
        <f>IF(INV.Tournant!$I4408=INV.Tournant!$E4408,"Quantité OK",IF(INV.Tournant!$I4408&lt;INV.Tournant!$E4408,"Ecart positif","Ecart négatif"))&amp;" "&amp;IF(INV.Tournant!$C4408=INV.Tournant!$J4408,"","- Article déclassé")</f>
        <v>Quantité OK - Article déclassé</v>
      </c>
    </row>
    <row r="4409" spans="1:11" x14ac:dyDescent="0.2">
      <c r="A4409" s="20" t="s">
        <v>5959</v>
      </c>
      <c r="B4409" s="21" t="s">
        <v>6</v>
      </c>
      <c r="C4409" s="17" t="s">
        <v>6000</v>
      </c>
      <c r="D4409" s="17" t="s">
        <v>6001</v>
      </c>
      <c r="E4409" s="21" t="s">
        <v>250</v>
      </c>
      <c r="F4409" s="21" t="s">
        <v>21</v>
      </c>
      <c r="G4409" s="21" t="s">
        <v>5965</v>
      </c>
      <c r="H4409" s="21" t="s">
        <v>1052</v>
      </c>
      <c r="I4409" s="17"/>
      <c r="J4409" s="17"/>
      <c r="K4409" s="18" t="str">
        <f>IF(INV.Tournant!$I4409=INV.Tournant!$E4409,"Quantité OK",IF(INV.Tournant!$I4409&lt;INV.Tournant!$E4409,"Ecart positif","Ecart négatif"))&amp;" "&amp;IF(INV.Tournant!$C4409=INV.Tournant!$J4409,"","- Article déclassé")</f>
        <v>Ecart positif - Article déclassé</v>
      </c>
    </row>
    <row r="4410" spans="1:11" x14ac:dyDescent="0.2">
      <c r="A4410" s="20" t="s">
        <v>5959</v>
      </c>
      <c r="B4410" s="21" t="s">
        <v>6</v>
      </c>
      <c r="C4410" s="17" t="s">
        <v>6002</v>
      </c>
      <c r="D4410" s="17" t="s">
        <v>5942</v>
      </c>
      <c r="E4410" s="21"/>
      <c r="F4410" s="21" t="s">
        <v>141</v>
      </c>
      <c r="G4410" s="21"/>
      <c r="H4410" s="21" t="s">
        <v>257</v>
      </c>
      <c r="I4410" s="17"/>
      <c r="J4410" s="17"/>
      <c r="K4410" s="18" t="str">
        <f>IF(INV.Tournant!$I4410=INV.Tournant!$E4410,"Quantité OK",IF(INV.Tournant!$I4410&lt;INV.Tournant!$E4410,"Ecart positif","Ecart négatif"))&amp;" "&amp;IF(INV.Tournant!$C4410=INV.Tournant!$J4410,"","- Article déclassé")</f>
        <v>Quantité OK - Article déclassé</v>
      </c>
    </row>
    <row r="4411" spans="1:11" x14ac:dyDescent="0.2">
      <c r="A4411" s="20" t="s">
        <v>5959</v>
      </c>
      <c r="B4411" s="21" t="s">
        <v>6</v>
      </c>
      <c r="C4411" s="17" t="s">
        <v>6003</v>
      </c>
      <c r="D4411" s="17" t="s">
        <v>6004</v>
      </c>
      <c r="E4411" s="21" t="s">
        <v>229</v>
      </c>
      <c r="F4411" s="21" t="s">
        <v>2</v>
      </c>
      <c r="G4411" s="21" t="s">
        <v>5962</v>
      </c>
      <c r="H4411" s="21" t="s">
        <v>1130</v>
      </c>
      <c r="I4411" s="17"/>
      <c r="J4411" s="17"/>
      <c r="K4411" s="18" t="str">
        <f>IF(INV.Tournant!$I4411=INV.Tournant!$E4411,"Quantité OK",IF(INV.Tournant!$I4411&lt;INV.Tournant!$E4411,"Ecart positif","Ecart négatif"))&amp;" "&amp;IF(INV.Tournant!$C4411=INV.Tournant!$J4411,"","- Article déclassé")</f>
        <v>Ecart positif - Article déclassé</v>
      </c>
    </row>
    <row r="4412" spans="1:11" x14ac:dyDescent="0.2">
      <c r="A4412" s="20" t="s">
        <v>5959</v>
      </c>
      <c r="B4412" s="21" t="s">
        <v>6</v>
      </c>
      <c r="C4412" s="17" t="s">
        <v>5970</v>
      </c>
      <c r="D4412" s="17" t="s">
        <v>6005</v>
      </c>
      <c r="E4412" s="21"/>
      <c r="F4412" s="21" t="s">
        <v>141</v>
      </c>
      <c r="G4412" s="21"/>
      <c r="H4412" s="21" t="s">
        <v>257</v>
      </c>
      <c r="I4412" s="17"/>
      <c r="J4412" s="17"/>
      <c r="K4412" s="18" t="str">
        <f>IF(INV.Tournant!$I4412=INV.Tournant!$E4412,"Quantité OK",IF(INV.Tournant!$I4412&lt;INV.Tournant!$E4412,"Ecart positif","Ecart négatif"))&amp;" "&amp;IF(INV.Tournant!$C4412=INV.Tournant!$J4412,"","- Article déclassé")</f>
        <v>Quantité OK - Article déclassé</v>
      </c>
    </row>
    <row r="4413" spans="1:11" x14ac:dyDescent="0.2">
      <c r="A4413" s="20" t="s">
        <v>5959</v>
      </c>
      <c r="B4413" s="21" t="s">
        <v>6</v>
      </c>
      <c r="C4413" s="17" t="s">
        <v>6006</v>
      </c>
      <c r="D4413" s="17" t="s">
        <v>6007</v>
      </c>
      <c r="E4413" s="21" t="s">
        <v>14</v>
      </c>
      <c r="F4413" s="21" t="s">
        <v>21</v>
      </c>
      <c r="G4413" s="21" t="s">
        <v>5965</v>
      </c>
      <c r="H4413" s="21" t="s">
        <v>1667</v>
      </c>
      <c r="I4413" s="17"/>
      <c r="J4413" s="17"/>
      <c r="K4413" s="18" t="str">
        <f>IF(INV.Tournant!$I4413=INV.Tournant!$E4413,"Quantité OK",IF(INV.Tournant!$I4413&lt;INV.Tournant!$E4413,"Ecart positif","Ecart négatif"))&amp;" "&amp;IF(INV.Tournant!$C4413=INV.Tournant!$J4413,"","- Article déclassé")</f>
        <v>Ecart positif - Article déclassé</v>
      </c>
    </row>
    <row r="4414" spans="1:11" x14ac:dyDescent="0.2">
      <c r="A4414" s="20" t="s">
        <v>5959</v>
      </c>
      <c r="B4414" s="21" t="s">
        <v>6</v>
      </c>
      <c r="C4414" s="17" t="s">
        <v>6008</v>
      </c>
      <c r="D4414" s="17" t="s">
        <v>6009</v>
      </c>
      <c r="E4414" s="21" t="s">
        <v>6</v>
      </c>
      <c r="F4414" s="21" t="s">
        <v>9</v>
      </c>
      <c r="G4414" s="21" t="s">
        <v>5965</v>
      </c>
      <c r="H4414" s="21" t="s">
        <v>1925</v>
      </c>
      <c r="I4414" s="17"/>
      <c r="J4414" s="17"/>
      <c r="K4414" s="18" t="str">
        <f>IF(INV.Tournant!$I4414=INV.Tournant!$E4414,"Quantité OK",IF(INV.Tournant!$I4414&lt;INV.Tournant!$E4414,"Ecart positif","Ecart négatif"))&amp;" "&amp;IF(INV.Tournant!$C4414=INV.Tournant!$J4414,"","- Article déclassé")</f>
        <v>Ecart positif - Article déclassé</v>
      </c>
    </row>
    <row r="4415" spans="1:11" x14ac:dyDescent="0.2">
      <c r="A4415" s="20" t="s">
        <v>5959</v>
      </c>
      <c r="B4415" s="21" t="s">
        <v>6</v>
      </c>
      <c r="C4415" s="17" t="s">
        <v>6010</v>
      </c>
      <c r="D4415" s="17" t="s">
        <v>6011</v>
      </c>
      <c r="E4415" s="21" t="s">
        <v>6</v>
      </c>
      <c r="F4415" s="21" t="s">
        <v>2</v>
      </c>
      <c r="G4415" s="21" t="s">
        <v>5962</v>
      </c>
      <c r="H4415" s="21" t="s">
        <v>674</v>
      </c>
      <c r="I4415" s="17"/>
      <c r="J4415" s="17"/>
      <c r="K4415" s="18" t="str">
        <f>IF(INV.Tournant!$I4415=INV.Tournant!$E4415,"Quantité OK",IF(INV.Tournant!$I4415&lt;INV.Tournant!$E4415,"Ecart positif","Ecart négatif"))&amp;" "&amp;IF(INV.Tournant!$C4415=INV.Tournant!$J4415,"","- Article déclassé")</f>
        <v>Ecart positif - Article déclassé</v>
      </c>
    </row>
    <row r="4416" spans="1:11" x14ac:dyDescent="0.2">
      <c r="A4416" s="20" t="s">
        <v>5959</v>
      </c>
      <c r="B4416" s="21" t="s">
        <v>6</v>
      </c>
      <c r="C4416" s="17" t="s">
        <v>6012</v>
      </c>
      <c r="D4416" s="17" t="s">
        <v>6013</v>
      </c>
      <c r="E4416" s="21" t="s">
        <v>6</v>
      </c>
      <c r="F4416" s="21" t="s">
        <v>2</v>
      </c>
      <c r="G4416" s="21" t="s">
        <v>5962</v>
      </c>
      <c r="H4416" s="21" t="s">
        <v>217</v>
      </c>
      <c r="I4416" s="17"/>
      <c r="J4416" s="17"/>
      <c r="K4416" s="18" t="str">
        <f>IF(INV.Tournant!$I4416=INV.Tournant!$E4416,"Quantité OK",IF(INV.Tournant!$I4416&lt;INV.Tournant!$E4416,"Ecart positif","Ecart négatif"))&amp;" "&amp;IF(INV.Tournant!$C4416=INV.Tournant!$J4416,"","- Article déclassé")</f>
        <v>Ecart positif - Article déclassé</v>
      </c>
    </row>
    <row r="4417" spans="1:11" x14ac:dyDescent="0.2">
      <c r="A4417" s="20" t="s">
        <v>5959</v>
      </c>
      <c r="B4417" s="21" t="s">
        <v>6</v>
      </c>
      <c r="C4417" s="17" t="s">
        <v>6014</v>
      </c>
      <c r="D4417" s="17" t="s">
        <v>6015</v>
      </c>
      <c r="E4417" s="21" t="s">
        <v>3</v>
      </c>
      <c r="F4417" s="21" t="s">
        <v>21</v>
      </c>
      <c r="G4417" s="21" t="s">
        <v>5965</v>
      </c>
      <c r="H4417" s="21" t="s">
        <v>304</v>
      </c>
      <c r="I4417" s="17"/>
      <c r="J4417" s="17"/>
      <c r="K4417" s="18" t="str">
        <f>IF(INV.Tournant!$I4417=INV.Tournant!$E4417,"Quantité OK",IF(INV.Tournant!$I4417&lt;INV.Tournant!$E4417,"Ecart positif","Ecart négatif"))&amp;" "&amp;IF(INV.Tournant!$C4417=INV.Tournant!$J4417,"","- Article déclassé")</f>
        <v>Ecart positif - Article déclassé</v>
      </c>
    </row>
    <row r="4418" spans="1:11" x14ac:dyDescent="0.2">
      <c r="A4418" s="20" t="s">
        <v>5959</v>
      </c>
      <c r="B4418" s="21" t="s">
        <v>6</v>
      </c>
      <c r="C4418" s="17" t="s">
        <v>6016</v>
      </c>
      <c r="D4418" s="17" t="s">
        <v>6017</v>
      </c>
      <c r="E4418" s="21"/>
      <c r="F4418" s="21" t="s">
        <v>141</v>
      </c>
      <c r="G4418" s="21"/>
      <c r="H4418" s="21" t="s">
        <v>257</v>
      </c>
      <c r="I4418" s="17"/>
      <c r="J4418" s="17"/>
      <c r="K4418" s="18" t="str">
        <f>IF(INV.Tournant!$I4418=INV.Tournant!$E4418,"Quantité OK",IF(INV.Tournant!$I4418&lt;INV.Tournant!$E4418,"Ecart positif","Ecart négatif"))&amp;" "&amp;IF(INV.Tournant!$C4418=INV.Tournant!$J4418,"","- Article déclassé")</f>
        <v>Quantité OK - Article déclassé</v>
      </c>
    </row>
    <row r="4419" spans="1:11" x14ac:dyDescent="0.2">
      <c r="A4419" s="20" t="s">
        <v>5959</v>
      </c>
      <c r="B4419" s="21" t="s">
        <v>6</v>
      </c>
      <c r="C4419" s="17" t="s">
        <v>6018</v>
      </c>
      <c r="D4419" s="17" t="s">
        <v>6019</v>
      </c>
      <c r="E4419" s="21" t="s">
        <v>6</v>
      </c>
      <c r="F4419" s="21" t="s">
        <v>2</v>
      </c>
      <c r="G4419" s="21" t="s">
        <v>5962</v>
      </c>
      <c r="H4419" s="21" t="s">
        <v>803</v>
      </c>
      <c r="I4419" s="17"/>
      <c r="J4419" s="17"/>
      <c r="K4419" s="18" t="str">
        <f>IF(INV.Tournant!$I4419=INV.Tournant!$E4419,"Quantité OK",IF(INV.Tournant!$I4419&lt;INV.Tournant!$E4419,"Ecart positif","Ecart négatif"))&amp;" "&amp;IF(INV.Tournant!$C4419=INV.Tournant!$J4419,"","- Article déclassé")</f>
        <v>Ecart positif - Article déclassé</v>
      </c>
    </row>
    <row r="4420" spans="1:11" x14ac:dyDescent="0.2">
      <c r="A4420" s="20" t="s">
        <v>5959</v>
      </c>
      <c r="B4420" s="21" t="s">
        <v>6</v>
      </c>
      <c r="C4420" s="17" t="s">
        <v>6018</v>
      </c>
      <c r="D4420" s="17" t="s">
        <v>6020</v>
      </c>
      <c r="E4420" s="21" t="s">
        <v>6</v>
      </c>
      <c r="F4420" s="21" t="s">
        <v>2</v>
      </c>
      <c r="G4420" s="21" t="s">
        <v>5962</v>
      </c>
      <c r="H4420" s="21" t="s">
        <v>803</v>
      </c>
      <c r="I4420" s="17"/>
      <c r="J4420" s="17"/>
      <c r="K4420" s="18" t="str">
        <f>IF(INV.Tournant!$I4420=INV.Tournant!$E4420,"Quantité OK",IF(INV.Tournant!$I4420&lt;INV.Tournant!$E4420,"Ecart positif","Ecart négatif"))&amp;" "&amp;IF(INV.Tournant!$C4420=INV.Tournant!$J4420,"","- Article déclassé")</f>
        <v>Ecart positif - Article déclassé</v>
      </c>
    </row>
    <row r="4421" spans="1:11" x14ac:dyDescent="0.2">
      <c r="A4421" s="20" t="s">
        <v>5959</v>
      </c>
      <c r="B4421" s="21" t="s">
        <v>6</v>
      </c>
      <c r="C4421" s="17" t="s">
        <v>6021</v>
      </c>
      <c r="D4421" s="17" t="s">
        <v>6022</v>
      </c>
      <c r="E4421" s="21" t="s">
        <v>3</v>
      </c>
      <c r="F4421" s="21" t="s">
        <v>2</v>
      </c>
      <c r="G4421" s="21" t="s">
        <v>5962</v>
      </c>
      <c r="H4421" s="21" t="s">
        <v>390</v>
      </c>
      <c r="I4421" s="17"/>
      <c r="J4421" s="17"/>
      <c r="K4421" s="18" t="str">
        <f>IF(INV.Tournant!$I4421=INV.Tournant!$E4421,"Quantité OK",IF(INV.Tournant!$I4421&lt;INV.Tournant!$E4421,"Ecart positif","Ecart négatif"))&amp;" "&amp;IF(INV.Tournant!$C4421=INV.Tournant!$J4421,"","- Article déclassé")</f>
        <v>Ecart positif - Article déclassé</v>
      </c>
    </row>
    <row r="4422" spans="1:11" x14ac:dyDescent="0.2">
      <c r="A4422" s="20" t="s">
        <v>5959</v>
      </c>
      <c r="B4422" s="21" t="s">
        <v>6</v>
      </c>
      <c r="C4422" s="17" t="s">
        <v>6012</v>
      </c>
      <c r="D4422" s="17" t="s">
        <v>6023</v>
      </c>
      <c r="E4422" s="21" t="s">
        <v>6</v>
      </c>
      <c r="F4422" s="21" t="s">
        <v>2</v>
      </c>
      <c r="G4422" s="21" t="s">
        <v>5962</v>
      </c>
      <c r="H4422" s="21" t="s">
        <v>1186</v>
      </c>
      <c r="I4422" s="17"/>
      <c r="J4422" s="17"/>
      <c r="K4422" s="18" t="str">
        <f>IF(INV.Tournant!$I4422=INV.Tournant!$E4422,"Quantité OK",IF(INV.Tournant!$I4422&lt;INV.Tournant!$E4422,"Ecart positif","Ecart négatif"))&amp;" "&amp;IF(INV.Tournant!$C4422=INV.Tournant!$J4422,"","- Article déclassé")</f>
        <v>Ecart positif - Article déclassé</v>
      </c>
    </row>
    <row r="4423" spans="1:11" x14ac:dyDescent="0.2">
      <c r="A4423" s="20" t="s">
        <v>5959</v>
      </c>
      <c r="B4423" s="21" t="s">
        <v>6</v>
      </c>
      <c r="C4423" s="17" t="s">
        <v>6024</v>
      </c>
      <c r="D4423" s="17" t="s">
        <v>6025</v>
      </c>
      <c r="E4423" s="21" t="s">
        <v>3</v>
      </c>
      <c r="F4423" s="21" t="s">
        <v>21</v>
      </c>
      <c r="G4423" s="21" t="s">
        <v>5965</v>
      </c>
      <c r="H4423" s="21" t="s">
        <v>2689</v>
      </c>
      <c r="I4423" s="17"/>
      <c r="J4423" s="17"/>
      <c r="K4423" s="18" t="str">
        <f>IF(INV.Tournant!$I4423=INV.Tournant!$E4423,"Quantité OK",IF(INV.Tournant!$I4423&lt;INV.Tournant!$E4423,"Ecart positif","Ecart négatif"))&amp;" "&amp;IF(INV.Tournant!$C4423=INV.Tournant!$J4423,"","- Article déclassé")</f>
        <v>Ecart positif - Article déclassé</v>
      </c>
    </row>
    <row r="4424" spans="1:11" x14ac:dyDescent="0.2">
      <c r="A4424" s="20" t="s">
        <v>5959</v>
      </c>
      <c r="B4424" s="21" t="s">
        <v>6</v>
      </c>
      <c r="C4424" s="17" t="s">
        <v>6026</v>
      </c>
      <c r="D4424" s="17" t="s">
        <v>6027</v>
      </c>
      <c r="E4424" s="21" t="s">
        <v>229</v>
      </c>
      <c r="F4424" s="21" t="s">
        <v>9</v>
      </c>
      <c r="G4424" s="21" t="s">
        <v>5965</v>
      </c>
      <c r="H4424" s="21" t="s">
        <v>2166</v>
      </c>
      <c r="I4424" s="17"/>
      <c r="J4424" s="17"/>
      <c r="K4424" s="18" t="str">
        <f>IF(INV.Tournant!$I4424=INV.Tournant!$E4424,"Quantité OK",IF(INV.Tournant!$I4424&lt;INV.Tournant!$E4424,"Ecart positif","Ecart négatif"))&amp;" "&amp;IF(INV.Tournant!$C4424=INV.Tournant!$J4424,"","- Article déclassé")</f>
        <v>Ecart positif - Article déclassé</v>
      </c>
    </row>
    <row r="4425" spans="1:11" x14ac:dyDescent="0.2">
      <c r="A4425" s="20" t="s">
        <v>5959</v>
      </c>
      <c r="B4425" s="21" t="s">
        <v>6</v>
      </c>
      <c r="C4425" s="17" t="s">
        <v>6028</v>
      </c>
      <c r="D4425" s="17" t="s">
        <v>6029</v>
      </c>
      <c r="E4425" s="21" t="s">
        <v>10</v>
      </c>
      <c r="F4425" s="21" t="s">
        <v>9</v>
      </c>
      <c r="G4425" s="21" t="s">
        <v>5965</v>
      </c>
      <c r="H4425" s="21" t="s">
        <v>2080</v>
      </c>
      <c r="I4425" s="17"/>
      <c r="J4425" s="17"/>
      <c r="K4425" s="18" t="str">
        <f>IF(INV.Tournant!$I4425=INV.Tournant!$E4425,"Quantité OK",IF(INV.Tournant!$I4425&lt;INV.Tournant!$E4425,"Ecart positif","Ecart négatif"))&amp;" "&amp;IF(INV.Tournant!$C4425=INV.Tournant!$J4425,"","- Article déclassé")</f>
        <v>Ecart positif - Article déclassé</v>
      </c>
    </row>
    <row r="4426" spans="1:11" x14ac:dyDescent="0.2">
      <c r="A4426" s="20" t="s">
        <v>5959</v>
      </c>
      <c r="B4426" s="21" t="s">
        <v>6</v>
      </c>
      <c r="C4426" s="17" t="s">
        <v>6030</v>
      </c>
      <c r="D4426" s="17" t="s">
        <v>6031</v>
      </c>
      <c r="E4426" s="21" t="s">
        <v>61</v>
      </c>
      <c r="F4426" s="21" t="s">
        <v>9</v>
      </c>
      <c r="G4426" s="21" t="s">
        <v>5965</v>
      </c>
      <c r="H4426" s="21" t="s">
        <v>307</v>
      </c>
      <c r="I4426" s="17"/>
      <c r="J4426" s="17"/>
      <c r="K4426" s="18" t="str">
        <f>IF(INV.Tournant!$I4426=INV.Tournant!$E4426,"Quantité OK",IF(INV.Tournant!$I4426&lt;INV.Tournant!$E4426,"Ecart positif","Ecart négatif"))&amp;" "&amp;IF(INV.Tournant!$C4426=INV.Tournant!$J4426,"","- Article déclassé")</f>
        <v>Ecart positif - Article déclassé</v>
      </c>
    </row>
    <row r="4427" spans="1:11" x14ac:dyDescent="0.2">
      <c r="A4427" s="20" t="s">
        <v>5959</v>
      </c>
      <c r="B4427" s="21" t="s">
        <v>6</v>
      </c>
      <c r="C4427" s="17" t="s">
        <v>6032</v>
      </c>
      <c r="D4427" s="17" t="s">
        <v>6033</v>
      </c>
      <c r="E4427" s="21" t="s">
        <v>212</v>
      </c>
      <c r="F4427" s="21" t="s">
        <v>9</v>
      </c>
      <c r="G4427" s="21" t="s">
        <v>5965</v>
      </c>
      <c r="H4427" s="21" t="s">
        <v>1635</v>
      </c>
      <c r="I4427" s="17"/>
      <c r="J4427" s="17"/>
      <c r="K4427" s="18" t="str">
        <f>IF(INV.Tournant!$I4427=INV.Tournant!$E4427,"Quantité OK",IF(INV.Tournant!$I4427&lt;INV.Tournant!$E4427,"Ecart positif","Ecart négatif"))&amp;" "&amp;IF(INV.Tournant!$C4427=INV.Tournant!$J4427,"","- Article déclassé")</f>
        <v>Ecart positif - Article déclassé</v>
      </c>
    </row>
    <row r="4428" spans="1:11" x14ac:dyDescent="0.2">
      <c r="A4428" s="20" t="s">
        <v>5959</v>
      </c>
      <c r="B4428" s="21" t="s">
        <v>6</v>
      </c>
      <c r="C4428" s="17" t="s">
        <v>6034</v>
      </c>
      <c r="D4428" s="17" t="s">
        <v>6035</v>
      </c>
      <c r="E4428" s="21" t="s">
        <v>61</v>
      </c>
      <c r="F4428" s="21" t="s">
        <v>21</v>
      </c>
      <c r="G4428" s="21" t="s">
        <v>5965</v>
      </c>
      <c r="H4428" s="21" t="s">
        <v>2151</v>
      </c>
      <c r="I4428" s="17"/>
      <c r="J4428" s="17"/>
      <c r="K4428" s="18" t="str">
        <f>IF(INV.Tournant!$I4428=INV.Tournant!$E4428,"Quantité OK",IF(INV.Tournant!$I4428&lt;INV.Tournant!$E4428,"Ecart positif","Ecart négatif"))&amp;" "&amp;IF(INV.Tournant!$C4428=INV.Tournant!$J4428,"","- Article déclassé")</f>
        <v>Ecart positif - Article déclassé</v>
      </c>
    </row>
    <row r="4429" spans="1:11" x14ac:dyDescent="0.2">
      <c r="A4429" s="20" t="s">
        <v>5959</v>
      </c>
      <c r="B4429" s="21" t="s">
        <v>6</v>
      </c>
      <c r="C4429" s="17" t="s">
        <v>6036</v>
      </c>
      <c r="D4429" s="17" t="s">
        <v>6037</v>
      </c>
      <c r="E4429" s="21" t="s">
        <v>212</v>
      </c>
      <c r="F4429" s="21" t="s">
        <v>21</v>
      </c>
      <c r="G4429" s="21" t="s">
        <v>5965</v>
      </c>
      <c r="H4429" s="21" t="s">
        <v>2151</v>
      </c>
      <c r="I4429" s="17"/>
      <c r="J4429" s="17"/>
      <c r="K4429" s="18" t="str">
        <f>IF(INV.Tournant!$I4429=INV.Tournant!$E4429,"Quantité OK",IF(INV.Tournant!$I4429&lt;INV.Tournant!$E4429,"Ecart positif","Ecart négatif"))&amp;" "&amp;IF(INV.Tournant!$C4429=INV.Tournant!$J4429,"","- Article déclassé")</f>
        <v>Ecart positif - Article déclassé</v>
      </c>
    </row>
    <row r="4430" spans="1:11" x14ac:dyDescent="0.2">
      <c r="A4430" s="20" t="s">
        <v>5959</v>
      </c>
      <c r="B4430" s="21" t="s">
        <v>6</v>
      </c>
      <c r="C4430" s="17" t="s">
        <v>6038</v>
      </c>
      <c r="D4430" s="17" t="s">
        <v>6039</v>
      </c>
      <c r="E4430" s="21" t="s">
        <v>14</v>
      </c>
      <c r="F4430" s="21" t="s">
        <v>21</v>
      </c>
      <c r="G4430" s="21" t="s">
        <v>5965</v>
      </c>
      <c r="H4430" s="21" t="s">
        <v>2166</v>
      </c>
      <c r="I4430" s="17"/>
      <c r="J4430" s="17"/>
      <c r="K4430" s="18" t="str">
        <f>IF(INV.Tournant!$I4430=INV.Tournant!$E4430,"Quantité OK",IF(INV.Tournant!$I4430&lt;INV.Tournant!$E4430,"Ecart positif","Ecart négatif"))&amp;" "&amp;IF(INV.Tournant!$C4430=INV.Tournant!$J4430,"","- Article déclassé")</f>
        <v>Ecart positif - Article déclassé</v>
      </c>
    </row>
    <row r="4431" spans="1:11" x14ac:dyDescent="0.2">
      <c r="A4431" s="20" t="s">
        <v>5959</v>
      </c>
      <c r="B4431" s="21" t="s">
        <v>6</v>
      </c>
      <c r="C4431" s="17" t="s">
        <v>6040</v>
      </c>
      <c r="D4431" s="17" t="s">
        <v>6041</v>
      </c>
      <c r="E4431" s="21" t="s">
        <v>61</v>
      </c>
      <c r="F4431" s="21" t="s">
        <v>9</v>
      </c>
      <c r="G4431" s="21" t="s">
        <v>5962</v>
      </c>
      <c r="H4431" s="21" t="s">
        <v>894</v>
      </c>
      <c r="I4431" s="17"/>
      <c r="J4431" s="17"/>
      <c r="K4431" s="18" t="str">
        <f>IF(INV.Tournant!$I4431=INV.Tournant!$E4431,"Quantité OK",IF(INV.Tournant!$I4431&lt;INV.Tournant!$E4431,"Ecart positif","Ecart négatif"))&amp;" "&amp;IF(INV.Tournant!$C4431=INV.Tournant!$J4431,"","- Article déclassé")</f>
        <v>Ecart positif - Article déclassé</v>
      </c>
    </row>
    <row r="4432" spans="1:11" x14ac:dyDescent="0.2">
      <c r="A4432" s="20" t="s">
        <v>5959</v>
      </c>
      <c r="B4432" s="21" t="s">
        <v>6</v>
      </c>
      <c r="C4432" s="17" t="s">
        <v>6042</v>
      </c>
      <c r="D4432" s="17" t="s">
        <v>6043</v>
      </c>
      <c r="E4432" s="21" t="s">
        <v>6</v>
      </c>
      <c r="F4432" s="21" t="s">
        <v>9</v>
      </c>
      <c r="G4432" s="21" t="s">
        <v>5962</v>
      </c>
      <c r="H4432" s="21" t="s">
        <v>115</v>
      </c>
      <c r="I4432" s="17"/>
      <c r="J4432" s="17"/>
      <c r="K4432" s="18" t="str">
        <f>IF(INV.Tournant!$I4432=INV.Tournant!$E4432,"Quantité OK",IF(INV.Tournant!$I4432&lt;INV.Tournant!$E4432,"Ecart positif","Ecart négatif"))&amp;" "&amp;IF(INV.Tournant!$C4432=INV.Tournant!$J4432,"","- Article déclassé")</f>
        <v>Ecart positif - Article déclassé</v>
      </c>
    </row>
    <row r="4433" spans="1:11" x14ac:dyDescent="0.2">
      <c r="A4433" s="20" t="s">
        <v>5959</v>
      </c>
      <c r="B4433" s="21" t="s">
        <v>6</v>
      </c>
      <c r="C4433" s="17" t="s">
        <v>6003</v>
      </c>
      <c r="D4433" s="17" t="s">
        <v>6044</v>
      </c>
      <c r="E4433" s="21" t="s">
        <v>3</v>
      </c>
      <c r="F4433" s="21" t="s">
        <v>2</v>
      </c>
      <c r="G4433" s="21" t="s">
        <v>5962</v>
      </c>
      <c r="H4433" s="21" t="s">
        <v>1130</v>
      </c>
      <c r="I4433" s="17"/>
      <c r="J4433" s="17"/>
      <c r="K4433" s="18" t="str">
        <f>IF(INV.Tournant!$I4433=INV.Tournant!$E4433,"Quantité OK",IF(INV.Tournant!$I4433&lt;INV.Tournant!$E4433,"Ecart positif","Ecart négatif"))&amp;" "&amp;IF(INV.Tournant!$C4433=INV.Tournant!$J4433,"","- Article déclassé")</f>
        <v>Ecart positif - Article déclassé</v>
      </c>
    </row>
    <row r="4434" spans="1:11" x14ac:dyDescent="0.2">
      <c r="A4434" s="20" t="s">
        <v>5959</v>
      </c>
      <c r="B4434" s="21" t="s">
        <v>6</v>
      </c>
      <c r="C4434" s="17" t="s">
        <v>6006</v>
      </c>
      <c r="D4434" s="17" t="s">
        <v>6045</v>
      </c>
      <c r="E4434" s="21"/>
      <c r="F4434" s="21" t="s">
        <v>141</v>
      </c>
      <c r="G4434" s="21"/>
      <c r="H4434" s="21" t="s">
        <v>257</v>
      </c>
      <c r="I4434" s="17"/>
      <c r="J4434" s="17"/>
      <c r="K4434" s="18" t="str">
        <f>IF(INV.Tournant!$I4434=INV.Tournant!$E4434,"Quantité OK",IF(INV.Tournant!$I4434&lt;INV.Tournant!$E4434,"Ecart positif","Ecart négatif"))&amp;" "&amp;IF(INV.Tournant!$C4434=INV.Tournant!$J4434,"","- Article déclassé")</f>
        <v>Quantité OK - Article déclassé</v>
      </c>
    </row>
    <row r="4435" spans="1:11" x14ac:dyDescent="0.2">
      <c r="A4435" s="20" t="s">
        <v>5959</v>
      </c>
      <c r="B4435" s="21" t="s">
        <v>6</v>
      </c>
      <c r="C4435" s="17" t="s">
        <v>6046</v>
      </c>
      <c r="D4435" s="17" t="s">
        <v>6047</v>
      </c>
      <c r="E4435" s="21"/>
      <c r="F4435" s="21" t="s">
        <v>141</v>
      </c>
      <c r="G4435" s="21"/>
      <c r="H4435" s="21" t="s">
        <v>257</v>
      </c>
      <c r="I4435" s="17"/>
      <c r="J4435" s="17"/>
      <c r="K4435" s="18" t="str">
        <f>IF(INV.Tournant!$I4435=INV.Tournant!$E4435,"Quantité OK",IF(INV.Tournant!$I4435&lt;INV.Tournant!$E4435,"Ecart positif","Ecart négatif"))&amp;" "&amp;IF(INV.Tournant!$C4435=INV.Tournant!$J4435,"","- Article déclassé")</f>
        <v>Quantité OK - Article déclassé</v>
      </c>
    </row>
    <row r="4436" spans="1:11" x14ac:dyDescent="0.2">
      <c r="A4436" s="20" t="s">
        <v>5959</v>
      </c>
      <c r="B4436" s="21" t="s">
        <v>6</v>
      </c>
      <c r="C4436" s="17" t="s">
        <v>6048</v>
      </c>
      <c r="D4436" s="17" t="s">
        <v>6049</v>
      </c>
      <c r="E4436" s="21"/>
      <c r="F4436" s="21" t="s">
        <v>141</v>
      </c>
      <c r="G4436" s="21"/>
      <c r="H4436" s="21" t="s">
        <v>257</v>
      </c>
      <c r="I4436" s="17"/>
      <c r="J4436" s="17"/>
      <c r="K4436" s="18" t="str">
        <f>IF(INV.Tournant!$I4436=INV.Tournant!$E4436,"Quantité OK",IF(INV.Tournant!$I4436&lt;INV.Tournant!$E4436,"Ecart positif","Ecart négatif"))&amp;" "&amp;IF(INV.Tournant!$C4436=INV.Tournant!$J4436,"","- Article déclassé")</f>
        <v>Quantité OK - Article déclassé</v>
      </c>
    </row>
    <row r="4437" spans="1:11" x14ac:dyDescent="0.2">
      <c r="A4437" s="20" t="s">
        <v>5959</v>
      </c>
      <c r="B4437" s="21" t="s">
        <v>6</v>
      </c>
      <c r="C4437" s="17" t="s">
        <v>6050</v>
      </c>
      <c r="D4437" s="17" t="s">
        <v>6051</v>
      </c>
      <c r="E4437" s="21"/>
      <c r="F4437" s="21" t="s">
        <v>141</v>
      </c>
      <c r="G4437" s="21"/>
      <c r="H4437" s="21" t="s">
        <v>257</v>
      </c>
      <c r="I4437" s="17"/>
      <c r="J4437" s="17"/>
      <c r="K4437" s="18" t="str">
        <f>IF(INV.Tournant!$I4437=INV.Tournant!$E4437,"Quantité OK",IF(INV.Tournant!$I4437&lt;INV.Tournant!$E4437,"Ecart positif","Ecart négatif"))&amp;" "&amp;IF(INV.Tournant!$C4437=INV.Tournant!$J4437,"","- Article déclassé")</f>
        <v>Quantité OK - Article déclassé</v>
      </c>
    </row>
    <row r="4438" spans="1:11" x14ac:dyDescent="0.2">
      <c r="A4438" s="20" t="s">
        <v>5959</v>
      </c>
      <c r="B4438" s="21" t="s">
        <v>6</v>
      </c>
      <c r="C4438" s="17" t="s">
        <v>6052</v>
      </c>
      <c r="D4438" s="17" t="s">
        <v>6053</v>
      </c>
      <c r="E4438" s="21" t="s">
        <v>6</v>
      </c>
      <c r="F4438" s="21" t="s">
        <v>2</v>
      </c>
      <c r="G4438" s="21" t="s">
        <v>5962</v>
      </c>
      <c r="H4438" s="21" t="s">
        <v>547</v>
      </c>
      <c r="I4438" s="17"/>
      <c r="J4438" s="17"/>
      <c r="K4438" s="18" t="str">
        <f>IF(INV.Tournant!$I4438=INV.Tournant!$E4438,"Quantité OK",IF(INV.Tournant!$I4438&lt;INV.Tournant!$E4438,"Ecart positif","Ecart négatif"))&amp;" "&amp;IF(INV.Tournant!$C4438=INV.Tournant!$J4438,"","- Article déclassé")</f>
        <v>Ecart positif - Article déclassé</v>
      </c>
    </row>
    <row r="4439" spans="1:11" x14ac:dyDescent="0.2">
      <c r="A4439" s="20" t="s">
        <v>5959</v>
      </c>
      <c r="B4439" s="21" t="s">
        <v>6</v>
      </c>
      <c r="C4439" s="17" t="s">
        <v>6054</v>
      </c>
      <c r="D4439" s="17" t="s">
        <v>6055</v>
      </c>
      <c r="E4439" s="21" t="s">
        <v>6</v>
      </c>
      <c r="F4439" s="21" t="s">
        <v>21</v>
      </c>
      <c r="G4439" s="21" t="s">
        <v>5965</v>
      </c>
      <c r="H4439" s="21" t="s">
        <v>579</v>
      </c>
      <c r="I4439" s="17"/>
      <c r="J4439" s="17"/>
      <c r="K4439" s="18" t="str">
        <f>IF(INV.Tournant!$I4439=INV.Tournant!$E4439,"Quantité OK",IF(INV.Tournant!$I4439&lt;INV.Tournant!$E4439,"Ecart positif","Ecart négatif"))&amp;" "&amp;IF(INV.Tournant!$C4439=INV.Tournant!$J4439,"","- Article déclassé")</f>
        <v>Ecart positif - Article déclassé</v>
      </c>
    </row>
    <row r="4440" spans="1:11" x14ac:dyDescent="0.2">
      <c r="A4440" s="20" t="s">
        <v>5959</v>
      </c>
      <c r="B4440" s="21" t="s">
        <v>6</v>
      </c>
      <c r="C4440" s="17" t="s">
        <v>6056</v>
      </c>
      <c r="D4440" s="17" t="s">
        <v>6057</v>
      </c>
      <c r="E4440" s="21"/>
      <c r="F4440" s="21" t="s">
        <v>141</v>
      </c>
      <c r="G4440" s="21"/>
      <c r="H4440" s="21" t="s">
        <v>257</v>
      </c>
      <c r="I4440" s="17"/>
      <c r="J4440" s="17"/>
      <c r="K4440" s="18" t="str">
        <f>IF(INV.Tournant!$I4440=INV.Tournant!$E4440,"Quantité OK",IF(INV.Tournant!$I4440&lt;INV.Tournant!$E4440,"Ecart positif","Ecart négatif"))&amp;" "&amp;IF(INV.Tournant!$C4440=INV.Tournant!$J4440,"","- Article déclassé")</f>
        <v>Quantité OK - Article déclassé</v>
      </c>
    </row>
    <row r="4441" spans="1:11" x14ac:dyDescent="0.2">
      <c r="A4441" s="20" t="s">
        <v>5959</v>
      </c>
      <c r="B4441" s="21" t="s">
        <v>6</v>
      </c>
      <c r="C4441" s="17" t="s">
        <v>6058</v>
      </c>
      <c r="D4441" s="17" t="s">
        <v>6059</v>
      </c>
      <c r="E4441" s="21" t="s">
        <v>61</v>
      </c>
      <c r="F4441" s="21" t="s">
        <v>2</v>
      </c>
      <c r="G4441" s="21" t="s">
        <v>5962</v>
      </c>
      <c r="H4441" s="21" t="s">
        <v>217</v>
      </c>
      <c r="I4441" s="17"/>
      <c r="J4441" s="17"/>
      <c r="K4441" s="18" t="str">
        <f>IF(INV.Tournant!$I4441=INV.Tournant!$E4441,"Quantité OK",IF(INV.Tournant!$I4441&lt;INV.Tournant!$E4441,"Ecart positif","Ecart négatif"))&amp;" "&amp;IF(INV.Tournant!$C4441=INV.Tournant!$J4441,"","- Article déclassé")</f>
        <v>Ecart positif - Article déclassé</v>
      </c>
    </row>
    <row r="4442" spans="1:11" x14ac:dyDescent="0.2">
      <c r="A4442" s="20" t="s">
        <v>5959</v>
      </c>
      <c r="B4442" s="21" t="s">
        <v>6</v>
      </c>
      <c r="C4442" s="17" t="s">
        <v>6058</v>
      </c>
      <c r="D4442" s="17" t="s">
        <v>6060</v>
      </c>
      <c r="E4442" s="21" t="s">
        <v>3</v>
      </c>
      <c r="F4442" s="21" t="s">
        <v>2</v>
      </c>
      <c r="G4442" s="21" t="s">
        <v>5962</v>
      </c>
      <c r="H4442" s="21" t="s">
        <v>217</v>
      </c>
      <c r="I4442" s="17"/>
      <c r="J4442" s="17"/>
      <c r="K4442" s="18" t="str">
        <f>IF(INV.Tournant!$I4442=INV.Tournant!$E4442,"Quantité OK",IF(INV.Tournant!$I4442&lt;INV.Tournant!$E4442,"Ecart positif","Ecart négatif"))&amp;" "&amp;IF(INV.Tournant!$C4442=INV.Tournant!$J4442,"","- Article déclassé")</f>
        <v>Ecart positif - Article déclassé</v>
      </c>
    </row>
    <row r="4443" spans="1:11" x14ac:dyDescent="0.2">
      <c r="A4443" s="20" t="s">
        <v>5959</v>
      </c>
      <c r="B4443" s="21" t="s">
        <v>6</v>
      </c>
      <c r="C4443" s="17" t="s">
        <v>6061</v>
      </c>
      <c r="D4443" s="17" t="s">
        <v>6062</v>
      </c>
      <c r="E4443" s="21" t="s">
        <v>6</v>
      </c>
      <c r="F4443" s="21" t="s">
        <v>21</v>
      </c>
      <c r="G4443" s="21" t="s">
        <v>5965</v>
      </c>
      <c r="H4443" s="21" t="s">
        <v>581</v>
      </c>
      <c r="I4443" s="17"/>
      <c r="J4443" s="17"/>
      <c r="K4443" s="18" t="str">
        <f>IF(INV.Tournant!$I4443=INV.Tournant!$E4443,"Quantité OK",IF(INV.Tournant!$I4443&lt;INV.Tournant!$E4443,"Ecart positif","Ecart négatif"))&amp;" "&amp;IF(INV.Tournant!$C4443=INV.Tournant!$J4443,"","- Article déclassé")</f>
        <v>Ecart positif - Article déclassé</v>
      </c>
    </row>
    <row r="4444" spans="1:11" x14ac:dyDescent="0.2">
      <c r="A4444" s="20" t="s">
        <v>5959</v>
      </c>
      <c r="B4444" s="21" t="s">
        <v>6</v>
      </c>
      <c r="C4444" s="17" t="s">
        <v>6063</v>
      </c>
      <c r="D4444" s="17" t="s">
        <v>6064</v>
      </c>
      <c r="E4444" s="21" t="s">
        <v>3</v>
      </c>
      <c r="F4444" s="21" t="s">
        <v>21</v>
      </c>
      <c r="G4444" s="21" t="s">
        <v>5965</v>
      </c>
      <c r="H4444" s="21" t="s">
        <v>2166</v>
      </c>
      <c r="I4444" s="17"/>
      <c r="J4444" s="17"/>
      <c r="K4444" s="18" t="str">
        <f>IF(INV.Tournant!$I4444=INV.Tournant!$E4444,"Quantité OK",IF(INV.Tournant!$I4444&lt;INV.Tournant!$E4444,"Ecart positif","Ecart négatif"))&amp;" "&amp;IF(INV.Tournant!$C4444=INV.Tournant!$J4444,"","- Article déclassé")</f>
        <v>Ecart positif - Article déclassé</v>
      </c>
    </row>
    <row r="4445" spans="1:11" x14ac:dyDescent="0.2">
      <c r="A4445" s="20" t="s">
        <v>5959</v>
      </c>
      <c r="B4445" s="21" t="s">
        <v>6</v>
      </c>
      <c r="C4445" s="17" t="s">
        <v>6065</v>
      </c>
      <c r="D4445" s="17" t="s">
        <v>6066</v>
      </c>
      <c r="E4445" s="21" t="s">
        <v>6</v>
      </c>
      <c r="F4445" s="21" t="s">
        <v>9</v>
      </c>
      <c r="G4445" s="21" t="s">
        <v>5962</v>
      </c>
      <c r="H4445" s="21" t="s">
        <v>110</v>
      </c>
      <c r="I4445" s="17"/>
      <c r="J4445" s="17"/>
      <c r="K4445" s="18" t="str">
        <f>IF(INV.Tournant!$I4445=INV.Tournant!$E4445,"Quantité OK",IF(INV.Tournant!$I4445&lt;INV.Tournant!$E4445,"Ecart positif","Ecart négatif"))&amp;" "&amp;IF(INV.Tournant!$C4445=INV.Tournant!$J4445,"","- Article déclassé")</f>
        <v>Ecart positif - Article déclassé</v>
      </c>
    </row>
    <row r="4446" spans="1:11" x14ac:dyDescent="0.2">
      <c r="A4446" s="20" t="s">
        <v>5959</v>
      </c>
      <c r="B4446" s="21" t="s">
        <v>6</v>
      </c>
      <c r="C4446" s="17" t="s">
        <v>6067</v>
      </c>
      <c r="D4446" s="17" t="s">
        <v>6068</v>
      </c>
      <c r="E4446" s="21" t="s">
        <v>14</v>
      </c>
      <c r="F4446" s="21" t="s">
        <v>2</v>
      </c>
      <c r="G4446" s="21" t="s">
        <v>5962</v>
      </c>
      <c r="H4446" s="21" t="s">
        <v>166</v>
      </c>
      <c r="I4446" s="17"/>
      <c r="J4446" s="17"/>
      <c r="K4446" s="18" t="str">
        <f>IF(INV.Tournant!$I4446=INV.Tournant!$E4446,"Quantité OK",IF(INV.Tournant!$I4446&lt;INV.Tournant!$E4446,"Ecart positif","Ecart négatif"))&amp;" "&amp;IF(INV.Tournant!$C4446=INV.Tournant!$J4446,"","- Article déclassé")</f>
        <v>Ecart positif - Article déclassé</v>
      </c>
    </row>
    <row r="4447" spans="1:11" x14ac:dyDescent="0.2">
      <c r="A4447" s="20" t="s">
        <v>5959</v>
      </c>
      <c r="B4447" s="21" t="s">
        <v>6</v>
      </c>
      <c r="C4447" s="17" t="s">
        <v>6069</v>
      </c>
      <c r="D4447" s="17" t="s">
        <v>6070</v>
      </c>
      <c r="E4447" s="21" t="s">
        <v>229</v>
      </c>
      <c r="F4447" s="21" t="s">
        <v>21</v>
      </c>
      <c r="G4447" s="21" t="s">
        <v>5965</v>
      </c>
      <c r="H4447" s="21" t="s">
        <v>1052</v>
      </c>
      <c r="I4447" s="17"/>
      <c r="J4447" s="17"/>
      <c r="K4447" s="18" t="str">
        <f>IF(INV.Tournant!$I4447=INV.Tournant!$E4447,"Quantité OK",IF(INV.Tournant!$I4447&lt;INV.Tournant!$E4447,"Ecart positif","Ecart négatif"))&amp;" "&amp;IF(INV.Tournant!$C4447=INV.Tournant!$J4447,"","- Article déclassé")</f>
        <v>Ecart positif - Article déclassé</v>
      </c>
    </row>
    <row r="4448" spans="1:11" x14ac:dyDescent="0.2">
      <c r="A4448" s="20" t="s">
        <v>5959</v>
      </c>
      <c r="B4448" s="21" t="s">
        <v>6</v>
      </c>
      <c r="C4448" s="17" t="s">
        <v>6071</v>
      </c>
      <c r="D4448" s="17" t="s">
        <v>6072</v>
      </c>
      <c r="E4448" s="21" t="s">
        <v>108</v>
      </c>
      <c r="F4448" s="21" t="s">
        <v>21</v>
      </c>
      <c r="G4448" s="21" t="s">
        <v>5965</v>
      </c>
      <c r="H4448" s="21" t="s">
        <v>304</v>
      </c>
      <c r="I4448" s="17"/>
      <c r="J4448" s="17"/>
      <c r="K4448" s="18" t="str">
        <f>IF(INV.Tournant!$I4448=INV.Tournant!$E4448,"Quantité OK",IF(INV.Tournant!$I4448&lt;INV.Tournant!$E4448,"Ecart positif","Ecart négatif"))&amp;" "&amp;IF(INV.Tournant!$C4448=INV.Tournant!$J4448,"","- Article déclassé")</f>
        <v>Ecart positif - Article déclassé</v>
      </c>
    </row>
    <row r="4449" spans="1:11" x14ac:dyDescent="0.2">
      <c r="A4449" s="20" t="s">
        <v>5959</v>
      </c>
      <c r="B4449" s="21" t="s">
        <v>6</v>
      </c>
      <c r="C4449" s="17" t="s">
        <v>6073</v>
      </c>
      <c r="D4449" s="17" t="s">
        <v>6074</v>
      </c>
      <c r="E4449" s="21" t="s">
        <v>3</v>
      </c>
      <c r="F4449" s="21" t="s">
        <v>21</v>
      </c>
      <c r="G4449" s="21" t="s">
        <v>5965</v>
      </c>
      <c r="H4449" s="21" t="s">
        <v>1261</v>
      </c>
      <c r="I4449" s="17"/>
      <c r="J4449" s="17"/>
      <c r="K4449" s="18" t="str">
        <f>IF(INV.Tournant!$I4449=INV.Tournant!$E4449,"Quantité OK",IF(INV.Tournant!$I4449&lt;INV.Tournant!$E4449,"Ecart positif","Ecart négatif"))&amp;" "&amp;IF(INV.Tournant!$C4449=INV.Tournant!$J4449,"","- Article déclassé")</f>
        <v>Ecart positif - Article déclassé</v>
      </c>
    </row>
    <row r="4450" spans="1:11" x14ac:dyDescent="0.2">
      <c r="A4450" s="20" t="s">
        <v>5959</v>
      </c>
      <c r="B4450" s="21" t="s">
        <v>6</v>
      </c>
      <c r="C4450" s="17" t="s">
        <v>6063</v>
      </c>
      <c r="D4450" s="17" t="s">
        <v>6075</v>
      </c>
      <c r="E4450" s="21" t="s">
        <v>6</v>
      </c>
      <c r="F4450" s="21" t="s">
        <v>21</v>
      </c>
      <c r="G4450" s="21" t="s">
        <v>5965</v>
      </c>
      <c r="H4450" s="21" t="s">
        <v>2166</v>
      </c>
      <c r="I4450" s="17"/>
      <c r="J4450" s="17"/>
      <c r="K4450" s="18" t="str">
        <f>IF(INV.Tournant!$I4450=INV.Tournant!$E4450,"Quantité OK",IF(INV.Tournant!$I4450&lt;INV.Tournant!$E4450,"Ecart positif","Ecart négatif"))&amp;" "&amp;IF(INV.Tournant!$C4450=INV.Tournant!$J4450,"","- Article déclassé")</f>
        <v>Ecart positif - Article déclassé</v>
      </c>
    </row>
    <row r="4451" spans="1:11" x14ac:dyDescent="0.2">
      <c r="A4451" s="20" t="s">
        <v>5959</v>
      </c>
      <c r="B4451" s="21" t="s">
        <v>6</v>
      </c>
      <c r="C4451" s="17" t="s">
        <v>6076</v>
      </c>
      <c r="D4451" s="17" t="s">
        <v>6077</v>
      </c>
      <c r="E4451" s="21" t="s">
        <v>3</v>
      </c>
      <c r="F4451" s="21" t="s">
        <v>21</v>
      </c>
      <c r="G4451" s="21" t="s">
        <v>5965</v>
      </c>
      <c r="H4451" s="21" t="s">
        <v>495</v>
      </c>
      <c r="I4451" s="17"/>
      <c r="J4451" s="17"/>
      <c r="K4451" s="18" t="str">
        <f>IF(INV.Tournant!$I4451=INV.Tournant!$E4451,"Quantité OK",IF(INV.Tournant!$I4451&lt;INV.Tournant!$E4451,"Ecart positif","Ecart négatif"))&amp;" "&amp;IF(INV.Tournant!$C4451=INV.Tournant!$J4451,"","- Article déclassé")</f>
        <v>Ecart positif - Article déclassé</v>
      </c>
    </row>
    <row r="4452" spans="1:11" x14ac:dyDescent="0.2">
      <c r="A4452" s="20" t="s">
        <v>5959</v>
      </c>
      <c r="B4452" s="21" t="s">
        <v>6</v>
      </c>
      <c r="C4452" s="17" t="s">
        <v>6078</v>
      </c>
      <c r="D4452" s="17" t="s">
        <v>6079</v>
      </c>
      <c r="E4452" s="21" t="s">
        <v>6</v>
      </c>
      <c r="F4452" s="21" t="s">
        <v>21</v>
      </c>
      <c r="G4452" s="21" t="s">
        <v>5965</v>
      </c>
      <c r="H4452" s="21" t="s">
        <v>2059</v>
      </c>
      <c r="I4452" s="17"/>
      <c r="J4452" s="17"/>
      <c r="K4452" s="18" t="str">
        <f>IF(INV.Tournant!$I4452=INV.Tournant!$E4452,"Quantité OK",IF(INV.Tournant!$I4452&lt;INV.Tournant!$E4452,"Ecart positif","Ecart négatif"))&amp;" "&amp;IF(INV.Tournant!$C4452=INV.Tournant!$J4452,"","- Article déclassé")</f>
        <v>Ecart positif - Article déclassé</v>
      </c>
    </row>
    <row r="4453" spans="1:11" x14ac:dyDescent="0.2">
      <c r="A4453" s="20" t="s">
        <v>5959</v>
      </c>
      <c r="B4453" s="21" t="s">
        <v>6</v>
      </c>
      <c r="C4453" s="17" t="s">
        <v>6018</v>
      </c>
      <c r="D4453" s="17" t="s">
        <v>6080</v>
      </c>
      <c r="E4453" s="21" t="s">
        <v>108</v>
      </c>
      <c r="F4453" s="21" t="s">
        <v>2</v>
      </c>
      <c r="G4453" s="21" t="s">
        <v>5962</v>
      </c>
      <c r="H4453" s="21" t="s">
        <v>423</v>
      </c>
      <c r="I4453" s="17"/>
      <c r="J4453" s="17"/>
      <c r="K4453" s="18" t="str">
        <f>IF(INV.Tournant!$I4453=INV.Tournant!$E4453,"Quantité OK",IF(INV.Tournant!$I4453&lt;INV.Tournant!$E4453,"Ecart positif","Ecart négatif"))&amp;" "&amp;IF(INV.Tournant!$C4453=INV.Tournant!$J4453,"","- Article déclassé")</f>
        <v>Ecart positif - Article déclassé</v>
      </c>
    </row>
    <row r="4454" spans="1:11" x14ac:dyDescent="0.2">
      <c r="A4454" s="20" t="s">
        <v>5959</v>
      </c>
      <c r="B4454" s="21" t="s">
        <v>6</v>
      </c>
      <c r="C4454" s="17" t="s">
        <v>6081</v>
      </c>
      <c r="D4454" s="17" t="s">
        <v>6082</v>
      </c>
      <c r="E4454" s="21" t="s">
        <v>6</v>
      </c>
      <c r="F4454" s="21" t="s">
        <v>2</v>
      </c>
      <c r="G4454" s="21" t="s">
        <v>5962</v>
      </c>
      <c r="H4454" s="21" t="s">
        <v>160</v>
      </c>
      <c r="I4454" s="17"/>
      <c r="J4454" s="17"/>
      <c r="K4454" s="18" t="str">
        <f>IF(INV.Tournant!$I4454=INV.Tournant!$E4454,"Quantité OK",IF(INV.Tournant!$I4454&lt;INV.Tournant!$E4454,"Ecart positif","Ecart négatif"))&amp;" "&amp;IF(INV.Tournant!$C4454=INV.Tournant!$J4454,"","- Article déclassé")</f>
        <v>Ecart positif - Article déclassé</v>
      </c>
    </row>
    <row r="4455" spans="1:11" x14ac:dyDescent="0.2">
      <c r="A4455" s="20" t="s">
        <v>5959</v>
      </c>
      <c r="B4455" s="21" t="s">
        <v>6</v>
      </c>
      <c r="C4455" s="17" t="s">
        <v>6012</v>
      </c>
      <c r="D4455" s="17" t="s">
        <v>6083</v>
      </c>
      <c r="E4455" s="21" t="s">
        <v>6</v>
      </c>
      <c r="F4455" s="21" t="s">
        <v>2</v>
      </c>
      <c r="G4455" s="21" t="s">
        <v>5962</v>
      </c>
      <c r="H4455" s="21" t="s">
        <v>1186</v>
      </c>
      <c r="I4455" s="17"/>
      <c r="J4455" s="17"/>
      <c r="K4455" s="18" t="str">
        <f>IF(INV.Tournant!$I4455=INV.Tournant!$E4455,"Quantité OK",IF(INV.Tournant!$I4455&lt;INV.Tournant!$E4455,"Ecart positif","Ecart négatif"))&amp;" "&amp;IF(INV.Tournant!$C4455=INV.Tournant!$J4455,"","- Article déclassé")</f>
        <v>Ecart positif - Article déclassé</v>
      </c>
    </row>
    <row r="4456" spans="1:11" x14ac:dyDescent="0.2">
      <c r="A4456" s="20" t="s">
        <v>5959</v>
      </c>
      <c r="B4456" s="21" t="s">
        <v>6</v>
      </c>
      <c r="C4456" s="17" t="s">
        <v>6084</v>
      </c>
      <c r="D4456" s="17" t="s">
        <v>6085</v>
      </c>
      <c r="E4456" s="21" t="s">
        <v>3</v>
      </c>
      <c r="F4456" s="21" t="s">
        <v>2</v>
      </c>
      <c r="G4456" s="21" t="s">
        <v>5965</v>
      </c>
      <c r="H4456" s="21" t="s">
        <v>3111</v>
      </c>
      <c r="I4456" s="17"/>
      <c r="J4456" s="17"/>
      <c r="K4456" s="18" t="str">
        <f>IF(INV.Tournant!$I4456=INV.Tournant!$E4456,"Quantité OK",IF(INV.Tournant!$I4456&lt;INV.Tournant!$E4456,"Ecart positif","Ecart négatif"))&amp;" "&amp;IF(INV.Tournant!$C4456=INV.Tournant!$J4456,"","- Article déclassé")</f>
        <v>Ecart positif - Article déclassé</v>
      </c>
    </row>
    <row r="4457" spans="1:11" x14ac:dyDescent="0.2">
      <c r="A4457" s="20" t="s">
        <v>5959</v>
      </c>
      <c r="B4457" s="21" t="s">
        <v>6</v>
      </c>
      <c r="C4457" s="17" t="s">
        <v>6086</v>
      </c>
      <c r="D4457" s="17" t="s">
        <v>6087</v>
      </c>
      <c r="E4457" s="21" t="s">
        <v>6</v>
      </c>
      <c r="F4457" s="21" t="s">
        <v>9</v>
      </c>
      <c r="G4457" s="21" t="s">
        <v>5965</v>
      </c>
      <c r="H4457" s="21" t="s">
        <v>574</v>
      </c>
      <c r="I4457" s="17"/>
      <c r="J4457" s="17"/>
      <c r="K4457" s="18" t="str">
        <f>IF(INV.Tournant!$I4457=INV.Tournant!$E4457,"Quantité OK",IF(INV.Tournant!$I4457&lt;INV.Tournant!$E4457,"Ecart positif","Ecart négatif"))&amp;" "&amp;IF(INV.Tournant!$C4457=INV.Tournant!$J4457,"","- Article déclassé")</f>
        <v>Ecart positif - Article déclassé</v>
      </c>
    </row>
    <row r="4458" spans="1:11" x14ac:dyDescent="0.2">
      <c r="A4458" s="20" t="s">
        <v>5959</v>
      </c>
      <c r="B4458" s="21" t="s">
        <v>6</v>
      </c>
      <c r="C4458" s="17" t="s">
        <v>6088</v>
      </c>
      <c r="D4458" s="17" t="s">
        <v>6089</v>
      </c>
      <c r="E4458" s="21" t="s">
        <v>14</v>
      </c>
      <c r="F4458" s="21" t="s">
        <v>2</v>
      </c>
      <c r="G4458" s="21" t="s">
        <v>5962</v>
      </c>
      <c r="H4458" s="21" t="s">
        <v>547</v>
      </c>
      <c r="I4458" s="17"/>
      <c r="J4458" s="17"/>
      <c r="K4458" s="18" t="str">
        <f>IF(INV.Tournant!$I4458=INV.Tournant!$E4458,"Quantité OK",IF(INV.Tournant!$I4458&lt;INV.Tournant!$E4458,"Ecart positif","Ecart négatif"))&amp;" "&amp;IF(INV.Tournant!$C4458=INV.Tournant!$J4458,"","- Article déclassé")</f>
        <v>Ecart positif - Article déclassé</v>
      </c>
    </row>
    <row r="4459" spans="1:11" x14ac:dyDescent="0.2">
      <c r="A4459" s="20" t="s">
        <v>5959</v>
      </c>
      <c r="B4459" s="21" t="s">
        <v>6</v>
      </c>
      <c r="C4459" s="17" t="s">
        <v>6090</v>
      </c>
      <c r="D4459" s="17" t="s">
        <v>6091</v>
      </c>
      <c r="E4459" s="21" t="s">
        <v>14</v>
      </c>
      <c r="F4459" s="21" t="s">
        <v>9</v>
      </c>
      <c r="G4459" s="21" t="s">
        <v>5962</v>
      </c>
      <c r="H4459" s="21" t="s">
        <v>96</v>
      </c>
      <c r="I4459" s="17"/>
      <c r="J4459" s="17"/>
      <c r="K4459" s="18" t="str">
        <f>IF(INV.Tournant!$I4459=INV.Tournant!$E4459,"Quantité OK",IF(INV.Tournant!$I4459&lt;INV.Tournant!$E4459,"Ecart positif","Ecart négatif"))&amp;" "&amp;IF(INV.Tournant!$C4459=INV.Tournant!$J4459,"","- Article déclassé")</f>
        <v>Ecart positif - Article déclassé</v>
      </c>
    </row>
    <row r="4460" spans="1:11" x14ac:dyDescent="0.2">
      <c r="A4460" s="20" t="s">
        <v>5959</v>
      </c>
      <c r="B4460" s="21" t="s">
        <v>6</v>
      </c>
      <c r="C4460" s="17" t="s">
        <v>6092</v>
      </c>
      <c r="D4460" s="17" t="s">
        <v>6093</v>
      </c>
      <c r="E4460" s="21" t="s">
        <v>3</v>
      </c>
      <c r="F4460" s="21" t="s">
        <v>2</v>
      </c>
      <c r="G4460" s="21" t="s">
        <v>5962</v>
      </c>
      <c r="H4460" s="21" t="s">
        <v>1277</v>
      </c>
      <c r="I4460" s="17"/>
      <c r="J4460" s="17"/>
      <c r="K4460" s="18" t="str">
        <f>IF(INV.Tournant!$I4460=INV.Tournant!$E4460,"Quantité OK",IF(INV.Tournant!$I4460&lt;INV.Tournant!$E4460,"Ecart positif","Ecart négatif"))&amp;" "&amp;IF(INV.Tournant!$C4460=INV.Tournant!$J4460,"","- Article déclassé")</f>
        <v>Ecart positif - Article déclassé</v>
      </c>
    </row>
    <row r="4461" spans="1:11" x14ac:dyDescent="0.2">
      <c r="A4461" s="20" t="s">
        <v>5959</v>
      </c>
      <c r="B4461" s="21" t="s">
        <v>6</v>
      </c>
      <c r="C4461" s="17" t="s">
        <v>6056</v>
      </c>
      <c r="D4461" s="17" t="s">
        <v>6094</v>
      </c>
      <c r="E4461" s="21" t="s">
        <v>6</v>
      </c>
      <c r="F4461" s="21" t="s">
        <v>9</v>
      </c>
      <c r="G4461" s="21" t="s">
        <v>5962</v>
      </c>
      <c r="H4461" s="21" t="s">
        <v>882</v>
      </c>
      <c r="I4461" s="17"/>
      <c r="J4461" s="17"/>
      <c r="K4461" s="18" t="str">
        <f>IF(INV.Tournant!$I4461=INV.Tournant!$E4461,"Quantité OK",IF(INV.Tournant!$I4461&lt;INV.Tournant!$E4461,"Ecart positif","Ecart négatif"))&amp;" "&amp;IF(INV.Tournant!$C4461=INV.Tournant!$J4461,"","- Article déclassé")</f>
        <v>Ecart positif - Article déclassé</v>
      </c>
    </row>
    <row r="4462" spans="1:11" x14ac:dyDescent="0.2">
      <c r="A4462" s="20" t="s">
        <v>5959</v>
      </c>
      <c r="B4462" s="21" t="s">
        <v>6</v>
      </c>
      <c r="C4462" s="17" t="s">
        <v>6095</v>
      </c>
      <c r="D4462" s="17" t="s">
        <v>6096</v>
      </c>
      <c r="E4462" s="21" t="s">
        <v>6</v>
      </c>
      <c r="F4462" s="21" t="s">
        <v>9</v>
      </c>
      <c r="G4462" s="21" t="s">
        <v>5962</v>
      </c>
      <c r="H4462" s="21" t="s">
        <v>191</v>
      </c>
      <c r="I4462" s="17"/>
      <c r="J4462" s="17"/>
      <c r="K4462" s="18" t="str">
        <f>IF(INV.Tournant!$I4462=INV.Tournant!$E4462,"Quantité OK",IF(INV.Tournant!$I4462&lt;INV.Tournant!$E4462,"Ecart positif","Ecart négatif"))&amp;" "&amp;IF(INV.Tournant!$C4462=INV.Tournant!$J4462,"","- Article déclassé")</f>
        <v>Ecart positif - Article déclassé</v>
      </c>
    </row>
    <row r="4463" spans="1:11" x14ac:dyDescent="0.2">
      <c r="A4463" s="20" t="s">
        <v>5959</v>
      </c>
      <c r="B4463" s="21" t="s">
        <v>6</v>
      </c>
      <c r="C4463" s="17" t="s">
        <v>6097</v>
      </c>
      <c r="D4463" s="17" t="s">
        <v>6098</v>
      </c>
      <c r="E4463" s="21" t="s">
        <v>14</v>
      </c>
      <c r="F4463" s="21" t="s">
        <v>9</v>
      </c>
      <c r="G4463" s="21" t="s">
        <v>5965</v>
      </c>
      <c r="H4463" s="21" t="s">
        <v>249</v>
      </c>
      <c r="I4463" s="17"/>
      <c r="J4463" s="17"/>
      <c r="K4463" s="18" t="str">
        <f>IF(INV.Tournant!$I4463=INV.Tournant!$E4463,"Quantité OK",IF(INV.Tournant!$I4463&lt;INV.Tournant!$E4463,"Ecart positif","Ecart négatif"))&amp;" "&amp;IF(INV.Tournant!$C4463=INV.Tournant!$J4463,"","- Article déclassé")</f>
        <v>Ecart positif - Article déclassé</v>
      </c>
    </row>
    <row r="4464" spans="1:11" x14ac:dyDescent="0.2">
      <c r="A4464" s="20" t="s">
        <v>5959</v>
      </c>
      <c r="B4464" s="21" t="s">
        <v>6</v>
      </c>
      <c r="C4464" s="17" t="s">
        <v>6099</v>
      </c>
      <c r="D4464" s="17" t="s">
        <v>6100</v>
      </c>
      <c r="E4464" s="21" t="s">
        <v>6</v>
      </c>
      <c r="F4464" s="21" t="s">
        <v>2</v>
      </c>
      <c r="G4464" s="21" t="s">
        <v>5962</v>
      </c>
      <c r="H4464" s="21" t="s">
        <v>226</v>
      </c>
      <c r="I4464" s="17"/>
      <c r="J4464" s="17"/>
      <c r="K4464" s="18" t="str">
        <f>IF(INV.Tournant!$I4464=INV.Tournant!$E4464,"Quantité OK",IF(INV.Tournant!$I4464&lt;INV.Tournant!$E4464,"Ecart positif","Ecart négatif"))&amp;" "&amp;IF(INV.Tournant!$C4464=INV.Tournant!$J4464,"","- Article déclassé")</f>
        <v>Ecart positif - Article déclassé</v>
      </c>
    </row>
    <row r="4465" spans="1:11" x14ac:dyDescent="0.2">
      <c r="A4465" s="20" t="s">
        <v>5959</v>
      </c>
      <c r="B4465" s="21" t="s">
        <v>6</v>
      </c>
      <c r="C4465" s="17" t="s">
        <v>6101</v>
      </c>
      <c r="D4465" s="17" t="s">
        <v>6102</v>
      </c>
      <c r="E4465" s="21" t="s">
        <v>84</v>
      </c>
      <c r="F4465" s="21" t="s">
        <v>2</v>
      </c>
      <c r="G4465" s="21" t="s">
        <v>5962</v>
      </c>
      <c r="H4465" s="21" t="s">
        <v>1130</v>
      </c>
      <c r="I4465" s="17"/>
      <c r="J4465" s="17"/>
      <c r="K4465" s="18" t="str">
        <f>IF(INV.Tournant!$I4465=INV.Tournant!$E4465,"Quantité OK",IF(INV.Tournant!$I4465&lt;INV.Tournant!$E4465,"Ecart positif","Ecart négatif"))&amp;" "&amp;IF(INV.Tournant!$C4465=INV.Tournant!$J4465,"","- Article déclassé")</f>
        <v>Ecart positif - Article déclassé</v>
      </c>
    </row>
    <row r="4466" spans="1:11" x14ac:dyDescent="0.2">
      <c r="A4466" s="20" t="s">
        <v>5959</v>
      </c>
      <c r="B4466" s="21" t="s">
        <v>6</v>
      </c>
      <c r="C4466" s="17" t="s">
        <v>6003</v>
      </c>
      <c r="D4466" s="17" t="s">
        <v>6103</v>
      </c>
      <c r="E4466" s="21" t="s">
        <v>6</v>
      </c>
      <c r="F4466" s="21" t="s">
        <v>2</v>
      </c>
      <c r="G4466" s="21" t="s">
        <v>5962</v>
      </c>
      <c r="H4466" s="21" t="s">
        <v>1130</v>
      </c>
      <c r="I4466" s="17"/>
      <c r="J4466" s="17"/>
      <c r="K4466" s="18" t="str">
        <f>IF(INV.Tournant!$I4466=INV.Tournant!$E4466,"Quantité OK",IF(INV.Tournant!$I4466&lt;INV.Tournant!$E4466,"Ecart positif","Ecart négatif"))&amp;" "&amp;IF(INV.Tournant!$C4466=INV.Tournant!$J4466,"","- Article déclassé")</f>
        <v>Ecart positif - Article déclassé</v>
      </c>
    </row>
    <row r="4467" spans="1:11" x14ac:dyDescent="0.2">
      <c r="A4467" s="20" t="s">
        <v>5959</v>
      </c>
      <c r="B4467" s="21" t="s">
        <v>6</v>
      </c>
      <c r="C4467" s="17" t="s">
        <v>6058</v>
      </c>
      <c r="D4467" s="17" t="s">
        <v>6104</v>
      </c>
      <c r="E4467" s="21" t="s">
        <v>6</v>
      </c>
      <c r="F4467" s="21" t="s">
        <v>2</v>
      </c>
      <c r="G4467" s="21" t="s">
        <v>5962</v>
      </c>
      <c r="H4467" s="21" t="s">
        <v>217</v>
      </c>
      <c r="I4467" s="17"/>
      <c r="J4467" s="17"/>
      <c r="K4467" s="18" t="str">
        <f>IF(INV.Tournant!$I4467=INV.Tournant!$E4467,"Quantité OK",IF(INV.Tournant!$I4467&lt;INV.Tournant!$E4467,"Ecart positif","Ecart négatif"))&amp;" "&amp;IF(INV.Tournant!$C4467=INV.Tournant!$J4467,"","- Article déclassé")</f>
        <v>Ecart positif - Article déclassé</v>
      </c>
    </row>
    <row r="4468" spans="1:11" x14ac:dyDescent="0.2">
      <c r="A4468" s="20" t="s">
        <v>5959</v>
      </c>
      <c r="B4468" s="21" t="s">
        <v>6</v>
      </c>
      <c r="C4468" s="17" t="s">
        <v>6105</v>
      </c>
      <c r="D4468" s="17" t="s">
        <v>6106</v>
      </c>
      <c r="E4468" s="21"/>
      <c r="F4468" s="21" t="s">
        <v>141</v>
      </c>
      <c r="G4468" s="21"/>
      <c r="H4468" s="21" t="s">
        <v>257</v>
      </c>
      <c r="I4468" s="17"/>
      <c r="J4468" s="17"/>
      <c r="K4468" s="18" t="str">
        <f>IF(INV.Tournant!$I4468=INV.Tournant!$E4468,"Quantité OK",IF(INV.Tournant!$I4468&lt;INV.Tournant!$E4468,"Ecart positif","Ecart négatif"))&amp;" "&amp;IF(INV.Tournant!$C4468=INV.Tournant!$J4468,"","- Article déclassé")</f>
        <v>Quantité OK - Article déclassé</v>
      </c>
    </row>
    <row r="4469" spans="1:11" x14ac:dyDescent="0.2">
      <c r="A4469" s="20" t="s">
        <v>5959</v>
      </c>
      <c r="B4469" s="21" t="s">
        <v>6</v>
      </c>
      <c r="C4469" s="17" t="s">
        <v>6021</v>
      </c>
      <c r="D4469" s="17" t="s">
        <v>6107</v>
      </c>
      <c r="E4469" s="21"/>
      <c r="F4469" s="21" t="s">
        <v>141</v>
      </c>
      <c r="G4469" s="21"/>
      <c r="H4469" s="21" t="s">
        <v>257</v>
      </c>
      <c r="I4469" s="17"/>
      <c r="J4469" s="17"/>
      <c r="K4469" s="18" t="str">
        <f>IF(INV.Tournant!$I4469=INV.Tournant!$E4469,"Quantité OK",IF(INV.Tournant!$I4469&lt;INV.Tournant!$E4469,"Ecart positif","Ecart négatif"))&amp;" "&amp;IF(INV.Tournant!$C4469=INV.Tournant!$J4469,"","- Article déclassé")</f>
        <v>Quantité OK - Article déclassé</v>
      </c>
    </row>
    <row r="4470" spans="1:11" x14ac:dyDescent="0.2">
      <c r="A4470" s="20" t="s">
        <v>5959</v>
      </c>
      <c r="B4470" s="21" t="s">
        <v>6</v>
      </c>
      <c r="C4470" s="17" t="s">
        <v>6108</v>
      </c>
      <c r="D4470" s="17" t="s">
        <v>6109</v>
      </c>
      <c r="E4470" s="21"/>
      <c r="F4470" s="21" t="s">
        <v>141</v>
      </c>
      <c r="G4470" s="21"/>
      <c r="H4470" s="21" t="s">
        <v>257</v>
      </c>
      <c r="I4470" s="17"/>
      <c r="J4470" s="17"/>
      <c r="K4470" s="18" t="str">
        <f>IF(INV.Tournant!$I4470=INV.Tournant!$E4470,"Quantité OK",IF(INV.Tournant!$I4470&lt;INV.Tournant!$E4470,"Ecart positif","Ecart négatif"))&amp;" "&amp;IF(INV.Tournant!$C4470=INV.Tournant!$J4470,"","- Article déclassé")</f>
        <v>Quantité OK - Article déclassé</v>
      </c>
    </row>
    <row r="4471" spans="1:11" x14ac:dyDescent="0.2">
      <c r="A4471" s="20" t="s">
        <v>5959</v>
      </c>
      <c r="B4471" s="21" t="s">
        <v>6</v>
      </c>
      <c r="C4471" s="17" t="s">
        <v>6110</v>
      </c>
      <c r="D4471" s="17" t="s">
        <v>6111</v>
      </c>
      <c r="E4471" s="21" t="s">
        <v>3</v>
      </c>
      <c r="F4471" s="21" t="s">
        <v>21</v>
      </c>
      <c r="G4471" s="21" t="s">
        <v>5965</v>
      </c>
      <c r="H4471" s="21" t="s">
        <v>302</v>
      </c>
      <c r="I4471" s="17"/>
      <c r="J4471" s="17"/>
      <c r="K4471" s="18" t="str">
        <f>IF(INV.Tournant!$I4471=INV.Tournant!$E4471,"Quantité OK",IF(INV.Tournant!$I4471&lt;INV.Tournant!$E4471,"Ecart positif","Ecart négatif"))&amp;" "&amp;IF(INV.Tournant!$C4471=INV.Tournant!$J4471,"","- Article déclassé")</f>
        <v>Ecart positif - Article déclassé</v>
      </c>
    </row>
    <row r="4472" spans="1:11" x14ac:dyDescent="0.2">
      <c r="A4472" s="20" t="s">
        <v>5959</v>
      </c>
      <c r="B4472" s="21" t="s">
        <v>6</v>
      </c>
      <c r="C4472" s="17" t="s">
        <v>6112</v>
      </c>
      <c r="D4472" s="17" t="s">
        <v>6113</v>
      </c>
      <c r="E4472" s="21" t="s">
        <v>592</v>
      </c>
      <c r="F4472" s="21" t="s">
        <v>21</v>
      </c>
      <c r="G4472" s="21" t="s">
        <v>5965</v>
      </c>
      <c r="H4472" s="21" t="s">
        <v>1925</v>
      </c>
      <c r="I4472" s="17"/>
      <c r="J4472" s="17"/>
      <c r="K4472" s="18" t="str">
        <f>IF(INV.Tournant!$I4472=INV.Tournant!$E4472,"Quantité OK",IF(INV.Tournant!$I4472&lt;INV.Tournant!$E4472,"Ecart positif","Ecart négatif"))&amp;" "&amp;IF(INV.Tournant!$C4472=INV.Tournant!$J4472,"","- Article déclassé")</f>
        <v>Ecart positif - Article déclassé</v>
      </c>
    </row>
    <row r="4473" spans="1:11" x14ac:dyDescent="0.2">
      <c r="A4473" s="20" t="s">
        <v>5959</v>
      </c>
      <c r="B4473" s="21" t="s">
        <v>6</v>
      </c>
      <c r="C4473" s="17" t="s">
        <v>6114</v>
      </c>
      <c r="D4473" s="17" t="s">
        <v>6115</v>
      </c>
      <c r="E4473" s="21" t="s">
        <v>6</v>
      </c>
      <c r="F4473" s="21" t="s">
        <v>21</v>
      </c>
      <c r="G4473" s="21" t="s">
        <v>5965</v>
      </c>
      <c r="H4473" s="21" t="s">
        <v>1288</v>
      </c>
      <c r="I4473" s="17"/>
      <c r="J4473" s="17"/>
      <c r="K4473" s="18" t="str">
        <f>IF(INV.Tournant!$I4473=INV.Tournant!$E4473,"Quantité OK",IF(INV.Tournant!$I4473&lt;INV.Tournant!$E4473,"Ecart positif","Ecart négatif"))&amp;" "&amp;IF(INV.Tournant!$C4473=INV.Tournant!$J4473,"","- Article déclassé")</f>
        <v>Ecart positif - Article déclassé</v>
      </c>
    </row>
    <row r="4474" spans="1:11" x14ac:dyDescent="0.2">
      <c r="A4474" s="20" t="s">
        <v>5959</v>
      </c>
      <c r="B4474" s="21" t="s">
        <v>6</v>
      </c>
      <c r="C4474" s="17" t="s">
        <v>6112</v>
      </c>
      <c r="D4474" s="17" t="s">
        <v>6116</v>
      </c>
      <c r="E4474" s="21" t="s">
        <v>212</v>
      </c>
      <c r="F4474" s="21" t="s">
        <v>21</v>
      </c>
      <c r="G4474" s="21" t="s">
        <v>5965</v>
      </c>
      <c r="H4474" s="21" t="s">
        <v>2056</v>
      </c>
      <c r="I4474" s="17"/>
      <c r="J4474" s="17"/>
      <c r="K4474" s="18" t="str">
        <f>IF(INV.Tournant!$I4474=INV.Tournant!$E4474,"Quantité OK",IF(INV.Tournant!$I4474&lt;INV.Tournant!$E4474,"Ecart positif","Ecart négatif"))&amp;" "&amp;IF(INV.Tournant!$C4474=INV.Tournant!$J4474,"","- Article déclassé")</f>
        <v>Ecart positif - Article déclassé</v>
      </c>
    </row>
    <row r="4475" spans="1:11" x14ac:dyDescent="0.2">
      <c r="A4475" s="20" t="s">
        <v>5959</v>
      </c>
      <c r="B4475" s="21" t="s">
        <v>6</v>
      </c>
      <c r="C4475" s="17" t="s">
        <v>6117</v>
      </c>
      <c r="D4475" s="17" t="s">
        <v>6118</v>
      </c>
      <c r="E4475" s="21" t="s">
        <v>3</v>
      </c>
      <c r="F4475" s="21" t="s">
        <v>9</v>
      </c>
      <c r="G4475" s="21" t="s">
        <v>5962</v>
      </c>
      <c r="H4475" s="21" t="s">
        <v>176</v>
      </c>
      <c r="I4475" s="17"/>
      <c r="J4475" s="17"/>
      <c r="K4475" s="18" t="str">
        <f>IF(INV.Tournant!$I4475=INV.Tournant!$E4475,"Quantité OK",IF(INV.Tournant!$I4475&lt;INV.Tournant!$E4475,"Ecart positif","Ecart négatif"))&amp;" "&amp;IF(INV.Tournant!$C4475=INV.Tournant!$J4475,"","- Article déclassé")</f>
        <v>Ecart positif - Article déclassé</v>
      </c>
    </row>
    <row r="4476" spans="1:11" x14ac:dyDescent="0.2">
      <c r="A4476" s="20" t="s">
        <v>5959</v>
      </c>
      <c r="B4476" s="21" t="s">
        <v>6</v>
      </c>
      <c r="C4476" s="17" t="s">
        <v>6119</v>
      </c>
      <c r="D4476" s="17" t="s">
        <v>6120</v>
      </c>
      <c r="E4476" s="21" t="s">
        <v>108</v>
      </c>
      <c r="F4476" s="21" t="s">
        <v>21</v>
      </c>
      <c r="G4476" s="21" t="s">
        <v>5965</v>
      </c>
      <c r="H4476" s="21" t="s">
        <v>293</v>
      </c>
      <c r="I4476" s="17"/>
      <c r="J4476" s="17"/>
      <c r="K4476" s="18" t="str">
        <f>IF(INV.Tournant!$I4476=INV.Tournant!$E4476,"Quantité OK",IF(INV.Tournant!$I4476&lt;INV.Tournant!$E4476,"Ecart positif","Ecart négatif"))&amp;" "&amp;IF(INV.Tournant!$C4476=INV.Tournant!$J4476,"","- Article déclassé")</f>
        <v>Ecart positif - Article déclassé</v>
      </c>
    </row>
    <row r="4477" spans="1:11" x14ac:dyDescent="0.2">
      <c r="A4477" s="20" t="s">
        <v>5959</v>
      </c>
      <c r="B4477" s="21" t="s">
        <v>6</v>
      </c>
      <c r="C4477" s="17" t="s">
        <v>6121</v>
      </c>
      <c r="D4477" s="17" t="s">
        <v>6122</v>
      </c>
      <c r="E4477" s="21" t="s">
        <v>61</v>
      </c>
      <c r="F4477" s="21" t="s">
        <v>21</v>
      </c>
      <c r="G4477" s="21" t="s">
        <v>5965</v>
      </c>
      <c r="H4477" s="21" t="s">
        <v>602</v>
      </c>
      <c r="I4477" s="17"/>
      <c r="J4477" s="17"/>
      <c r="K4477" s="18" t="str">
        <f>IF(INV.Tournant!$I4477=INV.Tournant!$E4477,"Quantité OK",IF(INV.Tournant!$I4477&lt;INV.Tournant!$E4477,"Ecart positif","Ecart négatif"))&amp;" "&amp;IF(INV.Tournant!$C4477=INV.Tournant!$J4477,"","- Article déclassé")</f>
        <v>Ecart positif - Article déclassé</v>
      </c>
    </row>
    <row r="4478" spans="1:11" x14ac:dyDescent="0.2">
      <c r="A4478" s="20" t="s">
        <v>5959</v>
      </c>
      <c r="B4478" s="21" t="s">
        <v>6</v>
      </c>
      <c r="C4478" s="17" t="s">
        <v>6123</v>
      </c>
      <c r="D4478" s="17" t="s">
        <v>6124</v>
      </c>
      <c r="E4478" s="21" t="s">
        <v>108</v>
      </c>
      <c r="F4478" s="21" t="s">
        <v>9</v>
      </c>
      <c r="G4478" s="21" t="s">
        <v>5962</v>
      </c>
      <c r="H4478" s="21" t="s">
        <v>500</v>
      </c>
      <c r="I4478" s="17"/>
      <c r="J4478" s="17"/>
      <c r="K4478" s="18" t="str">
        <f>IF(INV.Tournant!$I4478=INV.Tournant!$E4478,"Quantité OK",IF(INV.Tournant!$I4478&lt;INV.Tournant!$E4478,"Ecart positif","Ecart négatif"))&amp;" "&amp;IF(INV.Tournant!$C4478=INV.Tournant!$J4478,"","- Article déclassé")</f>
        <v>Ecart positif - Article déclassé</v>
      </c>
    </row>
    <row r="4479" spans="1:11" x14ac:dyDescent="0.2">
      <c r="A4479" s="20" t="s">
        <v>5959</v>
      </c>
      <c r="B4479" s="21" t="s">
        <v>6</v>
      </c>
      <c r="C4479" s="17" t="s">
        <v>6125</v>
      </c>
      <c r="D4479" s="17" t="s">
        <v>6126</v>
      </c>
      <c r="E4479" s="21" t="s">
        <v>108</v>
      </c>
      <c r="F4479" s="21" t="s">
        <v>21</v>
      </c>
      <c r="G4479" s="21" t="s">
        <v>5965</v>
      </c>
      <c r="H4479" s="21" t="s">
        <v>495</v>
      </c>
      <c r="I4479" s="17"/>
      <c r="J4479" s="17"/>
      <c r="K4479" s="18" t="str">
        <f>IF(INV.Tournant!$I4479=INV.Tournant!$E4479,"Quantité OK",IF(INV.Tournant!$I4479&lt;INV.Tournant!$E4479,"Ecart positif","Ecart négatif"))&amp;" "&amp;IF(INV.Tournant!$C4479=INV.Tournant!$J4479,"","- Article déclassé")</f>
        <v>Ecart positif - Article déclassé</v>
      </c>
    </row>
    <row r="4480" spans="1:11" x14ac:dyDescent="0.2">
      <c r="A4480" s="20" t="s">
        <v>5959</v>
      </c>
      <c r="B4480" s="21" t="s">
        <v>6</v>
      </c>
      <c r="C4480" s="17" t="s">
        <v>6127</v>
      </c>
      <c r="D4480" s="17" t="s">
        <v>6128</v>
      </c>
      <c r="E4480" s="21" t="s">
        <v>6129</v>
      </c>
      <c r="F4480" s="21" t="s">
        <v>21</v>
      </c>
      <c r="G4480" s="21" t="s">
        <v>5965</v>
      </c>
      <c r="H4480" s="21" t="s">
        <v>2689</v>
      </c>
      <c r="I4480" s="17"/>
      <c r="J4480" s="17"/>
      <c r="K4480" s="18" t="str">
        <f>IF(INV.Tournant!$I4480=INV.Tournant!$E4480,"Quantité OK",IF(INV.Tournant!$I4480&lt;INV.Tournant!$E4480,"Ecart positif","Ecart négatif"))&amp;" "&amp;IF(INV.Tournant!$C4480=INV.Tournant!$J4480,"","- Article déclassé")</f>
        <v>Ecart positif - Article déclassé</v>
      </c>
    </row>
    <row r="4481" spans="1:11" x14ac:dyDescent="0.2">
      <c r="A4481" s="20" t="s">
        <v>5959</v>
      </c>
      <c r="B4481" s="21" t="s">
        <v>6</v>
      </c>
      <c r="C4481" s="17" t="s">
        <v>5977</v>
      </c>
      <c r="D4481" s="17" t="s">
        <v>6130</v>
      </c>
      <c r="E4481" s="21" t="s">
        <v>284</v>
      </c>
      <c r="F4481" s="21" t="s">
        <v>9</v>
      </c>
      <c r="G4481" s="21" t="s">
        <v>5962</v>
      </c>
      <c r="H4481" s="21" t="s">
        <v>344</v>
      </c>
      <c r="I4481" s="17"/>
      <c r="J4481" s="17"/>
      <c r="K4481" s="18" t="str">
        <f>IF(INV.Tournant!$I4481=INV.Tournant!$E4481,"Quantité OK",IF(INV.Tournant!$I4481&lt;INV.Tournant!$E4481,"Ecart positif","Ecart négatif"))&amp;" "&amp;IF(INV.Tournant!$C4481=INV.Tournant!$J4481,"","- Article déclassé")</f>
        <v>Ecart positif - Article déclassé</v>
      </c>
    </row>
    <row r="4482" spans="1:11" x14ac:dyDescent="0.2">
      <c r="A4482" s="20" t="s">
        <v>5959</v>
      </c>
      <c r="B4482" s="21" t="s">
        <v>6</v>
      </c>
      <c r="C4482" s="17" t="s">
        <v>6131</v>
      </c>
      <c r="D4482" s="17" t="s">
        <v>6132</v>
      </c>
      <c r="E4482" s="21" t="s">
        <v>14</v>
      </c>
      <c r="F4482" s="21" t="s">
        <v>2</v>
      </c>
      <c r="G4482" s="21" t="s">
        <v>5965</v>
      </c>
      <c r="H4482" s="21" t="s">
        <v>296</v>
      </c>
      <c r="I4482" s="17"/>
      <c r="J4482" s="17"/>
      <c r="K4482" s="18" t="str">
        <f>IF(INV.Tournant!$I4482=INV.Tournant!$E4482,"Quantité OK",IF(INV.Tournant!$I4482&lt;INV.Tournant!$E4482,"Ecart positif","Ecart négatif"))&amp;" "&amp;IF(INV.Tournant!$C4482=INV.Tournant!$J4482,"","- Article déclassé")</f>
        <v>Ecart positif - Article déclassé</v>
      </c>
    </row>
    <row r="4483" spans="1:11" x14ac:dyDescent="0.2">
      <c r="A4483" s="20" t="s">
        <v>5959</v>
      </c>
      <c r="B4483" s="21" t="s">
        <v>6</v>
      </c>
      <c r="C4483" s="17" t="s">
        <v>5990</v>
      </c>
      <c r="D4483" s="17" t="s">
        <v>6133</v>
      </c>
      <c r="E4483" s="21" t="s">
        <v>108</v>
      </c>
      <c r="F4483" s="21" t="s">
        <v>21</v>
      </c>
      <c r="G4483" s="21" t="s">
        <v>5965</v>
      </c>
      <c r="H4483" s="21" t="s">
        <v>1899</v>
      </c>
      <c r="I4483" s="17"/>
      <c r="J4483" s="17"/>
      <c r="K4483" s="18" t="str">
        <f>IF(INV.Tournant!$I4483=INV.Tournant!$E4483,"Quantité OK",IF(INV.Tournant!$I4483&lt;INV.Tournant!$E4483,"Ecart positif","Ecart négatif"))&amp;" "&amp;IF(INV.Tournant!$C4483=INV.Tournant!$J4483,"","- Article déclassé")</f>
        <v>Ecart positif - Article déclassé</v>
      </c>
    </row>
    <row r="4484" spans="1:11" x14ac:dyDescent="0.2">
      <c r="A4484" s="20" t="s">
        <v>5959</v>
      </c>
      <c r="B4484" s="21" t="s">
        <v>6</v>
      </c>
      <c r="C4484" s="17" t="s">
        <v>6134</v>
      </c>
      <c r="D4484" s="17" t="s">
        <v>6135</v>
      </c>
      <c r="E4484" s="21" t="s">
        <v>3</v>
      </c>
      <c r="F4484" s="21" t="s">
        <v>2</v>
      </c>
      <c r="G4484" s="21" t="s">
        <v>5962</v>
      </c>
      <c r="H4484" s="21" t="s">
        <v>1468</v>
      </c>
      <c r="I4484" s="17"/>
      <c r="J4484" s="17"/>
      <c r="K4484" s="18" t="str">
        <f>IF(INV.Tournant!$I4484=INV.Tournant!$E4484,"Quantité OK",IF(INV.Tournant!$I4484&lt;INV.Tournant!$E4484,"Ecart positif","Ecart négatif"))&amp;" "&amp;IF(INV.Tournant!$C4484=INV.Tournant!$J4484,"","- Article déclassé")</f>
        <v>Ecart positif - Article déclassé</v>
      </c>
    </row>
    <row r="4485" spans="1:11" x14ac:dyDescent="0.2">
      <c r="A4485" s="20" t="s">
        <v>5959</v>
      </c>
      <c r="B4485" s="21" t="s">
        <v>6</v>
      </c>
      <c r="C4485" s="17" t="s">
        <v>6136</v>
      </c>
      <c r="D4485" s="17" t="s">
        <v>6137</v>
      </c>
      <c r="E4485" s="21" t="s">
        <v>61</v>
      </c>
      <c r="F4485" s="21" t="s">
        <v>21</v>
      </c>
      <c r="G4485" s="21" t="s">
        <v>5965</v>
      </c>
      <c r="H4485" s="21" t="s">
        <v>4674</v>
      </c>
      <c r="I4485" s="17"/>
      <c r="J4485" s="17"/>
      <c r="K4485" s="18" t="str">
        <f>IF(INV.Tournant!$I4485=INV.Tournant!$E4485,"Quantité OK",IF(INV.Tournant!$I4485&lt;INV.Tournant!$E4485,"Ecart positif","Ecart négatif"))&amp;" "&amp;IF(INV.Tournant!$C4485=INV.Tournant!$J4485,"","- Article déclassé")</f>
        <v>Ecart positif - Article déclassé</v>
      </c>
    </row>
    <row r="4486" spans="1:11" x14ac:dyDescent="0.2">
      <c r="A4486" s="20" t="s">
        <v>5959</v>
      </c>
      <c r="B4486" s="21" t="s">
        <v>6</v>
      </c>
      <c r="C4486" s="17" t="s">
        <v>6108</v>
      </c>
      <c r="D4486" s="17" t="s">
        <v>6138</v>
      </c>
      <c r="E4486" s="21" t="s">
        <v>10</v>
      </c>
      <c r="F4486" s="21" t="s">
        <v>21</v>
      </c>
      <c r="G4486" s="21" t="s">
        <v>5965</v>
      </c>
      <c r="H4486" s="21" t="s">
        <v>1021</v>
      </c>
      <c r="I4486" s="17"/>
      <c r="J4486" s="17"/>
      <c r="K4486" s="18" t="str">
        <f>IF(INV.Tournant!$I4486=INV.Tournant!$E4486,"Quantité OK",IF(INV.Tournant!$I4486&lt;INV.Tournant!$E4486,"Ecart positif","Ecart négatif"))&amp;" "&amp;IF(INV.Tournant!$C4486=INV.Tournant!$J4486,"","- Article déclassé")</f>
        <v>Ecart positif - Article déclassé</v>
      </c>
    </row>
    <row r="4487" spans="1:11" x14ac:dyDescent="0.2">
      <c r="A4487" s="20" t="s">
        <v>5959</v>
      </c>
      <c r="B4487" s="21" t="s">
        <v>6</v>
      </c>
      <c r="C4487" s="17" t="s">
        <v>5974</v>
      </c>
      <c r="D4487" s="17" t="s">
        <v>6139</v>
      </c>
      <c r="E4487" s="21" t="s">
        <v>3</v>
      </c>
      <c r="F4487" s="21" t="s">
        <v>9</v>
      </c>
      <c r="G4487" s="21" t="s">
        <v>5962</v>
      </c>
      <c r="H4487" s="21" t="s">
        <v>595</v>
      </c>
      <c r="I4487" s="17"/>
      <c r="J4487" s="17"/>
      <c r="K4487" s="18" t="str">
        <f>IF(INV.Tournant!$I4487=INV.Tournant!$E4487,"Quantité OK",IF(INV.Tournant!$I4487&lt;INV.Tournant!$E4487,"Ecart positif","Ecart négatif"))&amp;" "&amp;IF(INV.Tournant!$C4487=INV.Tournant!$J4487,"","- Article déclassé")</f>
        <v>Ecart positif - Article déclassé</v>
      </c>
    </row>
    <row r="4488" spans="1:11" x14ac:dyDescent="0.2">
      <c r="A4488" s="20" t="s">
        <v>5959</v>
      </c>
      <c r="B4488" s="21" t="s">
        <v>6</v>
      </c>
      <c r="C4488" s="17" t="s">
        <v>6140</v>
      </c>
      <c r="D4488" s="17" t="s">
        <v>6141</v>
      </c>
      <c r="E4488" s="21" t="s">
        <v>3</v>
      </c>
      <c r="F4488" s="21" t="s">
        <v>2</v>
      </c>
      <c r="G4488" s="21" t="s">
        <v>5962</v>
      </c>
      <c r="H4488" s="21" t="s">
        <v>717</v>
      </c>
      <c r="I4488" s="17"/>
      <c r="J4488" s="17"/>
      <c r="K4488" s="18" t="str">
        <f>IF(INV.Tournant!$I4488=INV.Tournant!$E4488,"Quantité OK",IF(INV.Tournant!$I4488&lt;INV.Tournant!$E4488,"Ecart positif","Ecart négatif"))&amp;" "&amp;IF(INV.Tournant!$C4488=INV.Tournant!$J4488,"","- Article déclassé")</f>
        <v>Ecart positif - Article déclassé</v>
      </c>
    </row>
    <row r="4489" spans="1:11" x14ac:dyDescent="0.2">
      <c r="A4489" s="20" t="s">
        <v>5959</v>
      </c>
      <c r="B4489" s="21" t="s">
        <v>6</v>
      </c>
      <c r="C4489" s="17" t="s">
        <v>6142</v>
      </c>
      <c r="D4489" s="17" t="s">
        <v>6143</v>
      </c>
      <c r="E4489" s="21" t="s">
        <v>108</v>
      </c>
      <c r="F4489" s="21" t="s">
        <v>9</v>
      </c>
      <c r="G4489" s="21" t="s">
        <v>5962</v>
      </c>
      <c r="H4489" s="21" t="s">
        <v>154</v>
      </c>
      <c r="I4489" s="17"/>
      <c r="J4489" s="17"/>
      <c r="K4489" s="18" t="str">
        <f>IF(INV.Tournant!$I4489=INV.Tournant!$E4489,"Quantité OK",IF(INV.Tournant!$I4489&lt;INV.Tournant!$E4489,"Ecart positif","Ecart négatif"))&amp;" "&amp;IF(INV.Tournant!$C4489=INV.Tournant!$J4489,"","- Article déclassé")</f>
        <v>Ecart positif - Article déclassé</v>
      </c>
    </row>
    <row r="4490" spans="1:11" x14ac:dyDescent="0.2">
      <c r="A4490" s="20" t="s">
        <v>5959</v>
      </c>
      <c r="B4490" s="21" t="s">
        <v>6</v>
      </c>
      <c r="C4490" s="17" t="s">
        <v>6131</v>
      </c>
      <c r="D4490" s="17" t="s">
        <v>6144</v>
      </c>
      <c r="E4490" s="21" t="s">
        <v>3</v>
      </c>
      <c r="F4490" s="21" t="s">
        <v>2</v>
      </c>
      <c r="G4490" s="21" t="s">
        <v>5965</v>
      </c>
      <c r="H4490" s="21" t="s">
        <v>3191</v>
      </c>
      <c r="I4490" s="17"/>
      <c r="J4490" s="17"/>
      <c r="K4490" s="18" t="str">
        <f>IF(INV.Tournant!$I4490=INV.Tournant!$E4490,"Quantité OK",IF(INV.Tournant!$I4490&lt;INV.Tournant!$E4490,"Ecart positif","Ecart négatif"))&amp;" "&amp;IF(INV.Tournant!$C4490=INV.Tournant!$J4490,"","- Article déclassé")</f>
        <v>Ecart positif - Article déclassé</v>
      </c>
    </row>
    <row r="4491" spans="1:11" x14ac:dyDescent="0.2">
      <c r="A4491" s="20" t="s">
        <v>5959</v>
      </c>
      <c r="B4491" s="21" t="s">
        <v>6</v>
      </c>
      <c r="C4491" s="17" t="s">
        <v>6145</v>
      </c>
      <c r="D4491" s="17" t="s">
        <v>6146</v>
      </c>
      <c r="E4491" s="21" t="s">
        <v>6</v>
      </c>
      <c r="F4491" s="21" t="s">
        <v>9</v>
      </c>
      <c r="G4491" s="21" t="s">
        <v>5965</v>
      </c>
      <c r="H4491" s="21" t="s">
        <v>2689</v>
      </c>
      <c r="I4491" s="17"/>
      <c r="J4491" s="17"/>
      <c r="K4491" s="18" t="str">
        <f>IF(INV.Tournant!$I4491=INV.Tournant!$E4491,"Quantité OK",IF(INV.Tournant!$I4491&lt;INV.Tournant!$E4491,"Ecart positif","Ecart négatif"))&amp;" "&amp;IF(INV.Tournant!$C4491=INV.Tournant!$J4491,"","- Article déclassé")</f>
        <v>Ecart positif - Article déclassé</v>
      </c>
    </row>
    <row r="4492" spans="1:11" x14ac:dyDescent="0.2">
      <c r="A4492" s="20" t="s">
        <v>5959</v>
      </c>
      <c r="B4492" s="21" t="s">
        <v>6</v>
      </c>
      <c r="C4492" s="17" t="s">
        <v>6147</v>
      </c>
      <c r="D4492" s="17" t="s">
        <v>6148</v>
      </c>
      <c r="E4492" s="21" t="s">
        <v>108</v>
      </c>
      <c r="F4492" s="21" t="s">
        <v>21</v>
      </c>
      <c r="G4492" s="21" t="s">
        <v>5965</v>
      </c>
      <c r="H4492" s="21" t="s">
        <v>2130</v>
      </c>
      <c r="I4492" s="17"/>
      <c r="J4492" s="17"/>
      <c r="K4492" s="18" t="str">
        <f>IF(INV.Tournant!$I4492=INV.Tournant!$E4492,"Quantité OK",IF(INV.Tournant!$I4492&lt;INV.Tournant!$E4492,"Ecart positif","Ecart négatif"))&amp;" "&amp;IF(INV.Tournant!$C4492=INV.Tournant!$J4492,"","- Article déclassé")</f>
        <v>Ecart positif - Article déclassé</v>
      </c>
    </row>
    <row r="4493" spans="1:11" x14ac:dyDescent="0.2">
      <c r="A4493" s="20" t="s">
        <v>5959</v>
      </c>
      <c r="B4493" s="21" t="s">
        <v>6</v>
      </c>
      <c r="C4493" s="17" t="s">
        <v>6149</v>
      </c>
      <c r="D4493" s="17" t="s">
        <v>6150</v>
      </c>
      <c r="E4493" s="21" t="s">
        <v>6</v>
      </c>
      <c r="F4493" s="21" t="s">
        <v>2</v>
      </c>
      <c r="G4493" s="21" t="s">
        <v>5965</v>
      </c>
      <c r="H4493" s="21" t="s">
        <v>1663</v>
      </c>
      <c r="I4493" s="17"/>
      <c r="J4493" s="17"/>
      <c r="K4493" s="18" t="str">
        <f>IF(INV.Tournant!$I4493=INV.Tournant!$E4493,"Quantité OK",IF(INV.Tournant!$I4493&lt;INV.Tournant!$E4493,"Ecart positif","Ecart négatif"))&amp;" "&amp;IF(INV.Tournant!$C4493=INV.Tournant!$J4493,"","- Article déclassé")</f>
        <v>Ecart positif - Article déclassé</v>
      </c>
    </row>
    <row r="4494" spans="1:11" x14ac:dyDescent="0.2">
      <c r="A4494" s="20" t="s">
        <v>5959</v>
      </c>
      <c r="B4494" s="21" t="s">
        <v>6</v>
      </c>
      <c r="C4494" s="17" t="s">
        <v>5988</v>
      </c>
      <c r="D4494" s="17" t="s">
        <v>5946</v>
      </c>
      <c r="E4494" s="21"/>
      <c r="F4494" s="21" t="s">
        <v>141</v>
      </c>
      <c r="G4494" s="21"/>
      <c r="H4494" s="21" t="s">
        <v>257</v>
      </c>
      <c r="I4494" s="17"/>
      <c r="J4494" s="17"/>
      <c r="K4494" s="18" t="str">
        <f>IF(INV.Tournant!$I4494=INV.Tournant!$E4494,"Quantité OK",IF(INV.Tournant!$I4494&lt;INV.Tournant!$E4494,"Ecart positif","Ecart négatif"))&amp;" "&amp;IF(INV.Tournant!$C4494=INV.Tournant!$J4494,"","- Article déclassé")</f>
        <v>Quantité OK - Article déclassé</v>
      </c>
    </row>
    <row r="4495" spans="1:11" x14ac:dyDescent="0.2">
      <c r="A4495" s="20" t="s">
        <v>5959</v>
      </c>
      <c r="B4495" s="21" t="s">
        <v>6</v>
      </c>
      <c r="C4495" s="17" t="s">
        <v>6151</v>
      </c>
      <c r="D4495" s="17" t="s">
        <v>6152</v>
      </c>
      <c r="E4495" s="21" t="s">
        <v>6</v>
      </c>
      <c r="F4495" s="21" t="s">
        <v>21</v>
      </c>
      <c r="G4495" s="21" t="s">
        <v>5965</v>
      </c>
      <c r="H4495" s="21" t="s">
        <v>2193</v>
      </c>
      <c r="I4495" s="17"/>
      <c r="J4495" s="17"/>
      <c r="K4495" s="18" t="str">
        <f>IF(INV.Tournant!$I4495=INV.Tournant!$E4495,"Quantité OK",IF(INV.Tournant!$I4495&lt;INV.Tournant!$E4495,"Ecart positif","Ecart négatif"))&amp;" "&amp;IF(INV.Tournant!$C4495=INV.Tournant!$J4495,"","- Article déclassé")</f>
        <v>Ecart positif - Article déclassé</v>
      </c>
    </row>
    <row r="4496" spans="1:11" x14ac:dyDescent="0.2">
      <c r="A4496" s="20" t="s">
        <v>5959</v>
      </c>
      <c r="B4496" s="21" t="s">
        <v>6</v>
      </c>
      <c r="C4496" s="17" t="s">
        <v>6153</v>
      </c>
      <c r="D4496" s="17" t="s">
        <v>6154</v>
      </c>
      <c r="E4496" s="21" t="s">
        <v>6</v>
      </c>
      <c r="F4496" s="21" t="s">
        <v>21</v>
      </c>
      <c r="G4496" s="21" t="s">
        <v>5965</v>
      </c>
      <c r="H4496" s="21" t="s">
        <v>1049</v>
      </c>
      <c r="I4496" s="17"/>
      <c r="J4496" s="17"/>
      <c r="K4496" s="18" t="str">
        <f>IF(INV.Tournant!$I4496=INV.Tournant!$E4496,"Quantité OK",IF(INV.Tournant!$I4496&lt;INV.Tournant!$E4496,"Ecart positif","Ecart négatif"))&amp;" "&amp;IF(INV.Tournant!$C4496=INV.Tournant!$J4496,"","- Article déclassé")</f>
        <v>Ecart positif - Article déclassé</v>
      </c>
    </row>
    <row r="4497" spans="1:11" x14ac:dyDescent="0.2">
      <c r="A4497" s="20" t="s">
        <v>5959</v>
      </c>
      <c r="B4497" s="21" t="s">
        <v>6</v>
      </c>
      <c r="C4497" s="17" t="s">
        <v>6155</v>
      </c>
      <c r="D4497" s="17" t="s">
        <v>6156</v>
      </c>
      <c r="E4497" s="21" t="s">
        <v>108</v>
      </c>
      <c r="F4497" s="21" t="s">
        <v>9</v>
      </c>
      <c r="G4497" s="21" t="s">
        <v>5962</v>
      </c>
      <c r="H4497" s="21" t="s">
        <v>543</v>
      </c>
      <c r="I4497" s="17"/>
      <c r="J4497" s="17"/>
      <c r="K4497" s="18" t="str">
        <f>IF(INV.Tournant!$I4497=INV.Tournant!$E4497,"Quantité OK",IF(INV.Tournant!$I4497&lt;INV.Tournant!$E4497,"Ecart positif","Ecart négatif"))&amp;" "&amp;IF(INV.Tournant!$C4497=INV.Tournant!$J4497,"","- Article déclassé")</f>
        <v>Ecart positif - Article déclassé</v>
      </c>
    </row>
    <row r="4498" spans="1:11" x14ac:dyDescent="0.2">
      <c r="A4498" s="20" t="s">
        <v>5959</v>
      </c>
      <c r="B4498" s="21" t="s">
        <v>6</v>
      </c>
      <c r="C4498" s="17" t="s">
        <v>6157</v>
      </c>
      <c r="D4498" s="17" t="s">
        <v>6158</v>
      </c>
      <c r="E4498" s="21" t="s">
        <v>3</v>
      </c>
      <c r="F4498" s="21" t="s">
        <v>21</v>
      </c>
      <c r="G4498" s="21" t="s">
        <v>5965</v>
      </c>
      <c r="H4498" s="21" t="s">
        <v>1084</v>
      </c>
      <c r="I4498" s="17"/>
      <c r="J4498" s="17"/>
      <c r="K4498" s="18" t="str">
        <f>IF(INV.Tournant!$I4498=INV.Tournant!$E4498,"Quantité OK",IF(INV.Tournant!$I4498&lt;INV.Tournant!$E4498,"Ecart positif","Ecart négatif"))&amp;" "&amp;IF(INV.Tournant!$C4498=INV.Tournant!$J4498,"","- Article déclassé")</f>
        <v>Ecart positif - Article déclassé</v>
      </c>
    </row>
    <row r="4499" spans="1:11" x14ac:dyDescent="0.2">
      <c r="A4499" s="20" t="s">
        <v>5959</v>
      </c>
      <c r="B4499" s="21" t="s">
        <v>6</v>
      </c>
      <c r="C4499" s="17" t="s">
        <v>6159</v>
      </c>
      <c r="D4499" s="17" t="s">
        <v>6160</v>
      </c>
      <c r="E4499" s="21" t="s">
        <v>3</v>
      </c>
      <c r="F4499" s="21" t="s">
        <v>2</v>
      </c>
      <c r="G4499" s="21" t="s">
        <v>5962</v>
      </c>
      <c r="H4499" s="21" t="s">
        <v>196</v>
      </c>
      <c r="I4499" s="17"/>
      <c r="J4499" s="17"/>
      <c r="K4499" s="18" t="str">
        <f>IF(INV.Tournant!$I4499=INV.Tournant!$E4499,"Quantité OK",IF(INV.Tournant!$I4499&lt;INV.Tournant!$E4499,"Ecart positif","Ecart négatif"))&amp;" "&amp;IF(INV.Tournant!$C4499=INV.Tournant!$J4499,"","- Article déclassé")</f>
        <v>Ecart positif - Article déclassé</v>
      </c>
    </row>
    <row r="4500" spans="1:11" x14ac:dyDescent="0.2">
      <c r="A4500" s="20" t="s">
        <v>5959</v>
      </c>
      <c r="B4500" s="21" t="s">
        <v>6</v>
      </c>
      <c r="C4500" s="17" t="s">
        <v>6056</v>
      </c>
      <c r="D4500" s="17" t="s">
        <v>6161</v>
      </c>
      <c r="E4500" s="21" t="s">
        <v>14</v>
      </c>
      <c r="F4500" s="21" t="s">
        <v>9</v>
      </c>
      <c r="G4500" s="21" t="s">
        <v>5962</v>
      </c>
      <c r="H4500" s="21" t="s">
        <v>510</v>
      </c>
      <c r="I4500" s="17"/>
      <c r="J4500" s="17"/>
      <c r="K4500" s="18" t="str">
        <f>IF(INV.Tournant!$I4500=INV.Tournant!$E4500,"Quantité OK",IF(INV.Tournant!$I4500&lt;INV.Tournant!$E4500,"Ecart positif","Ecart négatif"))&amp;" "&amp;IF(INV.Tournant!$C4500=INV.Tournant!$J4500,"","- Article déclassé")</f>
        <v>Ecart positif - Article déclassé</v>
      </c>
    </row>
    <row r="4501" spans="1:11" x14ac:dyDescent="0.2">
      <c r="A4501" s="20" t="s">
        <v>5959</v>
      </c>
      <c r="B4501" s="21" t="s">
        <v>6</v>
      </c>
      <c r="C4501" s="17" t="s">
        <v>6054</v>
      </c>
      <c r="D4501" s="17" t="s">
        <v>6162</v>
      </c>
      <c r="E4501" s="21"/>
      <c r="F4501" s="21" t="s">
        <v>141</v>
      </c>
      <c r="G4501" s="21"/>
      <c r="H4501" s="21" t="s">
        <v>257</v>
      </c>
      <c r="I4501" s="17"/>
      <c r="J4501" s="17"/>
      <c r="K4501" s="18" t="str">
        <f>IF(INV.Tournant!$I4501=INV.Tournant!$E4501,"Quantité OK",IF(INV.Tournant!$I4501&lt;INV.Tournant!$E4501,"Ecart positif","Ecart négatif"))&amp;" "&amp;IF(INV.Tournant!$C4501=INV.Tournant!$J4501,"","- Article déclassé")</f>
        <v>Quantité OK - Article déclassé</v>
      </c>
    </row>
    <row r="4502" spans="1:11" x14ac:dyDescent="0.2">
      <c r="A4502" s="20" t="s">
        <v>5959</v>
      </c>
      <c r="B4502" s="21" t="s">
        <v>6</v>
      </c>
      <c r="C4502" s="17" t="s">
        <v>6163</v>
      </c>
      <c r="D4502" s="17" t="s">
        <v>6164</v>
      </c>
      <c r="E4502" s="21" t="s">
        <v>61</v>
      </c>
      <c r="F4502" s="21" t="s">
        <v>2</v>
      </c>
      <c r="G4502" s="21" t="s">
        <v>5962</v>
      </c>
      <c r="H4502" s="21" t="s">
        <v>487</v>
      </c>
      <c r="I4502" s="17"/>
      <c r="J4502" s="17"/>
      <c r="K4502" s="18" t="str">
        <f>IF(INV.Tournant!$I4502=INV.Tournant!$E4502,"Quantité OK",IF(INV.Tournant!$I4502&lt;INV.Tournant!$E4502,"Ecart positif","Ecart négatif"))&amp;" "&amp;IF(INV.Tournant!$C4502=INV.Tournant!$J4502,"","- Article déclassé")</f>
        <v>Ecart positif - Article déclassé</v>
      </c>
    </row>
    <row r="4503" spans="1:11" x14ac:dyDescent="0.2">
      <c r="A4503" s="20" t="s">
        <v>5959</v>
      </c>
      <c r="B4503" s="21" t="s">
        <v>6</v>
      </c>
      <c r="C4503" s="17" t="s">
        <v>6076</v>
      </c>
      <c r="D4503" s="17" t="s">
        <v>6165</v>
      </c>
      <c r="E4503" s="21" t="s">
        <v>45</v>
      </c>
      <c r="F4503" s="21" t="s">
        <v>21</v>
      </c>
      <c r="G4503" s="21" t="s">
        <v>5965</v>
      </c>
      <c r="H4503" s="21" t="s">
        <v>495</v>
      </c>
      <c r="I4503" s="17"/>
      <c r="J4503" s="17"/>
      <c r="K4503" s="18" t="str">
        <f>IF(INV.Tournant!$I4503=INV.Tournant!$E4503,"Quantité OK",IF(INV.Tournant!$I4503&lt;INV.Tournant!$E4503,"Ecart positif","Ecart négatif"))&amp;" "&amp;IF(INV.Tournant!$C4503=INV.Tournant!$J4503,"","- Article déclassé")</f>
        <v>Ecart positif - Article déclassé</v>
      </c>
    </row>
    <row r="4504" spans="1:11" x14ac:dyDescent="0.2">
      <c r="A4504" s="20" t="s">
        <v>5959</v>
      </c>
      <c r="B4504" s="21" t="s">
        <v>6</v>
      </c>
      <c r="C4504" s="17" t="s">
        <v>6097</v>
      </c>
      <c r="D4504" s="17" t="s">
        <v>6166</v>
      </c>
      <c r="E4504" s="21" t="s">
        <v>6</v>
      </c>
      <c r="F4504" s="21" t="s">
        <v>9</v>
      </c>
      <c r="G4504" s="21" t="s">
        <v>5965</v>
      </c>
      <c r="H4504" s="21" t="s">
        <v>1927</v>
      </c>
      <c r="I4504" s="17"/>
      <c r="J4504" s="17"/>
      <c r="K4504" s="18" t="str">
        <f>IF(INV.Tournant!$I4504=INV.Tournant!$E4504,"Quantité OK",IF(INV.Tournant!$I4504&lt;INV.Tournant!$E4504,"Ecart positif","Ecart négatif"))&amp;" "&amp;IF(INV.Tournant!$C4504=INV.Tournant!$J4504,"","- Article déclassé")</f>
        <v>Ecart positif - Article déclassé</v>
      </c>
    </row>
    <row r="4505" spans="1:11" x14ac:dyDescent="0.2">
      <c r="A4505" s="20" t="s">
        <v>5959</v>
      </c>
      <c r="B4505" s="21" t="s">
        <v>6</v>
      </c>
      <c r="C4505" s="17" t="s">
        <v>6167</v>
      </c>
      <c r="D4505" s="17" t="s">
        <v>6168</v>
      </c>
      <c r="E4505" s="21" t="s">
        <v>3</v>
      </c>
      <c r="F4505" s="21" t="s">
        <v>21</v>
      </c>
      <c r="G4505" s="21" t="s">
        <v>5965</v>
      </c>
      <c r="H4505" s="21" t="s">
        <v>1437</v>
      </c>
      <c r="I4505" s="17"/>
      <c r="J4505" s="17"/>
      <c r="K4505" s="18" t="str">
        <f>IF(INV.Tournant!$I4505=INV.Tournant!$E4505,"Quantité OK",IF(INV.Tournant!$I4505&lt;INV.Tournant!$E4505,"Ecart positif","Ecart négatif"))&amp;" "&amp;IF(INV.Tournant!$C4505=INV.Tournant!$J4505,"","- Article déclassé")</f>
        <v>Ecart positif - Article déclassé</v>
      </c>
    </row>
    <row r="4506" spans="1:11" x14ac:dyDescent="0.2">
      <c r="A4506" s="20" t="s">
        <v>5959</v>
      </c>
      <c r="B4506" s="21" t="s">
        <v>6</v>
      </c>
      <c r="C4506" s="17" t="s">
        <v>6127</v>
      </c>
      <c r="D4506" s="17" t="s">
        <v>6169</v>
      </c>
      <c r="E4506" s="21"/>
      <c r="F4506" s="21" t="s">
        <v>141</v>
      </c>
      <c r="G4506" s="21"/>
      <c r="H4506" s="21" t="s">
        <v>257</v>
      </c>
      <c r="I4506" s="17"/>
      <c r="J4506" s="17"/>
      <c r="K4506" s="18" t="str">
        <f>IF(INV.Tournant!$I4506=INV.Tournant!$E4506,"Quantité OK",IF(INV.Tournant!$I4506&lt;INV.Tournant!$E4506,"Ecart positif","Ecart négatif"))&amp;" "&amp;IF(INV.Tournant!$C4506=INV.Tournant!$J4506,"","- Article déclassé")</f>
        <v>Quantité OK - Article déclassé</v>
      </c>
    </row>
    <row r="4507" spans="1:11" x14ac:dyDescent="0.2">
      <c r="A4507" s="20" t="s">
        <v>5959</v>
      </c>
      <c r="B4507" s="21" t="s">
        <v>6</v>
      </c>
      <c r="C4507" s="17" t="s">
        <v>5994</v>
      </c>
      <c r="D4507" s="17" t="s">
        <v>6170</v>
      </c>
      <c r="E4507" s="21"/>
      <c r="F4507" s="21" t="s">
        <v>141</v>
      </c>
      <c r="G4507" s="21"/>
      <c r="H4507" s="21" t="s">
        <v>257</v>
      </c>
      <c r="I4507" s="17"/>
      <c r="J4507" s="17"/>
      <c r="K4507" s="18" t="str">
        <f>IF(INV.Tournant!$I4507=INV.Tournant!$E4507,"Quantité OK",IF(INV.Tournant!$I4507&lt;INV.Tournant!$E4507,"Ecart positif","Ecart négatif"))&amp;" "&amp;IF(INV.Tournant!$C4507=INV.Tournant!$J4507,"","- Article déclassé")</f>
        <v>Quantité OK - Article déclassé</v>
      </c>
    </row>
    <row r="4508" spans="1:11" x14ac:dyDescent="0.2">
      <c r="A4508" s="20" t="s">
        <v>5959</v>
      </c>
      <c r="B4508" s="21" t="s">
        <v>6</v>
      </c>
      <c r="C4508" s="17" t="s">
        <v>6171</v>
      </c>
      <c r="D4508" s="17" t="s">
        <v>6172</v>
      </c>
      <c r="E4508" s="21" t="s">
        <v>6</v>
      </c>
      <c r="F4508" s="21" t="s">
        <v>21</v>
      </c>
      <c r="G4508" s="21" t="s">
        <v>5965</v>
      </c>
      <c r="H4508" s="21" t="s">
        <v>2074</v>
      </c>
      <c r="I4508" s="17"/>
      <c r="J4508" s="17"/>
      <c r="K4508" s="18" t="str">
        <f>IF(INV.Tournant!$I4508=INV.Tournant!$E4508,"Quantité OK",IF(INV.Tournant!$I4508&lt;INV.Tournant!$E4508,"Ecart positif","Ecart négatif"))&amp;" "&amp;IF(INV.Tournant!$C4508=INV.Tournant!$J4508,"","- Article déclassé")</f>
        <v>Ecart positif - Article déclassé</v>
      </c>
    </row>
    <row r="4509" spans="1:11" x14ac:dyDescent="0.2">
      <c r="A4509" s="20" t="s">
        <v>5959</v>
      </c>
      <c r="B4509" s="21" t="s">
        <v>6</v>
      </c>
      <c r="C4509" s="17" t="s">
        <v>6173</v>
      </c>
      <c r="D4509" s="17" t="s">
        <v>6174</v>
      </c>
      <c r="E4509" s="21"/>
      <c r="F4509" s="21" t="s">
        <v>141</v>
      </c>
      <c r="G4509" s="21"/>
      <c r="H4509" s="21" t="s">
        <v>257</v>
      </c>
      <c r="I4509" s="17"/>
      <c r="J4509" s="17"/>
      <c r="K4509" s="18" t="str">
        <f>IF(INV.Tournant!$I4509=INV.Tournant!$E4509,"Quantité OK",IF(INV.Tournant!$I4509&lt;INV.Tournant!$E4509,"Ecart positif","Ecart négatif"))&amp;" "&amp;IF(INV.Tournant!$C4509=INV.Tournant!$J4509,"","- Article déclassé")</f>
        <v>Quantité OK - Article déclassé</v>
      </c>
    </row>
    <row r="4510" spans="1:11" x14ac:dyDescent="0.2">
      <c r="A4510" s="20" t="s">
        <v>5959</v>
      </c>
      <c r="B4510" s="21" t="s">
        <v>6</v>
      </c>
      <c r="C4510" s="17" t="s">
        <v>6175</v>
      </c>
      <c r="D4510" s="17" t="s">
        <v>6176</v>
      </c>
      <c r="E4510" s="21" t="s">
        <v>212</v>
      </c>
      <c r="F4510" s="21" t="s">
        <v>21</v>
      </c>
      <c r="G4510" s="21" t="s">
        <v>5965</v>
      </c>
      <c r="H4510" s="21" t="s">
        <v>1261</v>
      </c>
      <c r="I4510" s="17"/>
      <c r="J4510" s="17"/>
      <c r="K4510" s="18" t="str">
        <f>IF(INV.Tournant!$I4510=INV.Tournant!$E4510,"Quantité OK",IF(INV.Tournant!$I4510&lt;INV.Tournant!$E4510,"Ecart positif","Ecart négatif"))&amp;" "&amp;IF(INV.Tournant!$C4510=INV.Tournant!$J4510,"","- Article déclassé")</f>
        <v>Ecart positif - Article déclassé</v>
      </c>
    </row>
    <row r="4511" spans="1:11" x14ac:dyDescent="0.2">
      <c r="A4511" s="20" t="s">
        <v>5959</v>
      </c>
      <c r="B4511" s="21" t="s">
        <v>6</v>
      </c>
      <c r="C4511" s="17" t="s">
        <v>6177</v>
      </c>
      <c r="D4511" s="17" t="s">
        <v>6178</v>
      </c>
      <c r="E4511" s="21" t="s">
        <v>6</v>
      </c>
      <c r="F4511" s="21" t="s">
        <v>21</v>
      </c>
      <c r="G4511" s="21" t="s">
        <v>5965</v>
      </c>
      <c r="H4511" s="21" t="s">
        <v>2130</v>
      </c>
      <c r="I4511" s="17"/>
      <c r="J4511" s="17"/>
      <c r="K4511" s="18" t="str">
        <f>IF(INV.Tournant!$I4511=INV.Tournant!$E4511,"Quantité OK",IF(INV.Tournant!$I4511&lt;INV.Tournant!$E4511,"Ecart positif","Ecart négatif"))&amp;" "&amp;IF(INV.Tournant!$C4511=INV.Tournant!$J4511,"","- Article déclassé")</f>
        <v>Ecart positif - Article déclassé</v>
      </c>
    </row>
    <row r="4512" spans="1:11" x14ac:dyDescent="0.2">
      <c r="A4512" s="20" t="s">
        <v>5959</v>
      </c>
      <c r="B4512" s="21" t="s">
        <v>6</v>
      </c>
      <c r="C4512" s="17" t="s">
        <v>6084</v>
      </c>
      <c r="D4512" s="17" t="s">
        <v>6179</v>
      </c>
      <c r="E4512" s="21" t="s">
        <v>6</v>
      </c>
      <c r="F4512" s="21" t="s">
        <v>2</v>
      </c>
      <c r="G4512" s="21" t="s">
        <v>5965</v>
      </c>
      <c r="H4512" s="21" t="s">
        <v>6180</v>
      </c>
      <c r="I4512" s="17"/>
      <c r="J4512" s="17"/>
      <c r="K4512" s="18" t="str">
        <f>IF(INV.Tournant!$I4512=INV.Tournant!$E4512,"Quantité OK",IF(INV.Tournant!$I4512&lt;INV.Tournant!$E4512,"Ecart positif","Ecart négatif"))&amp;" "&amp;IF(INV.Tournant!$C4512=INV.Tournant!$J4512,"","- Article déclassé")</f>
        <v>Ecart positif - Article déclassé</v>
      </c>
    </row>
    <row r="4513" spans="1:11" x14ac:dyDescent="0.2">
      <c r="A4513" s="20" t="s">
        <v>5959</v>
      </c>
      <c r="B4513" s="21" t="s">
        <v>6</v>
      </c>
      <c r="C4513" s="17" t="s">
        <v>6181</v>
      </c>
      <c r="D4513" s="17" t="s">
        <v>6182</v>
      </c>
      <c r="E4513" s="21" t="s">
        <v>108</v>
      </c>
      <c r="F4513" s="21" t="s">
        <v>21</v>
      </c>
      <c r="G4513" s="21" t="s">
        <v>5965</v>
      </c>
      <c r="H4513" s="21" t="s">
        <v>1763</v>
      </c>
      <c r="I4513" s="17"/>
      <c r="J4513" s="17"/>
      <c r="K4513" s="18" t="str">
        <f>IF(INV.Tournant!$I4513=INV.Tournant!$E4513,"Quantité OK",IF(INV.Tournant!$I4513&lt;INV.Tournant!$E4513,"Ecart positif","Ecart négatif"))&amp;" "&amp;IF(INV.Tournant!$C4513=INV.Tournant!$J4513,"","- Article déclassé")</f>
        <v>Ecart positif - Article déclassé</v>
      </c>
    </row>
    <row r="4514" spans="1:11" x14ac:dyDescent="0.2">
      <c r="A4514" s="20" t="s">
        <v>5959</v>
      </c>
      <c r="B4514" s="21" t="s">
        <v>6</v>
      </c>
      <c r="C4514" s="17" t="s">
        <v>6183</v>
      </c>
      <c r="D4514" s="17" t="s">
        <v>6184</v>
      </c>
      <c r="E4514" s="21" t="s">
        <v>6</v>
      </c>
      <c r="F4514" s="21" t="s">
        <v>21</v>
      </c>
      <c r="G4514" s="21" t="s">
        <v>5965</v>
      </c>
      <c r="H4514" s="21" t="s">
        <v>2151</v>
      </c>
      <c r="I4514" s="17"/>
      <c r="J4514" s="17"/>
      <c r="K4514" s="18" t="str">
        <f>IF(INV.Tournant!$I4514=INV.Tournant!$E4514,"Quantité OK",IF(INV.Tournant!$I4514&lt;INV.Tournant!$E4514,"Ecart positif","Ecart négatif"))&amp;" "&amp;IF(INV.Tournant!$C4514=INV.Tournant!$J4514,"","- Article déclassé")</f>
        <v>Ecart positif - Article déclassé</v>
      </c>
    </row>
    <row r="4515" spans="1:11" x14ac:dyDescent="0.2">
      <c r="A4515" s="20" t="s">
        <v>5959</v>
      </c>
      <c r="B4515" s="21" t="s">
        <v>6</v>
      </c>
      <c r="C4515" s="17" t="s">
        <v>6185</v>
      </c>
      <c r="D4515" s="17" t="s">
        <v>6186</v>
      </c>
      <c r="E4515" s="21" t="s">
        <v>6</v>
      </c>
      <c r="F4515" s="21" t="s">
        <v>21</v>
      </c>
      <c r="G4515" s="21" t="s">
        <v>5965</v>
      </c>
      <c r="H4515" s="21" t="s">
        <v>1919</v>
      </c>
      <c r="I4515" s="17"/>
      <c r="J4515" s="17"/>
      <c r="K4515" s="18" t="str">
        <f>IF(INV.Tournant!$I4515=INV.Tournant!$E4515,"Quantité OK",IF(INV.Tournant!$I4515&lt;INV.Tournant!$E4515,"Ecart positif","Ecart négatif"))&amp;" "&amp;IF(INV.Tournant!$C4515=INV.Tournant!$J4515,"","- Article déclassé")</f>
        <v>Ecart positif - Article déclassé</v>
      </c>
    </row>
    <row r="4516" spans="1:11" x14ac:dyDescent="0.2">
      <c r="A4516" s="20" t="s">
        <v>5959</v>
      </c>
      <c r="B4516" s="21" t="s">
        <v>6</v>
      </c>
      <c r="C4516" s="17" t="s">
        <v>6024</v>
      </c>
      <c r="D4516" s="17" t="s">
        <v>6187</v>
      </c>
      <c r="E4516" s="21" t="s">
        <v>6</v>
      </c>
      <c r="F4516" s="21" t="s">
        <v>21</v>
      </c>
      <c r="G4516" s="21" t="s">
        <v>5965</v>
      </c>
      <c r="H4516" s="21" t="s">
        <v>2689</v>
      </c>
      <c r="I4516" s="17"/>
      <c r="J4516" s="17"/>
      <c r="K4516" s="18" t="str">
        <f>IF(INV.Tournant!$I4516=INV.Tournant!$E4516,"Quantité OK",IF(INV.Tournant!$I4516&lt;INV.Tournant!$E4516,"Ecart positif","Ecart négatif"))&amp;" "&amp;IF(INV.Tournant!$C4516=INV.Tournant!$J4516,"","- Article déclassé")</f>
        <v>Ecart positif - Article déclassé</v>
      </c>
    </row>
    <row r="4517" spans="1:11" x14ac:dyDescent="0.2">
      <c r="A4517" s="20" t="s">
        <v>5959</v>
      </c>
      <c r="B4517" s="21" t="s">
        <v>6</v>
      </c>
      <c r="C4517" s="17" t="s">
        <v>6188</v>
      </c>
      <c r="D4517" s="17" t="s">
        <v>6189</v>
      </c>
      <c r="E4517" s="21" t="s">
        <v>6</v>
      </c>
      <c r="F4517" s="21" t="s">
        <v>2</v>
      </c>
      <c r="G4517" s="21" t="s">
        <v>5962</v>
      </c>
      <c r="H4517" s="21" t="s">
        <v>595</v>
      </c>
      <c r="I4517" s="17"/>
      <c r="J4517" s="17"/>
      <c r="K4517" s="18" t="str">
        <f>IF(INV.Tournant!$I4517=INV.Tournant!$E4517,"Quantité OK",IF(INV.Tournant!$I4517&lt;INV.Tournant!$E4517,"Ecart positif","Ecart négatif"))&amp;" "&amp;IF(INV.Tournant!$C4517=INV.Tournant!$J4517,"","- Article déclassé")</f>
        <v>Ecart positif - Article déclassé</v>
      </c>
    </row>
    <row r="4518" spans="1:11" x14ac:dyDescent="0.2">
      <c r="A4518" s="20" t="s">
        <v>5959</v>
      </c>
      <c r="B4518" s="21" t="s">
        <v>6</v>
      </c>
      <c r="C4518" s="17" t="s">
        <v>6190</v>
      </c>
      <c r="D4518" s="17" t="s">
        <v>6191</v>
      </c>
      <c r="E4518" s="21" t="s">
        <v>3</v>
      </c>
      <c r="F4518" s="21" t="s">
        <v>2</v>
      </c>
      <c r="G4518" s="21" t="s">
        <v>5962</v>
      </c>
      <c r="H4518" s="21" t="s">
        <v>2294</v>
      </c>
      <c r="I4518" s="17"/>
      <c r="J4518" s="17"/>
      <c r="K4518" s="18" t="str">
        <f>IF(INV.Tournant!$I4518=INV.Tournant!$E4518,"Quantité OK",IF(INV.Tournant!$I4518&lt;INV.Tournant!$E4518,"Ecart positif","Ecart négatif"))&amp;" "&amp;IF(INV.Tournant!$C4518=INV.Tournant!$J4518,"","- Article déclassé")</f>
        <v>Ecart positif - Article déclassé</v>
      </c>
    </row>
    <row r="4519" spans="1:11" x14ac:dyDescent="0.2">
      <c r="A4519" s="20" t="s">
        <v>5959</v>
      </c>
      <c r="B4519" s="21" t="s">
        <v>6</v>
      </c>
      <c r="C4519" s="17" t="s">
        <v>6038</v>
      </c>
      <c r="D4519" s="17" t="s">
        <v>6192</v>
      </c>
      <c r="E4519" s="21" t="s">
        <v>6</v>
      </c>
      <c r="F4519" s="21" t="s">
        <v>21</v>
      </c>
      <c r="G4519" s="21" t="s">
        <v>5965</v>
      </c>
      <c r="H4519" s="21" t="s">
        <v>2166</v>
      </c>
      <c r="I4519" s="17"/>
      <c r="J4519" s="17"/>
      <c r="K4519" s="18" t="str">
        <f>IF(INV.Tournant!$I4519=INV.Tournant!$E4519,"Quantité OK",IF(INV.Tournant!$I4519&lt;INV.Tournant!$E4519,"Ecart positif","Ecart négatif"))&amp;" "&amp;IF(INV.Tournant!$C4519=INV.Tournant!$J4519,"","- Article déclassé")</f>
        <v>Ecart positif - Article déclassé</v>
      </c>
    </row>
    <row r="4520" spans="1:11" x14ac:dyDescent="0.2">
      <c r="A4520" s="20" t="s">
        <v>5959</v>
      </c>
      <c r="B4520" s="21" t="s">
        <v>6</v>
      </c>
      <c r="C4520" s="17" t="s">
        <v>6193</v>
      </c>
      <c r="D4520" s="17" t="s">
        <v>6194</v>
      </c>
      <c r="E4520" s="21" t="s">
        <v>3</v>
      </c>
      <c r="F4520" s="21" t="s">
        <v>9</v>
      </c>
      <c r="G4520" s="21" t="s">
        <v>5965</v>
      </c>
      <c r="H4520" s="21" t="s">
        <v>290</v>
      </c>
      <c r="I4520" s="17"/>
      <c r="J4520" s="17"/>
      <c r="K4520" s="18" t="str">
        <f>IF(INV.Tournant!$I4520=INV.Tournant!$E4520,"Quantité OK",IF(INV.Tournant!$I4520&lt;INV.Tournant!$E4520,"Ecart positif","Ecart négatif"))&amp;" "&amp;IF(INV.Tournant!$C4520=INV.Tournant!$J4520,"","- Article déclassé")</f>
        <v>Ecart positif - Article déclassé</v>
      </c>
    </row>
    <row r="4521" spans="1:11" x14ac:dyDescent="0.2">
      <c r="A4521" s="20" t="s">
        <v>5959</v>
      </c>
      <c r="B4521" s="21" t="s">
        <v>6</v>
      </c>
      <c r="C4521" s="17" t="s">
        <v>6195</v>
      </c>
      <c r="D4521" s="17" t="s">
        <v>6196</v>
      </c>
      <c r="E4521" s="21" t="s">
        <v>3</v>
      </c>
      <c r="F4521" s="21" t="s">
        <v>21</v>
      </c>
      <c r="G4521" s="21" t="s">
        <v>5965</v>
      </c>
      <c r="H4521" s="21" t="s">
        <v>1927</v>
      </c>
      <c r="I4521" s="17"/>
      <c r="J4521" s="17"/>
      <c r="K4521" s="18" t="str">
        <f>IF(INV.Tournant!$I4521=INV.Tournant!$E4521,"Quantité OK",IF(INV.Tournant!$I4521&lt;INV.Tournant!$E4521,"Ecart positif","Ecart négatif"))&amp;" "&amp;IF(INV.Tournant!$C4521=INV.Tournant!$J4521,"","- Article déclassé")</f>
        <v>Ecart positif - Article déclassé</v>
      </c>
    </row>
    <row r="4522" spans="1:11" x14ac:dyDescent="0.2">
      <c r="A4522" s="20" t="s">
        <v>5959</v>
      </c>
      <c r="B4522" s="21" t="s">
        <v>6</v>
      </c>
      <c r="C4522" s="17" t="s">
        <v>6197</v>
      </c>
      <c r="D4522" s="17" t="s">
        <v>6198</v>
      </c>
      <c r="E4522" s="21" t="s">
        <v>6</v>
      </c>
      <c r="F4522" s="21" t="s">
        <v>21</v>
      </c>
      <c r="G4522" s="21" t="s">
        <v>5965</v>
      </c>
      <c r="H4522" s="21" t="s">
        <v>246</v>
      </c>
      <c r="I4522" s="17"/>
      <c r="J4522" s="17"/>
      <c r="K4522" s="18" t="str">
        <f>IF(INV.Tournant!$I4522=INV.Tournant!$E4522,"Quantité OK",IF(INV.Tournant!$I4522&lt;INV.Tournant!$E4522,"Ecart positif","Ecart négatif"))&amp;" "&amp;IF(INV.Tournant!$C4522=INV.Tournant!$J4522,"","- Article déclassé")</f>
        <v>Ecart positif - Article déclassé</v>
      </c>
    </row>
    <row r="4523" spans="1:11" x14ac:dyDescent="0.2">
      <c r="A4523" s="20" t="s">
        <v>5959</v>
      </c>
      <c r="B4523" s="21" t="s">
        <v>6</v>
      </c>
      <c r="C4523" s="17" t="s">
        <v>6199</v>
      </c>
      <c r="D4523" s="17" t="s">
        <v>6200</v>
      </c>
      <c r="E4523" s="21" t="s">
        <v>3</v>
      </c>
      <c r="F4523" s="21" t="s">
        <v>21</v>
      </c>
      <c r="G4523" s="21" t="s">
        <v>5965</v>
      </c>
      <c r="H4523" s="21" t="s">
        <v>1437</v>
      </c>
      <c r="I4523" s="17"/>
      <c r="J4523" s="17"/>
      <c r="K4523" s="18" t="str">
        <f>IF(INV.Tournant!$I4523=INV.Tournant!$E4523,"Quantité OK",IF(INV.Tournant!$I4523&lt;INV.Tournant!$E4523,"Ecart positif","Ecart négatif"))&amp;" "&amp;IF(INV.Tournant!$C4523=INV.Tournant!$J4523,"","- Article déclassé")</f>
        <v>Ecart positif - Article déclassé</v>
      </c>
    </row>
    <row r="4524" spans="1:11" x14ac:dyDescent="0.2">
      <c r="A4524" s="20" t="s">
        <v>5959</v>
      </c>
      <c r="B4524" s="21" t="s">
        <v>6</v>
      </c>
      <c r="C4524" s="17" t="s">
        <v>6201</v>
      </c>
      <c r="D4524" s="17" t="s">
        <v>6202</v>
      </c>
      <c r="E4524" s="21" t="s">
        <v>6</v>
      </c>
      <c r="F4524" s="21" t="s">
        <v>9</v>
      </c>
      <c r="G4524" s="21" t="s">
        <v>5962</v>
      </c>
      <c r="H4524" s="21" t="s">
        <v>520</v>
      </c>
      <c r="I4524" s="17"/>
      <c r="J4524" s="17"/>
      <c r="K4524" s="18" t="str">
        <f>IF(INV.Tournant!$I4524=INV.Tournant!$E4524,"Quantité OK",IF(INV.Tournant!$I4524&lt;INV.Tournant!$E4524,"Ecart positif","Ecart négatif"))&amp;" "&amp;IF(INV.Tournant!$C4524=INV.Tournant!$J4524,"","- Article déclassé")</f>
        <v>Ecart positif - Article déclassé</v>
      </c>
    </row>
    <row r="4525" spans="1:11" x14ac:dyDescent="0.2">
      <c r="A4525" s="20" t="s">
        <v>5959</v>
      </c>
      <c r="B4525" s="21" t="s">
        <v>6</v>
      </c>
      <c r="C4525" s="17" t="s">
        <v>6061</v>
      </c>
      <c r="D4525" s="17" t="s">
        <v>6203</v>
      </c>
      <c r="E4525" s="21" t="s">
        <v>6</v>
      </c>
      <c r="F4525" s="21" t="s">
        <v>21</v>
      </c>
      <c r="G4525" s="21" t="s">
        <v>5965</v>
      </c>
      <c r="H4525" s="21" t="s">
        <v>581</v>
      </c>
      <c r="I4525" s="17"/>
      <c r="J4525" s="17"/>
      <c r="K4525" s="18" t="str">
        <f>IF(INV.Tournant!$I4525=INV.Tournant!$E4525,"Quantité OK",IF(INV.Tournant!$I4525&lt;INV.Tournant!$E4525,"Ecart positif","Ecart négatif"))&amp;" "&amp;IF(INV.Tournant!$C4525=INV.Tournant!$J4525,"","- Article déclassé")</f>
        <v>Ecart positif - Article déclassé</v>
      </c>
    </row>
    <row r="4526" spans="1:11" x14ac:dyDescent="0.2">
      <c r="A4526" s="20" t="s">
        <v>5959</v>
      </c>
      <c r="B4526" s="21" t="s">
        <v>6</v>
      </c>
      <c r="C4526" s="17" t="s">
        <v>6171</v>
      </c>
      <c r="D4526" s="17" t="s">
        <v>6204</v>
      </c>
      <c r="E4526" s="21"/>
      <c r="F4526" s="21" t="s">
        <v>141</v>
      </c>
      <c r="G4526" s="21"/>
      <c r="H4526" s="21" t="s">
        <v>257</v>
      </c>
      <c r="I4526" s="17"/>
      <c r="J4526" s="17"/>
      <c r="K4526" s="18" t="str">
        <f>IF(INV.Tournant!$I4526=INV.Tournant!$E4526,"Quantité OK",IF(INV.Tournant!$I4526&lt;INV.Tournant!$E4526,"Ecart positif","Ecart négatif"))&amp;" "&amp;IF(INV.Tournant!$C4526=INV.Tournant!$J4526,"","- Article déclassé")</f>
        <v>Quantité OK - Article déclassé</v>
      </c>
    </row>
    <row r="4527" spans="1:11" x14ac:dyDescent="0.2">
      <c r="A4527" s="20" t="s">
        <v>5959</v>
      </c>
      <c r="B4527" s="21" t="s">
        <v>6</v>
      </c>
      <c r="C4527" s="17" t="s">
        <v>6205</v>
      </c>
      <c r="D4527" s="17" t="s">
        <v>6206</v>
      </c>
      <c r="E4527" s="21" t="s">
        <v>6</v>
      </c>
      <c r="F4527" s="21" t="s">
        <v>21</v>
      </c>
      <c r="G4527" s="21" t="s">
        <v>5965</v>
      </c>
      <c r="H4527" s="21" t="s">
        <v>579</v>
      </c>
      <c r="I4527" s="17"/>
      <c r="J4527" s="17"/>
      <c r="K4527" s="18" t="str">
        <f>IF(INV.Tournant!$I4527=INV.Tournant!$E4527,"Quantité OK",IF(INV.Tournant!$I4527&lt;INV.Tournant!$E4527,"Ecart positif","Ecart négatif"))&amp;" "&amp;IF(INV.Tournant!$C4527=INV.Tournant!$J4527,"","- Article déclassé")</f>
        <v>Ecart positif - Article déclassé</v>
      </c>
    </row>
    <row r="4528" spans="1:11" x14ac:dyDescent="0.2">
      <c r="A4528" s="20" t="s">
        <v>5959</v>
      </c>
      <c r="B4528" s="21" t="s">
        <v>6</v>
      </c>
      <c r="C4528" s="17" t="s">
        <v>6048</v>
      </c>
      <c r="D4528" s="17" t="s">
        <v>6207</v>
      </c>
      <c r="E4528" s="21" t="s">
        <v>6</v>
      </c>
      <c r="F4528" s="21" t="s">
        <v>9</v>
      </c>
      <c r="G4528" s="21" t="s">
        <v>5965</v>
      </c>
      <c r="H4528" s="21" t="s">
        <v>579</v>
      </c>
      <c r="I4528" s="17"/>
      <c r="J4528" s="17"/>
      <c r="K4528" s="18" t="str">
        <f>IF(INV.Tournant!$I4528=INV.Tournant!$E4528,"Quantité OK",IF(INV.Tournant!$I4528&lt;INV.Tournant!$E4528,"Ecart positif","Ecart négatif"))&amp;" "&amp;IF(INV.Tournant!$C4528=INV.Tournant!$J4528,"","- Article déclassé")</f>
        <v>Ecart positif - Article déclassé</v>
      </c>
    </row>
    <row r="4529" spans="1:11" x14ac:dyDescent="0.2">
      <c r="A4529" s="20" t="s">
        <v>5959</v>
      </c>
      <c r="B4529" s="21" t="s">
        <v>6</v>
      </c>
      <c r="C4529" s="17" t="s">
        <v>6088</v>
      </c>
      <c r="D4529" s="17" t="s">
        <v>6208</v>
      </c>
      <c r="E4529" s="21"/>
      <c r="F4529" s="21" t="s">
        <v>141</v>
      </c>
      <c r="G4529" s="21"/>
      <c r="H4529" s="21" t="s">
        <v>257</v>
      </c>
      <c r="I4529" s="17"/>
      <c r="J4529" s="17"/>
      <c r="K4529" s="18" t="str">
        <f>IF(INV.Tournant!$I4529=INV.Tournant!$E4529,"Quantité OK",IF(INV.Tournant!$I4529&lt;INV.Tournant!$E4529,"Ecart positif","Ecart négatif"))&amp;" "&amp;IF(INV.Tournant!$C4529=INV.Tournant!$J4529,"","- Article déclassé")</f>
        <v>Quantité OK - Article déclassé</v>
      </c>
    </row>
    <row r="4530" spans="1:11" x14ac:dyDescent="0.2">
      <c r="A4530" s="20" t="s">
        <v>5959</v>
      </c>
      <c r="B4530" s="21" t="s">
        <v>6</v>
      </c>
      <c r="C4530" s="17" t="s">
        <v>6114</v>
      </c>
      <c r="D4530" s="17" t="s">
        <v>6209</v>
      </c>
      <c r="E4530" s="21" t="s">
        <v>6</v>
      </c>
      <c r="F4530" s="21" t="s">
        <v>21</v>
      </c>
      <c r="G4530" s="21" t="s">
        <v>5965</v>
      </c>
      <c r="H4530" s="21" t="s">
        <v>1730</v>
      </c>
      <c r="I4530" s="17"/>
      <c r="J4530" s="17"/>
      <c r="K4530" s="18" t="str">
        <f>IF(INV.Tournant!$I4530=INV.Tournant!$E4530,"Quantité OK",IF(INV.Tournant!$I4530&lt;INV.Tournant!$E4530,"Ecart positif","Ecart négatif"))&amp;" "&amp;IF(INV.Tournant!$C4530=INV.Tournant!$J4530,"","- Article déclassé")</f>
        <v>Ecart positif - Article déclassé</v>
      </c>
    </row>
    <row r="4531" spans="1:11" x14ac:dyDescent="0.2">
      <c r="A4531" s="20" t="s">
        <v>5959</v>
      </c>
      <c r="B4531" s="21" t="s">
        <v>6</v>
      </c>
      <c r="C4531" s="17" t="s">
        <v>6002</v>
      </c>
      <c r="D4531" s="17" t="s">
        <v>6210</v>
      </c>
      <c r="E4531" s="21"/>
      <c r="F4531" s="21" t="s">
        <v>141</v>
      </c>
      <c r="G4531" s="21"/>
      <c r="H4531" s="21" t="s">
        <v>257</v>
      </c>
      <c r="I4531" s="17"/>
      <c r="J4531" s="17"/>
      <c r="K4531" s="18" t="str">
        <f>IF(INV.Tournant!$I4531=INV.Tournant!$E4531,"Quantité OK",IF(INV.Tournant!$I4531&lt;INV.Tournant!$E4531,"Ecart positif","Ecart négatif"))&amp;" "&amp;IF(INV.Tournant!$C4531=INV.Tournant!$J4531,"","- Article déclassé")</f>
        <v>Quantité OK - Article déclassé</v>
      </c>
    </row>
    <row r="4532" spans="1:11" x14ac:dyDescent="0.2">
      <c r="A4532" s="20" t="s">
        <v>5959</v>
      </c>
      <c r="B4532" s="21" t="s">
        <v>6</v>
      </c>
      <c r="C4532" s="17" t="s">
        <v>6071</v>
      </c>
      <c r="D4532" s="17" t="s">
        <v>6211</v>
      </c>
      <c r="E4532" s="21"/>
      <c r="F4532" s="21" t="s">
        <v>141</v>
      </c>
      <c r="G4532" s="21"/>
      <c r="H4532" s="21" t="s">
        <v>257</v>
      </c>
      <c r="I4532" s="17"/>
      <c r="J4532" s="17"/>
      <c r="K4532" s="18" t="str">
        <f>IF(INV.Tournant!$I4532=INV.Tournant!$E4532,"Quantité OK",IF(INV.Tournant!$I4532&lt;INV.Tournant!$E4532,"Ecart positif","Ecart négatif"))&amp;" "&amp;IF(INV.Tournant!$C4532=INV.Tournant!$J4532,"","- Article déclassé")</f>
        <v>Quantité OK - Article déclassé</v>
      </c>
    </row>
    <row r="4533" spans="1:11" x14ac:dyDescent="0.2">
      <c r="A4533" s="20" t="s">
        <v>5959</v>
      </c>
      <c r="B4533" s="21" t="s">
        <v>6</v>
      </c>
      <c r="C4533" s="17" t="s">
        <v>6069</v>
      </c>
      <c r="D4533" s="17" t="s">
        <v>6212</v>
      </c>
      <c r="E4533" s="21" t="s">
        <v>10</v>
      </c>
      <c r="F4533" s="21" t="s">
        <v>21</v>
      </c>
      <c r="G4533" s="21" t="s">
        <v>5965</v>
      </c>
      <c r="H4533" s="21" t="s">
        <v>1182</v>
      </c>
      <c r="I4533" s="17"/>
      <c r="J4533" s="17"/>
      <c r="K4533" s="18" t="str">
        <f>IF(INV.Tournant!$I4533=INV.Tournant!$E4533,"Quantité OK",IF(INV.Tournant!$I4533&lt;INV.Tournant!$E4533,"Ecart positif","Ecart négatif"))&amp;" "&amp;IF(INV.Tournant!$C4533=INV.Tournant!$J4533,"","- Article déclassé")</f>
        <v>Ecart positif - Article déclassé</v>
      </c>
    </row>
    <row r="4534" spans="1:11" x14ac:dyDescent="0.2">
      <c r="A4534" s="20" t="s">
        <v>5959</v>
      </c>
      <c r="B4534" s="21" t="s">
        <v>6</v>
      </c>
      <c r="C4534" s="17" t="s">
        <v>6076</v>
      </c>
      <c r="D4534" s="17" t="s">
        <v>6213</v>
      </c>
      <c r="E4534" s="21"/>
      <c r="F4534" s="21" t="s">
        <v>141</v>
      </c>
      <c r="G4534" s="21"/>
      <c r="H4534" s="21" t="s">
        <v>257</v>
      </c>
      <c r="I4534" s="17"/>
      <c r="J4534" s="17"/>
      <c r="K4534" s="18" t="str">
        <f>IF(INV.Tournant!$I4534=INV.Tournant!$E4534,"Quantité OK",IF(INV.Tournant!$I4534&lt;INV.Tournant!$E4534,"Ecart positif","Ecart négatif"))&amp;" "&amp;IF(INV.Tournant!$C4534=INV.Tournant!$J4534,"","- Article déclassé")</f>
        <v>Quantité OK - Article déclassé</v>
      </c>
    </row>
    <row r="4535" spans="1:11" x14ac:dyDescent="0.2">
      <c r="A4535" s="20" t="s">
        <v>5959</v>
      </c>
      <c r="B4535" s="21" t="s">
        <v>6</v>
      </c>
      <c r="C4535" s="17" t="s">
        <v>6214</v>
      </c>
      <c r="D4535" s="17" t="s">
        <v>6215</v>
      </c>
      <c r="E4535" s="21" t="s">
        <v>10</v>
      </c>
      <c r="F4535" s="21" t="s">
        <v>21</v>
      </c>
      <c r="G4535" s="21" t="s">
        <v>5965</v>
      </c>
      <c r="H4535" s="21" t="s">
        <v>1322</v>
      </c>
      <c r="I4535" s="17"/>
      <c r="J4535" s="17"/>
      <c r="K4535" s="18" t="str">
        <f>IF(INV.Tournant!$I4535=INV.Tournant!$E4535,"Quantité OK",IF(INV.Tournant!$I4535&lt;INV.Tournant!$E4535,"Ecart positif","Ecart négatif"))&amp;" "&amp;IF(INV.Tournant!$C4535=INV.Tournant!$J4535,"","- Article déclassé")</f>
        <v>Ecart positif - Article déclassé</v>
      </c>
    </row>
    <row r="4536" spans="1:11" x14ac:dyDescent="0.2">
      <c r="A4536" s="20" t="s">
        <v>5959</v>
      </c>
      <c r="B4536" s="21" t="s">
        <v>6</v>
      </c>
      <c r="C4536" s="17" t="s">
        <v>6185</v>
      </c>
      <c r="D4536" s="17" t="s">
        <v>6216</v>
      </c>
      <c r="E4536" s="21" t="s">
        <v>3</v>
      </c>
      <c r="F4536" s="21" t="s">
        <v>21</v>
      </c>
      <c r="G4536" s="21" t="s">
        <v>5965</v>
      </c>
      <c r="H4536" s="21" t="s">
        <v>1437</v>
      </c>
      <c r="I4536" s="17"/>
      <c r="J4536" s="17"/>
      <c r="K4536" s="18" t="str">
        <f>IF(INV.Tournant!$I4536=INV.Tournant!$E4536,"Quantité OK",IF(INV.Tournant!$I4536&lt;INV.Tournant!$E4536,"Ecart positif","Ecart négatif"))&amp;" "&amp;IF(INV.Tournant!$C4536=INV.Tournant!$J4536,"","- Article déclassé")</f>
        <v>Ecart positif - Article déclassé</v>
      </c>
    </row>
    <row r="4537" spans="1:11" x14ac:dyDescent="0.2">
      <c r="A4537" s="20" t="s">
        <v>5959</v>
      </c>
      <c r="B4537" s="21" t="s">
        <v>6</v>
      </c>
      <c r="C4537" s="17" t="s">
        <v>6175</v>
      </c>
      <c r="D4537" s="17" t="s">
        <v>6217</v>
      </c>
      <c r="E4537" s="21" t="s">
        <v>108</v>
      </c>
      <c r="F4537" s="21" t="s">
        <v>21</v>
      </c>
      <c r="G4537" s="21" t="s">
        <v>5965</v>
      </c>
      <c r="H4537" s="21" t="s">
        <v>2154</v>
      </c>
      <c r="I4537" s="17"/>
      <c r="J4537" s="17"/>
      <c r="K4537" s="18" t="str">
        <f>IF(INV.Tournant!$I4537=INV.Tournant!$E4537,"Quantité OK",IF(INV.Tournant!$I4537&lt;INV.Tournant!$E4537,"Ecart positif","Ecart négatif"))&amp;" "&amp;IF(INV.Tournant!$C4537=INV.Tournant!$J4537,"","- Article déclassé")</f>
        <v>Ecart positif - Article déclassé</v>
      </c>
    </row>
    <row r="4538" spans="1:11" x14ac:dyDescent="0.2">
      <c r="A4538" s="20" t="s">
        <v>5959</v>
      </c>
      <c r="B4538" s="21" t="s">
        <v>6</v>
      </c>
      <c r="C4538" s="17" t="s">
        <v>6195</v>
      </c>
      <c r="D4538" s="17" t="s">
        <v>6218</v>
      </c>
      <c r="E4538" s="21"/>
      <c r="F4538" s="21" t="s">
        <v>141</v>
      </c>
      <c r="G4538" s="21"/>
      <c r="H4538" s="21" t="s">
        <v>257</v>
      </c>
      <c r="I4538" s="17"/>
      <c r="J4538" s="17"/>
      <c r="K4538" s="18" t="str">
        <f>IF(INV.Tournant!$I4538=INV.Tournant!$E4538,"Quantité OK",IF(INV.Tournant!$I4538&lt;INV.Tournant!$E4538,"Ecart positif","Ecart négatif"))&amp;" "&amp;IF(INV.Tournant!$C4538=INV.Tournant!$J4538,"","- Article déclassé")</f>
        <v>Quantité OK - Article déclassé</v>
      </c>
    </row>
    <row r="4539" spans="1:11" x14ac:dyDescent="0.2">
      <c r="A4539" s="20" t="s">
        <v>5959</v>
      </c>
      <c r="B4539" s="21" t="s">
        <v>6</v>
      </c>
      <c r="C4539" s="17" t="s">
        <v>6042</v>
      </c>
      <c r="D4539" s="17" t="s">
        <v>6219</v>
      </c>
      <c r="E4539" s="21" t="s">
        <v>6</v>
      </c>
      <c r="F4539" s="21" t="s">
        <v>9</v>
      </c>
      <c r="G4539" s="21" t="s">
        <v>5962</v>
      </c>
      <c r="H4539" s="21" t="s">
        <v>115</v>
      </c>
      <c r="I4539" s="17"/>
      <c r="J4539" s="17"/>
      <c r="K4539" s="18" t="str">
        <f>IF(INV.Tournant!$I4539=INV.Tournant!$E4539,"Quantité OK",IF(INV.Tournant!$I4539&lt;INV.Tournant!$E4539,"Ecart positif","Ecart négatif"))&amp;" "&amp;IF(INV.Tournant!$C4539=INV.Tournant!$J4539,"","- Article déclassé")</f>
        <v>Ecart positif - Article déclassé</v>
      </c>
    </row>
    <row r="4540" spans="1:11" x14ac:dyDescent="0.2">
      <c r="A4540" s="20" t="s">
        <v>5959</v>
      </c>
      <c r="B4540" s="21" t="s">
        <v>6</v>
      </c>
      <c r="C4540" s="17" t="s">
        <v>6220</v>
      </c>
      <c r="D4540" s="17" t="s">
        <v>6221</v>
      </c>
      <c r="E4540" s="21"/>
      <c r="F4540" s="21" t="s">
        <v>141</v>
      </c>
      <c r="G4540" s="21"/>
      <c r="H4540" s="21" t="s">
        <v>257</v>
      </c>
      <c r="I4540" s="17"/>
      <c r="J4540" s="17"/>
      <c r="K4540" s="18" t="str">
        <f>IF(INV.Tournant!$I4540=INV.Tournant!$E4540,"Quantité OK",IF(INV.Tournant!$I4540&lt;INV.Tournant!$E4540,"Ecart positif","Ecart négatif"))&amp;" "&amp;IF(INV.Tournant!$C4540=INV.Tournant!$J4540,"","- Article déclassé")</f>
        <v>Quantité OK - Article déclassé</v>
      </c>
    </row>
    <row r="4541" spans="1:11" x14ac:dyDescent="0.2">
      <c r="A4541" s="20" t="s">
        <v>5959</v>
      </c>
      <c r="B4541" s="21" t="s">
        <v>6</v>
      </c>
      <c r="C4541" s="17" t="s">
        <v>6222</v>
      </c>
      <c r="D4541" s="17" t="s">
        <v>6223</v>
      </c>
      <c r="E4541" s="21" t="s">
        <v>6</v>
      </c>
      <c r="F4541" s="21" t="s">
        <v>21</v>
      </c>
      <c r="G4541" s="21" t="s">
        <v>5965</v>
      </c>
      <c r="H4541" s="21" t="s">
        <v>314</v>
      </c>
      <c r="I4541" s="17"/>
      <c r="J4541" s="17"/>
      <c r="K4541" s="18" t="str">
        <f>IF(INV.Tournant!$I4541=INV.Tournant!$E4541,"Quantité OK",IF(INV.Tournant!$I4541&lt;INV.Tournant!$E4541,"Ecart positif","Ecart négatif"))&amp;" "&amp;IF(INV.Tournant!$C4541=INV.Tournant!$J4541,"","- Article déclassé")</f>
        <v>Ecart positif - Article déclassé</v>
      </c>
    </row>
    <row r="4542" spans="1:11" x14ac:dyDescent="0.2">
      <c r="A4542" s="20" t="s">
        <v>5959</v>
      </c>
      <c r="B4542" s="21" t="s">
        <v>6</v>
      </c>
      <c r="C4542" s="17" t="s">
        <v>6224</v>
      </c>
      <c r="D4542" s="17" t="s">
        <v>6225</v>
      </c>
      <c r="E4542" s="21" t="s">
        <v>6</v>
      </c>
      <c r="F4542" s="21" t="s">
        <v>2</v>
      </c>
      <c r="G4542" s="21" t="s">
        <v>5965</v>
      </c>
      <c r="H4542" s="21" t="s">
        <v>1182</v>
      </c>
      <c r="I4542" s="17"/>
      <c r="J4542" s="17"/>
      <c r="K4542" s="18" t="str">
        <f>IF(INV.Tournant!$I4542=INV.Tournant!$E4542,"Quantité OK",IF(INV.Tournant!$I4542&lt;INV.Tournant!$E4542,"Ecart positif","Ecart négatif"))&amp;" "&amp;IF(INV.Tournant!$C4542=INV.Tournant!$J4542,"","- Article déclassé")</f>
        <v>Ecart positif - Article déclassé</v>
      </c>
    </row>
    <row r="4543" spans="1:11" x14ac:dyDescent="0.2">
      <c r="A4543" s="20" t="s">
        <v>5959</v>
      </c>
      <c r="B4543" s="21" t="s">
        <v>6</v>
      </c>
      <c r="C4543" s="17" t="s">
        <v>6054</v>
      </c>
      <c r="D4543" s="17" t="s">
        <v>6226</v>
      </c>
      <c r="E4543" s="21" t="s">
        <v>284</v>
      </c>
      <c r="F4543" s="21" t="s">
        <v>21</v>
      </c>
      <c r="G4543" s="21" t="s">
        <v>5965</v>
      </c>
      <c r="H4543" s="21" t="s">
        <v>579</v>
      </c>
      <c r="I4543" s="17"/>
      <c r="J4543" s="17"/>
      <c r="K4543" s="18" t="str">
        <f>IF(INV.Tournant!$I4543=INV.Tournant!$E4543,"Quantité OK",IF(INV.Tournant!$I4543&lt;INV.Tournant!$E4543,"Ecart positif","Ecart négatif"))&amp;" "&amp;IF(INV.Tournant!$C4543=INV.Tournant!$J4543,"","- Article déclassé")</f>
        <v>Ecart positif - Article déclassé</v>
      </c>
    </row>
    <row r="4544" spans="1:11" x14ac:dyDescent="0.2">
      <c r="A4544" s="20" t="s">
        <v>5959</v>
      </c>
      <c r="B4544" s="21" t="s">
        <v>6</v>
      </c>
      <c r="C4544" s="17" t="s">
        <v>6227</v>
      </c>
      <c r="D4544" s="17" t="s">
        <v>6228</v>
      </c>
      <c r="E4544" s="21"/>
      <c r="F4544" s="21" t="s">
        <v>141</v>
      </c>
      <c r="G4544" s="21"/>
      <c r="H4544" s="21" t="s">
        <v>257</v>
      </c>
      <c r="I4544" s="17"/>
      <c r="J4544" s="17"/>
      <c r="K4544" s="18" t="str">
        <f>IF(INV.Tournant!$I4544=INV.Tournant!$E4544,"Quantité OK",IF(INV.Tournant!$I4544&lt;INV.Tournant!$E4544,"Ecart positif","Ecart négatif"))&amp;" "&amp;IF(INV.Tournant!$C4544=INV.Tournant!$J4544,"","- Article déclassé")</f>
        <v>Quantité OK - Article déclassé</v>
      </c>
    </row>
    <row r="4545" spans="1:11" x14ac:dyDescent="0.2">
      <c r="A4545" s="20" t="s">
        <v>5959</v>
      </c>
      <c r="B4545" s="21" t="s">
        <v>6</v>
      </c>
      <c r="C4545" s="17" t="s">
        <v>6229</v>
      </c>
      <c r="D4545" s="17" t="s">
        <v>6230</v>
      </c>
      <c r="E4545" s="21"/>
      <c r="F4545" s="21" t="s">
        <v>141</v>
      </c>
      <c r="G4545" s="21"/>
      <c r="H4545" s="21" t="s">
        <v>257</v>
      </c>
      <c r="I4545" s="17"/>
      <c r="J4545" s="17"/>
      <c r="K4545" s="18" t="str">
        <f>IF(INV.Tournant!$I4545=INV.Tournant!$E4545,"Quantité OK",IF(INV.Tournant!$I4545&lt;INV.Tournant!$E4545,"Ecart positif","Ecart négatif"))&amp;" "&amp;IF(INV.Tournant!$C4545=INV.Tournant!$J4545,"","- Article déclassé")</f>
        <v>Quantité OK - Article déclassé</v>
      </c>
    </row>
    <row r="4546" spans="1:11" x14ac:dyDescent="0.2">
      <c r="A4546" s="20" t="s">
        <v>5959</v>
      </c>
      <c r="B4546" s="21" t="s">
        <v>6</v>
      </c>
      <c r="C4546" s="17" t="s">
        <v>6016</v>
      </c>
      <c r="D4546" s="17" t="s">
        <v>6231</v>
      </c>
      <c r="E4546" s="21" t="s">
        <v>108</v>
      </c>
      <c r="F4546" s="21" t="s">
        <v>2</v>
      </c>
      <c r="G4546" s="21" t="s">
        <v>5962</v>
      </c>
      <c r="H4546" s="21" t="s">
        <v>803</v>
      </c>
      <c r="I4546" s="17"/>
      <c r="J4546" s="17"/>
      <c r="K4546" s="18" t="str">
        <f>IF(INV.Tournant!$I4546=INV.Tournant!$E4546,"Quantité OK",IF(INV.Tournant!$I4546&lt;INV.Tournant!$E4546,"Ecart positif","Ecart négatif"))&amp;" "&amp;IF(INV.Tournant!$C4546=INV.Tournant!$J4546,"","- Article déclassé")</f>
        <v>Ecart positif - Article déclassé</v>
      </c>
    </row>
    <row r="4547" spans="1:11" x14ac:dyDescent="0.2">
      <c r="A4547" s="20" t="s">
        <v>5959</v>
      </c>
      <c r="B4547" s="21" t="s">
        <v>6</v>
      </c>
      <c r="C4547" s="17" t="s">
        <v>6099</v>
      </c>
      <c r="D4547" s="17" t="s">
        <v>6232</v>
      </c>
      <c r="E4547" s="21" t="s">
        <v>108</v>
      </c>
      <c r="F4547" s="21" t="s">
        <v>2</v>
      </c>
      <c r="G4547" s="21" t="s">
        <v>5962</v>
      </c>
      <c r="H4547" s="21" t="s">
        <v>226</v>
      </c>
      <c r="I4547" s="17"/>
      <c r="J4547" s="17"/>
      <c r="K4547" s="18" t="str">
        <f>IF(INV.Tournant!$I4547=INV.Tournant!$E4547,"Quantité OK",IF(INV.Tournant!$I4547&lt;INV.Tournant!$E4547,"Ecart positif","Ecart négatif"))&amp;" "&amp;IF(INV.Tournant!$C4547=INV.Tournant!$J4547,"","- Article déclassé")</f>
        <v>Ecart positif - Article déclassé</v>
      </c>
    </row>
    <row r="4548" spans="1:11" x14ac:dyDescent="0.2">
      <c r="A4548" s="20" t="s">
        <v>5959</v>
      </c>
      <c r="B4548" s="21" t="s">
        <v>6</v>
      </c>
      <c r="C4548" s="17" t="s">
        <v>6233</v>
      </c>
      <c r="D4548" s="17" t="s">
        <v>6234</v>
      </c>
      <c r="E4548" s="21" t="s">
        <v>6</v>
      </c>
      <c r="F4548" s="21" t="s">
        <v>2</v>
      </c>
      <c r="G4548" s="21" t="s">
        <v>5965</v>
      </c>
      <c r="H4548" s="21" t="s">
        <v>1667</v>
      </c>
      <c r="I4548" s="17"/>
      <c r="J4548" s="17"/>
      <c r="K4548" s="18" t="str">
        <f>IF(INV.Tournant!$I4548=INV.Tournant!$E4548,"Quantité OK",IF(INV.Tournant!$I4548&lt;INV.Tournant!$E4548,"Ecart positif","Ecart négatif"))&amp;" "&amp;IF(INV.Tournant!$C4548=INV.Tournant!$J4548,"","- Article déclassé")</f>
        <v>Ecart positif - Article déclassé</v>
      </c>
    </row>
    <row r="4549" spans="1:11" x14ac:dyDescent="0.2">
      <c r="A4549" s="20" t="s">
        <v>5959</v>
      </c>
      <c r="B4549" s="21" t="s">
        <v>6</v>
      </c>
      <c r="C4549" s="17" t="s">
        <v>6235</v>
      </c>
      <c r="D4549" s="17" t="s">
        <v>6236</v>
      </c>
      <c r="E4549" s="21"/>
      <c r="F4549" s="21" t="s">
        <v>141</v>
      </c>
      <c r="G4549" s="21"/>
      <c r="H4549" s="21" t="s">
        <v>257</v>
      </c>
      <c r="I4549" s="17"/>
      <c r="J4549" s="17"/>
      <c r="K4549" s="18" t="str">
        <f>IF(INV.Tournant!$I4549=INV.Tournant!$E4549,"Quantité OK",IF(INV.Tournant!$I4549&lt;INV.Tournant!$E4549,"Ecart positif","Ecart négatif"))&amp;" "&amp;IF(INV.Tournant!$C4549=INV.Tournant!$J4549,"","- Article déclassé")</f>
        <v>Quantité OK - Article déclassé</v>
      </c>
    </row>
    <row r="4550" spans="1:11" x14ac:dyDescent="0.2">
      <c r="A4550" s="20" t="s">
        <v>5959</v>
      </c>
      <c r="B4550" s="21" t="s">
        <v>6</v>
      </c>
      <c r="C4550" s="17" t="s">
        <v>6205</v>
      </c>
      <c r="D4550" s="17" t="s">
        <v>6237</v>
      </c>
      <c r="E4550" s="21"/>
      <c r="F4550" s="21" t="s">
        <v>141</v>
      </c>
      <c r="G4550" s="21"/>
      <c r="H4550" s="21" t="s">
        <v>257</v>
      </c>
      <c r="I4550" s="17"/>
      <c r="J4550" s="17"/>
      <c r="K4550" s="18" t="str">
        <f>IF(INV.Tournant!$I4550=INV.Tournant!$E4550,"Quantité OK",IF(INV.Tournant!$I4550&lt;INV.Tournant!$E4550,"Ecart positif","Ecart négatif"))&amp;" "&amp;IF(INV.Tournant!$C4550=INV.Tournant!$J4550,"","- Article déclassé")</f>
        <v>Quantité OK - Article déclassé</v>
      </c>
    </row>
    <row r="4551" spans="1:11" x14ac:dyDescent="0.2">
      <c r="A4551" s="20" t="s">
        <v>5959</v>
      </c>
      <c r="B4551" s="21" t="s">
        <v>6</v>
      </c>
      <c r="C4551" s="17" t="s">
        <v>6238</v>
      </c>
      <c r="D4551" s="17" t="s">
        <v>6239</v>
      </c>
      <c r="E4551" s="21" t="s">
        <v>6</v>
      </c>
      <c r="F4551" s="21" t="s">
        <v>21</v>
      </c>
      <c r="G4551" s="21" t="s">
        <v>5965</v>
      </c>
      <c r="H4551" s="21" t="s">
        <v>1049</v>
      </c>
      <c r="I4551" s="17"/>
      <c r="J4551" s="17"/>
      <c r="K4551" s="18" t="str">
        <f>IF(INV.Tournant!$I4551=INV.Tournant!$E4551,"Quantité OK",IF(INV.Tournant!$I4551&lt;INV.Tournant!$E4551,"Ecart positif","Ecart négatif"))&amp;" "&amp;IF(INV.Tournant!$C4551=INV.Tournant!$J4551,"","- Article déclassé")</f>
        <v>Ecart positif - Article déclassé</v>
      </c>
    </row>
    <row r="4552" spans="1:11" x14ac:dyDescent="0.2">
      <c r="A4552" s="20" t="s">
        <v>5959</v>
      </c>
      <c r="B4552" s="21" t="s">
        <v>6</v>
      </c>
      <c r="C4552" s="17" t="s">
        <v>6240</v>
      </c>
      <c r="D4552" s="17" t="s">
        <v>6241</v>
      </c>
      <c r="E4552" s="21"/>
      <c r="F4552" s="21" t="s">
        <v>141</v>
      </c>
      <c r="G4552" s="21"/>
      <c r="H4552" s="21" t="s">
        <v>257</v>
      </c>
      <c r="I4552" s="17"/>
      <c r="J4552" s="17"/>
      <c r="K4552" s="18" t="str">
        <f>IF(INV.Tournant!$I4552=INV.Tournant!$E4552,"Quantité OK",IF(INV.Tournant!$I4552&lt;INV.Tournant!$E4552,"Ecart positif","Ecart négatif"))&amp;" "&amp;IF(INV.Tournant!$C4552=INV.Tournant!$J4552,"","- Article déclassé")</f>
        <v>Quantité OK - Article déclassé</v>
      </c>
    </row>
    <row r="4553" spans="1:11" x14ac:dyDescent="0.2">
      <c r="A4553" s="20" t="s">
        <v>5959</v>
      </c>
      <c r="B4553" s="21" t="s">
        <v>6</v>
      </c>
      <c r="C4553" s="17" t="s">
        <v>6242</v>
      </c>
      <c r="D4553" s="17" t="s">
        <v>6243</v>
      </c>
      <c r="E4553" s="21" t="s">
        <v>767</v>
      </c>
      <c r="F4553" s="21" t="s">
        <v>9</v>
      </c>
      <c r="G4553" s="21" t="s">
        <v>5962</v>
      </c>
      <c r="H4553" s="21" t="s">
        <v>566</v>
      </c>
      <c r="I4553" s="17"/>
      <c r="J4553" s="17"/>
      <c r="K4553" s="18" t="str">
        <f>IF(INV.Tournant!$I4553=INV.Tournant!$E4553,"Quantité OK",IF(INV.Tournant!$I4553&lt;INV.Tournant!$E4553,"Ecart positif","Ecart négatif"))&amp;" "&amp;IF(INV.Tournant!$C4553=INV.Tournant!$J4553,"","- Article déclassé")</f>
        <v>Ecart positif - Article déclassé</v>
      </c>
    </row>
    <row r="4554" spans="1:11" x14ac:dyDescent="0.2">
      <c r="A4554" s="20" t="s">
        <v>5959</v>
      </c>
      <c r="B4554" s="21" t="s">
        <v>6</v>
      </c>
      <c r="C4554" s="17" t="s">
        <v>6030</v>
      </c>
      <c r="D4554" s="17" t="s">
        <v>6244</v>
      </c>
      <c r="E4554" s="21"/>
      <c r="F4554" s="21" t="s">
        <v>141</v>
      </c>
      <c r="G4554" s="21"/>
      <c r="H4554" s="21" t="s">
        <v>257</v>
      </c>
      <c r="I4554" s="17"/>
      <c r="J4554" s="17"/>
      <c r="K4554" s="18" t="str">
        <f>IF(INV.Tournant!$I4554=INV.Tournant!$E4554,"Quantité OK",IF(INV.Tournant!$I4554&lt;INV.Tournant!$E4554,"Ecart positif","Ecart négatif"))&amp;" "&amp;IF(INV.Tournant!$C4554=INV.Tournant!$J4554,"","- Article déclassé")</f>
        <v>Quantité OK - Article déclassé</v>
      </c>
    </row>
    <row r="4555" spans="1:11" x14ac:dyDescent="0.2">
      <c r="A4555" s="20" t="s">
        <v>5959</v>
      </c>
      <c r="B4555" s="21" t="s">
        <v>6</v>
      </c>
      <c r="C4555" s="17" t="s">
        <v>6197</v>
      </c>
      <c r="D4555" s="17" t="s">
        <v>6245</v>
      </c>
      <c r="E4555" s="21"/>
      <c r="F4555" s="21" t="s">
        <v>141</v>
      </c>
      <c r="G4555" s="21"/>
      <c r="H4555" s="21" t="s">
        <v>257</v>
      </c>
      <c r="I4555" s="17"/>
      <c r="J4555" s="17"/>
      <c r="K4555" s="18" t="str">
        <f>IF(INV.Tournant!$I4555=INV.Tournant!$E4555,"Quantité OK",IF(INV.Tournant!$I4555&lt;INV.Tournant!$E4555,"Ecart positif","Ecart négatif"))&amp;" "&amp;IF(INV.Tournant!$C4555=INV.Tournant!$J4555,"","- Article déclassé")</f>
        <v>Quantité OK - Article déclassé</v>
      </c>
    </row>
    <row r="4556" spans="1:11" x14ac:dyDescent="0.2">
      <c r="A4556" s="20" t="s">
        <v>5959</v>
      </c>
      <c r="B4556" s="21" t="s">
        <v>6</v>
      </c>
      <c r="C4556" s="17" t="s">
        <v>6026</v>
      </c>
      <c r="D4556" s="17" t="s">
        <v>6246</v>
      </c>
      <c r="E4556" s="21" t="s">
        <v>6</v>
      </c>
      <c r="F4556" s="21" t="s">
        <v>9</v>
      </c>
      <c r="G4556" s="21" t="s">
        <v>5965</v>
      </c>
      <c r="H4556" s="21" t="s">
        <v>2166</v>
      </c>
      <c r="I4556" s="17"/>
      <c r="J4556" s="17"/>
      <c r="K4556" s="18" t="str">
        <f>IF(INV.Tournant!$I4556=INV.Tournant!$E4556,"Quantité OK",IF(INV.Tournant!$I4556&lt;INV.Tournant!$E4556,"Ecart positif","Ecart négatif"))&amp;" "&amp;IF(INV.Tournant!$C4556=INV.Tournant!$J4556,"","- Article déclassé")</f>
        <v>Ecart positif - Article déclassé</v>
      </c>
    </row>
    <row r="4557" spans="1:11" x14ac:dyDescent="0.2">
      <c r="A4557" s="20" t="s">
        <v>5959</v>
      </c>
      <c r="B4557" s="21" t="s">
        <v>6</v>
      </c>
      <c r="C4557" s="17" t="s">
        <v>6247</v>
      </c>
      <c r="D4557" s="17" t="s">
        <v>6248</v>
      </c>
      <c r="E4557" s="21" t="s">
        <v>6</v>
      </c>
      <c r="F4557" s="21" t="s">
        <v>2</v>
      </c>
      <c r="G4557" s="21" t="s">
        <v>5962</v>
      </c>
      <c r="H4557" s="21" t="s">
        <v>600</v>
      </c>
      <c r="I4557" s="17"/>
      <c r="J4557" s="17"/>
      <c r="K4557" s="18" t="str">
        <f>IF(INV.Tournant!$I4557=INV.Tournant!$E4557,"Quantité OK",IF(INV.Tournant!$I4557&lt;INV.Tournant!$E4557,"Ecart positif","Ecart négatif"))&amp;" "&amp;IF(INV.Tournant!$C4557=INV.Tournant!$J4557,"","- Article déclassé")</f>
        <v>Ecart positif - Article déclassé</v>
      </c>
    </row>
    <row r="4558" spans="1:11" x14ac:dyDescent="0.2">
      <c r="A4558" s="20" t="s">
        <v>5959</v>
      </c>
      <c r="B4558" s="21" t="s">
        <v>6</v>
      </c>
      <c r="C4558" s="17" t="s">
        <v>6112</v>
      </c>
      <c r="D4558" s="17" t="s">
        <v>6249</v>
      </c>
      <c r="E4558" s="21"/>
      <c r="F4558" s="21" t="s">
        <v>141</v>
      </c>
      <c r="G4558" s="21"/>
      <c r="H4558" s="21" t="s">
        <v>257</v>
      </c>
      <c r="I4558" s="17"/>
      <c r="J4558" s="17"/>
      <c r="K4558" s="18" t="str">
        <f>IF(INV.Tournant!$I4558=INV.Tournant!$E4558,"Quantité OK",IF(INV.Tournant!$I4558&lt;INV.Tournant!$E4558,"Ecart positif","Ecart négatif"))&amp;" "&amp;IF(INV.Tournant!$C4558=INV.Tournant!$J4558,"","- Article déclassé")</f>
        <v>Quantité OK - Article déclassé</v>
      </c>
    </row>
    <row r="4559" spans="1:11" x14ac:dyDescent="0.2">
      <c r="A4559" s="20" t="s">
        <v>5959</v>
      </c>
      <c r="B4559" s="21" t="s">
        <v>6</v>
      </c>
      <c r="C4559" s="17" t="s">
        <v>6250</v>
      </c>
      <c r="D4559" s="17" t="s">
        <v>6251</v>
      </c>
      <c r="E4559" s="21" t="s">
        <v>14</v>
      </c>
      <c r="F4559" s="21" t="s">
        <v>9</v>
      </c>
      <c r="G4559" s="21" t="s">
        <v>5965</v>
      </c>
      <c r="H4559" s="21" t="s">
        <v>2056</v>
      </c>
      <c r="I4559" s="17"/>
      <c r="J4559" s="17"/>
      <c r="K4559" s="18" t="str">
        <f>IF(INV.Tournant!$I4559=INV.Tournant!$E4559,"Quantité OK",IF(INV.Tournant!$I4559&lt;INV.Tournant!$E4559,"Ecart positif","Ecart négatif"))&amp;" "&amp;IF(INV.Tournant!$C4559=INV.Tournant!$J4559,"","- Article déclassé")</f>
        <v>Ecart positif - Article déclassé</v>
      </c>
    </row>
    <row r="4560" spans="1:11" x14ac:dyDescent="0.2">
      <c r="A4560" s="20" t="s">
        <v>5959</v>
      </c>
      <c r="B4560" s="21" t="s">
        <v>6</v>
      </c>
      <c r="C4560" s="17" t="s">
        <v>6252</v>
      </c>
      <c r="D4560" s="17" t="s">
        <v>6253</v>
      </c>
      <c r="E4560" s="21"/>
      <c r="F4560" s="21" t="s">
        <v>141</v>
      </c>
      <c r="G4560" s="21"/>
      <c r="H4560" s="21" t="s">
        <v>257</v>
      </c>
      <c r="I4560" s="17"/>
      <c r="J4560" s="17"/>
      <c r="K4560" s="18" t="str">
        <f>IF(INV.Tournant!$I4560=INV.Tournant!$E4560,"Quantité OK",IF(INV.Tournant!$I4560&lt;INV.Tournant!$E4560,"Ecart positif","Ecart négatif"))&amp;" "&amp;IF(INV.Tournant!$C4560=INV.Tournant!$J4560,"","- Article déclassé")</f>
        <v>Quantité OK - Article déclassé</v>
      </c>
    </row>
    <row r="4561" spans="1:11" x14ac:dyDescent="0.2">
      <c r="A4561" s="20" t="s">
        <v>5959</v>
      </c>
      <c r="B4561" s="21" t="s">
        <v>6</v>
      </c>
      <c r="C4561" s="17" t="s">
        <v>6095</v>
      </c>
      <c r="D4561" s="17" t="s">
        <v>6254</v>
      </c>
      <c r="E4561" s="21" t="s">
        <v>284</v>
      </c>
      <c r="F4561" s="21" t="s">
        <v>9</v>
      </c>
      <c r="G4561" s="21" t="s">
        <v>5962</v>
      </c>
      <c r="H4561" s="21" t="s">
        <v>191</v>
      </c>
      <c r="I4561" s="17"/>
      <c r="J4561" s="17"/>
      <c r="K4561" s="18" t="str">
        <f>IF(INV.Tournant!$I4561=INV.Tournant!$E4561,"Quantité OK",IF(INV.Tournant!$I4561&lt;INV.Tournant!$E4561,"Ecart positif","Ecart négatif"))&amp;" "&amp;IF(INV.Tournant!$C4561=INV.Tournant!$J4561,"","- Article déclassé")</f>
        <v>Ecart positif - Article déclassé</v>
      </c>
    </row>
    <row r="4562" spans="1:11" x14ac:dyDescent="0.2">
      <c r="A4562" s="20" t="s">
        <v>5959</v>
      </c>
      <c r="B4562" s="21" t="s">
        <v>6</v>
      </c>
      <c r="C4562" s="17" t="s">
        <v>6195</v>
      </c>
      <c r="D4562" s="17" t="s">
        <v>6255</v>
      </c>
      <c r="E4562" s="21" t="s">
        <v>108</v>
      </c>
      <c r="F4562" s="21" t="s">
        <v>21</v>
      </c>
      <c r="G4562" s="21" t="s">
        <v>5965</v>
      </c>
      <c r="H4562" s="21" t="s">
        <v>1927</v>
      </c>
      <c r="I4562" s="17"/>
      <c r="J4562" s="17"/>
      <c r="K4562" s="18" t="str">
        <f>IF(INV.Tournant!$I4562=INV.Tournant!$E4562,"Quantité OK",IF(INV.Tournant!$I4562&lt;INV.Tournant!$E4562,"Ecart positif","Ecart négatif"))&amp;" "&amp;IF(INV.Tournant!$C4562=INV.Tournant!$J4562,"","- Article déclassé")</f>
        <v>Ecart positif - Article déclassé</v>
      </c>
    </row>
    <row r="4563" spans="1:11" x14ac:dyDescent="0.2">
      <c r="A4563" s="20" t="s">
        <v>5959</v>
      </c>
      <c r="B4563" s="21" t="s">
        <v>6</v>
      </c>
      <c r="C4563" s="17" t="s">
        <v>6256</v>
      </c>
      <c r="D4563" s="17" t="s">
        <v>6257</v>
      </c>
      <c r="E4563" s="21" t="s">
        <v>229</v>
      </c>
      <c r="F4563" s="21" t="s">
        <v>21</v>
      </c>
      <c r="G4563" s="21" t="s">
        <v>5965</v>
      </c>
      <c r="H4563" s="21" t="s">
        <v>314</v>
      </c>
      <c r="I4563" s="17"/>
      <c r="J4563" s="17"/>
      <c r="K4563" s="18" t="str">
        <f>IF(INV.Tournant!$I4563=INV.Tournant!$E4563,"Quantité OK",IF(INV.Tournant!$I4563&lt;INV.Tournant!$E4563,"Ecart positif","Ecart négatif"))&amp;" "&amp;IF(INV.Tournant!$C4563=INV.Tournant!$J4563,"","- Article déclassé")</f>
        <v>Ecart positif - Article déclassé</v>
      </c>
    </row>
    <row r="4564" spans="1:11" x14ac:dyDescent="0.2">
      <c r="A4564" s="20" t="s">
        <v>5959</v>
      </c>
      <c r="B4564" s="21" t="s">
        <v>6</v>
      </c>
      <c r="C4564" s="17" t="s">
        <v>6010</v>
      </c>
      <c r="D4564" s="17" t="s">
        <v>6258</v>
      </c>
      <c r="E4564" s="21" t="s">
        <v>3</v>
      </c>
      <c r="F4564" s="21" t="s">
        <v>2</v>
      </c>
      <c r="G4564" s="21" t="s">
        <v>5962</v>
      </c>
      <c r="H4564" s="21" t="s">
        <v>674</v>
      </c>
      <c r="I4564" s="17"/>
      <c r="J4564" s="17"/>
      <c r="K4564" s="18" t="str">
        <f>IF(INV.Tournant!$I4564=INV.Tournant!$E4564,"Quantité OK",IF(INV.Tournant!$I4564&lt;INV.Tournant!$E4564,"Ecart positif","Ecart négatif"))&amp;" "&amp;IF(INV.Tournant!$C4564=INV.Tournant!$J4564,"","- Article déclassé")</f>
        <v>Ecart positif - Article déclassé</v>
      </c>
    </row>
    <row r="4565" spans="1:11" x14ac:dyDescent="0.2">
      <c r="A4565" s="20" t="s">
        <v>5959</v>
      </c>
      <c r="B4565" s="21" t="s">
        <v>6</v>
      </c>
      <c r="C4565" s="17" t="s">
        <v>6092</v>
      </c>
      <c r="D4565" s="17" t="s">
        <v>6259</v>
      </c>
      <c r="E4565" s="21" t="s">
        <v>6</v>
      </c>
      <c r="F4565" s="21" t="s">
        <v>2</v>
      </c>
      <c r="G4565" s="21" t="s">
        <v>5962</v>
      </c>
      <c r="H4565" s="21" t="s">
        <v>1277</v>
      </c>
      <c r="I4565" s="17"/>
      <c r="J4565" s="17"/>
      <c r="K4565" s="18" t="str">
        <f>IF(INV.Tournant!$I4565=INV.Tournant!$E4565,"Quantité OK",IF(INV.Tournant!$I4565&lt;INV.Tournant!$E4565,"Ecart positif","Ecart négatif"))&amp;" "&amp;IF(INV.Tournant!$C4565=INV.Tournant!$J4565,"","- Article déclassé")</f>
        <v>Ecart positif - Article déclassé</v>
      </c>
    </row>
    <row r="4566" spans="1:11" x14ac:dyDescent="0.2">
      <c r="A4566" s="20" t="s">
        <v>5959</v>
      </c>
      <c r="B4566" s="21" t="s">
        <v>6</v>
      </c>
      <c r="C4566" s="17" t="s">
        <v>6131</v>
      </c>
      <c r="D4566" s="17" t="s">
        <v>6260</v>
      </c>
      <c r="E4566" s="21" t="s">
        <v>6</v>
      </c>
      <c r="F4566" s="21" t="s">
        <v>2</v>
      </c>
      <c r="G4566" s="21" t="s">
        <v>5965</v>
      </c>
      <c r="H4566" s="21" t="s">
        <v>3191</v>
      </c>
      <c r="I4566" s="17"/>
      <c r="J4566" s="17"/>
      <c r="K4566" s="18" t="str">
        <f>IF(INV.Tournant!$I4566=INV.Tournant!$E4566,"Quantité OK",IF(INV.Tournant!$I4566&lt;INV.Tournant!$E4566,"Ecart positif","Ecart négatif"))&amp;" "&amp;IF(INV.Tournant!$C4566=INV.Tournant!$J4566,"","- Article déclassé")</f>
        <v>Ecart positif - Article déclassé</v>
      </c>
    </row>
    <row r="4567" spans="1:11" x14ac:dyDescent="0.2">
      <c r="A4567" s="20" t="s">
        <v>5959</v>
      </c>
      <c r="B4567" s="21" t="s">
        <v>6</v>
      </c>
      <c r="C4567" s="17" t="s">
        <v>6147</v>
      </c>
      <c r="D4567" s="17" t="s">
        <v>6261</v>
      </c>
      <c r="E4567" s="21" t="s">
        <v>6</v>
      </c>
      <c r="F4567" s="21" t="s">
        <v>21</v>
      </c>
      <c r="G4567" s="21" t="s">
        <v>5965</v>
      </c>
      <c r="H4567" s="21" t="s">
        <v>2130</v>
      </c>
      <c r="I4567" s="17"/>
      <c r="J4567" s="17"/>
      <c r="K4567" s="18" t="str">
        <f>IF(INV.Tournant!$I4567=INV.Tournant!$E4567,"Quantité OK",IF(INV.Tournant!$I4567&lt;INV.Tournant!$E4567,"Ecart positif","Ecart négatif"))&amp;" "&amp;IF(INV.Tournant!$C4567=INV.Tournant!$J4567,"","- Article déclassé")</f>
        <v>Ecart positif - Article déclassé</v>
      </c>
    </row>
    <row r="4568" spans="1:11" x14ac:dyDescent="0.2">
      <c r="A4568" s="20" t="s">
        <v>5959</v>
      </c>
      <c r="B4568" s="21" t="s">
        <v>6</v>
      </c>
      <c r="C4568" s="17" t="s">
        <v>6193</v>
      </c>
      <c r="D4568" s="17" t="s">
        <v>6262</v>
      </c>
      <c r="E4568" s="21" t="s">
        <v>108</v>
      </c>
      <c r="F4568" s="21" t="s">
        <v>9</v>
      </c>
      <c r="G4568" s="21" t="s">
        <v>5965</v>
      </c>
      <c r="H4568" s="21" t="s">
        <v>2455</v>
      </c>
      <c r="I4568" s="17"/>
      <c r="J4568" s="17"/>
      <c r="K4568" s="18" t="str">
        <f>IF(INV.Tournant!$I4568=INV.Tournant!$E4568,"Quantité OK",IF(INV.Tournant!$I4568&lt;INV.Tournant!$E4568,"Ecart positif","Ecart négatif"))&amp;" "&amp;IF(INV.Tournant!$C4568=INV.Tournant!$J4568,"","- Article déclassé")</f>
        <v>Ecart positif - Article déclassé</v>
      </c>
    </row>
    <row r="4569" spans="1:11" x14ac:dyDescent="0.2">
      <c r="A4569" s="20" t="s">
        <v>5959</v>
      </c>
      <c r="B4569" s="21" t="s">
        <v>6</v>
      </c>
      <c r="C4569" s="17" t="s">
        <v>5972</v>
      </c>
      <c r="D4569" s="17" t="s">
        <v>6263</v>
      </c>
      <c r="E4569" s="21" t="s">
        <v>108</v>
      </c>
      <c r="F4569" s="21" t="s">
        <v>9</v>
      </c>
      <c r="G4569" s="21" t="s">
        <v>5965</v>
      </c>
      <c r="H4569" s="21" t="s">
        <v>1919</v>
      </c>
      <c r="I4569" s="17"/>
      <c r="J4569" s="17"/>
      <c r="K4569" s="18" t="str">
        <f>IF(INV.Tournant!$I4569=INV.Tournant!$E4569,"Quantité OK",IF(INV.Tournant!$I4569&lt;INV.Tournant!$E4569,"Ecart positif","Ecart négatif"))&amp;" "&amp;IF(INV.Tournant!$C4569=INV.Tournant!$J4569,"","- Article déclassé")</f>
        <v>Ecart positif - Article déclassé</v>
      </c>
    </row>
    <row r="4570" spans="1:11" x14ac:dyDescent="0.2">
      <c r="A4570" s="20" t="s">
        <v>5959</v>
      </c>
      <c r="B4570" s="21" t="s">
        <v>6</v>
      </c>
      <c r="C4570" s="17" t="s">
        <v>5963</v>
      </c>
      <c r="D4570" s="17" t="s">
        <v>6264</v>
      </c>
      <c r="E4570" s="21" t="s">
        <v>3</v>
      </c>
      <c r="F4570" s="21" t="s">
        <v>21</v>
      </c>
      <c r="G4570" s="21" t="s">
        <v>5965</v>
      </c>
      <c r="H4570" s="21" t="s">
        <v>1635</v>
      </c>
      <c r="I4570" s="17"/>
      <c r="J4570" s="17"/>
      <c r="K4570" s="18" t="str">
        <f>IF(INV.Tournant!$I4570=INV.Tournant!$E4570,"Quantité OK",IF(INV.Tournant!$I4570&lt;INV.Tournant!$E4570,"Ecart positif","Ecart négatif"))&amp;" "&amp;IF(INV.Tournant!$C4570=INV.Tournant!$J4570,"","- Article déclassé")</f>
        <v>Ecart positif - Article déclassé</v>
      </c>
    </row>
    <row r="4571" spans="1:11" x14ac:dyDescent="0.2">
      <c r="A4571" s="20" t="s">
        <v>5959</v>
      </c>
      <c r="B4571" s="21" t="s">
        <v>6</v>
      </c>
      <c r="C4571" s="17" t="s">
        <v>6061</v>
      </c>
      <c r="D4571" s="17" t="s">
        <v>6265</v>
      </c>
      <c r="E4571" s="21" t="s">
        <v>3</v>
      </c>
      <c r="F4571" s="21" t="s">
        <v>21</v>
      </c>
      <c r="G4571" s="21" t="s">
        <v>5965</v>
      </c>
      <c r="H4571" s="21" t="s">
        <v>581</v>
      </c>
      <c r="I4571" s="17"/>
      <c r="J4571" s="17"/>
      <c r="K4571" s="18" t="str">
        <f>IF(INV.Tournant!$I4571=INV.Tournant!$E4571,"Quantité OK",IF(INV.Tournant!$I4571&lt;INV.Tournant!$E4571,"Ecart positif","Ecart négatif"))&amp;" "&amp;IF(INV.Tournant!$C4571=INV.Tournant!$J4571,"","- Article déclassé")</f>
        <v>Ecart positif - Article déclassé</v>
      </c>
    </row>
    <row r="4572" spans="1:11" x14ac:dyDescent="0.2">
      <c r="A4572" s="20" t="s">
        <v>5959</v>
      </c>
      <c r="B4572" s="21" t="s">
        <v>6</v>
      </c>
      <c r="C4572" s="17" t="s">
        <v>6014</v>
      </c>
      <c r="D4572" s="17" t="s">
        <v>6266</v>
      </c>
      <c r="E4572" s="21" t="s">
        <v>3</v>
      </c>
      <c r="F4572" s="21" t="s">
        <v>21</v>
      </c>
      <c r="G4572" s="21" t="s">
        <v>5965</v>
      </c>
      <c r="H4572" s="21" t="s">
        <v>304</v>
      </c>
      <c r="I4572" s="17"/>
      <c r="J4572" s="17"/>
      <c r="K4572" s="18" t="str">
        <f>IF(INV.Tournant!$I4572=INV.Tournant!$E4572,"Quantité OK",IF(INV.Tournant!$I4572&lt;INV.Tournant!$E4572,"Ecart positif","Ecart négatif"))&amp;" "&amp;IF(INV.Tournant!$C4572=INV.Tournant!$J4572,"","- Article déclassé")</f>
        <v>Ecart positif - Article déclassé</v>
      </c>
    </row>
    <row r="4573" spans="1:11" x14ac:dyDescent="0.2">
      <c r="A4573" s="20" t="s">
        <v>5959</v>
      </c>
      <c r="B4573" s="21" t="s">
        <v>6</v>
      </c>
      <c r="C4573" s="17" t="s">
        <v>6117</v>
      </c>
      <c r="D4573" s="17" t="s">
        <v>6267</v>
      </c>
      <c r="E4573" s="21" t="s">
        <v>3</v>
      </c>
      <c r="F4573" s="21" t="s">
        <v>9</v>
      </c>
      <c r="G4573" s="21" t="s">
        <v>5962</v>
      </c>
      <c r="H4573" s="21" t="s">
        <v>176</v>
      </c>
      <c r="I4573" s="17"/>
      <c r="J4573" s="17"/>
      <c r="K4573" s="18" t="str">
        <f>IF(INV.Tournant!$I4573=INV.Tournant!$E4573,"Quantité OK",IF(INV.Tournant!$I4573&lt;INV.Tournant!$E4573,"Ecart positif","Ecart négatif"))&amp;" "&amp;IF(INV.Tournant!$C4573=INV.Tournant!$J4573,"","- Article déclassé")</f>
        <v>Ecart positif - Article déclassé</v>
      </c>
    </row>
    <row r="4574" spans="1:11" x14ac:dyDescent="0.2">
      <c r="A4574" s="20" t="s">
        <v>5959</v>
      </c>
      <c r="B4574" s="21" t="s">
        <v>6</v>
      </c>
      <c r="C4574" s="17" t="s">
        <v>6073</v>
      </c>
      <c r="D4574" s="17" t="s">
        <v>6268</v>
      </c>
      <c r="E4574" s="21" t="s">
        <v>3</v>
      </c>
      <c r="F4574" s="21" t="s">
        <v>21</v>
      </c>
      <c r="G4574" s="21" t="s">
        <v>5965</v>
      </c>
      <c r="H4574" s="21" t="s">
        <v>1261</v>
      </c>
      <c r="I4574" s="17"/>
      <c r="J4574" s="17"/>
      <c r="K4574" s="18" t="str">
        <f>IF(INV.Tournant!$I4574=INV.Tournant!$E4574,"Quantité OK",IF(INV.Tournant!$I4574&lt;INV.Tournant!$E4574,"Ecart positif","Ecart négatif"))&amp;" "&amp;IF(INV.Tournant!$C4574=INV.Tournant!$J4574,"","- Article déclassé")</f>
        <v>Ecart positif - Article déclassé</v>
      </c>
    </row>
    <row r="4575" spans="1:11" x14ac:dyDescent="0.2">
      <c r="A4575" s="20" t="s">
        <v>5959</v>
      </c>
      <c r="B4575" s="21" t="s">
        <v>6</v>
      </c>
      <c r="C4575" s="17" t="s">
        <v>6024</v>
      </c>
      <c r="D4575" s="17" t="s">
        <v>6269</v>
      </c>
      <c r="E4575" s="21" t="s">
        <v>3</v>
      </c>
      <c r="F4575" s="21" t="s">
        <v>21</v>
      </c>
      <c r="G4575" s="21" t="s">
        <v>5965</v>
      </c>
      <c r="H4575" s="21" t="s">
        <v>1228</v>
      </c>
      <c r="I4575" s="17"/>
      <c r="J4575" s="17"/>
      <c r="K4575" s="18" t="str">
        <f>IF(INV.Tournant!$I4575=INV.Tournant!$E4575,"Quantité OK",IF(INV.Tournant!$I4575&lt;INV.Tournant!$E4575,"Ecart positif","Ecart négatif"))&amp;" "&amp;IF(INV.Tournant!$C4575=INV.Tournant!$J4575,"","- Article déclassé")</f>
        <v>Ecart positif - Article déclassé</v>
      </c>
    </row>
    <row r="4576" spans="1:11" x14ac:dyDescent="0.2">
      <c r="A4576" s="20" t="s">
        <v>5959</v>
      </c>
      <c r="B4576" s="21" t="s">
        <v>6</v>
      </c>
      <c r="C4576" s="17" t="s">
        <v>6105</v>
      </c>
      <c r="D4576" s="17" t="s">
        <v>6270</v>
      </c>
      <c r="E4576" s="21" t="s">
        <v>108</v>
      </c>
      <c r="F4576" s="21" t="s">
        <v>9</v>
      </c>
      <c r="G4576" s="21" t="s">
        <v>5962</v>
      </c>
      <c r="H4576" s="21" t="s">
        <v>354</v>
      </c>
      <c r="I4576" s="17"/>
      <c r="J4576" s="17"/>
      <c r="K4576" s="18" t="str">
        <f>IF(INV.Tournant!$I4576=INV.Tournant!$E4576,"Quantité OK",IF(INV.Tournant!$I4576&lt;INV.Tournant!$E4576,"Ecart positif","Ecart négatif"))&amp;" "&amp;IF(INV.Tournant!$C4576=INV.Tournant!$J4576,"","- Article déclassé")</f>
        <v>Ecart positif - Article déclassé</v>
      </c>
    </row>
    <row r="4577" spans="1:11" x14ac:dyDescent="0.2">
      <c r="A4577" s="20" t="s">
        <v>5959</v>
      </c>
      <c r="B4577" s="21" t="s">
        <v>6</v>
      </c>
      <c r="C4577" s="17" t="s">
        <v>6171</v>
      </c>
      <c r="D4577" s="17" t="s">
        <v>6271</v>
      </c>
      <c r="E4577" s="21" t="s">
        <v>6</v>
      </c>
      <c r="F4577" s="21" t="s">
        <v>21</v>
      </c>
      <c r="G4577" s="21" t="s">
        <v>5965</v>
      </c>
      <c r="H4577" s="21" t="s">
        <v>2074</v>
      </c>
      <c r="I4577" s="17"/>
      <c r="J4577" s="17"/>
      <c r="K4577" s="18" t="str">
        <f>IF(INV.Tournant!$I4577=INV.Tournant!$E4577,"Quantité OK",IF(INV.Tournant!$I4577&lt;INV.Tournant!$E4577,"Ecart positif","Ecart négatif"))&amp;" "&amp;IF(INV.Tournant!$C4577=INV.Tournant!$J4577,"","- Article déclassé")</f>
        <v>Ecart positif - Article déclassé</v>
      </c>
    </row>
    <row r="4578" spans="1:11" x14ac:dyDescent="0.2">
      <c r="A4578" s="20" t="s">
        <v>5959</v>
      </c>
      <c r="B4578" s="21" t="s">
        <v>6</v>
      </c>
      <c r="C4578" s="17" t="s">
        <v>6247</v>
      </c>
      <c r="D4578" s="17" t="s">
        <v>6272</v>
      </c>
      <c r="E4578" s="21"/>
      <c r="F4578" s="21" t="s">
        <v>141</v>
      </c>
      <c r="G4578" s="21"/>
      <c r="H4578" s="21" t="s">
        <v>257</v>
      </c>
      <c r="I4578" s="17"/>
      <c r="J4578" s="17"/>
      <c r="K4578" s="18" t="str">
        <f>IF(INV.Tournant!$I4578=INV.Tournant!$E4578,"Quantité OK",IF(INV.Tournant!$I4578&lt;INV.Tournant!$E4578,"Ecart positif","Ecart négatif"))&amp;" "&amp;IF(INV.Tournant!$C4578=INV.Tournant!$J4578,"","- Article déclassé")</f>
        <v>Quantité OK - Article déclassé</v>
      </c>
    </row>
    <row r="4579" spans="1:11" x14ac:dyDescent="0.2">
      <c r="A4579" s="20" t="s">
        <v>5959</v>
      </c>
      <c r="B4579" s="21" t="s">
        <v>6</v>
      </c>
      <c r="C4579" s="17" t="s">
        <v>6088</v>
      </c>
      <c r="D4579" s="17" t="s">
        <v>6273</v>
      </c>
      <c r="E4579" s="21" t="s">
        <v>3</v>
      </c>
      <c r="F4579" s="21" t="s">
        <v>2</v>
      </c>
      <c r="G4579" s="21" t="s">
        <v>5962</v>
      </c>
      <c r="H4579" s="21" t="s">
        <v>547</v>
      </c>
      <c r="I4579" s="17"/>
      <c r="J4579" s="17"/>
      <c r="K4579" s="18" t="str">
        <f>IF(INV.Tournant!$I4579=INV.Tournant!$E4579,"Quantité OK",IF(INV.Tournant!$I4579&lt;INV.Tournant!$E4579,"Ecart positif","Ecart négatif"))&amp;" "&amp;IF(INV.Tournant!$C4579=INV.Tournant!$J4579,"","- Article déclassé")</f>
        <v>Ecart positif - Article déclassé</v>
      </c>
    </row>
    <row r="4580" spans="1:11" x14ac:dyDescent="0.2">
      <c r="A4580" s="20" t="s">
        <v>5959</v>
      </c>
      <c r="B4580" s="21" t="s">
        <v>6</v>
      </c>
      <c r="C4580" s="17" t="s">
        <v>6110</v>
      </c>
      <c r="D4580" s="17" t="s">
        <v>6274</v>
      </c>
      <c r="E4580" s="21"/>
      <c r="F4580" s="21" t="s">
        <v>141</v>
      </c>
      <c r="G4580" s="21"/>
      <c r="H4580" s="21" t="s">
        <v>257</v>
      </c>
      <c r="I4580" s="17"/>
      <c r="J4580" s="17"/>
      <c r="K4580" s="18" t="str">
        <f>IF(INV.Tournant!$I4580=INV.Tournant!$E4580,"Quantité OK",IF(INV.Tournant!$I4580&lt;INV.Tournant!$E4580,"Ecart positif","Ecart négatif"))&amp;" "&amp;IF(INV.Tournant!$C4580=INV.Tournant!$J4580,"","- Article déclassé")</f>
        <v>Quantité OK - Article déclassé</v>
      </c>
    </row>
    <row r="4581" spans="1:11" x14ac:dyDescent="0.2">
      <c r="A4581" s="20" t="s">
        <v>5959</v>
      </c>
      <c r="B4581" s="21" t="s">
        <v>6</v>
      </c>
      <c r="C4581" s="17" t="s">
        <v>6140</v>
      </c>
      <c r="D4581" s="17" t="s">
        <v>6275</v>
      </c>
      <c r="E4581" s="21" t="s">
        <v>3</v>
      </c>
      <c r="F4581" s="21" t="s">
        <v>2</v>
      </c>
      <c r="G4581" s="21" t="s">
        <v>5962</v>
      </c>
      <c r="H4581" s="21" t="s">
        <v>199</v>
      </c>
      <c r="I4581" s="17"/>
      <c r="J4581" s="17"/>
      <c r="K4581" s="18" t="str">
        <f>IF(INV.Tournant!$I4581=INV.Tournant!$E4581,"Quantité OK",IF(INV.Tournant!$I4581&lt;INV.Tournant!$E4581,"Ecart positif","Ecart négatif"))&amp;" "&amp;IF(INV.Tournant!$C4581=INV.Tournant!$J4581,"","- Article déclassé")</f>
        <v>Ecart positif - Article déclassé</v>
      </c>
    </row>
    <row r="4582" spans="1:11" x14ac:dyDescent="0.2">
      <c r="A4582" s="20" t="s">
        <v>5959</v>
      </c>
      <c r="B4582" s="21" t="s">
        <v>6</v>
      </c>
      <c r="C4582" s="17" t="s">
        <v>6224</v>
      </c>
      <c r="D4582" s="17" t="s">
        <v>6276</v>
      </c>
      <c r="E4582" s="21" t="s">
        <v>108</v>
      </c>
      <c r="F4582" s="21" t="s">
        <v>2</v>
      </c>
      <c r="G4582" s="21" t="s">
        <v>5965</v>
      </c>
      <c r="H4582" s="21" t="s">
        <v>1103</v>
      </c>
      <c r="I4582" s="17"/>
      <c r="J4582" s="17"/>
      <c r="K4582" s="18" t="str">
        <f>IF(INV.Tournant!$I4582=INV.Tournant!$E4582,"Quantité OK",IF(INV.Tournant!$I4582&lt;INV.Tournant!$E4582,"Ecart positif","Ecart négatif"))&amp;" "&amp;IF(INV.Tournant!$C4582=INV.Tournant!$J4582,"","- Article déclassé")</f>
        <v>Ecart positif - Article déclassé</v>
      </c>
    </row>
    <row r="4583" spans="1:11" x14ac:dyDescent="0.2">
      <c r="A4583" s="20" t="s">
        <v>5959</v>
      </c>
      <c r="B4583" s="21" t="s">
        <v>6</v>
      </c>
      <c r="C4583" s="17" t="s">
        <v>6277</v>
      </c>
      <c r="D4583" s="17" t="s">
        <v>6278</v>
      </c>
      <c r="E4583" s="21" t="s">
        <v>6</v>
      </c>
      <c r="F4583" s="21" t="s">
        <v>9</v>
      </c>
      <c r="G4583" s="21" t="s">
        <v>5965</v>
      </c>
      <c r="H4583" s="21" t="s">
        <v>1919</v>
      </c>
      <c r="I4583" s="17"/>
      <c r="J4583" s="17"/>
      <c r="K4583" s="18" t="str">
        <f>IF(INV.Tournant!$I4583=INV.Tournant!$E4583,"Quantité OK",IF(INV.Tournant!$I4583&lt;INV.Tournant!$E4583,"Ecart positif","Ecart négatif"))&amp;" "&amp;IF(INV.Tournant!$C4583=INV.Tournant!$J4583,"","- Article déclassé")</f>
        <v>Ecart positif - Article déclassé</v>
      </c>
    </row>
    <row r="4584" spans="1:11" x14ac:dyDescent="0.2">
      <c r="A4584" s="20" t="s">
        <v>5959</v>
      </c>
      <c r="B4584" s="21" t="s">
        <v>6</v>
      </c>
      <c r="C4584" s="17" t="s">
        <v>6081</v>
      </c>
      <c r="D4584" s="17" t="s">
        <v>6279</v>
      </c>
      <c r="E4584" s="21" t="s">
        <v>6</v>
      </c>
      <c r="F4584" s="21" t="s">
        <v>2</v>
      </c>
      <c r="G4584" s="21" t="s">
        <v>5962</v>
      </c>
      <c r="H4584" s="21" t="s">
        <v>160</v>
      </c>
      <c r="I4584" s="17"/>
      <c r="J4584" s="17"/>
      <c r="K4584" s="18" t="str">
        <f>IF(INV.Tournant!$I4584=INV.Tournant!$E4584,"Quantité OK",IF(INV.Tournant!$I4584&lt;INV.Tournant!$E4584,"Ecart positif","Ecart négatif"))&amp;" "&amp;IF(INV.Tournant!$C4584=INV.Tournant!$J4584,"","- Article déclassé")</f>
        <v>Ecart positif - Article déclassé</v>
      </c>
    </row>
    <row r="4585" spans="1:11" x14ac:dyDescent="0.2">
      <c r="A4585" s="20" t="s">
        <v>5959</v>
      </c>
      <c r="B4585" s="21" t="s">
        <v>6</v>
      </c>
      <c r="C4585" s="17" t="s">
        <v>6134</v>
      </c>
      <c r="D4585" s="17" t="s">
        <v>6280</v>
      </c>
      <c r="E4585" s="21" t="s">
        <v>10</v>
      </c>
      <c r="F4585" s="21" t="s">
        <v>2</v>
      </c>
      <c r="G4585" s="21" t="s">
        <v>5962</v>
      </c>
      <c r="H4585" s="21" t="s">
        <v>1468</v>
      </c>
      <c r="I4585" s="17"/>
      <c r="J4585" s="17"/>
      <c r="K4585" s="18" t="str">
        <f>IF(INV.Tournant!$I4585=INV.Tournant!$E4585,"Quantité OK",IF(INV.Tournant!$I4585&lt;INV.Tournant!$E4585,"Ecart positif","Ecart négatif"))&amp;" "&amp;IF(INV.Tournant!$C4585=INV.Tournant!$J4585,"","- Article déclassé")</f>
        <v>Ecart positif - Article déclassé</v>
      </c>
    </row>
    <row r="4586" spans="1:11" x14ac:dyDescent="0.2">
      <c r="A4586" s="20" t="s">
        <v>5959</v>
      </c>
      <c r="B4586" s="21" t="s">
        <v>6</v>
      </c>
      <c r="C4586" s="17" t="s">
        <v>6281</v>
      </c>
      <c r="D4586" s="17" t="s">
        <v>6282</v>
      </c>
      <c r="E4586" s="21" t="s">
        <v>10</v>
      </c>
      <c r="F4586" s="21" t="s">
        <v>2</v>
      </c>
      <c r="G4586" s="21" t="s">
        <v>5962</v>
      </c>
      <c r="H4586" s="21" t="s">
        <v>395</v>
      </c>
      <c r="I4586" s="17"/>
      <c r="J4586" s="17"/>
      <c r="K4586" s="18" t="str">
        <f>IF(INV.Tournant!$I4586=INV.Tournant!$E4586,"Quantité OK",IF(INV.Tournant!$I4586&lt;INV.Tournant!$E4586,"Ecart positif","Ecart négatif"))&amp;" "&amp;IF(INV.Tournant!$C4586=INV.Tournant!$J4586,"","- Article déclassé")</f>
        <v>Ecart positif - Article déclassé</v>
      </c>
    </row>
    <row r="4587" spans="1:11" x14ac:dyDescent="0.2">
      <c r="A4587" s="20" t="s">
        <v>5959</v>
      </c>
      <c r="B4587" s="21" t="s">
        <v>6</v>
      </c>
      <c r="C4587" s="17" t="s">
        <v>6131</v>
      </c>
      <c r="D4587" s="17" t="s">
        <v>6283</v>
      </c>
      <c r="E4587" s="21" t="s">
        <v>6</v>
      </c>
      <c r="F4587" s="21" t="s">
        <v>2</v>
      </c>
      <c r="G4587" s="21" t="s">
        <v>5965</v>
      </c>
      <c r="H4587" s="21" t="s">
        <v>3191</v>
      </c>
      <c r="I4587" s="17"/>
      <c r="J4587" s="17"/>
      <c r="K4587" s="18" t="str">
        <f>IF(INV.Tournant!$I4587=INV.Tournant!$E4587,"Quantité OK",IF(INV.Tournant!$I4587&lt;INV.Tournant!$E4587,"Ecart positif","Ecart négatif"))&amp;" "&amp;IF(INV.Tournant!$C4587=INV.Tournant!$J4587,"","- Article déclassé")</f>
        <v>Ecart positif - Article déclassé</v>
      </c>
    </row>
    <row r="4588" spans="1:11" x14ac:dyDescent="0.2">
      <c r="A4588" s="20" t="s">
        <v>5959</v>
      </c>
      <c r="B4588" s="21" t="s">
        <v>6</v>
      </c>
      <c r="C4588" s="17" t="s">
        <v>6188</v>
      </c>
      <c r="D4588" s="17" t="s">
        <v>6284</v>
      </c>
      <c r="E4588" s="21" t="s">
        <v>108</v>
      </c>
      <c r="F4588" s="21" t="s">
        <v>2</v>
      </c>
      <c r="G4588" s="21" t="s">
        <v>5962</v>
      </c>
      <c r="H4588" s="21" t="s">
        <v>157</v>
      </c>
      <c r="I4588" s="17"/>
      <c r="J4588" s="17"/>
      <c r="K4588" s="18" t="str">
        <f>IF(INV.Tournant!$I4588=INV.Tournant!$E4588,"Quantité OK",IF(INV.Tournant!$I4588&lt;INV.Tournant!$E4588,"Ecart positif","Ecart négatif"))&amp;" "&amp;IF(INV.Tournant!$C4588=INV.Tournant!$J4588,"","- Article déclassé")</f>
        <v>Ecart positif - Article déclassé</v>
      </c>
    </row>
    <row r="4589" spans="1:11" x14ac:dyDescent="0.2">
      <c r="A4589" s="20" t="s">
        <v>5959</v>
      </c>
      <c r="B4589" s="21" t="s">
        <v>6</v>
      </c>
      <c r="C4589" s="17" t="s">
        <v>6285</v>
      </c>
      <c r="D4589" s="17" t="s">
        <v>6286</v>
      </c>
      <c r="E4589" s="21" t="s">
        <v>6</v>
      </c>
      <c r="F4589" s="21" t="s">
        <v>9</v>
      </c>
      <c r="G4589" s="21" t="s">
        <v>5965</v>
      </c>
      <c r="H4589" s="21" t="s">
        <v>1322</v>
      </c>
      <c r="I4589" s="17"/>
      <c r="J4589" s="17"/>
      <c r="K4589" s="18" t="str">
        <f>IF(INV.Tournant!$I4589=INV.Tournant!$E4589,"Quantité OK",IF(INV.Tournant!$I4589&lt;INV.Tournant!$E4589,"Ecart positif","Ecart négatif"))&amp;" "&amp;IF(INV.Tournant!$C4589=INV.Tournant!$J4589,"","- Article déclassé")</f>
        <v>Ecart positif - Article déclassé</v>
      </c>
    </row>
    <row r="4590" spans="1:11" x14ac:dyDescent="0.2">
      <c r="A4590" s="20" t="s">
        <v>5959</v>
      </c>
      <c r="B4590" s="21" t="s">
        <v>6</v>
      </c>
      <c r="C4590" s="17" t="s">
        <v>6214</v>
      </c>
      <c r="D4590" s="17" t="s">
        <v>6287</v>
      </c>
      <c r="E4590" s="21"/>
      <c r="F4590" s="21" t="s">
        <v>141</v>
      </c>
      <c r="G4590" s="21"/>
      <c r="H4590" s="21" t="s">
        <v>257</v>
      </c>
      <c r="I4590" s="17"/>
      <c r="J4590" s="17"/>
      <c r="K4590" s="18" t="str">
        <f>IF(INV.Tournant!$I4590=INV.Tournant!$E4590,"Quantité OK",IF(INV.Tournant!$I4590&lt;INV.Tournant!$E4590,"Ecart positif","Ecart négatif"))&amp;" "&amp;IF(INV.Tournant!$C4590=INV.Tournant!$J4590,"","- Article déclassé")</f>
        <v>Quantité OK - Article déclassé</v>
      </c>
    </row>
    <row r="4591" spans="1:11" x14ac:dyDescent="0.2">
      <c r="A4591" s="20" t="s">
        <v>5959</v>
      </c>
      <c r="B4591" s="21" t="s">
        <v>6</v>
      </c>
      <c r="C4591" s="17" t="s">
        <v>6288</v>
      </c>
      <c r="D4591" s="17" t="s">
        <v>6289</v>
      </c>
      <c r="E4591" s="21" t="s">
        <v>108</v>
      </c>
      <c r="F4591" s="21" t="s">
        <v>9</v>
      </c>
      <c r="G4591" s="21" t="s">
        <v>5962</v>
      </c>
      <c r="H4591" s="21" t="s">
        <v>428</v>
      </c>
      <c r="I4591" s="17"/>
      <c r="J4591" s="17"/>
      <c r="K4591" s="18" t="str">
        <f>IF(INV.Tournant!$I4591=INV.Tournant!$E4591,"Quantité OK",IF(INV.Tournant!$I4591&lt;INV.Tournant!$E4591,"Ecart positif","Ecart négatif"))&amp;" "&amp;IF(INV.Tournant!$C4591=INV.Tournant!$J4591,"","- Article déclassé")</f>
        <v>Ecart positif - Article déclassé</v>
      </c>
    </row>
    <row r="4592" spans="1:11" x14ac:dyDescent="0.2">
      <c r="A4592" s="20" t="s">
        <v>5959</v>
      </c>
      <c r="B4592" s="21" t="s">
        <v>6</v>
      </c>
      <c r="C4592" s="17" t="s">
        <v>6159</v>
      </c>
      <c r="D4592" s="17" t="s">
        <v>6290</v>
      </c>
      <c r="E4592" s="21" t="s">
        <v>767</v>
      </c>
      <c r="F4592" s="21" t="s">
        <v>2</v>
      </c>
      <c r="G4592" s="21" t="s">
        <v>5962</v>
      </c>
      <c r="H4592" s="21" t="s">
        <v>717</v>
      </c>
      <c r="I4592" s="17"/>
      <c r="J4592" s="17"/>
      <c r="K4592" s="18" t="str">
        <f>IF(INV.Tournant!$I4592=INV.Tournant!$E4592,"Quantité OK",IF(INV.Tournant!$I4592&lt;INV.Tournant!$E4592,"Ecart positif","Ecart négatif"))&amp;" "&amp;IF(INV.Tournant!$C4592=INV.Tournant!$J4592,"","- Article déclassé")</f>
        <v>Ecart positif - Article déclassé</v>
      </c>
    </row>
    <row r="4593" spans="1:11" x14ac:dyDescent="0.2">
      <c r="A4593" s="20" t="s">
        <v>5959</v>
      </c>
      <c r="B4593" s="21" t="s">
        <v>6</v>
      </c>
      <c r="C4593" s="17" t="s">
        <v>6167</v>
      </c>
      <c r="D4593" s="17" t="s">
        <v>6291</v>
      </c>
      <c r="E4593" s="21" t="s">
        <v>3</v>
      </c>
      <c r="F4593" s="21" t="s">
        <v>21</v>
      </c>
      <c r="G4593" s="21" t="s">
        <v>5965</v>
      </c>
      <c r="H4593" s="21" t="s">
        <v>1437</v>
      </c>
      <c r="I4593" s="17"/>
      <c r="J4593" s="17"/>
      <c r="K4593" s="18" t="str">
        <f>IF(INV.Tournant!$I4593=INV.Tournant!$E4593,"Quantité OK",IF(INV.Tournant!$I4593&lt;INV.Tournant!$E4593,"Ecart positif","Ecart négatif"))&amp;" "&amp;IF(INV.Tournant!$C4593=INV.Tournant!$J4593,"","- Article déclassé")</f>
        <v>Ecart positif - Article déclassé</v>
      </c>
    </row>
    <row r="4594" spans="1:11" x14ac:dyDescent="0.2">
      <c r="A4594" s="20" t="s">
        <v>5959</v>
      </c>
      <c r="B4594" s="21" t="s">
        <v>6</v>
      </c>
      <c r="C4594" s="17" t="s">
        <v>6235</v>
      </c>
      <c r="D4594" s="17" t="s">
        <v>6292</v>
      </c>
      <c r="E4594" s="21"/>
      <c r="F4594" s="21" t="s">
        <v>141</v>
      </c>
      <c r="G4594" s="21"/>
      <c r="H4594" s="21" t="s">
        <v>257</v>
      </c>
      <c r="I4594" s="17"/>
      <c r="J4594" s="17"/>
      <c r="K4594" s="18" t="str">
        <f>IF(INV.Tournant!$I4594=INV.Tournant!$E4594,"Quantité OK",IF(INV.Tournant!$I4594&lt;INV.Tournant!$E4594,"Ecart positif","Ecart négatif"))&amp;" "&amp;IF(INV.Tournant!$C4594=INV.Tournant!$J4594,"","- Article déclassé")</f>
        <v>Quantité OK - Article déclassé</v>
      </c>
    </row>
    <row r="4595" spans="1:11" x14ac:dyDescent="0.2">
      <c r="A4595" s="20" t="s">
        <v>5959</v>
      </c>
      <c r="B4595" s="21" t="s">
        <v>6</v>
      </c>
      <c r="C4595" s="17" t="s">
        <v>6293</v>
      </c>
      <c r="D4595" s="17" t="s">
        <v>6294</v>
      </c>
      <c r="E4595" s="21" t="s">
        <v>6</v>
      </c>
      <c r="F4595" s="21" t="s">
        <v>2</v>
      </c>
      <c r="G4595" s="21" t="s">
        <v>5962</v>
      </c>
      <c r="H4595" s="21" t="s">
        <v>196</v>
      </c>
      <c r="I4595" s="17"/>
      <c r="J4595" s="17"/>
      <c r="K4595" s="18" t="str">
        <f>IF(INV.Tournant!$I4595=INV.Tournant!$E4595,"Quantité OK",IF(INV.Tournant!$I4595&lt;INV.Tournant!$E4595,"Ecart positif","Ecart négatif"))&amp;" "&amp;IF(INV.Tournant!$C4595=INV.Tournant!$J4595,"","- Article déclassé")</f>
        <v>Ecart positif - Article déclassé</v>
      </c>
    </row>
    <row r="4596" spans="1:11" x14ac:dyDescent="0.2">
      <c r="A4596" s="20" t="s">
        <v>5959</v>
      </c>
      <c r="B4596" s="21" t="s">
        <v>6</v>
      </c>
      <c r="C4596" s="17" t="s">
        <v>6295</v>
      </c>
      <c r="D4596" s="17" t="s">
        <v>6296</v>
      </c>
      <c r="E4596" s="21" t="s">
        <v>3</v>
      </c>
      <c r="F4596" s="21" t="s">
        <v>2</v>
      </c>
      <c r="G4596" s="21" t="s">
        <v>5962</v>
      </c>
      <c r="H4596" s="21" t="s">
        <v>452</v>
      </c>
      <c r="I4596" s="17"/>
      <c r="J4596" s="17"/>
      <c r="K4596" s="18" t="str">
        <f>IF(INV.Tournant!$I4596=INV.Tournant!$E4596,"Quantité OK",IF(INV.Tournant!$I4596&lt;INV.Tournant!$E4596,"Ecart positif","Ecart négatif"))&amp;" "&amp;IF(INV.Tournant!$C4596=INV.Tournant!$J4596,"","- Article déclassé")</f>
        <v>Ecart positif - Article déclassé</v>
      </c>
    </row>
    <row r="4597" spans="1:11" x14ac:dyDescent="0.2">
      <c r="A4597" s="20" t="s">
        <v>5959</v>
      </c>
      <c r="B4597" s="21" t="s">
        <v>6</v>
      </c>
      <c r="C4597" s="17" t="s">
        <v>6297</v>
      </c>
      <c r="D4597" s="17" t="s">
        <v>6298</v>
      </c>
      <c r="E4597" s="21"/>
      <c r="F4597" s="21" t="s">
        <v>141</v>
      </c>
      <c r="G4597" s="21"/>
      <c r="H4597" s="21" t="s">
        <v>257</v>
      </c>
      <c r="I4597" s="17"/>
      <c r="J4597" s="17"/>
      <c r="K4597" s="18" t="str">
        <f>IF(INV.Tournant!$I4597=INV.Tournant!$E4597,"Quantité OK",IF(INV.Tournant!$I4597&lt;INV.Tournant!$E4597,"Ecart positif","Ecart négatif"))&amp;" "&amp;IF(INV.Tournant!$C4597=INV.Tournant!$J4597,"","- Article déclassé")</f>
        <v>Quantité OK - Article déclassé</v>
      </c>
    </row>
    <row r="4598" spans="1:11" x14ac:dyDescent="0.2">
      <c r="A4598" s="20" t="s">
        <v>5959</v>
      </c>
      <c r="B4598" s="21" t="s">
        <v>6</v>
      </c>
      <c r="C4598" s="17" t="s">
        <v>5966</v>
      </c>
      <c r="D4598" s="17" t="s">
        <v>6299</v>
      </c>
      <c r="E4598" s="21" t="s">
        <v>6</v>
      </c>
      <c r="F4598" s="21" t="s">
        <v>2</v>
      </c>
      <c r="G4598" s="21" t="s">
        <v>5962</v>
      </c>
      <c r="H4598" s="21" t="s">
        <v>3140</v>
      </c>
      <c r="I4598" s="17"/>
      <c r="J4598" s="17"/>
      <c r="K4598" s="18" t="str">
        <f>IF(INV.Tournant!$I4598=INV.Tournant!$E4598,"Quantité OK",IF(INV.Tournant!$I4598&lt;INV.Tournant!$E4598,"Ecart positif","Ecart négatif"))&amp;" "&amp;IF(INV.Tournant!$C4598=INV.Tournant!$J4598,"","- Article déclassé")</f>
        <v>Ecart positif - Article déclassé</v>
      </c>
    </row>
    <row r="4599" spans="1:11" x14ac:dyDescent="0.2">
      <c r="A4599" s="20" t="s">
        <v>5959</v>
      </c>
      <c r="B4599" s="21" t="s">
        <v>6</v>
      </c>
      <c r="C4599" s="17" t="s">
        <v>6300</v>
      </c>
      <c r="D4599" s="17" t="s">
        <v>6301</v>
      </c>
      <c r="E4599" s="21" t="s">
        <v>10</v>
      </c>
      <c r="F4599" s="21" t="s">
        <v>9</v>
      </c>
      <c r="G4599" s="21" t="s">
        <v>5965</v>
      </c>
      <c r="H4599" s="21" t="s">
        <v>2080</v>
      </c>
      <c r="I4599" s="17"/>
      <c r="J4599" s="17"/>
      <c r="K4599" s="18" t="str">
        <f>IF(INV.Tournant!$I4599=INV.Tournant!$E4599,"Quantité OK",IF(INV.Tournant!$I4599&lt;INV.Tournant!$E4599,"Ecart positif","Ecart négatif"))&amp;" "&amp;IF(INV.Tournant!$C4599=INV.Tournant!$J4599,"","- Article déclassé")</f>
        <v>Ecart positif - Article déclassé</v>
      </c>
    </row>
    <row r="4600" spans="1:11" x14ac:dyDescent="0.2">
      <c r="A4600" s="20" t="s">
        <v>5959</v>
      </c>
      <c r="B4600" s="21" t="s">
        <v>6</v>
      </c>
      <c r="C4600" s="17" t="s">
        <v>6302</v>
      </c>
      <c r="D4600" s="17" t="s">
        <v>6303</v>
      </c>
      <c r="E4600" s="21"/>
      <c r="F4600" s="21" t="s">
        <v>141</v>
      </c>
      <c r="G4600" s="21"/>
      <c r="H4600" s="21" t="s">
        <v>257</v>
      </c>
      <c r="I4600" s="17"/>
      <c r="J4600" s="17"/>
      <c r="K4600" s="18" t="str">
        <f>IF(INV.Tournant!$I4600=INV.Tournant!$E4600,"Quantité OK",IF(INV.Tournant!$I4600&lt;INV.Tournant!$E4600,"Ecart positif","Ecart négatif"))&amp;" "&amp;IF(INV.Tournant!$C4600=INV.Tournant!$J4600,"","- Article déclassé")</f>
        <v>Quantité OK - Article déclassé</v>
      </c>
    </row>
    <row r="4601" spans="1:11" x14ac:dyDescent="0.2">
      <c r="A4601" s="20" t="s">
        <v>5959</v>
      </c>
      <c r="B4601" s="21" t="s">
        <v>6</v>
      </c>
      <c r="C4601" s="17" t="s">
        <v>5990</v>
      </c>
      <c r="D4601" s="17" t="s">
        <v>6304</v>
      </c>
      <c r="E4601" s="21" t="s">
        <v>108</v>
      </c>
      <c r="F4601" s="21" t="s">
        <v>21</v>
      </c>
      <c r="G4601" s="21" t="s">
        <v>5965</v>
      </c>
      <c r="H4601" s="21" t="s">
        <v>1899</v>
      </c>
      <c r="I4601" s="17"/>
      <c r="J4601" s="17"/>
      <c r="K4601" s="18" t="str">
        <f>IF(INV.Tournant!$I4601=INV.Tournant!$E4601,"Quantité OK",IF(INV.Tournant!$I4601&lt;INV.Tournant!$E4601,"Ecart positif","Ecart négatif"))&amp;" "&amp;IF(INV.Tournant!$C4601=INV.Tournant!$J4601,"","- Article déclassé")</f>
        <v>Ecart positif - Article déclassé</v>
      </c>
    </row>
    <row r="4602" spans="1:11" x14ac:dyDescent="0.2">
      <c r="A4602" s="20" t="s">
        <v>5959</v>
      </c>
      <c r="B4602" s="21" t="s">
        <v>6</v>
      </c>
      <c r="C4602" s="17" t="s">
        <v>6305</v>
      </c>
      <c r="D4602" s="17" t="s">
        <v>6306</v>
      </c>
      <c r="E4602" s="21" t="s">
        <v>250</v>
      </c>
      <c r="F4602" s="21" t="s">
        <v>2</v>
      </c>
      <c r="G4602" s="21" t="s">
        <v>5965</v>
      </c>
      <c r="H4602" s="21" t="s">
        <v>1946</v>
      </c>
      <c r="I4602" s="17"/>
      <c r="J4602" s="17"/>
      <c r="K4602" s="18" t="str">
        <f>IF(INV.Tournant!$I4602=INV.Tournant!$E4602,"Quantité OK",IF(INV.Tournant!$I4602&lt;INV.Tournant!$E4602,"Ecart positif","Ecart négatif"))&amp;" "&amp;IF(INV.Tournant!$C4602=INV.Tournant!$J4602,"","- Article déclassé")</f>
        <v>Ecart positif - Article déclassé</v>
      </c>
    </row>
    <row r="4603" spans="1:11" x14ac:dyDescent="0.2">
      <c r="A4603" s="20" t="s">
        <v>5959</v>
      </c>
      <c r="B4603" s="21" t="s">
        <v>6</v>
      </c>
      <c r="C4603" s="17" t="s">
        <v>6121</v>
      </c>
      <c r="D4603" s="17" t="s">
        <v>6307</v>
      </c>
      <c r="E4603" s="21" t="s">
        <v>108</v>
      </c>
      <c r="F4603" s="21" t="s">
        <v>21</v>
      </c>
      <c r="G4603" s="21" t="s">
        <v>5965</v>
      </c>
      <c r="H4603" s="21" t="s">
        <v>504</v>
      </c>
      <c r="I4603" s="17"/>
      <c r="J4603" s="17"/>
      <c r="K4603" s="18" t="str">
        <f>IF(INV.Tournant!$I4603=INV.Tournant!$E4603,"Quantité OK",IF(INV.Tournant!$I4603&lt;INV.Tournant!$E4603,"Ecart positif","Ecart négatif"))&amp;" "&amp;IF(INV.Tournant!$C4603=INV.Tournant!$J4603,"","- Article déclassé")</f>
        <v>Ecart positif - Article déclassé</v>
      </c>
    </row>
    <row r="4604" spans="1:11" x14ac:dyDescent="0.2">
      <c r="A4604" s="20" t="s">
        <v>5959</v>
      </c>
      <c r="B4604" s="21" t="s">
        <v>6</v>
      </c>
      <c r="C4604" s="17" t="s">
        <v>6081</v>
      </c>
      <c r="D4604" s="17" t="s">
        <v>6308</v>
      </c>
      <c r="E4604" s="21"/>
      <c r="F4604" s="21" t="s">
        <v>141</v>
      </c>
      <c r="G4604" s="21"/>
      <c r="H4604" s="21" t="s">
        <v>257</v>
      </c>
      <c r="I4604" s="17"/>
      <c r="J4604" s="17"/>
      <c r="K4604" s="18" t="str">
        <f>IF(INV.Tournant!$I4604=INV.Tournant!$E4604,"Quantité OK",IF(INV.Tournant!$I4604&lt;INV.Tournant!$E4604,"Ecart positif","Ecart négatif"))&amp;" "&amp;IF(INV.Tournant!$C4604=INV.Tournant!$J4604,"","- Article déclassé")</f>
        <v>Quantité OK - Article déclassé</v>
      </c>
    </row>
    <row r="4605" spans="1:11" x14ac:dyDescent="0.2">
      <c r="A4605" s="20" t="s">
        <v>5959</v>
      </c>
      <c r="B4605" s="21" t="s">
        <v>6</v>
      </c>
      <c r="C4605" s="17" t="s">
        <v>6003</v>
      </c>
      <c r="D4605" s="17" t="s">
        <v>6309</v>
      </c>
      <c r="E4605" s="21" t="s">
        <v>6</v>
      </c>
      <c r="F4605" s="21" t="s">
        <v>2</v>
      </c>
      <c r="G4605" s="21" t="s">
        <v>5962</v>
      </c>
      <c r="H4605" s="21" t="s">
        <v>1130</v>
      </c>
      <c r="I4605" s="17"/>
      <c r="J4605" s="17"/>
      <c r="K4605" s="18" t="str">
        <f>IF(INV.Tournant!$I4605=INV.Tournant!$E4605,"Quantité OK",IF(INV.Tournant!$I4605&lt;INV.Tournant!$E4605,"Ecart positif","Ecart négatif"))&amp;" "&amp;IF(INV.Tournant!$C4605=INV.Tournant!$J4605,"","- Article déclassé")</f>
        <v>Ecart positif - Article déclassé</v>
      </c>
    </row>
    <row r="4606" spans="1:11" x14ac:dyDescent="0.2">
      <c r="A4606" s="20" t="s">
        <v>5959</v>
      </c>
      <c r="B4606" s="21" t="s">
        <v>6</v>
      </c>
      <c r="C4606" s="17" t="s">
        <v>6173</v>
      </c>
      <c r="D4606" s="17" t="s">
        <v>6310</v>
      </c>
      <c r="E4606" s="21" t="s">
        <v>3</v>
      </c>
      <c r="F4606" s="21" t="s">
        <v>21</v>
      </c>
      <c r="G4606" s="21" t="s">
        <v>5965</v>
      </c>
      <c r="H4606" s="21" t="s">
        <v>995</v>
      </c>
      <c r="I4606" s="17"/>
      <c r="J4606" s="17"/>
      <c r="K4606" s="18" t="str">
        <f>IF(INV.Tournant!$I4606=INV.Tournant!$E4606,"Quantité OK",IF(INV.Tournant!$I4606&lt;INV.Tournant!$E4606,"Ecart positif","Ecart négatif"))&amp;" "&amp;IF(INV.Tournant!$C4606=INV.Tournant!$J4606,"","- Article déclassé")</f>
        <v>Ecart positif - Article déclassé</v>
      </c>
    </row>
    <row r="4607" spans="1:11" x14ac:dyDescent="0.2">
      <c r="A4607" s="20" t="s">
        <v>5959</v>
      </c>
      <c r="B4607" s="21" t="s">
        <v>6</v>
      </c>
      <c r="C4607" s="17" t="s">
        <v>5985</v>
      </c>
      <c r="D4607" s="17" t="s">
        <v>6311</v>
      </c>
      <c r="E4607" s="21" t="s">
        <v>6</v>
      </c>
      <c r="F4607" s="21" t="s">
        <v>2</v>
      </c>
      <c r="G4607" s="21" t="s">
        <v>5965</v>
      </c>
      <c r="H4607" s="21" t="s">
        <v>1322</v>
      </c>
      <c r="I4607" s="17"/>
      <c r="J4607" s="17"/>
      <c r="K4607" s="18" t="str">
        <f>IF(INV.Tournant!$I4607=INV.Tournant!$E4607,"Quantité OK",IF(INV.Tournant!$I4607&lt;INV.Tournant!$E4607,"Ecart positif","Ecart négatif"))&amp;" "&amp;IF(INV.Tournant!$C4607=INV.Tournant!$J4607,"","- Article déclassé")</f>
        <v>Ecart positif - Article déclassé</v>
      </c>
    </row>
    <row r="4608" spans="1:11" x14ac:dyDescent="0.2">
      <c r="A4608" s="20" t="s">
        <v>5959</v>
      </c>
      <c r="B4608" s="21" t="s">
        <v>6</v>
      </c>
      <c r="C4608" s="17" t="s">
        <v>5985</v>
      </c>
      <c r="D4608" s="17" t="s">
        <v>6312</v>
      </c>
      <c r="E4608" s="21" t="s">
        <v>229</v>
      </c>
      <c r="F4608" s="21" t="s">
        <v>2</v>
      </c>
      <c r="G4608" s="21" t="s">
        <v>5965</v>
      </c>
      <c r="H4608" s="21" t="s">
        <v>1742</v>
      </c>
      <c r="I4608" s="17"/>
      <c r="J4608" s="17"/>
      <c r="K4608" s="18" t="str">
        <f>IF(INV.Tournant!$I4608=INV.Tournant!$E4608,"Quantité OK",IF(INV.Tournant!$I4608&lt;INV.Tournant!$E4608,"Ecart positif","Ecart négatif"))&amp;" "&amp;IF(INV.Tournant!$C4608=INV.Tournant!$J4608,"","- Article déclassé")</f>
        <v>Ecart positif - Article déclassé</v>
      </c>
    </row>
    <row r="4609" spans="1:11" x14ac:dyDescent="0.2">
      <c r="A4609" s="20" t="s">
        <v>5959</v>
      </c>
      <c r="B4609" s="21" t="s">
        <v>6</v>
      </c>
      <c r="C4609" s="17" t="s">
        <v>6086</v>
      </c>
      <c r="D4609" s="17" t="s">
        <v>6313</v>
      </c>
      <c r="E4609" s="21" t="s">
        <v>6</v>
      </c>
      <c r="F4609" s="21" t="s">
        <v>9</v>
      </c>
      <c r="G4609" s="21" t="s">
        <v>5965</v>
      </c>
      <c r="H4609" s="21" t="s">
        <v>561</v>
      </c>
      <c r="I4609" s="17"/>
      <c r="J4609" s="17"/>
      <c r="K4609" s="18" t="str">
        <f>IF(INV.Tournant!$I4609=INV.Tournant!$E4609,"Quantité OK",IF(INV.Tournant!$I4609&lt;INV.Tournant!$E4609,"Ecart positif","Ecart négatif"))&amp;" "&amp;IF(INV.Tournant!$C4609=INV.Tournant!$J4609,"","- Article déclassé")</f>
        <v>Ecart positif - Article déclassé</v>
      </c>
    </row>
    <row r="4610" spans="1:11" x14ac:dyDescent="0.2">
      <c r="A4610" s="20" t="s">
        <v>5959</v>
      </c>
      <c r="B4610" s="21" t="s">
        <v>6</v>
      </c>
      <c r="C4610" s="17" t="s">
        <v>6285</v>
      </c>
      <c r="D4610" s="17" t="s">
        <v>6314</v>
      </c>
      <c r="E4610" s="21" t="s">
        <v>6</v>
      </c>
      <c r="F4610" s="21" t="s">
        <v>9</v>
      </c>
      <c r="G4610" s="21" t="s">
        <v>5965</v>
      </c>
      <c r="H4610" s="21" t="s">
        <v>4516</v>
      </c>
      <c r="I4610" s="17"/>
      <c r="J4610" s="17"/>
      <c r="K4610" s="18" t="str">
        <f>IF(INV.Tournant!$I4610=INV.Tournant!$E4610,"Quantité OK",IF(INV.Tournant!$I4610&lt;INV.Tournant!$E4610,"Ecart positif","Ecart négatif"))&amp;" "&amp;IF(INV.Tournant!$C4610=INV.Tournant!$J4610,"","- Article déclassé")</f>
        <v>Ecart positif - Article déclassé</v>
      </c>
    </row>
    <row r="4611" spans="1:11" x14ac:dyDescent="0.2">
      <c r="A4611" s="20" t="s">
        <v>5959</v>
      </c>
      <c r="B4611" s="21" t="s">
        <v>6</v>
      </c>
      <c r="C4611" s="17" t="s">
        <v>6302</v>
      </c>
      <c r="D4611" s="17" t="s">
        <v>6315</v>
      </c>
      <c r="E4611" s="21" t="s">
        <v>10</v>
      </c>
      <c r="F4611" s="21" t="s">
        <v>21</v>
      </c>
      <c r="G4611" s="21" t="s">
        <v>5965</v>
      </c>
      <c r="H4611" s="21" t="s">
        <v>2166</v>
      </c>
      <c r="I4611" s="17"/>
      <c r="J4611" s="17"/>
      <c r="K4611" s="18" t="str">
        <f>IF(INV.Tournant!$I4611=INV.Tournant!$E4611,"Quantité OK",IF(INV.Tournant!$I4611&lt;INV.Tournant!$E4611,"Ecart positif","Ecart négatif"))&amp;" "&amp;IF(INV.Tournant!$C4611=INV.Tournant!$J4611,"","- Article déclassé")</f>
        <v>Ecart positif - Article déclassé</v>
      </c>
    </row>
    <row r="4612" spans="1:11" x14ac:dyDescent="0.2">
      <c r="A4612" s="20" t="s">
        <v>5959</v>
      </c>
      <c r="B4612" s="21" t="s">
        <v>6</v>
      </c>
      <c r="C4612" s="17" t="s">
        <v>6185</v>
      </c>
      <c r="D4612" s="17" t="s">
        <v>6316</v>
      </c>
      <c r="E4612" s="21" t="s">
        <v>6</v>
      </c>
      <c r="F4612" s="21" t="s">
        <v>21</v>
      </c>
      <c r="G4612" s="21" t="s">
        <v>5965</v>
      </c>
      <c r="H4612" s="21" t="s">
        <v>1919</v>
      </c>
      <c r="I4612" s="17"/>
      <c r="J4612" s="17"/>
      <c r="K4612" s="18" t="str">
        <f>IF(INV.Tournant!$I4612=INV.Tournant!$E4612,"Quantité OK",IF(INV.Tournant!$I4612&lt;INV.Tournant!$E4612,"Ecart positif","Ecart négatif"))&amp;" "&amp;IF(INV.Tournant!$C4612=INV.Tournant!$J4612,"","- Article déclassé")</f>
        <v>Ecart positif - Article déclassé</v>
      </c>
    </row>
    <row r="4613" spans="1:11" x14ac:dyDescent="0.2">
      <c r="A4613" s="20" t="s">
        <v>5959</v>
      </c>
      <c r="B4613" s="21" t="s">
        <v>6</v>
      </c>
      <c r="C4613" s="17" t="s">
        <v>6317</v>
      </c>
      <c r="D4613" s="17" t="s">
        <v>6318</v>
      </c>
      <c r="E4613" s="21"/>
      <c r="F4613" s="21" t="s">
        <v>141</v>
      </c>
      <c r="G4613" s="21"/>
      <c r="H4613" s="21" t="s">
        <v>257</v>
      </c>
      <c r="I4613" s="17"/>
      <c r="J4613" s="17"/>
      <c r="K4613" s="18" t="str">
        <f>IF(INV.Tournant!$I4613=INV.Tournant!$E4613,"Quantité OK",IF(INV.Tournant!$I4613&lt;INV.Tournant!$E4613,"Ecart positif","Ecart négatif"))&amp;" "&amp;IF(INV.Tournant!$C4613=INV.Tournant!$J4613,"","- Article déclassé")</f>
        <v>Quantité OK - Article déclassé</v>
      </c>
    </row>
    <row r="4614" spans="1:11" x14ac:dyDescent="0.2">
      <c r="A4614" s="20" t="s">
        <v>5959</v>
      </c>
      <c r="B4614" s="21" t="s">
        <v>6</v>
      </c>
      <c r="C4614" s="17" t="s">
        <v>6317</v>
      </c>
      <c r="D4614" s="17" t="s">
        <v>6319</v>
      </c>
      <c r="E4614" s="21" t="s">
        <v>6</v>
      </c>
      <c r="F4614" s="21" t="s">
        <v>2</v>
      </c>
      <c r="G4614" s="21" t="s">
        <v>5965</v>
      </c>
      <c r="H4614" s="21" t="s">
        <v>1663</v>
      </c>
      <c r="I4614" s="17"/>
      <c r="J4614" s="17"/>
      <c r="K4614" s="18" t="str">
        <f>IF(INV.Tournant!$I4614=INV.Tournant!$E4614,"Quantité OK",IF(INV.Tournant!$I4614&lt;INV.Tournant!$E4614,"Ecart positif","Ecart négatif"))&amp;" "&amp;IF(INV.Tournant!$C4614=INV.Tournant!$J4614,"","- Article déclassé")</f>
        <v>Ecart positif - Article déclassé</v>
      </c>
    </row>
    <row r="4615" spans="1:11" x14ac:dyDescent="0.2">
      <c r="A4615" s="20" t="s">
        <v>5959</v>
      </c>
      <c r="B4615" s="21" t="s">
        <v>6</v>
      </c>
      <c r="C4615" s="17" t="s">
        <v>6151</v>
      </c>
      <c r="D4615" s="17" t="s">
        <v>6320</v>
      </c>
      <c r="E4615" s="21" t="s">
        <v>6</v>
      </c>
      <c r="F4615" s="21" t="s">
        <v>21</v>
      </c>
      <c r="G4615" s="21" t="s">
        <v>5965</v>
      </c>
      <c r="H4615" s="21" t="s">
        <v>2193</v>
      </c>
      <c r="I4615" s="17"/>
      <c r="J4615" s="17"/>
      <c r="K4615" s="18" t="str">
        <f>IF(INV.Tournant!$I4615=INV.Tournant!$E4615,"Quantité OK",IF(INV.Tournant!$I4615&lt;INV.Tournant!$E4615,"Ecart positif","Ecart négatif"))&amp;" "&amp;IF(INV.Tournant!$C4615=INV.Tournant!$J4615,"","- Article déclassé")</f>
        <v>Ecart positif - Article déclassé</v>
      </c>
    </row>
    <row r="4616" spans="1:11" x14ac:dyDescent="0.2">
      <c r="A4616" s="20" t="s">
        <v>5959</v>
      </c>
      <c r="B4616" s="21" t="s">
        <v>6</v>
      </c>
      <c r="C4616" s="17" t="s">
        <v>6321</v>
      </c>
      <c r="D4616" s="17" t="s">
        <v>6322</v>
      </c>
      <c r="E4616" s="21"/>
      <c r="F4616" s="21" t="s">
        <v>141</v>
      </c>
      <c r="G4616" s="21"/>
      <c r="H4616" s="21" t="s">
        <v>257</v>
      </c>
      <c r="I4616" s="17"/>
      <c r="J4616" s="17"/>
      <c r="K4616" s="18" t="str">
        <f>IF(INV.Tournant!$I4616=INV.Tournant!$E4616,"Quantité OK",IF(INV.Tournant!$I4616&lt;INV.Tournant!$E4616,"Ecart positif","Ecart négatif"))&amp;" "&amp;IF(INV.Tournant!$C4616=INV.Tournant!$J4616,"","- Article déclassé")</f>
        <v>Quantité OK - Article déclassé</v>
      </c>
    </row>
    <row r="4617" spans="1:11" x14ac:dyDescent="0.2">
      <c r="A4617" s="20" t="s">
        <v>5959</v>
      </c>
      <c r="B4617" s="21" t="s">
        <v>6</v>
      </c>
      <c r="C4617" s="17" t="s">
        <v>6229</v>
      </c>
      <c r="D4617" s="17" t="s">
        <v>6323</v>
      </c>
      <c r="E4617" s="21" t="s">
        <v>108</v>
      </c>
      <c r="F4617" s="21" t="s">
        <v>9</v>
      </c>
      <c r="G4617" s="21" t="s">
        <v>5962</v>
      </c>
      <c r="H4617" s="21" t="s">
        <v>640</v>
      </c>
      <c r="I4617" s="17"/>
      <c r="J4617" s="17"/>
      <c r="K4617" s="18" t="str">
        <f>IF(INV.Tournant!$I4617=INV.Tournant!$E4617,"Quantité OK",IF(INV.Tournant!$I4617&lt;INV.Tournant!$E4617,"Ecart positif","Ecart négatif"))&amp;" "&amp;IF(INV.Tournant!$C4617=INV.Tournant!$J4617,"","- Article déclassé")</f>
        <v>Ecart positif - Article déclassé</v>
      </c>
    </row>
    <row r="4618" spans="1:11" x14ac:dyDescent="0.2">
      <c r="A4618" s="20" t="s">
        <v>5959</v>
      </c>
      <c r="B4618" s="21" t="s">
        <v>6</v>
      </c>
      <c r="C4618" s="17" t="s">
        <v>6095</v>
      </c>
      <c r="D4618" s="17" t="s">
        <v>6324</v>
      </c>
      <c r="E4618" s="21"/>
      <c r="F4618" s="21" t="s">
        <v>141</v>
      </c>
      <c r="G4618" s="21"/>
      <c r="H4618" s="21" t="s">
        <v>257</v>
      </c>
      <c r="I4618" s="17"/>
      <c r="J4618" s="17"/>
      <c r="K4618" s="18" t="str">
        <f>IF(INV.Tournant!$I4618=INV.Tournant!$E4618,"Quantité OK",IF(INV.Tournant!$I4618&lt;INV.Tournant!$E4618,"Ecart positif","Ecart négatif"))&amp;" "&amp;IF(INV.Tournant!$C4618=INV.Tournant!$J4618,"","- Article déclassé")</f>
        <v>Quantité OK - Article déclassé</v>
      </c>
    </row>
    <row r="4619" spans="1:11" x14ac:dyDescent="0.2">
      <c r="A4619" s="20" t="s">
        <v>5959</v>
      </c>
      <c r="B4619" s="21" t="s">
        <v>6</v>
      </c>
      <c r="C4619" s="17" t="s">
        <v>6325</v>
      </c>
      <c r="D4619" s="17" t="s">
        <v>6326</v>
      </c>
      <c r="E4619" s="21" t="s">
        <v>250</v>
      </c>
      <c r="F4619" s="21" t="s">
        <v>2</v>
      </c>
      <c r="G4619" s="21" t="s">
        <v>5965</v>
      </c>
      <c r="H4619" s="21" t="s">
        <v>1182</v>
      </c>
      <c r="I4619" s="17"/>
      <c r="J4619" s="17"/>
      <c r="K4619" s="18" t="str">
        <f>IF(INV.Tournant!$I4619=INV.Tournant!$E4619,"Quantité OK",IF(INV.Tournant!$I4619&lt;INV.Tournant!$E4619,"Ecart positif","Ecart négatif"))&amp;" "&amp;IF(INV.Tournant!$C4619=INV.Tournant!$J4619,"","- Article déclassé")</f>
        <v>Ecart positif - Article déclassé</v>
      </c>
    </row>
    <row r="4620" spans="1:11" x14ac:dyDescent="0.2">
      <c r="A4620" s="20" t="s">
        <v>5959</v>
      </c>
      <c r="B4620" s="21" t="s">
        <v>6</v>
      </c>
      <c r="C4620" s="17" t="s">
        <v>6327</v>
      </c>
      <c r="D4620" s="17" t="s">
        <v>6328</v>
      </c>
      <c r="E4620" s="21"/>
      <c r="F4620" s="21" t="s">
        <v>141</v>
      </c>
      <c r="G4620" s="21"/>
      <c r="H4620" s="21" t="s">
        <v>257</v>
      </c>
      <c r="I4620" s="17"/>
      <c r="J4620" s="17"/>
      <c r="K4620" s="18" t="str">
        <f>IF(INV.Tournant!$I4620=INV.Tournant!$E4620,"Quantité OK",IF(INV.Tournant!$I4620&lt;INV.Tournant!$E4620,"Ecart positif","Ecart négatif"))&amp;" "&amp;IF(INV.Tournant!$C4620=INV.Tournant!$J4620,"","- Article déclassé")</f>
        <v>Quantité OK - Article déclassé</v>
      </c>
    </row>
    <row r="4621" spans="1:11" x14ac:dyDescent="0.2">
      <c r="A4621" s="20" t="s">
        <v>5959</v>
      </c>
      <c r="B4621" s="21" t="s">
        <v>6</v>
      </c>
      <c r="C4621" s="17" t="s">
        <v>6250</v>
      </c>
      <c r="D4621" s="17" t="s">
        <v>6329</v>
      </c>
      <c r="E4621" s="21"/>
      <c r="F4621" s="21" t="s">
        <v>141</v>
      </c>
      <c r="G4621" s="21"/>
      <c r="H4621" s="21" t="s">
        <v>257</v>
      </c>
      <c r="I4621" s="17"/>
      <c r="J4621" s="17"/>
      <c r="K4621" s="18" t="str">
        <f>IF(INV.Tournant!$I4621=INV.Tournant!$E4621,"Quantité OK",IF(INV.Tournant!$I4621&lt;INV.Tournant!$E4621,"Ecart positif","Ecart négatif"))&amp;" "&amp;IF(INV.Tournant!$C4621=INV.Tournant!$J4621,"","- Article déclassé")</f>
        <v>Quantité OK - Article déclassé</v>
      </c>
    </row>
    <row r="4622" spans="1:11" x14ac:dyDescent="0.2">
      <c r="A4622" s="20" t="s">
        <v>5959</v>
      </c>
      <c r="B4622" s="21" t="s">
        <v>6</v>
      </c>
      <c r="C4622" s="17" t="s">
        <v>6050</v>
      </c>
      <c r="D4622" s="17" t="s">
        <v>6330</v>
      </c>
      <c r="E4622" s="21" t="s">
        <v>6</v>
      </c>
      <c r="F4622" s="21" t="s">
        <v>9</v>
      </c>
      <c r="G4622" s="21" t="s">
        <v>5965</v>
      </c>
      <c r="H4622" s="21" t="s">
        <v>246</v>
      </c>
      <c r="I4622" s="17"/>
      <c r="J4622" s="17"/>
      <c r="K4622" s="18" t="str">
        <f>IF(INV.Tournant!$I4622=INV.Tournant!$E4622,"Quantité OK",IF(INV.Tournant!$I4622&lt;INV.Tournant!$E4622,"Ecart positif","Ecart négatif"))&amp;" "&amp;IF(INV.Tournant!$C4622=INV.Tournant!$J4622,"","- Article déclassé")</f>
        <v>Ecart positif - Article déclassé</v>
      </c>
    </row>
    <row r="4623" spans="1:11" x14ac:dyDescent="0.2">
      <c r="A4623" s="20" t="s">
        <v>5959</v>
      </c>
      <c r="B4623" s="21" t="s">
        <v>6</v>
      </c>
      <c r="C4623" s="17" t="s">
        <v>6197</v>
      </c>
      <c r="D4623" s="17" t="s">
        <v>6331</v>
      </c>
      <c r="E4623" s="21" t="s">
        <v>250</v>
      </c>
      <c r="F4623" s="21" t="s">
        <v>21</v>
      </c>
      <c r="G4623" s="21" t="s">
        <v>5965</v>
      </c>
      <c r="H4623" s="21" t="s">
        <v>439</v>
      </c>
      <c r="I4623" s="17"/>
      <c r="J4623" s="17"/>
      <c r="K4623" s="18" t="str">
        <f>IF(INV.Tournant!$I4623=INV.Tournant!$E4623,"Quantité OK",IF(INV.Tournant!$I4623&lt;INV.Tournant!$E4623,"Ecart positif","Ecart négatif"))&amp;" "&amp;IF(INV.Tournant!$C4623=INV.Tournant!$J4623,"","- Article déclassé")</f>
        <v>Ecart positif - Article déclassé</v>
      </c>
    </row>
    <row r="4624" spans="1:11" x14ac:dyDescent="0.2">
      <c r="A4624" s="20" t="s">
        <v>5959</v>
      </c>
      <c r="B4624" s="21" t="s">
        <v>6</v>
      </c>
      <c r="C4624" s="17" t="s">
        <v>6332</v>
      </c>
      <c r="D4624" s="17" t="s">
        <v>6333</v>
      </c>
      <c r="E4624" s="21" t="s">
        <v>6</v>
      </c>
      <c r="F4624" s="21" t="s">
        <v>21</v>
      </c>
      <c r="G4624" s="21" t="s">
        <v>5965</v>
      </c>
      <c r="H4624" s="21" t="s">
        <v>302</v>
      </c>
      <c r="I4624" s="17"/>
      <c r="J4624" s="17"/>
      <c r="K4624" s="18" t="str">
        <f>IF(INV.Tournant!$I4624=INV.Tournant!$E4624,"Quantité OK",IF(INV.Tournant!$I4624&lt;INV.Tournant!$E4624,"Ecart positif","Ecart négatif"))&amp;" "&amp;IF(INV.Tournant!$C4624=INV.Tournant!$J4624,"","- Article déclassé")</f>
        <v>Ecart positif - Article déclassé</v>
      </c>
    </row>
    <row r="4625" spans="1:11" x14ac:dyDescent="0.2">
      <c r="A4625" s="20" t="s">
        <v>5959</v>
      </c>
      <c r="B4625" s="21" t="s">
        <v>6</v>
      </c>
      <c r="C4625" s="17" t="s">
        <v>6190</v>
      </c>
      <c r="D4625" s="17" t="s">
        <v>6334</v>
      </c>
      <c r="E4625" s="21" t="s">
        <v>61</v>
      </c>
      <c r="F4625" s="21" t="s">
        <v>2</v>
      </c>
      <c r="G4625" s="21" t="s">
        <v>5962</v>
      </c>
      <c r="H4625" s="21" t="s">
        <v>2294</v>
      </c>
      <c r="I4625" s="17"/>
      <c r="J4625" s="17"/>
      <c r="K4625" s="18" t="str">
        <f>IF(INV.Tournant!$I4625=INV.Tournant!$E4625,"Quantité OK",IF(INV.Tournant!$I4625&lt;INV.Tournant!$E4625,"Ecart positif","Ecart négatif"))&amp;" "&amp;IF(INV.Tournant!$C4625=INV.Tournant!$J4625,"","- Article déclassé")</f>
        <v>Ecart positif - Article déclassé</v>
      </c>
    </row>
    <row r="4626" spans="1:11" x14ac:dyDescent="0.2">
      <c r="A4626" s="20" t="s">
        <v>5959</v>
      </c>
      <c r="B4626" s="21" t="s">
        <v>6</v>
      </c>
      <c r="C4626" s="17" t="s">
        <v>6281</v>
      </c>
      <c r="D4626" s="17" t="s">
        <v>6335</v>
      </c>
      <c r="E4626" s="21" t="s">
        <v>6</v>
      </c>
      <c r="F4626" s="21" t="s">
        <v>2</v>
      </c>
      <c r="G4626" s="21" t="s">
        <v>5962</v>
      </c>
      <c r="H4626" s="21" t="s">
        <v>395</v>
      </c>
      <c r="I4626" s="17"/>
      <c r="J4626" s="17"/>
      <c r="K4626" s="18" t="str">
        <f>IF(INV.Tournant!$I4626=INV.Tournant!$E4626,"Quantité OK",IF(INV.Tournant!$I4626&lt;INV.Tournant!$E4626,"Ecart positif","Ecart négatif"))&amp;" "&amp;IF(INV.Tournant!$C4626=INV.Tournant!$J4626,"","- Article déclassé")</f>
        <v>Ecart positif - Article déclassé</v>
      </c>
    </row>
    <row r="4627" spans="1:11" x14ac:dyDescent="0.2">
      <c r="A4627" s="20" t="s">
        <v>5959</v>
      </c>
      <c r="B4627" s="21" t="s">
        <v>6</v>
      </c>
      <c r="C4627" s="17" t="s">
        <v>6336</v>
      </c>
      <c r="D4627" s="17" t="s">
        <v>6337</v>
      </c>
      <c r="E4627" s="21"/>
      <c r="F4627" s="21" t="s">
        <v>141</v>
      </c>
      <c r="G4627" s="21"/>
      <c r="H4627" s="21" t="s">
        <v>257</v>
      </c>
      <c r="I4627" s="17"/>
      <c r="J4627" s="17"/>
      <c r="K4627" s="18" t="str">
        <f>IF(INV.Tournant!$I4627=INV.Tournant!$E4627,"Quantité OK",IF(INV.Tournant!$I4627&lt;INV.Tournant!$E4627,"Ecart positif","Ecart négatif"))&amp;" "&amp;IF(INV.Tournant!$C4627=INV.Tournant!$J4627,"","- Article déclassé")</f>
        <v>Quantité OK - Article déclassé</v>
      </c>
    </row>
    <row r="4628" spans="1:11" x14ac:dyDescent="0.2">
      <c r="A4628" s="20" t="s">
        <v>5959</v>
      </c>
      <c r="B4628" s="21" t="s">
        <v>6</v>
      </c>
      <c r="C4628" s="17" t="s">
        <v>6030</v>
      </c>
      <c r="D4628" s="17" t="s">
        <v>6338</v>
      </c>
      <c r="E4628" s="21"/>
      <c r="F4628" s="21" t="s">
        <v>141</v>
      </c>
      <c r="G4628" s="21"/>
      <c r="H4628" s="21" t="s">
        <v>257</v>
      </c>
      <c r="I4628" s="17"/>
      <c r="J4628" s="17"/>
      <c r="K4628" s="18" t="str">
        <f>IF(INV.Tournant!$I4628=INV.Tournant!$E4628,"Quantité OK",IF(INV.Tournant!$I4628&lt;INV.Tournant!$E4628,"Ecart positif","Ecart négatif"))&amp;" "&amp;IF(INV.Tournant!$C4628=INV.Tournant!$J4628,"","- Article déclassé")</f>
        <v>Quantité OK - Article déclassé</v>
      </c>
    </row>
    <row r="4629" spans="1:11" x14ac:dyDescent="0.2">
      <c r="A4629" s="20" t="s">
        <v>5959</v>
      </c>
      <c r="B4629" s="21" t="s">
        <v>6</v>
      </c>
      <c r="C4629" s="17" t="s">
        <v>6339</v>
      </c>
      <c r="D4629" s="17" t="s">
        <v>6340</v>
      </c>
      <c r="E4629" s="21" t="s">
        <v>14</v>
      </c>
      <c r="F4629" s="21" t="s">
        <v>21</v>
      </c>
      <c r="G4629" s="21" t="s">
        <v>5965</v>
      </c>
      <c r="H4629" s="21" t="s">
        <v>304</v>
      </c>
      <c r="I4629" s="17"/>
      <c r="J4629" s="17"/>
      <c r="K4629" s="18" t="str">
        <f>IF(INV.Tournant!$I4629=INV.Tournant!$E4629,"Quantité OK",IF(INV.Tournant!$I4629&lt;INV.Tournant!$E4629,"Ecart positif","Ecart négatif"))&amp;" "&amp;IF(INV.Tournant!$C4629=INV.Tournant!$J4629,"","- Article déclassé")</f>
        <v>Ecart positif - Article déclassé</v>
      </c>
    </row>
    <row r="4630" spans="1:11" x14ac:dyDescent="0.2">
      <c r="A4630" s="20" t="s">
        <v>5959</v>
      </c>
      <c r="B4630" s="21" t="s">
        <v>6</v>
      </c>
      <c r="C4630" s="17" t="s">
        <v>6341</v>
      </c>
      <c r="D4630" s="17" t="s">
        <v>6342</v>
      </c>
      <c r="E4630" s="21" t="s">
        <v>6</v>
      </c>
      <c r="F4630" s="21" t="s">
        <v>2</v>
      </c>
      <c r="G4630" s="21" t="s">
        <v>5965</v>
      </c>
      <c r="H4630" s="21" t="s">
        <v>1103</v>
      </c>
      <c r="I4630" s="17"/>
      <c r="J4630" s="17"/>
      <c r="K4630" s="18" t="str">
        <f>IF(INV.Tournant!$I4630=INV.Tournant!$E4630,"Quantité OK",IF(INV.Tournant!$I4630&lt;INV.Tournant!$E4630,"Ecart positif","Ecart négatif"))&amp;" "&amp;IF(INV.Tournant!$C4630=INV.Tournant!$J4630,"","- Article déclassé")</f>
        <v>Ecart positif - Article déclassé</v>
      </c>
    </row>
    <row r="4631" spans="1:11" x14ac:dyDescent="0.2">
      <c r="A4631" s="20" t="s">
        <v>5959</v>
      </c>
      <c r="B4631" s="21" t="s">
        <v>6</v>
      </c>
      <c r="C4631" s="17" t="s">
        <v>6149</v>
      </c>
      <c r="D4631" s="17" t="s">
        <v>6343</v>
      </c>
      <c r="E4631" s="21" t="s">
        <v>6</v>
      </c>
      <c r="F4631" s="21" t="s">
        <v>2</v>
      </c>
      <c r="G4631" s="21" t="s">
        <v>5965</v>
      </c>
      <c r="H4631" s="21" t="s">
        <v>3188</v>
      </c>
      <c r="I4631" s="17"/>
      <c r="J4631" s="17"/>
      <c r="K4631" s="18" t="str">
        <f>IF(INV.Tournant!$I4631=INV.Tournant!$E4631,"Quantité OK",IF(INV.Tournant!$I4631&lt;INV.Tournant!$E4631,"Ecart positif","Ecart négatif"))&amp;" "&amp;IF(INV.Tournant!$C4631=INV.Tournant!$J4631,"","- Article déclassé")</f>
        <v>Ecart positif - Article déclassé</v>
      </c>
    </row>
    <row r="4632" spans="1:11" x14ac:dyDescent="0.2">
      <c r="A4632" s="20" t="s">
        <v>5959</v>
      </c>
      <c r="B4632" s="21" t="s">
        <v>6</v>
      </c>
      <c r="C4632" s="17" t="s">
        <v>6149</v>
      </c>
      <c r="D4632" s="17" t="s">
        <v>6344</v>
      </c>
      <c r="E4632" s="21" t="s">
        <v>6</v>
      </c>
      <c r="F4632" s="21" t="s">
        <v>2</v>
      </c>
      <c r="G4632" s="21" t="s">
        <v>5965</v>
      </c>
      <c r="H4632" s="21" t="s">
        <v>3188</v>
      </c>
      <c r="I4632" s="17"/>
      <c r="J4632" s="17"/>
      <c r="K4632" s="18" t="str">
        <f>IF(INV.Tournant!$I4632=INV.Tournant!$E4632,"Quantité OK",IF(INV.Tournant!$I4632&lt;INV.Tournant!$E4632,"Ecart positif","Ecart négatif"))&amp;" "&amp;IF(INV.Tournant!$C4632=INV.Tournant!$J4632,"","- Article déclassé")</f>
        <v>Ecart positif - Article déclassé</v>
      </c>
    </row>
    <row r="4633" spans="1:11" x14ac:dyDescent="0.2">
      <c r="A4633" s="20" t="s">
        <v>5959</v>
      </c>
      <c r="B4633" s="21" t="s">
        <v>6</v>
      </c>
      <c r="C4633" s="17" t="s">
        <v>6345</v>
      </c>
      <c r="D4633" s="17" t="s">
        <v>6346</v>
      </c>
      <c r="E4633" s="21" t="s">
        <v>212</v>
      </c>
      <c r="F4633" s="21" t="s">
        <v>2</v>
      </c>
      <c r="G4633" s="21" t="s">
        <v>5962</v>
      </c>
      <c r="H4633" s="21" t="s">
        <v>149</v>
      </c>
      <c r="I4633" s="17"/>
      <c r="J4633" s="17"/>
      <c r="K4633" s="18" t="str">
        <f>IF(INV.Tournant!$I4633=INV.Tournant!$E4633,"Quantité OK",IF(INV.Tournant!$I4633&lt;INV.Tournant!$E4633,"Ecart positif","Ecart négatif"))&amp;" "&amp;IF(INV.Tournant!$C4633=INV.Tournant!$J4633,"","- Article déclassé")</f>
        <v>Ecart positif - Article déclassé</v>
      </c>
    </row>
    <row r="4634" spans="1:11" x14ac:dyDescent="0.2">
      <c r="A4634" s="20" t="s">
        <v>5959</v>
      </c>
      <c r="B4634" s="21" t="s">
        <v>6</v>
      </c>
      <c r="C4634" s="17" t="s">
        <v>6347</v>
      </c>
      <c r="D4634" s="17" t="s">
        <v>6348</v>
      </c>
      <c r="E4634" s="21" t="s">
        <v>6</v>
      </c>
      <c r="F4634" s="21" t="s">
        <v>9</v>
      </c>
      <c r="G4634" s="21" t="s">
        <v>5962</v>
      </c>
      <c r="H4634" s="21" t="s">
        <v>833</v>
      </c>
      <c r="I4634" s="17"/>
      <c r="J4634" s="17"/>
      <c r="K4634" s="18" t="str">
        <f>IF(INV.Tournant!$I4634=INV.Tournant!$E4634,"Quantité OK",IF(INV.Tournant!$I4634&lt;INV.Tournant!$E4634,"Ecart positif","Ecart négatif"))&amp;" "&amp;IF(INV.Tournant!$C4634=INV.Tournant!$J4634,"","- Article déclassé")</f>
        <v>Ecart positif - Article déclassé</v>
      </c>
    </row>
    <row r="4635" spans="1:11" x14ac:dyDescent="0.2">
      <c r="A4635" s="20" t="s">
        <v>5959</v>
      </c>
      <c r="B4635" s="21" t="s">
        <v>6</v>
      </c>
      <c r="C4635" s="17" t="s">
        <v>6341</v>
      </c>
      <c r="D4635" s="17" t="s">
        <v>6349</v>
      </c>
      <c r="E4635" s="21"/>
      <c r="F4635" s="21" t="s">
        <v>141</v>
      </c>
      <c r="G4635" s="21"/>
      <c r="H4635" s="21" t="s">
        <v>257</v>
      </c>
      <c r="I4635" s="17"/>
      <c r="J4635" s="17"/>
      <c r="K4635" s="18" t="str">
        <f>IF(INV.Tournant!$I4635=INV.Tournant!$E4635,"Quantité OK",IF(INV.Tournant!$I4635&lt;INV.Tournant!$E4635,"Ecart positif","Ecart négatif"))&amp;" "&amp;IF(INV.Tournant!$C4635=INV.Tournant!$J4635,"","- Article déclassé")</f>
        <v>Quantité OK - Article déclassé</v>
      </c>
    </row>
    <row r="4636" spans="1:11" x14ac:dyDescent="0.2">
      <c r="A4636" s="20" t="s">
        <v>5959</v>
      </c>
      <c r="B4636" s="21" t="s">
        <v>6</v>
      </c>
      <c r="C4636" s="17" t="s">
        <v>6214</v>
      </c>
      <c r="D4636" s="17" t="s">
        <v>6350</v>
      </c>
      <c r="E4636" s="21"/>
      <c r="F4636" s="21" t="s">
        <v>141</v>
      </c>
      <c r="G4636" s="21"/>
      <c r="H4636" s="21" t="s">
        <v>257</v>
      </c>
      <c r="I4636" s="17"/>
      <c r="J4636" s="17"/>
      <c r="K4636" s="18" t="str">
        <f>IF(INV.Tournant!$I4636=INV.Tournant!$E4636,"Quantité OK",IF(INV.Tournant!$I4636&lt;INV.Tournant!$E4636,"Ecart positif","Ecart négatif"))&amp;" "&amp;IF(INV.Tournant!$C4636=INV.Tournant!$J4636,"","- Article déclassé")</f>
        <v>Quantité OK - Article déclassé</v>
      </c>
    </row>
    <row r="4637" spans="1:11" x14ac:dyDescent="0.2">
      <c r="A4637" s="20" t="s">
        <v>5959</v>
      </c>
      <c r="B4637" s="21" t="s">
        <v>6</v>
      </c>
      <c r="C4637" s="17" t="s">
        <v>6351</v>
      </c>
      <c r="D4637" s="17" t="s">
        <v>6352</v>
      </c>
      <c r="E4637" s="21" t="s">
        <v>3</v>
      </c>
      <c r="F4637" s="21" t="s">
        <v>2</v>
      </c>
      <c r="G4637" s="21" t="s">
        <v>5965</v>
      </c>
      <c r="H4637" s="21" t="s">
        <v>1730</v>
      </c>
      <c r="I4637" s="17"/>
      <c r="J4637" s="17"/>
      <c r="K4637" s="18" t="str">
        <f>IF(INV.Tournant!$I4637=INV.Tournant!$E4637,"Quantité OK",IF(INV.Tournant!$I4637&lt;INV.Tournant!$E4637,"Ecart positif","Ecart négatif"))&amp;" "&amp;IF(INV.Tournant!$C4637=INV.Tournant!$J4637,"","- Article déclassé")</f>
        <v>Ecart positif - Article déclassé</v>
      </c>
    </row>
    <row r="4638" spans="1:11" x14ac:dyDescent="0.2">
      <c r="A4638" s="20" t="s">
        <v>5959</v>
      </c>
      <c r="B4638" s="21" t="s">
        <v>6</v>
      </c>
      <c r="C4638" s="17" t="s">
        <v>6302</v>
      </c>
      <c r="D4638" s="17" t="s">
        <v>6353</v>
      </c>
      <c r="E4638" s="21"/>
      <c r="F4638" s="21" t="s">
        <v>141</v>
      </c>
      <c r="G4638" s="21"/>
      <c r="H4638" s="21" t="s">
        <v>257</v>
      </c>
      <c r="I4638" s="17"/>
      <c r="J4638" s="17"/>
      <c r="K4638" s="18" t="str">
        <f>IF(INV.Tournant!$I4638=INV.Tournant!$E4638,"Quantité OK",IF(INV.Tournant!$I4638&lt;INV.Tournant!$E4638,"Ecart positif","Ecart négatif"))&amp;" "&amp;IF(INV.Tournant!$C4638=INV.Tournant!$J4638,"","- Article déclassé")</f>
        <v>Quantité OK - Article déclassé</v>
      </c>
    </row>
    <row r="4639" spans="1:11" x14ac:dyDescent="0.2">
      <c r="A4639" s="20" t="s">
        <v>5959</v>
      </c>
      <c r="B4639" s="21" t="s">
        <v>6</v>
      </c>
      <c r="C4639" s="17" t="s">
        <v>6112</v>
      </c>
      <c r="D4639" s="17" t="s">
        <v>6354</v>
      </c>
      <c r="E4639" s="21" t="s">
        <v>14</v>
      </c>
      <c r="F4639" s="21" t="s">
        <v>21</v>
      </c>
      <c r="G4639" s="21" t="s">
        <v>5965</v>
      </c>
      <c r="H4639" s="21" t="s">
        <v>2056</v>
      </c>
      <c r="I4639" s="17"/>
      <c r="J4639" s="17"/>
      <c r="K4639" s="18" t="str">
        <f>IF(INV.Tournant!$I4639=INV.Tournant!$E4639,"Quantité OK",IF(INV.Tournant!$I4639&lt;INV.Tournant!$E4639,"Ecart positif","Ecart négatif"))&amp;" "&amp;IF(INV.Tournant!$C4639=INV.Tournant!$J4639,"","- Article déclassé")</f>
        <v>Ecart positif - Article déclassé</v>
      </c>
    </row>
    <row r="4640" spans="1:11" x14ac:dyDescent="0.2">
      <c r="A4640" s="20" t="s">
        <v>5959</v>
      </c>
      <c r="B4640" s="21" t="s">
        <v>6</v>
      </c>
      <c r="C4640" s="17" t="s">
        <v>6056</v>
      </c>
      <c r="D4640" s="17" t="s">
        <v>6355</v>
      </c>
      <c r="E4640" s="21" t="s">
        <v>6</v>
      </c>
      <c r="F4640" s="21" t="s">
        <v>9</v>
      </c>
      <c r="G4640" s="21" t="s">
        <v>5962</v>
      </c>
      <c r="H4640" s="21" t="s">
        <v>523</v>
      </c>
      <c r="I4640" s="17"/>
      <c r="J4640" s="17"/>
      <c r="K4640" s="18" t="str">
        <f>IF(INV.Tournant!$I4640=INV.Tournant!$E4640,"Quantité OK",IF(INV.Tournant!$I4640&lt;INV.Tournant!$E4640,"Ecart positif","Ecart négatif"))&amp;" "&amp;IF(INV.Tournant!$C4640=INV.Tournant!$J4640,"","- Article déclassé")</f>
        <v>Ecart positif - Article déclassé</v>
      </c>
    </row>
    <row r="4641" spans="1:11" x14ac:dyDescent="0.2">
      <c r="A4641" s="20" t="s">
        <v>5959</v>
      </c>
      <c r="B4641" s="21" t="s">
        <v>6</v>
      </c>
      <c r="C4641" s="17" t="s">
        <v>6090</v>
      </c>
      <c r="D4641" s="17" t="s">
        <v>6356</v>
      </c>
      <c r="E4641" s="21" t="s">
        <v>3</v>
      </c>
      <c r="F4641" s="21" t="s">
        <v>9</v>
      </c>
      <c r="G4641" s="21" t="s">
        <v>5962</v>
      </c>
      <c r="H4641" s="21" t="s">
        <v>543</v>
      </c>
      <c r="I4641" s="17"/>
      <c r="J4641" s="17"/>
      <c r="K4641" s="18" t="str">
        <f>IF(INV.Tournant!$I4641=INV.Tournant!$E4641,"Quantité OK",IF(INV.Tournant!$I4641&lt;INV.Tournant!$E4641,"Ecart positif","Ecart négatif"))&amp;" "&amp;IF(INV.Tournant!$C4641=INV.Tournant!$J4641,"","- Article déclassé")</f>
        <v>Ecart positif - Article déclassé</v>
      </c>
    </row>
    <row r="4642" spans="1:11" x14ac:dyDescent="0.2">
      <c r="A4642" s="20" t="s">
        <v>5959</v>
      </c>
      <c r="B4642" s="21" t="s">
        <v>6</v>
      </c>
      <c r="C4642" s="17" t="s">
        <v>6110</v>
      </c>
      <c r="D4642" s="17" t="s">
        <v>6357</v>
      </c>
      <c r="E4642" s="21" t="s">
        <v>6</v>
      </c>
      <c r="F4642" s="21" t="s">
        <v>21</v>
      </c>
      <c r="G4642" s="21" t="s">
        <v>5965</v>
      </c>
      <c r="H4642" s="21" t="s">
        <v>302</v>
      </c>
      <c r="I4642" s="17"/>
      <c r="J4642" s="17"/>
      <c r="K4642" s="18" t="str">
        <f>IF(INV.Tournant!$I4642=INV.Tournant!$E4642,"Quantité OK",IF(INV.Tournant!$I4642&lt;INV.Tournant!$E4642,"Ecart positif","Ecart négatif"))&amp;" "&amp;IF(INV.Tournant!$C4642=INV.Tournant!$J4642,"","- Article déclassé")</f>
        <v>Ecart positif - Article déclassé</v>
      </c>
    </row>
    <row r="4643" spans="1:11" x14ac:dyDescent="0.2">
      <c r="A4643" s="20" t="s">
        <v>5959</v>
      </c>
      <c r="B4643" s="21" t="s">
        <v>6</v>
      </c>
      <c r="C4643" s="17" t="s">
        <v>6065</v>
      </c>
      <c r="D4643" s="17" t="s">
        <v>6358</v>
      </c>
      <c r="E4643" s="21"/>
      <c r="F4643" s="21" t="s">
        <v>141</v>
      </c>
      <c r="G4643" s="21"/>
      <c r="H4643" s="21" t="s">
        <v>257</v>
      </c>
      <c r="I4643" s="17"/>
      <c r="J4643" s="17"/>
      <c r="K4643" s="18" t="str">
        <f>IF(INV.Tournant!$I4643=INV.Tournant!$E4643,"Quantité OK",IF(INV.Tournant!$I4643&lt;INV.Tournant!$E4643,"Ecart positif","Ecart négatif"))&amp;" "&amp;IF(INV.Tournant!$C4643=INV.Tournant!$J4643,"","- Article déclassé")</f>
        <v>Quantité OK - Article déclassé</v>
      </c>
    </row>
    <row r="4644" spans="1:11" x14ac:dyDescent="0.2">
      <c r="A4644" s="20" t="s">
        <v>5959</v>
      </c>
      <c r="B4644" s="21" t="s">
        <v>6</v>
      </c>
      <c r="C4644" s="17" t="s">
        <v>6359</v>
      </c>
      <c r="D4644" s="17" t="s">
        <v>6360</v>
      </c>
      <c r="E4644" s="21" t="s">
        <v>10</v>
      </c>
      <c r="F4644" s="21" t="s">
        <v>21</v>
      </c>
      <c r="G4644" s="21" t="s">
        <v>5965</v>
      </c>
      <c r="H4644" s="21" t="s">
        <v>504</v>
      </c>
      <c r="I4644" s="17"/>
      <c r="J4644" s="17"/>
      <c r="K4644" s="18" t="str">
        <f>IF(INV.Tournant!$I4644=INV.Tournant!$E4644,"Quantité OK",IF(INV.Tournant!$I4644&lt;INV.Tournant!$E4644,"Ecart positif","Ecart négatif"))&amp;" "&amp;IF(INV.Tournant!$C4644=INV.Tournant!$J4644,"","- Article déclassé")</f>
        <v>Ecart positif - Article déclassé</v>
      </c>
    </row>
    <row r="4645" spans="1:11" x14ac:dyDescent="0.2">
      <c r="A4645" s="20" t="s">
        <v>5959</v>
      </c>
      <c r="B4645" s="21" t="s">
        <v>6</v>
      </c>
      <c r="C4645" s="17" t="s">
        <v>6127</v>
      </c>
      <c r="D4645" s="17" t="s">
        <v>6361</v>
      </c>
      <c r="E4645" s="21" t="s">
        <v>108</v>
      </c>
      <c r="F4645" s="21" t="s">
        <v>21</v>
      </c>
      <c r="G4645" s="21" t="s">
        <v>5965</v>
      </c>
      <c r="H4645" s="21" t="s">
        <v>1055</v>
      </c>
      <c r="I4645" s="17"/>
      <c r="J4645" s="17"/>
      <c r="K4645" s="18" t="str">
        <f>IF(INV.Tournant!$I4645=INV.Tournant!$E4645,"Quantité OK",IF(INV.Tournant!$I4645&lt;INV.Tournant!$E4645,"Ecart positif","Ecart négatif"))&amp;" "&amp;IF(INV.Tournant!$C4645=INV.Tournant!$J4645,"","- Article déclassé")</f>
        <v>Ecart positif - Article déclassé</v>
      </c>
    </row>
    <row r="4646" spans="1:11" x14ac:dyDescent="0.2">
      <c r="A4646" s="20" t="s">
        <v>5959</v>
      </c>
      <c r="B4646" s="21" t="s">
        <v>6</v>
      </c>
      <c r="C4646" s="17" t="s">
        <v>6281</v>
      </c>
      <c r="D4646" s="17" t="s">
        <v>6362</v>
      </c>
      <c r="E4646" s="21" t="s">
        <v>3</v>
      </c>
      <c r="F4646" s="21" t="s">
        <v>2</v>
      </c>
      <c r="G4646" s="21" t="s">
        <v>5962</v>
      </c>
      <c r="H4646" s="21" t="s">
        <v>395</v>
      </c>
      <c r="I4646" s="17"/>
      <c r="J4646" s="17"/>
      <c r="K4646" s="18" t="str">
        <f>IF(INV.Tournant!$I4646=INV.Tournant!$E4646,"Quantité OK",IF(INV.Tournant!$I4646&lt;INV.Tournant!$E4646,"Ecart positif","Ecart négatif"))&amp;" "&amp;IF(INV.Tournant!$C4646=INV.Tournant!$J4646,"","- Article déclassé")</f>
        <v>Ecart positif - Article déclassé</v>
      </c>
    </row>
    <row r="4647" spans="1:11" x14ac:dyDescent="0.2">
      <c r="A4647" s="20" t="s">
        <v>5959</v>
      </c>
      <c r="B4647" s="21" t="s">
        <v>6</v>
      </c>
      <c r="C4647" s="17" t="s">
        <v>6090</v>
      </c>
      <c r="D4647" s="17" t="s">
        <v>6363</v>
      </c>
      <c r="E4647" s="21" t="s">
        <v>229</v>
      </c>
      <c r="F4647" s="21" t="s">
        <v>9</v>
      </c>
      <c r="G4647" s="21" t="s">
        <v>5962</v>
      </c>
      <c r="H4647" s="21" t="s">
        <v>3511</v>
      </c>
      <c r="I4647" s="17"/>
      <c r="J4647" s="17"/>
      <c r="K4647" s="18" t="str">
        <f>IF(INV.Tournant!$I4647=INV.Tournant!$E4647,"Quantité OK",IF(INV.Tournant!$I4647&lt;INV.Tournant!$E4647,"Ecart positif","Ecart négatif"))&amp;" "&amp;IF(INV.Tournant!$C4647=INV.Tournant!$J4647,"","- Article déclassé")</f>
        <v>Ecart positif - Article déclassé</v>
      </c>
    </row>
    <row r="4648" spans="1:11" x14ac:dyDescent="0.2">
      <c r="A4648" s="20" t="s">
        <v>5959</v>
      </c>
      <c r="B4648" s="21" t="s">
        <v>6</v>
      </c>
      <c r="C4648" s="17" t="s">
        <v>5974</v>
      </c>
      <c r="D4648" s="17" t="s">
        <v>6364</v>
      </c>
      <c r="E4648" s="21" t="s">
        <v>3</v>
      </c>
      <c r="F4648" s="21" t="s">
        <v>9</v>
      </c>
      <c r="G4648" s="21" t="s">
        <v>5962</v>
      </c>
      <c r="H4648" s="21" t="s">
        <v>423</v>
      </c>
      <c r="I4648" s="17"/>
      <c r="J4648" s="17"/>
      <c r="K4648" s="18" t="str">
        <f>IF(INV.Tournant!$I4648=INV.Tournant!$E4648,"Quantité OK",IF(INV.Tournant!$I4648&lt;INV.Tournant!$E4648,"Ecart positif","Ecart négatif"))&amp;" "&amp;IF(INV.Tournant!$C4648=INV.Tournant!$J4648,"","- Article déclassé")</f>
        <v>Ecart positif - Article déclassé</v>
      </c>
    </row>
    <row r="4649" spans="1:11" x14ac:dyDescent="0.2">
      <c r="A4649" s="20" t="s">
        <v>5959</v>
      </c>
      <c r="B4649" s="21" t="s">
        <v>6</v>
      </c>
      <c r="C4649" s="17" t="s">
        <v>6235</v>
      </c>
      <c r="D4649" s="17" t="s">
        <v>6365</v>
      </c>
      <c r="E4649" s="21" t="s">
        <v>108</v>
      </c>
      <c r="F4649" s="21" t="s">
        <v>21</v>
      </c>
      <c r="G4649" s="21" t="s">
        <v>5965</v>
      </c>
      <c r="H4649" s="21" t="s">
        <v>1635</v>
      </c>
      <c r="I4649" s="17"/>
      <c r="J4649" s="17"/>
      <c r="K4649" s="18" t="str">
        <f>IF(INV.Tournant!$I4649=INV.Tournant!$E4649,"Quantité OK",IF(INV.Tournant!$I4649&lt;INV.Tournant!$E4649,"Ecart positif","Ecart négatif"))&amp;" "&amp;IF(INV.Tournant!$C4649=INV.Tournant!$J4649,"","- Article déclassé")</f>
        <v>Ecart positif - Article déclassé</v>
      </c>
    </row>
    <row r="4650" spans="1:11" x14ac:dyDescent="0.2">
      <c r="A4650" s="20" t="s">
        <v>5959</v>
      </c>
      <c r="B4650" s="21" t="s">
        <v>6</v>
      </c>
      <c r="C4650" s="17" t="s">
        <v>6302</v>
      </c>
      <c r="D4650" s="17" t="s">
        <v>5098</v>
      </c>
      <c r="E4650" s="21"/>
      <c r="F4650" s="21" t="s">
        <v>141</v>
      </c>
      <c r="G4650" s="21"/>
      <c r="H4650" s="21" t="s">
        <v>257</v>
      </c>
      <c r="I4650" s="17"/>
      <c r="J4650" s="17"/>
      <c r="K4650" s="18" t="str">
        <f>IF(INV.Tournant!$I4650=INV.Tournant!$E4650,"Quantité OK",IF(INV.Tournant!$I4650&lt;INV.Tournant!$E4650,"Ecart positif","Ecart négatif"))&amp;" "&amp;IF(INV.Tournant!$C4650=INV.Tournant!$J4650,"","- Article déclassé")</f>
        <v>Quantité OK - Article déclassé</v>
      </c>
    </row>
    <row r="4651" spans="1:11" x14ac:dyDescent="0.2">
      <c r="A4651" s="20" t="s">
        <v>5959</v>
      </c>
      <c r="B4651" s="21" t="s">
        <v>6</v>
      </c>
      <c r="C4651" s="17" t="s">
        <v>6173</v>
      </c>
      <c r="D4651" s="17" t="s">
        <v>6366</v>
      </c>
      <c r="E4651" s="21" t="s">
        <v>6</v>
      </c>
      <c r="F4651" s="21" t="s">
        <v>21</v>
      </c>
      <c r="G4651" s="21" t="s">
        <v>5965</v>
      </c>
      <c r="H4651" s="21" t="s">
        <v>995</v>
      </c>
      <c r="I4651" s="17"/>
      <c r="J4651" s="17"/>
      <c r="K4651" s="18" t="str">
        <f>IF(INV.Tournant!$I4651=INV.Tournant!$E4651,"Quantité OK",IF(INV.Tournant!$I4651&lt;INV.Tournant!$E4651,"Ecart positif","Ecart négatif"))&amp;" "&amp;IF(INV.Tournant!$C4651=INV.Tournant!$J4651,"","- Article déclassé")</f>
        <v>Ecart positif - Article déclassé</v>
      </c>
    </row>
    <row r="4652" spans="1:11" x14ac:dyDescent="0.2">
      <c r="A4652" s="20" t="s">
        <v>5959</v>
      </c>
      <c r="B4652" s="21" t="s">
        <v>6</v>
      </c>
      <c r="C4652" s="17" t="s">
        <v>6026</v>
      </c>
      <c r="D4652" s="17" t="s">
        <v>6367</v>
      </c>
      <c r="E4652" s="21"/>
      <c r="F4652" s="21" t="s">
        <v>141</v>
      </c>
      <c r="G4652" s="21"/>
      <c r="H4652" s="21" t="s">
        <v>257</v>
      </c>
      <c r="I4652" s="17"/>
      <c r="J4652" s="17"/>
      <c r="K4652" s="18" t="str">
        <f>IF(INV.Tournant!$I4652=INV.Tournant!$E4652,"Quantité OK",IF(INV.Tournant!$I4652&lt;INV.Tournant!$E4652,"Ecart positif","Ecart négatif"))&amp;" "&amp;IF(INV.Tournant!$C4652=INV.Tournant!$J4652,"","- Article déclassé")</f>
        <v>Quantité OK - Article déclassé</v>
      </c>
    </row>
    <row r="4653" spans="1:11" x14ac:dyDescent="0.2">
      <c r="A4653" s="20" t="s">
        <v>5959</v>
      </c>
      <c r="B4653" s="21" t="s">
        <v>6</v>
      </c>
      <c r="C4653" s="17" t="s">
        <v>6368</v>
      </c>
      <c r="D4653" s="17" t="s">
        <v>6369</v>
      </c>
      <c r="E4653" s="21"/>
      <c r="F4653" s="21" t="s">
        <v>141</v>
      </c>
      <c r="G4653" s="21"/>
      <c r="H4653" s="21" t="s">
        <v>257</v>
      </c>
      <c r="I4653" s="17"/>
      <c r="J4653" s="17"/>
      <c r="K4653" s="18" t="str">
        <f>IF(INV.Tournant!$I4653=INV.Tournant!$E4653,"Quantité OK",IF(INV.Tournant!$I4653&lt;INV.Tournant!$E4653,"Ecart positif","Ecart négatif"))&amp;" "&amp;IF(INV.Tournant!$C4653=INV.Tournant!$J4653,"","- Article déclassé")</f>
        <v>Quantité OK - Article déclassé</v>
      </c>
    </row>
    <row r="4654" spans="1:11" x14ac:dyDescent="0.2">
      <c r="A4654" s="20" t="s">
        <v>5959</v>
      </c>
      <c r="B4654" s="21" t="s">
        <v>6</v>
      </c>
      <c r="C4654" s="17" t="s">
        <v>5985</v>
      </c>
      <c r="D4654" s="17" t="s">
        <v>6370</v>
      </c>
      <c r="E4654" s="21" t="s">
        <v>6</v>
      </c>
      <c r="F4654" s="21" t="s">
        <v>2</v>
      </c>
      <c r="G4654" s="21" t="s">
        <v>5965</v>
      </c>
      <c r="H4654" s="21" t="s">
        <v>1730</v>
      </c>
      <c r="I4654" s="17"/>
      <c r="J4654" s="17"/>
      <c r="K4654" s="18" t="str">
        <f>IF(INV.Tournant!$I4654=INV.Tournant!$E4654,"Quantité OK",IF(INV.Tournant!$I4654&lt;INV.Tournant!$E4654,"Ecart positif","Ecart négatif"))&amp;" "&amp;IF(INV.Tournant!$C4654=INV.Tournant!$J4654,"","- Article déclassé")</f>
        <v>Ecart positif - Article déclassé</v>
      </c>
    </row>
    <row r="4655" spans="1:11" x14ac:dyDescent="0.2">
      <c r="A4655" s="20" t="s">
        <v>5959</v>
      </c>
      <c r="B4655" s="21" t="s">
        <v>6</v>
      </c>
      <c r="C4655" s="17" t="s">
        <v>6371</v>
      </c>
      <c r="D4655" s="17" t="s">
        <v>6372</v>
      </c>
      <c r="E4655" s="21" t="s">
        <v>14</v>
      </c>
      <c r="F4655" s="21" t="s">
        <v>2</v>
      </c>
      <c r="G4655" s="21" t="s">
        <v>5965</v>
      </c>
      <c r="H4655" s="21" t="s">
        <v>6180</v>
      </c>
      <c r="I4655" s="17"/>
      <c r="J4655" s="17"/>
      <c r="K4655" s="18" t="str">
        <f>IF(INV.Tournant!$I4655=INV.Tournant!$E4655,"Quantité OK",IF(INV.Tournant!$I4655&lt;INV.Tournant!$E4655,"Ecart positif","Ecart négatif"))&amp;" "&amp;IF(INV.Tournant!$C4655=INV.Tournant!$J4655,"","- Article déclassé")</f>
        <v>Ecart positif - Article déclassé</v>
      </c>
    </row>
    <row r="4656" spans="1:11" x14ac:dyDescent="0.2">
      <c r="A4656" s="20" t="s">
        <v>5959</v>
      </c>
      <c r="B4656" s="21" t="s">
        <v>6</v>
      </c>
      <c r="C4656" s="17" t="s">
        <v>6008</v>
      </c>
      <c r="D4656" s="17" t="s">
        <v>6373</v>
      </c>
      <c r="E4656" s="21" t="s">
        <v>108</v>
      </c>
      <c r="F4656" s="21" t="s">
        <v>9</v>
      </c>
      <c r="G4656" s="21" t="s">
        <v>5965</v>
      </c>
      <c r="H4656" s="21" t="s">
        <v>2062</v>
      </c>
      <c r="I4656" s="17"/>
      <c r="J4656" s="17"/>
      <c r="K4656" s="18" t="str">
        <f>IF(INV.Tournant!$I4656=INV.Tournant!$E4656,"Quantité OK",IF(INV.Tournant!$I4656&lt;INV.Tournant!$E4656,"Ecart positif","Ecart négatif"))&amp;" "&amp;IF(INV.Tournant!$C4656=INV.Tournant!$J4656,"","- Article déclassé")</f>
        <v>Ecart positif - Article déclassé</v>
      </c>
    </row>
    <row r="4657" spans="1:11" x14ac:dyDescent="0.2">
      <c r="A4657" s="20" t="s">
        <v>5959</v>
      </c>
      <c r="B4657" s="21" t="s">
        <v>6</v>
      </c>
      <c r="C4657" s="17" t="s">
        <v>6374</v>
      </c>
      <c r="D4657" s="17" t="s">
        <v>6375</v>
      </c>
      <c r="E4657" s="21" t="s">
        <v>6</v>
      </c>
      <c r="F4657" s="21" t="s">
        <v>21</v>
      </c>
      <c r="G4657" s="21" t="s">
        <v>5965</v>
      </c>
      <c r="H4657" s="21" t="s">
        <v>1919</v>
      </c>
      <c r="I4657" s="17"/>
      <c r="J4657" s="17"/>
      <c r="K4657" s="18" t="str">
        <f>IF(INV.Tournant!$I4657=INV.Tournant!$E4657,"Quantité OK",IF(INV.Tournant!$I4657&lt;INV.Tournant!$E4657,"Ecart positif","Ecart négatif"))&amp;" "&amp;IF(INV.Tournant!$C4657=INV.Tournant!$J4657,"","- Article déclassé")</f>
        <v>Ecart positif - Article déclassé</v>
      </c>
    </row>
    <row r="4658" spans="1:11" x14ac:dyDescent="0.2">
      <c r="A4658" s="20" t="s">
        <v>5959</v>
      </c>
      <c r="B4658" s="21" t="s">
        <v>6</v>
      </c>
      <c r="C4658" s="17" t="s">
        <v>6376</v>
      </c>
      <c r="D4658" s="17" t="s">
        <v>6377</v>
      </c>
      <c r="E4658" s="21" t="s">
        <v>61</v>
      </c>
      <c r="F4658" s="21" t="s">
        <v>9</v>
      </c>
      <c r="G4658" s="21" t="s">
        <v>5962</v>
      </c>
      <c r="H4658" s="21" t="s">
        <v>1562</v>
      </c>
      <c r="I4658" s="17"/>
      <c r="J4658" s="17"/>
      <c r="K4658" s="18" t="str">
        <f>IF(INV.Tournant!$I4658=INV.Tournant!$E4658,"Quantité OK",IF(INV.Tournant!$I4658&lt;INV.Tournant!$E4658,"Ecart positif","Ecart négatif"))&amp;" "&amp;IF(INV.Tournant!$C4658=INV.Tournant!$J4658,"","- Article déclassé")</f>
        <v>Ecart positif - Article déclassé</v>
      </c>
    </row>
    <row r="4659" spans="1:11" x14ac:dyDescent="0.2">
      <c r="A4659" s="20" t="s">
        <v>5959</v>
      </c>
      <c r="B4659" s="21" t="s">
        <v>6</v>
      </c>
      <c r="C4659" s="17" t="s">
        <v>5992</v>
      </c>
      <c r="D4659" s="17" t="s">
        <v>6378</v>
      </c>
      <c r="E4659" s="21" t="s">
        <v>61</v>
      </c>
      <c r="F4659" s="21" t="s">
        <v>21</v>
      </c>
      <c r="G4659" s="21" t="s">
        <v>5965</v>
      </c>
      <c r="H4659" s="21" t="s">
        <v>1084</v>
      </c>
      <c r="I4659" s="17"/>
      <c r="J4659" s="17"/>
      <c r="K4659" s="18" t="str">
        <f>IF(INV.Tournant!$I4659=INV.Tournant!$E4659,"Quantité OK",IF(INV.Tournant!$I4659&lt;INV.Tournant!$E4659,"Ecart positif","Ecart négatif"))&amp;" "&amp;IF(INV.Tournant!$C4659=INV.Tournant!$J4659,"","- Article déclassé")</f>
        <v>Ecart positif - Article déclassé</v>
      </c>
    </row>
    <row r="4660" spans="1:11" x14ac:dyDescent="0.2">
      <c r="A4660" s="20" t="s">
        <v>5959</v>
      </c>
      <c r="B4660" s="21" t="s">
        <v>6</v>
      </c>
      <c r="C4660" s="17" t="s">
        <v>5979</v>
      </c>
      <c r="D4660" s="17" t="s">
        <v>6379</v>
      </c>
      <c r="E4660" s="21" t="s">
        <v>6</v>
      </c>
      <c r="F4660" s="21" t="s">
        <v>9</v>
      </c>
      <c r="G4660" s="21" t="s">
        <v>5962</v>
      </c>
      <c r="H4660" s="21" t="s">
        <v>555</v>
      </c>
      <c r="I4660" s="17"/>
      <c r="J4660" s="17"/>
      <c r="K4660" s="18" t="str">
        <f>IF(INV.Tournant!$I4660=INV.Tournant!$E4660,"Quantité OK",IF(INV.Tournant!$I4660&lt;INV.Tournant!$E4660,"Ecart positif","Ecart négatif"))&amp;" "&amp;IF(INV.Tournant!$C4660=INV.Tournant!$J4660,"","- Article déclassé")</f>
        <v>Ecart positif - Article déclassé</v>
      </c>
    </row>
    <row r="4661" spans="1:11" x14ac:dyDescent="0.2">
      <c r="A4661" s="20" t="s">
        <v>5959</v>
      </c>
      <c r="B4661" s="21" t="s">
        <v>6</v>
      </c>
      <c r="C4661" s="17" t="s">
        <v>6235</v>
      </c>
      <c r="D4661" s="17" t="s">
        <v>6380</v>
      </c>
      <c r="E4661" s="21"/>
      <c r="F4661" s="21" t="s">
        <v>141</v>
      </c>
      <c r="G4661" s="21"/>
      <c r="H4661" s="21" t="s">
        <v>257</v>
      </c>
      <c r="I4661" s="17"/>
      <c r="J4661" s="17"/>
      <c r="K4661" s="18" t="str">
        <f>IF(INV.Tournant!$I4661=INV.Tournant!$E4661,"Quantité OK",IF(INV.Tournant!$I4661&lt;INV.Tournant!$E4661,"Ecart positif","Ecart négatif"))&amp;" "&amp;IF(INV.Tournant!$C4661=INV.Tournant!$J4661,"","- Article déclassé")</f>
        <v>Quantité OK - Article déclassé</v>
      </c>
    </row>
    <row r="4662" spans="1:11" x14ac:dyDescent="0.2">
      <c r="A4662" s="20" t="s">
        <v>5959</v>
      </c>
      <c r="B4662" s="21" t="s">
        <v>6</v>
      </c>
      <c r="C4662" s="17" t="s">
        <v>6381</v>
      </c>
      <c r="D4662" s="17" t="s">
        <v>6382</v>
      </c>
      <c r="E4662" s="21"/>
      <c r="F4662" s="21" t="s">
        <v>141</v>
      </c>
      <c r="G4662" s="21"/>
      <c r="H4662" s="21" t="s">
        <v>257</v>
      </c>
      <c r="I4662" s="17"/>
      <c r="J4662" s="17"/>
      <c r="K4662" s="18" t="str">
        <f>IF(INV.Tournant!$I4662=INV.Tournant!$E4662,"Quantité OK",IF(INV.Tournant!$I4662&lt;INV.Tournant!$E4662,"Ecart positif","Ecart négatif"))&amp;" "&amp;IF(INV.Tournant!$C4662=INV.Tournant!$J4662,"","- Article déclassé")</f>
        <v>Quantité OK - Article déclassé</v>
      </c>
    </row>
    <row r="4663" spans="1:11" x14ac:dyDescent="0.2">
      <c r="A4663" s="20" t="s">
        <v>5959</v>
      </c>
      <c r="B4663" s="21" t="s">
        <v>6</v>
      </c>
      <c r="C4663" s="17" t="s">
        <v>6142</v>
      </c>
      <c r="D4663" s="17" t="s">
        <v>6383</v>
      </c>
      <c r="E4663" s="21" t="s">
        <v>108</v>
      </c>
      <c r="F4663" s="21" t="s">
        <v>9</v>
      </c>
      <c r="G4663" s="21" t="s">
        <v>5962</v>
      </c>
      <c r="H4663" s="21" t="s">
        <v>595</v>
      </c>
      <c r="I4663" s="17"/>
      <c r="J4663" s="17"/>
      <c r="K4663" s="18" t="str">
        <f>IF(INV.Tournant!$I4663=INV.Tournant!$E4663,"Quantité OK",IF(INV.Tournant!$I4663&lt;INV.Tournant!$E4663,"Ecart positif","Ecart négatif"))&amp;" "&amp;IF(INV.Tournant!$C4663=INV.Tournant!$J4663,"","- Article déclassé")</f>
        <v>Ecart positif - Article déclassé</v>
      </c>
    </row>
    <row r="4664" spans="1:11" x14ac:dyDescent="0.2">
      <c r="A4664" s="20" t="s">
        <v>5959</v>
      </c>
      <c r="B4664" s="21" t="s">
        <v>6</v>
      </c>
      <c r="C4664" s="17" t="s">
        <v>6384</v>
      </c>
      <c r="D4664" s="17" t="s">
        <v>6385</v>
      </c>
      <c r="E4664" s="21"/>
      <c r="F4664" s="21" t="s">
        <v>141</v>
      </c>
      <c r="G4664" s="21"/>
      <c r="H4664" s="21" t="s">
        <v>257</v>
      </c>
      <c r="I4664" s="17"/>
      <c r="J4664" s="17"/>
      <c r="K4664" s="18" t="str">
        <f>IF(INV.Tournant!$I4664=INV.Tournant!$E4664,"Quantité OK",IF(INV.Tournant!$I4664&lt;INV.Tournant!$E4664,"Ecart positif","Ecart négatif"))&amp;" "&amp;IF(INV.Tournant!$C4664=INV.Tournant!$J4664,"","- Article déclassé")</f>
        <v>Quantité OK - Article déclassé</v>
      </c>
    </row>
    <row r="4665" spans="1:11" x14ac:dyDescent="0.2">
      <c r="A4665" s="20" t="s">
        <v>5959</v>
      </c>
      <c r="B4665" s="21" t="s">
        <v>6</v>
      </c>
      <c r="C4665" s="17" t="s">
        <v>6046</v>
      </c>
      <c r="D4665" s="17" t="s">
        <v>6386</v>
      </c>
      <c r="E4665" s="21" t="s">
        <v>3</v>
      </c>
      <c r="F4665" s="21" t="s">
        <v>9</v>
      </c>
      <c r="G4665" s="21" t="s">
        <v>5965</v>
      </c>
      <c r="H4665" s="21" t="s">
        <v>1281</v>
      </c>
      <c r="I4665" s="17"/>
      <c r="J4665" s="17"/>
      <c r="K4665" s="18" t="str">
        <f>IF(INV.Tournant!$I4665=INV.Tournant!$E4665,"Quantité OK",IF(INV.Tournant!$I4665&lt;INV.Tournant!$E4665,"Ecart positif","Ecart négatif"))&amp;" "&amp;IF(INV.Tournant!$C4665=INV.Tournant!$J4665,"","- Article déclassé")</f>
        <v>Ecart positif - Article déclassé</v>
      </c>
    </row>
    <row r="4666" spans="1:11" x14ac:dyDescent="0.2">
      <c r="A4666" s="20" t="s">
        <v>5959</v>
      </c>
      <c r="B4666" s="21" t="s">
        <v>6</v>
      </c>
      <c r="C4666" s="17" t="s">
        <v>5974</v>
      </c>
      <c r="D4666" s="17" t="s">
        <v>6387</v>
      </c>
      <c r="E4666" s="21" t="s">
        <v>6</v>
      </c>
      <c r="F4666" s="21" t="s">
        <v>9</v>
      </c>
      <c r="G4666" s="21" t="s">
        <v>5962</v>
      </c>
      <c r="H4666" s="21" t="s">
        <v>674</v>
      </c>
      <c r="I4666" s="17"/>
      <c r="J4666" s="17"/>
      <c r="K4666" s="18" t="str">
        <f>IF(INV.Tournant!$I4666=INV.Tournant!$E4666,"Quantité OK",IF(INV.Tournant!$I4666&lt;INV.Tournant!$E4666,"Ecart positif","Ecart négatif"))&amp;" "&amp;IF(INV.Tournant!$C4666=INV.Tournant!$J4666,"","- Article déclassé")</f>
        <v>Ecart positif - Article déclassé</v>
      </c>
    </row>
    <row r="4667" spans="1:11" x14ac:dyDescent="0.2">
      <c r="A4667" s="20" t="s">
        <v>5959</v>
      </c>
      <c r="B4667" s="21" t="s">
        <v>6</v>
      </c>
      <c r="C4667" s="17" t="s">
        <v>6388</v>
      </c>
      <c r="D4667" s="17" t="s">
        <v>6389</v>
      </c>
      <c r="E4667" s="21" t="s">
        <v>3</v>
      </c>
      <c r="F4667" s="21" t="s">
        <v>21</v>
      </c>
      <c r="G4667" s="21" t="s">
        <v>5965</v>
      </c>
      <c r="H4667" s="21" t="s">
        <v>307</v>
      </c>
      <c r="I4667" s="17"/>
      <c r="J4667" s="17"/>
      <c r="K4667" s="18" t="str">
        <f>IF(INV.Tournant!$I4667=INV.Tournant!$E4667,"Quantité OK",IF(INV.Tournant!$I4667&lt;INV.Tournant!$E4667,"Ecart positif","Ecart négatif"))&amp;" "&amp;IF(INV.Tournant!$C4667=INV.Tournant!$J4667,"","- Article déclassé")</f>
        <v>Ecart positif - Article déclassé</v>
      </c>
    </row>
    <row r="4668" spans="1:11" x14ac:dyDescent="0.2">
      <c r="A4668" s="20" t="s">
        <v>5959</v>
      </c>
      <c r="B4668" s="21" t="s">
        <v>6</v>
      </c>
      <c r="C4668" s="17" t="s">
        <v>6376</v>
      </c>
      <c r="D4668" s="17" t="s">
        <v>6390</v>
      </c>
      <c r="E4668" s="21" t="s">
        <v>6</v>
      </c>
      <c r="F4668" s="21" t="s">
        <v>9</v>
      </c>
      <c r="G4668" s="21" t="s">
        <v>5962</v>
      </c>
      <c r="H4668" s="21" t="s">
        <v>520</v>
      </c>
      <c r="I4668" s="17"/>
      <c r="J4668" s="17"/>
      <c r="K4668" s="18" t="str">
        <f>IF(INV.Tournant!$I4668=INV.Tournant!$E4668,"Quantité OK",IF(INV.Tournant!$I4668&lt;INV.Tournant!$E4668,"Ecart positif","Ecart négatif"))&amp;" "&amp;IF(INV.Tournant!$C4668=INV.Tournant!$J4668,"","- Article déclassé")</f>
        <v>Ecart positif - Article déclassé</v>
      </c>
    </row>
    <row r="4669" spans="1:11" x14ac:dyDescent="0.2">
      <c r="A4669" s="20" t="s">
        <v>5959</v>
      </c>
      <c r="B4669" s="21" t="s">
        <v>6</v>
      </c>
      <c r="C4669" s="17" t="s">
        <v>6173</v>
      </c>
      <c r="D4669" s="17" t="s">
        <v>6391</v>
      </c>
      <c r="E4669" s="21" t="s">
        <v>3</v>
      </c>
      <c r="F4669" s="21" t="s">
        <v>21</v>
      </c>
      <c r="G4669" s="21" t="s">
        <v>5965</v>
      </c>
      <c r="H4669" s="21" t="s">
        <v>995</v>
      </c>
      <c r="I4669" s="17"/>
      <c r="J4669" s="17"/>
      <c r="K4669" s="18" t="str">
        <f>IF(INV.Tournant!$I4669=INV.Tournant!$E4669,"Quantité OK",IF(INV.Tournant!$I4669&lt;INV.Tournant!$E4669,"Ecart positif","Ecart négatif"))&amp;" "&amp;IF(INV.Tournant!$C4669=INV.Tournant!$J4669,"","- Article déclassé")</f>
        <v>Ecart positif - Article déclassé</v>
      </c>
    </row>
    <row r="4670" spans="1:11" x14ac:dyDescent="0.2">
      <c r="A4670" s="20" t="s">
        <v>5959</v>
      </c>
      <c r="B4670" s="21" t="s">
        <v>6</v>
      </c>
      <c r="C4670" s="17" t="s">
        <v>6105</v>
      </c>
      <c r="D4670" s="17" t="s">
        <v>6392</v>
      </c>
      <c r="E4670" s="21" t="s">
        <v>14</v>
      </c>
      <c r="F4670" s="21" t="s">
        <v>9</v>
      </c>
      <c r="G4670" s="21" t="s">
        <v>5962</v>
      </c>
      <c r="H4670" s="21" t="s">
        <v>354</v>
      </c>
      <c r="I4670" s="17"/>
      <c r="J4670" s="17"/>
      <c r="K4670" s="18" t="str">
        <f>IF(INV.Tournant!$I4670=INV.Tournant!$E4670,"Quantité OK",IF(INV.Tournant!$I4670&lt;INV.Tournant!$E4670,"Ecart positif","Ecart négatif"))&amp;" "&amp;IF(INV.Tournant!$C4670=INV.Tournant!$J4670,"","- Article déclassé")</f>
        <v>Ecart positif - Article déclassé</v>
      </c>
    </row>
    <row r="4671" spans="1:11" x14ac:dyDescent="0.2">
      <c r="A4671" s="20" t="s">
        <v>5959</v>
      </c>
      <c r="B4671" s="21" t="s">
        <v>6</v>
      </c>
      <c r="C4671" s="17" t="s">
        <v>6134</v>
      </c>
      <c r="D4671" s="17" t="s">
        <v>6393</v>
      </c>
      <c r="E4671" s="21"/>
      <c r="F4671" s="21" t="s">
        <v>141</v>
      </c>
      <c r="G4671" s="21"/>
      <c r="H4671" s="21" t="s">
        <v>257</v>
      </c>
      <c r="I4671" s="17"/>
      <c r="J4671" s="17"/>
      <c r="K4671" s="18" t="str">
        <f>IF(INV.Tournant!$I4671=INV.Tournant!$E4671,"Quantité OK",IF(INV.Tournant!$I4671&lt;INV.Tournant!$E4671,"Ecart positif","Ecart négatif"))&amp;" "&amp;IF(INV.Tournant!$C4671=INV.Tournant!$J4671,"","- Article déclassé")</f>
        <v>Quantité OK - Article déclassé</v>
      </c>
    </row>
    <row r="4672" spans="1:11" x14ac:dyDescent="0.2">
      <c r="A4672" s="20" t="s">
        <v>5959</v>
      </c>
      <c r="B4672" s="21" t="s">
        <v>6</v>
      </c>
      <c r="C4672" s="17" t="s">
        <v>6063</v>
      </c>
      <c r="D4672" s="17" t="s">
        <v>6394</v>
      </c>
      <c r="E4672" s="21" t="s">
        <v>6</v>
      </c>
      <c r="F4672" s="21" t="s">
        <v>21</v>
      </c>
      <c r="G4672" s="21" t="s">
        <v>5965</v>
      </c>
      <c r="H4672" s="21" t="s">
        <v>2166</v>
      </c>
      <c r="I4672" s="17"/>
      <c r="J4672" s="17"/>
      <c r="K4672" s="18" t="str">
        <f>IF(INV.Tournant!$I4672=INV.Tournant!$E4672,"Quantité OK",IF(INV.Tournant!$I4672&lt;INV.Tournant!$E4672,"Ecart positif","Ecart négatif"))&amp;" "&amp;IF(INV.Tournant!$C4672=INV.Tournant!$J4672,"","- Article déclassé")</f>
        <v>Ecart positif - Article déclassé</v>
      </c>
    </row>
    <row r="4673" spans="1:11" x14ac:dyDescent="0.2">
      <c r="A4673" s="20" t="s">
        <v>5959</v>
      </c>
      <c r="B4673" s="21" t="s">
        <v>6</v>
      </c>
      <c r="C4673" s="17" t="s">
        <v>6125</v>
      </c>
      <c r="D4673" s="17" t="s">
        <v>6395</v>
      </c>
      <c r="E4673" s="21" t="s">
        <v>108</v>
      </c>
      <c r="F4673" s="21" t="s">
        <v>21</v>
      </c>
      <c r="G4673" s="21" t="s">
        <v>5965</v>
      </c>
      <c r="H4673" s="21" t="s">
        <v>317</v>
      </c>
      <c r="I4673" s="17"/>
      <c r="J4673" s="17"/>
      <c r="K4673" s="18" t="str">
        <f>IF(INV.Tournant!$I4673=INV.Tournant!$E4673,"Quantité OK",IF(INV.Tournant!$I4673&lt;INV.Tournant!$E4673,"Ecart positif","Ecart négatif"))&amp;" "&amp;IF(INV.Tournant!$C4673=INV.Tournant!$J4673,"","- Article déclassé")</f>
        <v>Ecart positif - Article déclassé</v>
      </c>
    </row>
    <row r="4674" spans="1:11" x14ac:dyDescent="0.2">
      <c r="A4674" s="20" t="s">
        <v>5959</v>
      </c>
      <c r="B4674" s="21" t="s">
        <v>6</v>
      </c>
      <c r="C4674" s="17" t="s">
        <v>6012</v>
      </c>
      <c r="D4674" s="17" t="s">
        <v>6396</v>
      </c>
      <c r="E4674" s="21" t="s">
        <v>3</v>
      </c>
      <c r="F4674" s="21" t="s">
        <v>2</v>
      </c>
      <c r="G4674" s="21" t="s">
        <v>5962</v>
      </c>
      <c r="H4674" s="21" t="s">
        <v>1186</v>
      </c>
      <c r="I4674" s="17"/>
      <c r="J4674" s="17"/>
      <c r="K4674" s="18" t="str">
        <f>IF(INV.Tournant!$I4674=INV.Tournant!$E4674,"Quantité OK",IF(INV.Tournant!$I4674&lt;INV.Tournant!$E4674,"Ecart positif","Ecart négatif"))&amp;" "&amp;IF(INV.Tournant!$C4674=INV.Tournant!$J4674,"","- Article déclassé")</f>
        <v>Ecart positif - Article déclassé</v>
      </c>
    </row>
    <row r="4675" spans="1:11" x14ac:dyDescent="0.2">
      <c r="A4675" s="20" t="s">
        <v>5959</v>
      </c>
      <c r="B4675" s="21" t="s">
        <v>6</v>
      </c>
      <c r="C4675" s="17" t="s">
        <v>6108</v>
      </c>
      <c r="D4675" s="17" t="s">
        <v>6397</v>
      </c>
      <c r="E4675" s="21"/>
      <c r="F4675" s="21" t="s">
        <v>141</v>
      </c>
      <c r="G4675" s="21"/>
      <c r="H4675" s="21" t="s">
        <v>257</v>
      </c>
      <c r="I4675" s="17"/>
      <c r="J4675" s="17"/>
      <c r="K4675" s="18" t="str">
        <f>IF(INV.Tournant!$I4675=INV.Tournant!$E4675,"Quantité OK",IF(INV.Tournant!$I4675&lt;INV.Tournant!$E4675,"Ecart positif","Ecart négatif"))&amp;" "&amp;IF(INV.Tournant!$C4675=INV.Tournant!$J4675,"","- Article déclassé")</f>
        <v>Quantité OK - Article déclassé</v>
      </c>
    </row>
    <row r="4676" spans="1:11" x14ac:dyDescent="0.2">
      <c r="A4676" s="20" t="s">
        <v>5959</v>
      </c>
      <c r="B4676" s="21" t="s">
        <v>6</v>
      </c>
      <c r="C4676" s="17" t="s">
        <v>6277</v>
      </c>
      <c r="D4676" s="17" t="s">
        <v>6398</v>
      </c>
      <c r="E4676" s="21" t="s">
        <v>3</v>
      </c>
      <c r="F4676" s="21" t="s">
        <v>9</v>
      </c>
      <c r="G4676" s="21" t="s">
        <v>5965</v>
      </c>
      <c r="H4676" s="21" t="s">
        <v>1437</v>
      </c>
      <c r="I4676" s="17"/>
      <c r="J4676" s="17"/>
      <c r="K4676" s="18" t="str">
        <f>IF(INV.Tournant!$I4676=INV.Tournant!$E4676,"Quantité OK",IF(INV.Tournant!$I4676&lt;INV.Tournant!$E4676,"Ecart positif","Ecart négatif"))&amp;" "&amp;IF(INV.Tournant!$C4676=INV.Tournant!$J4676,"","- Article déclassé")</f>
        <v>Ecart positif - Article déclassé</v>
      </c>
    </row>
    <row r="4677" spans="1:11" x14ac:dyDescent="0.2">
      <c r="A4677" s="20" t="s">
        <v>5959</v>
      </c>
      <c r="B4677" s="21" t="s">
        <v>6</v>
      </c>
      <c r="C4677" s="17" t="s">
        <v>6332</v>
      </c>
      <c r="D4677" s="17" t="s">
        <v>6399</v>
      </c>
      <c r="E4677" s="21" t="s">
        <v>3</v>
      </c>
      <c r="F4677" s="21" t="s">
        <v>21</v>
      </c>
      <c r="G4677" s="21" t="s">
        <v>5965</v>
      </c>
      <c r="H4677" s="21" t="s">
        <v>302</v>
      </c>
      <c r="I4677" s="17"/>
      <c r="J4677" s="17"/>
      <c r="K4677" s="18" t="str">
        <f>IF(INV.Tournant!$I4677=INV.Tournant!$E4677,"Quantité OK",IF(INV.Tournant!$I4677&lt;INV.Tournant!$E4677,"Ecart positif","Ecart négatif"))&amp;" "&amp;IF(INV.Tournant!$C4677=INV.Tournant!$J4677,"","- Article déclassé")</f>
        <v>Ecart positif - Article déclassé</v>
      </c>
    </row>
    <row r="4678" spans="1:11" x14ac:dyDescent="0.2">
      <c r="A4678" s="20" t="s">
        <v>5959</v>
      </c>
      <c r="B4678" s="21" t="s">
        <v>6</v>
      </c>
      <c r="C4678" s="17" t="s">
        <v>6199</v>
      </c>
      <c r="D4678" s="17" t="s">
        <v>6400</v>
      </c>
      <c r="E4678" s="21" t="s">
        <v>3</v>
      </c>
      <c r="F4678" s="21" t="s">
        <v>21</v>
      </c>
      <c r="G4678" s="21" t="s">
        <v>5965</v>
      </c>
      <c r="H4678" s="21" t="s">
        <v>1049</v>
      </c>
      <c r="I4678" s="17"/>
      <c r="J4678" s="17"/>
      <c r="K4678" s="18" t="str">
        <f>IF(INV.Tournant!$I4678=INV.Tournant!$E4678,"Quantité OK",IF(INV.Tournant!$I4678&lt;INV.Tournant!$E4678,"Ecart positif","Ecart négatif"))&amp;" "&amp;IF(INV.Tournant!$C4678=INV.Tournant!$J4678,"","- Article déclassé")</f>
        <v>Ecart positif - Article déclassé</v>
      </c>
    </row>
    <row r="4679" spans="1:11" x14ac:dyDescent="0.2">
      <c r="A4679" s="20" t="s">
        <v>5959</v>
      </c>
      <c r="B4679" s="21" t="s">
        <v>6</v>
      </c>
      <c r="C4679" s="17" t="s">
        <v>6401</v>
      </c>
      <c r="D4679" s="17" t="s">
        <v>6402</v>
      </c>
      <c r="E4679" s="21" t="s">
        <v>3</v>
      </c>
      <c r="F4679" s="21" t="s">
        <v>2</v>
      </c>
      <c r="G4679" s="21" t="s">
        <v>5962</v>
      </c>
      <c r="H4679" s="21" t="s">
        <v>217</v>
      </c>
      <c r="I4679" s="17"/>
      <c r="J4679" s="17"/>
      <c r="K4679" s="18" t="str">
        <f>IF(INV.Tournant!$I4679=INV.Tournant!$E4679,"Quantité OK",IF(INV.Tournant!$I4679&lt;INV.Tournant!$E4679,"Ecart positif","Ecart négatif"))&amp;" "&amp;IF(INV.Tournant!$C4679=INV.Tournant!$J4679,"","- Article déclassé")</f>
        <v>Ecart positif - Article déclassé</v>
      </c>
    </row>
    <row r="4680" spans="1:11" x14ac:dyDescent="0.2">
      <c r="A4680" s="20" t="s">
        <v>5959</v>
      </c>
      <c r="B4680" s="21" t="s">
        <v>6</v>
      </c>
      <c r="C4680" s="17" t="s">
        <v>6247</v>
      </c>
      <c r="D4680" s="17" t="s">
        <v>6403</v>
      </c>
      <c r="E4680" s="21" t="s">
        <v>108</v>
      </c>
      <c r="F4680" s="21" t="s">
        <v>2</v>
      </c>
      <c r="G4680" s="21" t="s">
        <v>5962</v>
      </c>
      <c r="H4680" s="21" t="s">
        <v>399</v>
      </c>
      <c r="I4680" s="17"/>
      <c r="J4680" s="17"/>
      <c r="K4680" s="18" t="str">
        <f>IF(INV.Tournant!$I4680=INV.Tournant!$E4680,"Quantité OK",IF(INV.Tournant!$I4680&lt;INV.Tournant!$E4680,"Ecart positif","Ecart négatif"))&amp;" "&amp;IF(INV.Tournant!$C4680=INV.Tournant!$J4680,"","- Article déclassé")</f>
        <v>Ecart positif - Article déclassé</v>
      </c>
    </row>
    <row r="4681" spans="1:11" x14ac:dyDescent="0.2">
      <c r="A4681" s="20" t="s">
        <v>5959</v>
      </c>
      <c r="B4681" s="21" t="s">
        <v>6</v>
      </c>
      <c r="C4681" s="17" t="s">
        <v>6078</v>
      </c>
      <c r="D4681" s="17" t="s">
        <v>6404</v>
      </c>
      <c r="E4681" s="21" t="s">
        <v>108</v>
      </c>
      <c r="F4681" s="21" t="s">
        <v>21</v>
      </c>
      <c r="G4681" s="21" t="s">
        <v>5965</v>
      </c>
      <c r="H4681" s="21" t="s">
        <v>2059</v>
      </c>
      <c r="I4681" s="17"/>
      <c r="J4681" s="17"/>
      <c r="K4681" s="18" t="str">
        <f>IF(INV.Tournant!$I4681=INV.Tournant!$E4681,"Quantité OK",IF(INV.Tournant!$I4681&lt;INV.Tournant!$E4681,"Ecart positif","Ecart négatif"))&amp;" "&amp;IF(INV.Tournant!$C4681=INV.Tournant!$J4681,"","- Article déclassé")</f>
        <v>Ecart positif - Article déclassé</v>
      </c>
    </row>
    <row r="4682" spans="1:11" x14ac:dyDescent="0.2">
      <c r="A4682" s="20" t="s">
        <v>5959</v>
      </c>
      <c r="B4682" s="21" t="s">
        <v>6</v>
      </c>
      <c r="C4682" s="17" t="s">
        <v>6188</v>
      </c>
      <c r="D4682" s="17" t="s">
        <v>6405</v>
      </c>
      <c r="E4682" s="21" t="s">
        <v>6</v>
      </c>
      <c r="F4682" s="21" t="s">
        <v>2</v>
      </c>
      <c r="G4682" s="21" t="s">
        <v>5962</v>
      </c>
      <c r="H4682" s="21" t="s">
        <v>154</v>
      </c>
      <c r="I4682" s="17"/>
      <c r="J4682" s="17"/>
      <c r="K4682" s="18" t="str">
        <f>IF(INV.Tournant!$I4682=INV.Tournant!$E4682,"Quantité OK",IF(INV.Tournant!$I4682&lt;INV.Tournant!$E4682,"Ecart positif","Ecart négatif"))&amp;" "&amp;IF(INV.Tournant!$C4682=INV.Tournant!$J4682,"","- Article déclassé")</f>
        <v>Ecart positif - Article déclassé</v>
      </c>
    </row>
    <row r="4683" spans="1:11" x14ac:dyDescent="0.2">
      <c r="A4683" s="20" t="s">
        <v>5959</v>
      </c>
      <c r="B4683" s="21" t="s">
        <v>6</v>
      </c>
      <c r="C4683" s="17" t="s">
        <v>6048</v>
      </c>
      <c r="D4683" s="17" t="s">
        <v>6406</v>
      </c>
      <c r="E4683" s="21" t="s">
        <v>108</v>
      </c>
      <c r="F4683" s="21" t="s">
        <v>9</v>
      </c>
      <c r="G4683" s="21" t="s">
        <v>5965</v>
      </c>
      <c r="H4683" s="21" t="s">
        <v>314</v>
      </c>
      <c r="I4683" s="17"/>
      <c r="J4683" s="17"/>
      <c r="K4683" s="18" t="str">
        <f>IF(INV.Tournant!$I4683=INV.Tournant!$E4683,"Quantité OK",IF(INV.Tournant!$I4683&lt;INV.Tournant!$E4683,"Ecart positif","Ecart négatif"))&amp;" "&amp;IF(INV.Tournant!$C4683=INV.Tournant!$J4683,"","- Article déclassé")</f>
        <v>Ecart positif - Article déclassé</v>
      </c>
    </row>
    <row r="4684" spans="1:11" x14ac:dyDescent="0.2">
      <c r="A4684" s="20" t="s">
        <v>5959</v>
      </c>
      <c r="B4684" s="21" t="s">
        <v>6</v>
      </c>
      <c r="C4684" s="17" t="s">
        <v>6050</v>
      </c>
      <c r="D4684" s="17" t="s">
        <v>6407</v>
      </c>
      <c r="E4684" s="21" t="s">
        <v>3</v>
      </c>
      <c r="F4684" s="21" t="s">
        <v>9</v>
      </c>
      <c r="G4684" s="21" t="s">
        <v>5965</v>
      </c>
      <c r="H4684" s="21" t="s">
        <v>2193</v>
      </c>
      <c r="I4684" s="17"/>
      <c r="J4684" s="17"/>
      <c r="K4684" s="18" t="str">
        <f>IF(INV.Tournant!$I4684=INV.Tournant!$E4684,"Quantité OK",IF(INV.Tournant!$I4684&lt;INV.Tournant!$E4684,"Ecart positif","Ecart négatif"))&amp;" "&amp;IF(INV.Tournant!$C4684=INV.Tournant!$J4684,"","- Article déclassé")</f>
        <v>Ecart positif - Article déclassé</v>
      </c>
    </row>
    <row r="4685" spans="1:11" x14ac:dyDescent="0.2">
      <c r="A4685" s="20" t="s">
        <v>5959</v>
      </c>
      <c r="B4685" s="21" t="s">
        <v>6</v>
      </c>
      <c r="C4685" s="17" t="s">
        <v>6151</v>
      </c>
      <c r="D4685" s="17" t="s">
        <v>6408</v>
      </c>
      <c r="E4685" s="21" t="s">
        <v>3</v>
      </c>
      <c r="F4685" s="21" t="s">
        <v>21</v>
      </c>
      <c r="G4685" s="21" t="s">
        <v>5965</v>
      </c>
      <c r="H4685" s="21" t="s">
        <v>2193</v>
      </c>
      <c r="I4685" s="17"/>
      <c r="J4685" s="17"/>
      <c r="K4685" s="18" t="str">
        <f>IF(INV.Tournant!$I4685=INV.Tournant!$E4685,"Quantité OK",IF(INV.Tournant!$I4685&lt;INV.Tournant!$E4685,"Ecart positif","Ecart négatif"))&amp;" "&amp;IF(INV.Tournant!$C4685=INV.Tournant!$J4685,"","- Article déclassé")</f>
        <v>Ecart positif - Article déclassé</v>
      </c>
    </row>
    <row r="4686" spans="1:11" x14ac:dyDescent="0.2">
      <c r="A4686" s="20" t="s">
        <v>5959</v>
      </c>
      <c r="B4686" s="21" t="s">
        <v>6</v>
      </c>
      <c r="C4686" s="17" t="s">
        <v>6081</v>
      </c>
      <c r="D4686" s="17" t="s">
        <v>6409</v>
      </c>
      <c r="E4686" s="21" t="s">
        <v>521</v>
      </c>
      <c r="F4686" s="21" t="s">
        <v>2</v>
      </c>
      <c r="G4686" s="21" t="s">
        <v>5962</v>
      </c>
      <c r="H4686" s="21" t="s">
        <v>160</v>
      </c>
      <c r="I4686" s="17"/>
      <c r="J4686" s="17"/>
      <c r="K4686" s="18" t="str">
        <f>IF(INV.Tournant!$I4686=INV.Tournant!$E4686,"Quantité OK",IF(INV.Tournant!$I4686&lt;INV.Tournant!$E4686,"Ecart positif","Ecart négatif"))&amp;" "&amp;IF(INV.Tournant!$C4686=INV.Tournant!$J4686,"","- Article déclassé")</f>
        <v>Ecart positif - Article déclassé</v>
      </c>
    </row>
    <row r="4687" spans="1:11" x14ac:dyDescent="0.2">
      <c r="A4687" s="20" t="s">
        <v>5959</v>
      </c>
      <c r="B4687" s="21" t="s">
        <v>6</v>
      </c>
      <c r="C4687" s="17" t="s">
        <v>6240</v>
      </c>
      <c r="D4687" s="17" t="s">
        <v>6410</v>
      </c>
      <c r="E4687" s="21"/>
      <c r="F4687" s="21" t="s">
        <v>141</v>
      </c>
      <c r="G4687" s="21"/>
      <c r="H4687" s="21" t="s">
        <v>257</v>
      </c>
      <c r="I4687" s="17"/>
      <c r="J4687" s="17"/>
      <c r="K4687" s="18" t="str">
        <f>IF(INV.Tournant!$I4687=INV.Tournant!$E4687,"Quantité OK",IF(INV.Tournant!$I4687&lt;INV.Tournant!$E4687,"Ecart positif","Ecart négatif"))&amp;" "&amp;IF(INV.Tournant!$C4687=INV.Tournant!$J4687,"","- Article déclassé")</f>
        <v>Quantité OK - Article déclassé</v>
      </c>
    </row>
    <row r="4688" spans="1:11" x14ac:dyDescent="0.2">
      <c r="A4688" s="20" t="s">
        <v>5959</v>
      </c>
      <c r="B4688" s="21" t="s">
        <v>6</v>
      </c>
      <c r="C4688" s="17" t="s">
        <v>6097</v>
      </c>
      <c r="D4688" s="17" t="s">
        <v>6411</v>
      </c>
      <c r="E4688" s="21" t="s">
        <v>6</v>
      </c>
      <c r="F4688" s="21" t="s">
        <v>9</v>
      </c>
      <c r="G4688" s="21" t="s">
        <v>5965</v>
      </c>
      <c r="H4688" s="21" t="s">
        <v>995</v>
      </c>
      <c r="I4688" s="17"/>
      <c r="J4688" s="17"/>
      <c r="K4688" s="18" t="str">
        <f>IF(INV.Tournant!$I4688=INV.Tournant!$E4688,"Quantité OK",IF(INV.Tournant!$I4688&lt;INV.Tournant!$E4688,"Ecart positif","Ecart négatif"))&amp;" "&amp;IF(INV.Tournant!$C4688=INV.Tournant!$J4688,"","- Article déclassé")</f>
        <v>Ecart positif - Article déclassé</v>
      </c>
    </row>
    <row r="4689" spans="1:11" x14ac:dyDescent="0.2">
      <c r="A4689" s="20" t="s">
        <v>5959</v>
      </c>
      <c r="B4689" s="21" t="s">
        <v>6</v>
      </c>
      <c r="C4689" s="17" t="s">
        <v>6097</v>
      </c>
      <c r="D4689" s="17" t="s">
        <v>6412</v>
      </c>
      <c r="E4689" s="21" t="s">
        <v>6</v>
      </c>
      <c r="F4689" s="21" t="s">
        <v>9</v>
      </c>
      <c r="G4689" s="21" t="s">
        <v>5965</v>
      </c>
      <c r="H4689" s="21" t="s">
        <v>995</v>
      </c>
      <c r="I4689" s="17"/>
      <c r="J4689" s="17"/>
      <c r="K4689" s="18" t="str">
        <f>IF(INV.Tournant!$I4689=INV.Tournant!$E4689,"Quantité OK",IF(INV.Tournant!$I4689&lt;INV.Tournant!$E4689,"Ecart positif","Ecart négatif"))&amp;" "&amp;IF(INV.Tournant!$C4689=INV.Tournant!$J4689,"","- Article déclassé")</f>
        <v>Ecart positif - Article déclassé</v>
      </c>
    </row>
    <row r="4690" spans="1:11" x14ac:dyDescent="0.2">
      <c r="A4690" s="20" t="s">
        <v>5959</v>
      </c>
      <c r="B4690" s="21" t="s">
        <v>6</v>
      </c>
      <c r="C4690" s="17" t="s">
        <v>6413</v>
      </c>
      <c r="D4690" s="17" t="s">
        <v>6241</v>
      </c>
      <c r="E4690" s="21" t="s">
        <v>284</v>
      </c>
      <c r="F4690" s="21" t="s">
        <v>9</v>
      </c>
      <c r="G4690" s="21" t="s">
        <v>5962</v>
      </c>
      <c r="H4690" s="21" t="s">
        <v>1130</v>
      </c>
      <c r="I4690" s="17"/>
      <c r="J4690" s="17"/>
      <c r="K4690" s="18" t="str">
        <f>IF(INV.Tournant!$I4690=INV.Tournant!$E4690,"Quantité OK",IF(INV.Tournant!$I4690&lt;INV.Tournant!$E4690,"Ecart positif","Ecart négatif"))&amp;" "&amp;IF(INV.Tournant!$C4690=INV.Tournant!$J4690,"","- Article déclassé")</f>
        <v>Ecart positif - Article déclassé</v>
      </c>
    </row>
    <row r="4691" spans="1:11" x14ac:dyDescent="0.2">
      <c r="A4691" s="20" t="s">
        <v>5959</v>
      </c>
      <c r="B4691" s="21" t="s">
        <v>6</v>
      </c>
      <c r="C4691" s="17" t="s">
        <v>6413</v>
      </c>
      <c r="D4691" s="17" t="s">
        <v>6236</v>
      </c>
      <c r="E4691" s="21" t="s">
        <v>3</v>
      </c>
      <c r="F4691" s="21" t="s">
        <v>9</v>
      </c>
      <c r="G4691" s="21" t="s">
        <v>5962</v>
      </c>
      <c r="H4691" s="21" t="s">
        <v>1130</v>
      </c>
      <c r="I4691" s="17"/>
      <c r="J4691" s="17"/>
      <c r="K4691" s="18" t="str">
        <f>IF(INV.Tournant!$I4691=INV.Tournant!$E4691,"Quantité OK",IF(INV.Tournant!$I4691&lt;INV.Tournant!$E4691,"Ecart positif","Ecart négatif"))&amp;" "&amp;IF(INV.Tournant!$C4691=INV.Tournant!$J4691,"","- Article déclassé")</f>
        <v>Ecart positif - Article déclassé</v>
      </c>
    </row>
    <row r="4692" spans="1:11" x14ac:dyDescent="0.2">
      <c r="A4692" s="20" t="s">
        <v>5959</v>
      </c>
      <c r="B4692" s="21" t="s">
        <v>6</v>
      </c>
      <c r="C4692" s="17" t="s">
        <v>6295</v>
      </c>
      <c r="D4692" s="17" t="s">
        <v>5595</v>
      </c>
      <c r="E4692" s="21" t="s">
        <v>6</v>
      </c>
      <c r="F4692" s="21" t="s">
        <v>2</v>
      </c>
      <c r="G4692" s="21" t="s">
        <v>5962</v>
      </c>
      <c r="H4692" s="21" t="s">
        <v>452</v>
      </c>
      <c r="I4692" s="17"/>
      <c r="J4692" s="17"/>
      <c r="K4692" s="18" t="str">
        <f>IF(INV.Tournant!$I4692=INV.Tournant!$E4692,"Quantité OK",IF(INV.Tournant!$I4692&lt;INV.Tournant!$E4692,"Ecart positif","Ecart négatif"))&amp;" "&amp;IF(INV.Tournant!$C4692=INV.Tournant!$J4692,"","- Article déclassé")</f>
        <v>Ecart positif - Article déclassé</v>
      </c>
    </row>
    <row r="4693" spans="1:11" x14ac:dyDescent="0.2">
      <c r="A4693" s="20" t="s">
        <v>5959</v>
      </c>
      <c r="B4693" s="21" t="s">
        <v>6</v>
      </c>
      <c r="C4693" s="17" t="s">
        <v>6414</v>
      </c>
      <c r="D4693" s="17" t="s">
        <v>6415</v>
      </c>
      <c r="E4693" s="21" t="s">
        <v>6</v>
      </c>
      <c r="F4693" s="21" t="s">
        <v>2</v>
      </c>
      <c r="G4693" s="21" t="s">
        <v>5962</v>
      </c>
      <c r="H4693" s="21" t="s">
        <v>452</v>
      </c>
      <c r="I4693" s="17"/>
      <c r="J4693" s="17"/>
      <c r="K4693" s="18" t="str">
        <f>IF(INV.Tournant!$I4693=INV.Tournant!$E4693,"Quantité OK",IF(INV.Tournant!$I4693&lt;INV.Tournant!$E4693,"Ecart positif","Ecart négatif"))&amp;" "&amp;IF(INV.Tournant!$C4693=INV.Tournant!$J4693,"","- Article déclassé")</f>
        <v>Ecart positif - Article déclassé</v>
      </c>
    </row>
    <row r="4694" spans="1:11" x14ac:dyDescent="0.2">
      <c r="A4694" s="20" t="s">
        <v>5959</v>
      </c>
      <c r="B4694" s="21" t="s">
        <v>6</v>
      </c>
      <c r="C4694" s="17" t="s">
        <v>6414</v>
      </c>
      <c r="D4694" s="17" t="s">
        <v>6393</v>
      </c>
      <c r="E4694" s="21" t="s">
        <v>3</v>
      </c>
      <c r="F4694" s="21" t="s">
        <v>2</v>
      </c>
      <c r="G4694" s="21" t="s">
        <v>5962</v>
      </c>
      <c r="H4694" s="21" t="s">
        <v>221</v>
      </c>
      <c r="I4694" s="17"/>
      <c r="J4694" s="17"/>
      <c r="K4694" s="18" t="str">
        <f>IF(INV.Tournant!$I4694=INV.Tournant!$E4694,"Quantité OK",IF(INV.Tournant!$I4694&lt;INV.Tournant!$E4694,"Ecart positif","Ecart négatif"))&amp;" "&amp;IF(INV.Tournant!$C4694=INV.Tournant!$J4694,"","- Article déclassé")</f>
        <v>Ecart positif - Article déclassé</v>
      </c>
    </row>
    <row r="4695" spans="1:11" x14ac:dyDescent="0.2">
      <c r="A4695" s="20" t="s">
        <v>5959</v>
      </c>
      <c r="B4695" s="21" t="s">
        <v>6</v>
      </c>
      <c r="C4695" s="17" t="s">
        <v>5994</v>
      </c>
      <c r="D4695" s="17" t="s">
        <v>6107</v>
      </c>
      <c r="E4695" s="21" t="s">
        <v>6</v>
      </c>
      <c r="F4695" s="21" t="s">
        <v>2</v>
      </c>
      <c r="G4695" s="21" t="s">
        <v>5962</v>
      </c>
      <c r="H4695" s="21" t="s">
        <v>390</v>
      </c>
      <c r="I4695" s="17"/>
      <c r="J4695" s="17"/>
      <c r="K4695" s="18" t="str">
        <f>IF(INV.Tournant!$I4695=INV.Tournant!$E4695,"Quantité OK",IF(INV.Tournant!$I4695&lt;INV.Tournant!$E4695,"Ecart positif","Ecart négatif"))&amp;" "&amp;IF(INV.Tournant!$C4695=INV.Tournant!$J4695,"","- Article déclassé")</f>
        <v>Ecart positif - Article déclassé</v>
      </c>
    </row>
    <row r="4696" spans="1:11" x14ac:dyDescent="0.2">
      <c r="A4696" s="20" t="s">
        <v>5959</v>
      </c>
      <c r="B4696" s="21" t="s">
        <v>6</v>
      </c>
      <c r="C4696" s="17" t="s">
        <v>5994</v>
      </c>
      <c r="D4696" s="17" t="s">
        <v>4076</v>
      </c>
      <c r="E4696" s="21" t="s">
        <v>3</v>
      </c>
      <c r="F4696" s="21" t="s">
        <v>2</v>
      </c>
      <c r="G4696" s="21" t="s">
        <v>5962</v>
      </c>
      <c r="H4696" s="21" t="s">
        <v>205</v>
      </c>
      <c r="I4696" s="17"/>
      <c r="J4696" s="17"/>
      <c r="K4696" s="18" t="str">
        <f>IF(INV.Tournant!$I4696=INV.Tournant!$E4696,"Quantité OK",IF(INV.Tournant!$I4696&lt;INV.Tournant!$E4696,"Ecart positif","Ecart négatif"))&amp;" "&amp;IF(INV.Tournant!$C4696=INV.Tournant!$J4696,"","- Article déclassé")</f>
        <v>Ecart positif - Article déclassé</v>
      </c>
    </row>
    <row r="4697" spans="1:11" x14ac:dyDescent="0.2">
      <c r="A4697" s="20" t="s">
        <v>5959</v>
      </c>
      <c r="B4697" s="21" t="s">
        <v>6</v>
      </c>
      <c r="C4697" s="17" t="s">
        <v>6416</v>
      </c>
      <c r="D4697" s="17" t="s">
        <v>6328</v>
      </c>
      <c r="E4697" s="21" t="s">
        <v>10</v>
      </c>
      <c r="F4697" s="21" t="s">
        <v>2</v>
      </c>
      <c r="G4697" s="21" t="s">
        <v>5962</v>
      </c>
      <c r="H4697" s="21" t="s">
        <v>608</v>
      </c>
      <c r="I4697" s="17"/>
      <c r="J4697" s="17"/>
      <c r="K4697" s="18" t="str">
        <f>IF(INV.Tournant!$I4697=INV.Tournant!$E4697,"Quantité OK",IF(INV.Tournant!$I4697&lt;INV.Tournant!$E4697,"Ecart positif","Ecart négatif"))&amp;" "&amp;IF(INV.Tournant!$C4697=INV.Tournant!$J4697,"","- Article déclassé")</f>
        <v>Ecart positif - Article déclassé</v>
      </c>
    </row>
    <row r="4698" spans="1:11" x14ac:dyDescent="0.2">
      <c r="A4698" s="20" t="s">
        <v>5959</v>
      </c>
      <c r="B4698" s="21" t="s">
        <v>6</v>
      </c>
      <c r="C4698" s="17" t="s">
        <v>6416</v>
      </c>
      <c r="D4698" s="17" t="s">
        <v>6417</v>
      </c>
      <c r="E4698" s="21" t="s">
        <v>6</v>
      </c>
      <c r="F4698" s="21" t="s">
        <v>2</v>
      </c>
      <c r="G4698" s="21" t="s">
        <v>5962</v>
      </c>
      <c r="H4698" s="21" t="s">
        <v>722</v>
      </c>
      <c r="I4698" s="17"/>
      <c r="J4698" s="17"/>
      <c r="K4698" s="18" t="str">
        <f>IF(INV.Tournant!$I4698=INV.Tournant!$E4698,"Quantité OK",IF(INV.Tournant!$I4698&lt;INV.Tournant!$E4698,"Ecart positif","Ecart négatif"))&amp;" "&amp;IF(INV.Tournant!$C4698=INV.Tournant!$J4698,"","- Article déclassé")</f>
        <v>Ecart positif - Article déclassé</v>
      </c>
    </row>
    <row r="4699" spans="1:11" x14ac:dyDescent="0.2">
      <c r="A4699" s="20" t="s">
        <v>5959</v>
      </c>
      <c r="B4699" s="21" t="s">
        <v>6</v>
      </c>
      <c r="C4699" s="17" t="s">
        <v>6418</v>
      </c>
      <c r="D4699" s="17" t="s">
        <v>6243</v>
      </c>
      <c r="E4699" s="21" t="s">
        <v>141</v>
      </c>
      <c r="F4699" s="21" t="s">
        <v>9</v>
      </c>
      <c r="G4699" s="21" t="s">
        <v>5962</v>
      </c>
      <c r="H4699" s="21" t="s">
        <v>260</v>
      </c>
      <c r="I4699" s="17"/>
      <c r="J4699" s="17"/>
      <c r="K4699" s="18" t="str">
        <f>IF(INV.Tournant!$I4699=INV.Tournant!$E4699,"Quantité OK",IF(INV.Tournant!$I4699&lt;INV.Tournant!$E4699,"Ecart positif","Ecart négatif"))&amp;" "&amp;IF(INV.Tournant!$C4699=INV.Tournant!$J4699,"","- Article déclassé")</f>
        <v>Ecart positif - Article déclassé</v>
      </c>
    </row>
    <row r="4700" spans="1:11" x14ac:dyDescent="0.2">
      <c r="A4700" s="20" t="s">
        <v>5959</v>
      </c>
      <c r="B4700" s="21" t="s">
        <v>6</v>
      </c>
      <c r="C4700" s="17" t="s">
        <v>6419</v>
      </c>
      <c r="D4700" s="17" t="s">
        <v>6045</v>
      </c>
      <c r="E4700" s="21" t="s">
        <v>108</v>
      </c>
      <c r="F4700" s="21" t="s">
        <v>9</v>
      </c>
      <c r="G4700" s="21" t="s">
        <v>5962</v>
      </c>
      <c r="H4700" s="21" t="s">
        <v>354</v>
      </c>
      <c r="I4700" s="17"/>
      <c r="J4700" s="17"/>
      <c r="K4700" s="18" t="str">
        <f>IF(INV.Tournant!$I4700=INV.Tournant!$E4700,"Quantité OK",IF(INV.Tournant!$I4700&lt;INV.Tournant!$E4700,"Ecart positif","Ecart négatif"))&amp;" "&amp;IF(INV.Tournant!$C4700=INV.Tournant!$J4700,"","- Article déclassé")</f>
        <v>Ecart positif - Article déclassé</v>
      </c>
    </row>
    <row r="4701" spans="1:11" x14ac:dyDescent="0.2">
      <c r="A4701" s="20" t="s">
        <v>5959</v>
      </c>
      <c r="B4701" s="21" t="s">
        <v>6</v>
      </c>
      <c r="C4701" s="17" t="s">
        <v>6368</v>
      </c>
      <c r="D4701" s="17" t="s">
        <v>6324</v>
      </c>
      <c r="E4701" s="21" t="s">
        <v>1091</v>
      </c>
      <c r="F4701" s="21" t="s">
        <v>9</v>
      </c>
      <c r="G4701" s="21" t="s">
        <v>5962</v>
      </c>
      <c r="H4701" s="21" t="s">
        <v>172</v>
      </c>
      <c r="I4701" s="17"/>
      <c r="J4701" s="17"/>
      <c r="K4701" s="18" t="str">
        <f>IF(INV.Tournant!$I4701=INV.Tournant!$E4701,"Quantité OK",IF(INV.Tournant!$I4701&lt;INV.Tournant!$E4701,"Ecart positif","Ecart négatif"))&amp;" "&amp;IF(INV.Tournant!$C4701=INV.Tournant!$J4701,"","- Article déclassé")</f>
        <v>Ecart positif - Article déclassé</v>
      </c>
    </row>
    <row r="4702" spans="1:11" x14ac:dyDescent="0.2">
      <c r="A4702" s="20" t="s">
        <v>5959</v>
      </c>
      <c r="B4702" s="21" t="s">
        <v>6</v>
      </c>
      <c r="C4702" s="17" t="s">
        <v>6368</v>
      </c>
      <c r="D4702" s="17" t="s">
        <v>6106</v>
      </c>
      <c r="E4702" s="21" t="s">
        <v>3</v>
      </c>
      <c r="F4702" s="21" t="s">
        <v>9</v>
      </c>
      <c r="G4702" s="21" t="s">
        <v>5962</v>
      </c>
      <c r="H4702" s="21" t="s">
        <v>1307</v>
      </c>
      <c r="I4702" s="17"/>
      <c r="J4702" s="17"/>
      <c r="K4702" s="18" t="str">
        <f>IF(INV.Tournant!$I4702=INV.Tournant!$E4702,"Quantité OK",IF(INV.Tournant!$I4702&lt;INV.Tournant!$E4702,"Ecart positif","Ecart négatif"))&amp;" "&amp;IF(INV.Tournant!$C4702=INV.Tournant!$J4702,"","- Article déclassé")</f>
        <v>Ecart positif - Article déclassé</v>
      </c>
    </row>
    <row r="4703" spans="1:11" x14ac:dyDescent="0.2">
      <c r="A4703" s="20" t="s">
        <v>5959</v>
      </c>
      <c r="B4703" s="21" t="s">
        <v>6</v>
      </c>
      <c r="C4703" s="17" t="s">
        <v>6347</v>
      </c>
      <c r="D4703" s="17" t="s">
        <v>6109</v>
      </c>
      <c r="E4703" s="21" t="s">
        <v>6</v>
      </c>
      <c r="F4703" s="21" t="s">
        <v>9</v>
      </c>
      <c r="G4703" s="21" t="s">
        <v>5962</v>
      </c>
      <c r="H4703" s="21" t="s">
        <v>833</v>
      </c>
      <c r="I4703" s="17"/>
      <c r="J4703" s="17"/>
      <c r="K4703" s="18" t="str">
        <f>IF(INV.Tournant!$I4703=INV.Tournant!$E4703,"Quantité OK",IF(INV.Tournant!$I4703&lt;INV.Tournant!$E4703,"Ecart positif","Ecart négatif"))&amp;" "&amp;IF(INV.Tournant!$C4703=INV.Tournant!$J4703,"","- Article déclassé")</f>
        <v>Ecart positif - Article déclassé</v>
      </c>
    </row>
    <row r="4704" spans="1:11" x14ac:dyDescent="0.2">
      <c r="A4704" s="20" t="s">
        <v>5959</v>
      </c>
      <c r="B4704" s="21" t="s">
        <v>6</v>
      </c>
      <c r="C4704" s="17" t="s">
        <v>6381</v>
      </c>
      <c r="D4704" s="17" t="s">
        <v>6138</v>
      </c>
      <c r="E4704" s="21" t="s">
        <v>6</v>
      </c>
      <c r="F4704" s="21" t="s">
        <v>9</v>
      </c>
      <c r="G4704" s="21" t="s">
        <v>5962</v>
      </c>
      <c r="H4704" s="21" t="s">
        <v>773</v>
      </c>
      <c r="I4704" s="17"/>
      <c r="J4704" s="17"/>
      <c r="K4704" s="18" t="str">
        <f>IF(INV.Tournant!$I4704=INV.Tournant!$E4704,"Quantité OK",IF(INV.Tournant!$I4704&lt;INV.Tournant!$E4704,"Ecart positif","Ecart négatif"))&amp;" "&amp;IF(INV.Tournant!$C4704=INV.Tournant!$J4704,"","- Article déclassé")</f>
        <v>Ecart positif - Article déclassé</v>
      </c>
    </row>
    <row r="4705" spans="1:11" x14ac:dyDescent="0.2">
      <c r="A4705" s="20" t="s">
        <v>5959</v>
      </c>
      <c r="B4705" s="21" t="s">
        <v>6</v>
      </c>
      <c r="C4705" s="17" t="s">
        <v>6188</v>
      </c>
      <c r="D4705" s="17" t="s">
        <v>6420</v>
      </c>
      <c r="E4705" s="21" t="s">
        <v>10</v>
      </c>
      <c r="F4705" s="21" t="s">
        <v>2</v>
      </c>
      <c r="G4705" s="21" t="s">
        <v>5962</v>
      </c>
      <c r="H4705" s="21" t="s">
        <v>154</v>
      </c>
      <c r="I4705" s="17"/>
      <c r="J4705" s="17"/>
      <c r="K4705" s="18" t="str">
        <f>IF(INV.Tournant!$I4705=INV.Tournant!$E4705,"Quantité OK",IF(INV.Tournant!$I4705&lt;INV.Tournant!$E4705,"Ecart positif","Ecart négatif"))&amp;" "&amp;IF(INV.Tournant!$C4705=INV.Tournant!$J4705,"","- Article déclassé")</f>
        <v>Ecart positif - Article déclassé</v>
      </c>
    </row>
    <row r="4706" spans="1:11" x14ac:dyDescent="0.2">
      <c r="A4706" s="20" t="s">
        <v>5959</v>
      </c>
      <c r="B4706" s="21" t="s">
        <v>6</v>
      </c>
      <c r="C4706" s="17" t="s">
        <v>6188</v>
      </c>
      <c r="D4706" s="17" t="s">
        <v>6308</v>
      </c>
      <c r="E4706" s="21" t="s">
        <v>6</v>
      </c>
      <c r="F4706" s="21" t="s">
        <v>2</v>
      </c>
      <c r="G4706" s="21" t="s">
        <v>5962</v>
      </c>
      <c r="H4706" s="21" t="s">
        <v>595</v>
      </c>
      <c r="I4706" s="17"/>
      <c r="J4706" s="17"/>
      <c r="K4706" s="18" t="str">
        <f>IF(INV.Tournant!$I4706=INV.Tournant!$E4706,"Quantité OK",IF(INV.Tournant!$I4706&lt;INV.Tournant!$E4706,"Ecart positif","Ecart négatif"))&amp;" "&amp;IF(INV.Tournant!$C4706=INV.Tournant!$J4706,"","- Article déclassé")</f>
        <v>Ecart positif - Article déclassé</v>
      </c>
    </row>
    <row r="4707" spans="1:11" x14ac:dyDescent="0.2">
      <c r="A4707" s="20" t="s">
        <v>5959</v>
      </c>
      <c r="B4707" s="21" t="s">
        <v>6</v>
      </c>
      <c r="C4707" s="17" t="s">
        <v>5974</v>
      </c>
      <c r="D4707" s="17" t="s">
        <v>6350</v>
      </c>
      <c r="E4707" s="21" t="s">
        <v>6</v>
      </c>
      <c r="F4707" s="21" t="s">
        <v>9</v>
      </c>
      <c r="G4707" s="21" t="s">
        <v>5962</v>
      </c>
      <c r="H4707" s="21" t="s">
        <v>674</v>
      </c>
      <c r="I4707" s="17"/>
      <c r="J4707" s="17"/>
      <c r="K4707" s="18" t="str">
        <f>IF(INV.Tournant!$I4707=INV.Tournant!$E4707,"Quantité OK",IF(INV.Tournant!$I4707&lt;INV.Tournant!$E4707,"Ecart positif","Ecart négatif"))&amp;" "&amp;IF(INV.Tournant!$C4707=INV.Tournant!$J4707,"","- Article déclassé")</f>
        <v>Ecart positif - Article déclassé</v>
      </c>
    </row>
    <row r="4708" spans="1:11" x14ac:dyDescent="0.2">
      <c r="A4708" s="20" t="s">
        <v>5959</v>
      </c>
      <c r="B4708" s="21" t="s">
        <v>6</v>
      </c>
      <c r="C4708" s="17" t="s">
        <v>6052</v>
      </c>
      <c r="D4708" s="17" t="s">
        <v>6017</v>
      </c>
      <c r="E4708" s="21" t="s">
        <v>6</v>
      </c>
      <c r="F4708" s="21" t="s">
        <v>2</v>
      </c>
      <c r="G4708" s="21" t="s">
        <v>5962</v>
      </c>
      <c r="H4708" s="21" t="s">
        <v>803</v>
      </c>
      <c r="I4708" s="17"/>
      <c r="J4708" s="17"/>
      <c r="K4708" s="18" t="str">
        <f>IF(INV.Tournant!$I4708=INV.Tournant!$E4708,"Quantité OK",IF(INV.Tournant!$I4708&lt;INV.Tournant!$E4708,"Ecart positif","Ecart négatif"))&amp;" "&amp;IF(INV.Tournant!$C4708=INV.Tournant!$J4708,"","- Article déclassé")</f>
        <v>Ecart positif - Article déclassé</v>
      </c>
    </row>
    <row r="4709" spans="1:11" x14ac:dyDescent="0.2">
      <c r="A4709" s="20" t="s">
        <v>5959</v>
      </c>
      <c r="B4709" s="21" t="s">
        <v>6</v>
      </c>
      <c r="C4709" s="17" t="s">
        <v>6088</v>
      </c>
      <c r="D4709" s="17" t="s">
        <v>6272</v>
      </c>
      <c r="E4709" s="21" t="s">
        <v>6</v>
      </c>
      <c r="F4709" s="21" t="s">
        <v>2</v>
      </c>
      <c r="G4709" s="21" t="s">
        <v>5962</v>
      </c>
      <c r="H4709" s="21" t="s">
        <v>149</v>
      </c>
      <c r="I4709" s="17"/>
      <c r="J4709" s="17"/>
      <c r="K4709" s="18" t="str">
        <f>IF(INV.Tournant!$I4709=INV.Tournant!$E4709,"Quantité OK",IF(INV.Tournant!$I4709&lt;INV.Tournant!$E4709,"Ecart positif","Ecart négatif"))&amp;" "&amp;IF(INV.Tournant!$C4709=INV.Tournant!$J4709,"","- Article déclassé")</f>
        <v>Ecart positif - Article déclassé</v>
      </c>
    </row>
    <row r="4710" spans="1:11" x14ac:dyDescent="0.2">
      <c r="A4710" s="20" t="s">
        <v>5959</v>
      </c>
      <c r="B4710" s="21" t="s">
        <v>6</v>
      </c>
      <c r="C4710" s="17" t="s">
        <v>6240</v>
      </c>
      <c r="D4710" s="17" t="s">
        <v>6228</v>
      </c>
      <c r="E4710" s="21" t="s">
        <v>449</v>
      </c>
      <c r="F4710" s="21" t="s">
        <v>2</v>
      </c>
      <c r="G4710" s="21" t="s">
        <v>5962</v>
      </c>
      <c r="H4710" s="21" t="s">
        <v>3350</v>
      </c>
      <c r="I4710" s="17"/>
      <c r="J4710" s="17"/>
      <c r="K4710" s="18" t="str">
        <f>IF(INV.Tournant!$I4710=INV.Tournant!$E4710,"Quantité OK",IF(INV.Tournant!$I4710&lt;INV.Tournant!$E4710,"Ecart positif","Ecart négatif"))&amp;" "&amp;IF(INV.Tournant!$C4710=INV.Tournant!$J4710,"","- Article déclassé")</f>
        <v>Ecart positif - Article déclassé</v>
      </c>
    </row>
    <row r="4711" spans="1:11" x14ac:dyDescent="0.2">
      <c r="A4711" s="20" t="s">
        <v>5959</v>
      </c>
      <c r="B4711" s="21" t="s">
        <v>6</v>
      </c>
      <c r="C4711" s="17" t="s">
        <v>6421</v>
      </c>
      <c r="D4711" s="17" t="s">
        <v>6211</v>
      </c>
      <c r="E4711" s="21" t="s">
        <v>10</v>
      </c>
      <c r="F4711" s="21" t="s">
        <v>9</v>
      </c>
      <c r="G4711" s="21" t="s">
        <v>5962</v>
      </c>
      <c r="H4711" s="21" t="s">
        <v>349</v>
      </c>
      <c r="I4711" s="17"/>
      <c r="J4711" s="17"/>
      <c r="K4711" s="18" t="str">
        <f>IF(INV.Tournant!$I4711=INV.Tournant!$E4711,"Quantité OK",IF(INV.Tournant!$I4711&lt;INV.Tournant!$E4711,"Ecart positif","Ecart négatif"))&amp;" "&amp;IF(INV.Tournant!$C4711=INV.Tournant!$J4711,"","- Article déclassé")</f>
        <v>Ecart positif - Article déclassé</v>
      </c>
    </row>
    <row r="4712" spans="1:11" x14ac:dyDescent="0.2">
      <c r="A4712" s="20" t="s">
        <v>5959</v>
      </c>
      <c r="B4712" s="21" t="s">
        <v>6</v>
      </c>
      <c r="C4712" s="17" t="s">
        <v>6065</v>
      </c>
      <c r="D4712" s="17" t="s">
        <v>5978</v>
      </c>
      <c r="E4712" s="21" t="s">
        <v>6</v>
      </c>
      <c r="F4712" s="21" t="s">
        <v>9</v>
      </c>
      <c r="G4712" s="21" t="s">
        <v>5962</v>
      </c>
      <c r="H4712" s="21" t="s">
        <v>337</v>
      </c>
      <c r="I4712" s="17"/>
      <c r="J4712" s="17"/>
      <c r="K4712" s="18" t="str">
        <f>IF(INV.Tournant!$I4712=INV.Tournant!$E4712,"Quantité OK",IF(INV.Tournant!$I4712&lt;INV.Tournant!$E4712,"Ecart positif","Ecart négatif"))&amp;" "&amp;IF(INV.Tournant!$C4712=INV.Tournant!$J4712,"","- Article déclassé")</f>
        <v>Ecart positif - Article déclassé</v>
      </c>
    </row>
    <row r="4713" spans="1:11" x14ac:dyDescent="0.2">
      <c r="A4713" s="20" t="s">
        <v>5959</v>
      </c>
      <c r="B4713" s="21" t="s">
        <v>6</v>
      </c>
      <c r="C4713" s="17" t="s">
        <v>6065</v>
      </c>
      <c r="D4713" s="17" t="s">
        <v>6356</v>
      </c>
      <c r="E4713" s="21" t="s">
        <v>6</v>
      </c>
      <c r="F4713" s="21" t="s">
        <v>9</v>
      </c>
      <c r="G4713" s="21" t="s">
        <v>5962</v>
      </c>
      <c r="H4713" s="21" t="s">
        <v>110</v>
      </c>
      <c r="I4713" s="17"/>
      <c r="J4713" s="17"/>
      <c r="K4713" s="18" t="str">
        <f>IF(INV.Tournant!$I4713=INV.Tournant!$E4713,"Quantité OK",IF(INV.Tournant!$I4713&lt;INV.Tournant!$E4713,"Ecart positif","Ecart négatif"))&amp;" "&amp;IF(INV.Tournant!$C4713=INV.Tournant!$J4713,"","- Article déclassé")</f>
        <v>Ecart positif - Article déclassé</v>
      </c>
    </row>
    <row r="4714" spans="1:11" x14ac:dyDescent="0.2">
      <c r="A4714" s="20" t="s">
        <v>5959</v>
      </c>
      <c r="B4714" s="21" t="s">
        <v>6</v>
      </c>
      <c r="C4714" s="17" t="s">
        <v>6201</v>
      </c>
      <c r="D4714" s="17" t="s">
        <v>6230</v>
      </c>
      <c r="E4714" s="21" t="s">
        <v>65</v>
      </c>
      <c r="F4714" s="21" t="s">
        <v>9</v>
      </c>
      <c r="G4714" s="21" t="s">
        <v>5962</v>
      </c>
      <c r="H4714" s="21" t="s">
        <v>894</v>
      </c>
      <c r="I4714" s="17"/>
      <c r="J4714" s="17"/>
      <c r="K4714" s="18" t="str">
        <f>IF(INV.Tournant!$I4714=INV.Tournant!$E4714,"Quantité OK",IF(INV.Tournant!$I4714&lt;INV.Tournant!$E4714,"Ecart positif","Ecart négatif"))&amp;" "&amp;IF(INV.Tournant!$C4714=INV.Tournant!$J4714,"","- Article déclassé")</f>
        <v>Ecart positif - Article déclassé</v>
      </c>
    </row>
    <row r="4715" spans="1:11" x14ac:dyDescent="0.2">
      <c r="A4715" s="20" t="s">
        <v>5959</v>
      </c>
      <c r="B4715" s="21" t="s">
        <v>6</v>
      </c>
      <c r="C4715" s="17" t="s">
        <v>6422</v>
      </c>
      <c r="D4715" s="17" t="s">
        <v>6410</v>
      </c>
      <c r="E4715" s="21" t="s">
        <v>3</v>
      </c>
      <c r="F4715" s="21" t="s">
        <v>2</v>
      </c>
      <c r="G4715" s="21" t="s">
        <v>5965</v>
      </c>
      <c r="H4715" s="21" t="s">
        <v>3283</v>
      </c>
      <c r="I4715" s="17"/>
      <c r="J4715" s="17"/>
      <c r="K4715" s="18" t="str">
        <f>IF(INV.Tournant!$I4715=INV.Tournant!$E4715,"Quantité OK",IF(INV.Tournant!$I4715&lt;INV.Tournant!$E4715,"Ecart positif","Ecart négatif"))&amp;" "&amp;IF(INV.Tournant!$C4715=INV.Tournant!$J4715,"","- Article déclassé")</f>
        <v>Ecart positif - Article déclassé</v>
      </c>
    </row>
    <row r="4716" spans="1:11" x14ac:dyDescent="0.2">
      <c r="A4716" s="20" t="s">
        <v>5959</v>
      </c>
      <c r="B4716" s="21" t="s">
        <v>6</v>
      </c>
      <c r="C4716" s="17" t="s">
        <v>6423</v>
      </c>
      <c r="D4716" s="17" t="s">
        <v>6424</v>
      </c>
      <c r="E4716" s="21" t="s">
        <v>3</v>
      </c>
      <c r="F4716" s="21" t="s">
        <v>2</v>
      </c>
      <c r="G4716" s="21" t="s">
        <v>5965</v>
      </c>
      <c r="H4716" s="21" t="s">
        <v>3336</v>
      </c>
      <c r="I4716" s="17"/>
      <c r="J4716" s="17"/>
      <c r="K4716" s="18" t="str">
        <f>IF(INV.Tournant!$I4716=INV.Tournant!$E4716,"Quantité OK",IF(INV.Tournant!$I4716&lt;INV.Tournant!$E4716,"Ecart positif","Ecart négatif"))&amp;" "&amp;IF(INV.Tournant!$C4716=INV.Tournant!$J4716,"","- Article déclassé")</f>
        <v>Ecart positif - Article déclassé</v>
      </c>
    </row>
    <row r="4717" spans="1:11" x14ac:dyDescent="0.2">
      <c r="A4717" s="20" t="s">
        <v>5959</v>
      </c>
      <c r="B4717" s="21" t="s">
        <v>6</v>
      </c>
      <c r="C4717" s="17" t="s">
        <v>6425</v>
      </c>
      <c r="D4717" s="17" t="s">
        <v>6426</v>
      </c>
      <c r="E4717" s="21" t="s">
        <v>6</v>
      </c>
      <c r="F4717" s="21" t="s">
        <v>2</v>
      </c>
      <c r="G4717" s="21" t="s">
        <v>5965</v>
      </c>
      <c r="H4717" s="21" t="s">
        <v>1897</v>
      </c>
      <c r="I4717" s="17"/>
      <c r="J4717" s="17"/>
      <c r="K4717" s="18" t="str">
        <f>IF(INV.Tournant!$I4717=INV.Tournant!$E4717,"Quantité OK",IF(INV.Tournant!$I4717&lt;INV.Tournant!$E4717,"Ecart positif","Ecart négatif"))&amp;" "&amp;IF(INV.Tournant!$C4717=INV.Tournant!$J4717,"","- Article déclassé")</f>
        <v>Ecart positif - Article déclassé</v>
      </c>
    </row>
    <row r="4718" spans="1:11" x14ac:dyDescent="0.2">
      <c r="A4718" s="20" t="s">
        <v>5959</v>
      </c>
      <c r="B4718" s="21" t="s">
        <v>6</v>
      </c>
      <c r="C4718" s="17" t="s">
        <v>6425</v>
      </c>
      <c r="D4718" s="17" t="s">
        <v>6427</v>
      </c>
      <c r="E4718" s="21" t="s">
        <v>6</v>
      </c>
      <c r="F4718" s="21" t="s">
        <v>2</v>
      </c>
      <c r="G4718" s="21" t="s">
        <v>5965</v>
      </c>
      <c r="H4718" s="21" t="s">
        <v>4674</v>
      </c>
      <c r="I4718" s="17"/>
      <c r="J4718" s="17"/>
      <c r="K4718" s="18" t="str">
        <f>IF(INV.Tournant!$I4718=INV.Tournant!$E4718,"Quantité OK",IF(INV.Tournant!$I4718&lt;INV.Tournant!$E4718,"Ecart positif","Ecart négatif"))&amp;" "&amp;IF(INV.Tournant!$C4718=INV.Tournant!$J4718,"","- Article déclassé")</f>
        <v>Ecart positif - Article déclassé</v>
      </c>
    </row>
    <row r="4719" spans="1:11" x14ac:dyDescent="0.2">
      <c r="A4719" s="20" t="s">
        <v>5959</v>
      </c>
      <c r="B4719" s="21" t="s">
        <v>6</v>
      </c>
      <c r="C4719" s="17" t="s">
        <v>5990</v>
      </c>
      <c r="D4719" s="17" t="s">
        <v>6382</v>
      </c>
      <c r="E4719" s="21" t="s">
        <v>6</v>
      </c>
      <c r="F4719" s="21" t="s">
        <v>21</v>
      </c>
      <c r="G4719" s="21" t="s">
        <v>5965</v>
      </c>
      <c r="H4719" s="21" t="s">
        <v>4848</v>
      </c>
      <c r="I4719" s="17"/>
      <c r="J4719" s="17"/>
      <c r="K4719" s="18" t="str">
        <f>IF(INV.Tournant!$I4719=INV.Tournant!$E4719,"Quantité OK",IF(INV.Tournant!$I4719&lt;INV.Tournant!$E4719,"Ecart positif","Ecart négatif"))&amp;" "&amp;IF(INV.Tournant!$C4719=INV.Tournant!$J4719,"","- Article déclassé")</f>
        <v>Ecart positif - Article déclassé</v>
      </c>
    </row>
    <row r="4720" spans="1:11" x14ac:dyDescent="0.2">
      <c r="A4720" s="20" t="s">
        <v>5959</v>
      </c>
      <c r="B4720" s="21" t="s">
        <v>6</v>
      </c>
      <c r="C4720" s="17" t="s">
        <v>6336</v>
      </c>
      <c r="D4720" s="17" t="s">
        <v>5986</v>
      </c>
      <c r="E4720" s="21" t="s">
        <v>6</v>
      </c>
      <c r="F4720" s="21" t="s">
        <v>2</v>
      </c>
      <c r="G4720" s="21" t="s">
        <v>5965</v>
      </c>
      <c r="H4720" s="21" t="s">
        <v>4848</v>
      </c>
      <c r="I4720" s="17"/>
      <c r="J4720" s="17"/>
      <c r="K4720" s="18" t="str">
        <f>IF(INV.Tournant!$I4720=INV.Tournant!$E4720,"Quantité OK",IF(INV.Tournant!$I4720&lt;INV.Tournant!$E4720,"Ecart positif","Ecart négatif"))&amp;" "&amp;IF(INV.Tournant!$C4720=INV.Tournant!$J4720,"","- Article déclassé")</f>
        <v>Ecart positif - Article déclassé</v>
      </c>
    </row>
    <row r="4721" spans="1:11" x14ac:dyDescent="0.2">
      <c r="A4721" s="20" t="s">
        <v>5959</v>
      </c>
      <c r="B4721" s="21" t="s">
        <v>6</v>
      </c>
      <c r="C4721" s="17" t="s">
        <v>5985</v>
      </c>
      <c r="D4721" s="17" t="s">
        <v>6428</v>
      </c>
      <c r="E4721" s="21" t="s">
        <v>6</v>
      </c>
      <c r="F4721" s="21" t="s">
        <v>2</v>
      </c>
      <c r="G4721" s="21" t="s">
        <v>5965</v>
      </c>
      <c r="H4721" s="21" t="s">
        <v>4848</v>
      </c>
      <c r="I4721" s="17"/>
      <c r="J4721" s="17"/>
      <c r="K4721" s="18" t="str">
        <f>IF(INV.Tournant!$I4721=INV.Tournant!$E4721,"Quantité OK",IF(INV.Tournant!$I4721&lt;INV.Tournant!$E4721,"Ecart positif","Ecart négatif"))&amp;" "&amp;IF(INV.Tournant!$C4721=INV.Tournant!$J4721,"","- Article déclassé")</f>
        <v>Ecart positif - Article déclassé</v>
      </c>
    </row>
    <row r="4722" spans="1:11" x14ac:dyDescent="0.2">
      <c r="A4722" s="20" t="s">
        <v>5959</v>
      </c>
      <c r="B4722" s="21" t="s">
        <v>6</v>
      </c>
      <c r="C4722" s="17" t="s">
        <v>5990</v>
      </c>
      <c r="D4722" s="17" t="s">
        <v>6138</v>
      </c>
      <c r="E4722" s="21" t="s">
        <v>108</v>
      </c>
      <c r="F4722" s="21" t="s">
        <v>21</v>
      </c>
      <c r="G4722" s="21" t="s">
        <v>5965</v>
      </c>
      <c r="H4722" s="21" t="s">
        <v>4848</v>
      </c>
      <c r="I4722" s="17"/>
      <c r="J4722" s="17"/>
      <c r="K4722" s="18" t="str">
        <f>IF(INV.Tournant!$I4722=INV.Tournant!$E4722,"Quantité OK",IF(INV.Tournant!$I4722&lt;INV.Tournant!$E4722,"Ecart positif","Ecart négatif"))&amp;" "&amp;IF(INV.Tournant!$C4722=INV.Tournant!$J4722,"","- Article déclassé")</f>
        <v>Ecart positif - Article déclassé</v>
      </c>
    </row>
    <row r="4723" spans="1:11" x14ac:dyDescent="0.2">
      <c r="A4723" s="20" t="s">
        <v>5959</v>
      </c>
      <c r="B4723" s="21" t="s">
        <v>6</v>
      </c>
      <c r="C4723" s="17" t="s">
        <v>6429</v>
      </c>
      <c r="D4723" s="17" t="s">
        <v>6397</v>
      </c>
      <c r="E4723" s="21" t="s">
        <v>6</v>
      </c>
      <c r="F4723" s="21" t="s">
        <v>21</v>
      </c>
      <c r="G4723" s="21" t="s">
        <v>5965</v>
      </c>
      <c r="H4723" s="21" t="s">
        <v>4516</v>
      </c>
      <c r="I4723" s="17"/>
      <c r="J4723" s="17"/>
      <c r="K4723" s="18" t="str">
        <f>IF(INV.Tournant!$I4723=INV.Tournant!$E4723,"Quantité OK",IF(INV.Tournant!$I4723&lt;INV.Tournant!$E4723,"Ecart positif","Ecart négatif"))&amp;" "&amp;IF(INV.Tournant!$C4723=INV.Tournant!$J4723,"","- Article déclassé")</f>
        <v>Ecart positif - Article déclassé</v>
      </c>
    </row>
    <row r="4724" spans="1:11" x14ac:dyDescent="0.2">
      <c r="A4724" s="20" t="s">
        <v>5959</v>
      </c>
      <c r="B4724" s="21" t="s">
        <v>6</v>
      </c>
      <c r="C4724" s="17" t="s">
        <v>5992</v>
      </c>
      <c r="D4724" s="17" t="s">
        <v>6115</v>
      </c>
      <c r="E4724" s="21" t="s">
        <v>229</v>
      </c>
      <c r="F4724" s="21" t="s">
        <v>21</v>
      </c>
      <c r="G4724" s="21" t="s">
        <v>5965</v>
      </c>
      <c r="H4724" s="21" t="s">
        <v>1730</v>
      </c>
      <c r="I4724" s="17"/>
      <c r="J4724" s="17"/>
      <c r="K4724" s="18" t="str">
        <f>IF(INV.Tournant!$I4724=INV.Tournant!$E4724,"Quantité OK",IF(INV.Tournant!$I4724&lt;INV.Tournant!$E4724,"Ecart positif","Ecart négatif"))&amp;" "&amp;IF(INV.Tournant!$C4724=INV.Tournant!$J4724,"","- Article déclassé")</f>
        <v>Ecart positif - Article déclassé</v>
      </c>
    </row>
    <row r="4725" spans="1:11" x14ac:dyDescent="0.2">
      <c r="A4725" s="20" t="s">
        <v>5959</v>
      </c>
      <c r="B4725" s="21" t="s">
        <v>6</v>
      </c>
      <c r="C4725" s="17" t="s">
        <v>6351</v>
      </c>
      <c r="D4725" s="17" t="s">
        <v>6430</v>
      </c>
      <c r="E4725" s="21" t="s">
        <v>3</v>
      </c>
      <c r="F4725" s="21" t="s">
        <v>2</v>
      </c>
      <c r="G4725" s="21" t="s">
        <v>5965</v>
      </c>
      <c r="H4725" s="21" t="s">
        <v>1084</v>
      </c>
      <c r="I4725" s="17"/>
      <c r="J4725" s="17"/>
      <c r="K4725" s="18" t="str">
        <f>IF(INV.Tournant!$I4725=INV.Tournant!$E4725,"Quantité OK",IF(INV.Tournant!$I4725&lt;INV.Tournant!$E4725,"Ecart positif","Ecart négatif"))&amp;" "&amp;IF(INV.Tournant!$C4725=INV.Tournant!$J4725,"","- Article déclassé")</f>
        <v>Ecart positif - Article déclassé</v>
      </c>
    </row>
    <row r="4726" spans="1:11" x14ac:dyDescent="0.2">
      <c r="A4726" s="20" t="s">
        <v>5959</v>
      </c>
      <c r="B4726" s="21" t="s">
        <v>6</v>
      </c>
      <c r="C4726" s="17" t="s">
        <v>6351</v>
      </c>
      <c r="D4726" s="17" t="s">
        <v>6337</v>
      </c>
      <c r="E4726" s="21" t="s">
        <v>6</v>
      </c>
      <c r="F4726" s="21" t="s">
        <v>2</v>
      </c>
      <c r="G4726" s="21" t="s">
        <v>5965</v>
      </c>
      <c r="H4726" s="21" t="s">
        <v>1084</v>
      </c>
      <c r="I4726" s="17"/>
      <c r="J4726" s="17"/>
      <c r="K4726" s="18" t="str">
        <f>IF(INV.Tournant!$I4726=INV.Tournant!$E4726,"Quantité OK",IF(INV.Tournant!$I4726&lt;INV.Tournant!$E4726,"Ecart positif","Ecart négatif"))&amp;" "&amp;IF(INV.Tournant!$C4726=INV.Tournant!$J4726,"","- Article déclassé")</f>
        <v>Ecart positif - Article déclassé</v>
      </c>
    </row>
    <row r="4727" spans="1:11" x14ac:dyDescent="0.2">
      <c r="A4727" s="20" t="s">
        <v>5959</v>
      </c>
      <c r="B4727" s="21" t="s">
        <v>6</v>
      </c>
      <c r="C4727" s="17" t="s">
        <v>6157</v>
      </c>
      <c r="D4727" s="17" t="s">
        <v>6431</v>
      </c>
      <c r="E4727" s="21" t="s">
        <v>3</v>
      </c>
      <c r="F4727" s="21" t="s">
        <v>21</v>
      </c>
      <c r="G4727" s="21" t="s">
        <v>5965</v>
      </c>
      <c r="H4727" s="21" t="s">
        <v>1084</v>
      </c>
      <c r="I4727" s="17"/>
      <c r="J4727" s="17"/>
      <c r="K4727" s="18" t="str">
        <f>IF(INV.Tournant!$I4727=INV.Tournant!$E4727,"Quantité OK",IF(INV.Tournant!$I4727&lt;INV.Tournant!$E4727,"Ecart positif","Ecart négatif"))&amp;" "&amp;IF(INV.Tournant!$C4727=INV.Tournant!$J4727,"","- Article déclassé")</f>
        <v>Ecart positif - Article déclassé</v>
      </c>
    </row>
    <row r="4728" spans="1:11" x14ac:dyDescent="0.2">
      <c r="A4728" s="20" t="s">
        <v>5959</v>
      </c>
      <c r="B4728" s="21" t="s">
        <v>6</v>
      </c>
      <c r="C4728" s="17" t="s">
        <v>6006</v>
      </c>
      <c r="D4728" s="17" t="s">
        <v>6057</v>
      </c>
      <c r="E4728" s="21" t="s">
        <v>3</v>
      </c>
      <c r="F4728" s="21" t="s">
        <v>21</v>
      </c>
      <c r="G4728" s="21" t="s">
        <v>5965</v>
      </c>
      <c r="H4728" s="21" t="s">
        <v>1667</v>
      </c>
      <c r="I4728" s="17"/>
      <c r="J4728" s="17"/>
      <c r="K4728" s="18" t="str">
        <f>IF(INV.Tournant!$I4728=INV.Tournant!$E4728,"Quantité OK",IF(INV.Tournant!$I4728&lt;INV.Tournant!$E4728,"Ecart positif","Ecart négatif"))&amp;" "&amp;IF(INV.Tournant!$C4728=INV.Tournant!$J4728,"","- Article déclassé")</f>
        <v>Ecart positif - Article déclassé</v>
      </c>
    </row>
    <row r="4729" spans="1:11" x14ac:dyDescent="0.2">
      <c r="A4729" s="20" t="s">
        <v>5959</v>
      </c>
      <c r="B4729" s="21" t="s">
        <v>6</v>
      </c>
      <c r="C4729" s="17" t="s">
        <v>6131</v>
      </c>
      <c r="D4729" s="17" t="s">
        <v>6432</v>
      </c>
      <c r="E4729" s="21" t="s">
        <v>6</v>
      </c>
      <c r="F4729" s="21" t="s">
        <v>2</v>
      </c>
      <c r="G4729" s="21" t="s">
        <v>5965</v>
      </c>
      <c r="H4729" s="21" t="s">
        <v>3111</v>
      </c>
      <c r="I4729" s="17"/>
      <c r="J4729" s="17"/>
      <c r="K4729" s="18" t="str">
        <f>IF(INV.Tournant!$I4729=INV.Tournant!$E4729,"Quantité OK",IF(INV.Tournant!$I4729&lt;INV.Tournant!$E4729,"Ecart positif","Ecart négatif"))&amp;" "&amp;IF(INV.Tournant!$C4729=INV.Tournant!$J4729,"","- Article déclassé")</f>
        <v>Ecart positif - Article déclassé</v>
      </c>
    </row>
    <row r="4730" spans="1:11" x14ac:dyDescent="0.2">
      <c r="A4730" s="20" t="s">
        <v>5959</v>
      </c>
      <c r="B4730" s="21" t="s">
        <v>6</v>
      </c>
      <c r="C4730" s="17" t="s">
        <v>6252</v>
      </c>
      <c r="D4730" s="17" t="s">
        <v>6260</v>
      </c>
      <c r="E4730" s="21" t="s">
        <v>3</v>
      </c>
      <c r="F4730" s="21" t="s">
        <v>2</v>
      </c>
      <c r="G4730" s="21" t="s">
        <v>5965</v>
      </c>
      <c r="H4730" s="21" t="s">
        <v>3188</v>
      </c>
      <c r="I4730" s="17"/>
      <c r="J4730" s="17"/>
      <c r="K4730" s="18" t="str">
        <f>IF(INV.Tournant!$I4730=INV.Tournant!$E4730,"Quantité OK",IF(INV.Tournant!$I4730&lt;INV.Tournant!$E4730,"Ecart positif","Ecart négatif"))&amp;" "&amp;IF(INV.Tournant!$C4730=INV.Tournant!$J4730,"","- Article déclassé")</f>
        <v>Ecart positif - Article déclassé</v>
      </c>
    </row>
    <row r="4731" spans="1:11" x14ac:dyDescent="0.2">
      <c r="A4731" s="20" t="s">
        <v>5959</v>
      </c>
      <c r="B4731" s="21" t="s">
        <v>6</v>
      </c>
      <c r="C4731" s="17" t="s">
        <v>5968</v>
      </c>
      <c r="D4731" s="17" t="s">
        <v>6433</v>
      </c>
      <c r="E4731" s="21" t="s">
        <v>108</v>
      </c>
      <c r="F4731" s="21" t="s">
        <v>2</v>
      </c>
      <c r="G4731" s="21" t="s">
        <v>5965</v>
      </c>
      <c r="H4731" s="21" t="s">
        <v>1954</v>
      </c>
      <c r="I4731" s="17"/>
      <c r="J4731" s="17"/>
      <c r="K4731" s="18" t="str">
        <f>IF(INV.Tournant!$I4731=INV.Tournant!$E4731,"Quantité OK",IF(INV.Tournant!$I4731&lt;INV.Tournant!$E4731,"Ecart positif","Ecart négatif"))&amp;" "&amp;IF(INV.Tournant!$C4731=INV.Tournant!$J4731,"","- Article déclassé")</f>
        <v>Ecart positif - Article déclassé</v>
      </c>
    </row>
    <row r="4732" spans="1:11" x14ac:dyDescent="0.2">
      <c r="A4732" s="20" t="s">
        <v>5959</v>
      </c>
      <c r="B4732" s="21" t="s">
        <v>6</v>
      </c>
      <c r="C4732" s="17" t="s">
        <v>5968</v>
      </c>
      <c r="D4732" s="17" t="s">
        <v>6434</v>
      </c>
      <c r="E4732" s="21" t="s">
        <v>6</v>
      </c>
      <c r="F4732" s="21" t="s">
        <v>2</v>
      </c>
      <c r="G4732" s="21" t="s">
        <v>5965</v>
      </c>
      <c r="H4732" s="21" t="s">
        <v>1790</v>
      </c>
      <c r="I4732" s="17"/>
      <c r="J4732" s="17"/>
      <c r="K4732" s="18" t="str">
        <f>IF(INV.Tournant!$I4732=INV.Tournant!$E4732,"Quantité OK",IF(INV.Tournant!$I4732&lt;INV.Tournant!$E4732,"Ecart positif","Ecart négatif"))&amp;" "&amp;IF(INV.Tournant!$C4732=INV.Tournant!$J4732,"","- Article déclassé")</f>
        <v>Ecart positif - Article déclassé</v>
      </c>
    </row>
    <row r="4733" spans="1:11" x14ac:dyDescent="0.2">
      <c r="A4733" s="20" t="s">
        <v>5959</v>
      </c>
      <c r="B4733" s="21" t="s">
        <v>6</v>
      </c>
      <c r="C4733" s="17" t="s">
        <v>6028</v>
      </c>
      <c r="D4733" s="17" t="s">
        <v>6286</v>
      </c>
      <c r="E4733" s="21" t="s">
        <v>3</v>
      </c>
      <c r="F4733" s="21" t="s">
        <v>9</v>
      </c>
      <c r="G4733" s="21" t="s">
        <v>5965</v>
      </c>
      <c r="H4733" s="21" t="s">
        <v>2446</v>
      </c>
      <c r="I4733" s="17"/>
      <c r="J4733" s="17"/>
      <c r="K4733" s="18" t="str">
        <f>IF(INV.Tournant!$I4733=INV.Tournant!$E4733,"Quantité OK",IF(INV.Tournant!$I4733&lt;INV.Tournant!$E4733,"Ecart positif","Ecart négatif"))&amp;" "&amp;IF(INV.Tournant!$C4733=INV.Tournant!$J4733,"","- Article déclassé")</f>
        <v>Ecart positif - Article déclassé</v>
      </c>
    </row>
    <row r="4734" spans="1:11" x14ac:dyDescent="0.2">
      <c r="A4734" s="20" t="s">
        <v>5959</v>
      </c>
      <c r="B4734" s="21" t="s">
        <v>6</v>
      </c>
      <c r="C4734" s="17" t="s">
        <v>6374</v>
      </c>
      <c r="D4734" s="17" t="s">
        <v>6204</v>
      </c>
      <c r="E4734" s="21" t="s">
        <v>6</v>
      </c>
      <c r="F4734" s="21" t="s">
        <v>21</v>
      </c>
      <c r="G4734" s="21" t="s">
        <v>5965</v>
      </c>
      <c r="H4734" s="21" t="s">
        <v>1919</v>
      </c>
      <c r="I4734" s="17"/>
      <c r="J4734" s="17"/>
      <c r="K4734" s="18" t="str">
        <f>IF(INV.Tournant!$I4734=INV.Tournant!$E4734,"Quantité OK",IF(INV.Tournant!$I4734&lt;INV.Tournant!$E4734,"Ecart positif","Ecart négatif"))&amp;" "&amp;IF(INV.Tournant!$C4734=INV.Tournant!$J4734,"","- Article déclassé")</f>
        <v>Ecart positif - Article déclassé</v>
      </c>
    </row>
    <row r="4735" spans="1:11" x14ac:dyDescent="0.2">
      <c r="A4735" s="20" t="s">
        <v>5959</v>
      </c>
      <c r="B4735" s="21" t="s">
        <v>6</v>
      </c>
      <c r="C4735" s="17" t="s">
        <v>6199</v>
      </c>
      <c r="D4735" s="17" t="s">
        <v>6162</v>
      </c>
      <c r="E4735" s="21" t="s">
        <v>229</v>
      </c>
      <c r="F4735" s="21" t="s">
        <v>21</v>
      </c>
      <c r="G4735" s="21" t="s">
        <v>5965</v>
      </c>
      <c r="H4735" s="21" t="s">
        <v>1049</v>
      </c>
      <c r="I4735" s="17"/>
      <c r="J4735" s="17"/>
      <c r="K4735" s="18" t="str">
        <f>IF(INV.Tournant!$I4735=INV.Tournant!$E4735,"Quantité OK",IF(INV.Tournant!$I4735&lt;INV.Tournant!$E4735,"Ecart positif","Ecart négatif"))&amp;" "&amp;IF(INV.Tournant!$C4735=INV.Tournant!$J4735,"","- Article déclassé")</f>
        <v>Ecart positif - Article déclassé</v>
      </c>
    </row>
    <row r="4736" spans="1:11" x14ac:dyDescent="0.2">
      <c r="A4736" s="20" t="s">
        <v>5959</v>
      </c>
      <c r="B4736" s="21" t="s">
        <v>6</v>
      </c>
      <c r="C4736" s="17" t="s">
        <v>6028</v>
      </c>
      <c r="D4736" s="17" t="s">
        <v>6047</v>
      </c>
      <c r="E4736" s="21" t="s">
        <v>6</v>
      </c>
      <c r="F4736" s="21" t="s">
        <v>9</v>
      </c>
      <c r="G4736" s="21" t="s">
        <v>5965</v>
      </c>
      <c r="H4736" s="21" t="s">
        <v>1049</v>
      </c>
      <c r="I4736" s="17"/>
      <c r="J4736" s="17"/>
      <c r="K4736" s="18" t="str">
        <f>IF(INV.Tournant!$I4736=INV.Tournant!$E4736,"Quantité OK",IF(INV.Tournant!$I4736&lt;INV.Tournant!$E4736,"Ecart positif","Ecart négatif"))&amp;" "&amp;IF(INV.Tournant!$C4736=INV.Tournant!$J4736,"","- Article déclassé")</f>
        <v>Ecart positif - Article déclassé</v>
      </c>
    </row>
    <row r="4737" spans="1:11" x14ac:dyDescent="0.2">
      <c r="A4737" s="20" t="s">
        <v>5959</v>
      </c>
      <c r="B4737" s="21" t="s">
        <v>6</v>
      </c>
      <c r="C4737" s="17" t="s">
        <v>6235</v>
      </c>
      <c r="D4737" s="17" t="s">
        <v>6025</v>
      </c>
      <c r="E4737" s="21" t="s">
        <v>6</v>
      </c>
      <c r="F4737" s="21" t="s">
        <v>21</v>
      </c>
      <c r="G4737" s="21" t="s">
        <v>5965</v>
      </c>
      <c r="H4737" s="21" t="s">
        <v>1635</v>
      </c>
      <c r="I4737" s="17"/>
      <c r="J4737" s="17"/>
      <c r="K4737" s="18" t="str">
        <f>IF(INV.Tournant!$I4737=INV.Tournant!$E4737,"Quantité OK",IF(INV.Tournant!$I4737&lt;INV.Tournant!$E4737,"Ecart positif","Ecart négatif"))&amp;" "&amp;IF(INV.Tournant!$C4737=INV.Tournant!$J4737,"","- Article déclassé")</f>
        <v>Ecart positif - Article déclassé</v>
      </c>
    </row>
    <row r="4738" spans="1:11" x14ac:dyDescent="0.2">
      <c r="A4738" s="20" t="s">
        <v>5959</v>
      </c>
      <c r="B4738" s="21" t="s">
        <v>6</v>
      </c>
      <c r="C4738" s="17" t="s">
        <v>6032</v>
      </c>
      <c r="D4738" s="17" t="s">
        <v>6278</v>
      </c>
      <c r="E4738" s="21" t="s">
        <v>141</v>
      </c>
      <c r="F4738" s="21" t="s">
        <v>9</v>
      </c>
      <c r="G4738" s="21" t="s">
        <v>5965</v>
      </c>
      <c r="H4738" s="21" t="s">
        <v>1635</v>
      </c>
      <c r="I4738" s="17"/>
      <c r="J4738" s="17"/>
      <c r="K4738" s="18" t="str">
        <f>IF(INV.Tournant!$I4738=INV.Tournant!$E4738,"Quantité OK",IF(INV.Tournant!$I4738&lt;INV.Tournant!$E4738,"Ecart positif","Ecart négatif"))&amp;" "&amp;IF(INV.Tournant!$C4738=INV.Tournant!$J4738,"","- Article déclassé")</f>
        <v>Ecart positif - Article déclassé</v>
      </c>
    </row>
    <row r="4739" spans="1:11" x14ac:dyDescent="0.2">
      <c r="A4739" s="20" t="s">
        <v>5959</v>
      </c>
      <c r="B4739" s="21" t="s">
        <v>6</v>
      </c>
      <c r="C4739" s="17" t="s">
        <v>6024</v>
      </c>
      <c r="D4739" s="17" t="s">
        <v>6435</v>
      </c>
      <c r="E4739" s="21" t="s">
        <v>6</v>
      </c>
      <c r="F4739" s="21" t="s">
        <v>21</v>
      </c>
      <c r="G4739" s="21" t="s">
        <v>5965</v>
      </c>
      <c r="H4739" s="21" t="s">
        <v>1228</v>
      </c>
      <c r="I4739" s="17"/>
      <c r="J4739" s="17"/>
      <c r="K4739" s="18" t="str">
        <f>IF(INV.Tournant!$I4739=INV.Tournant!$E4739,"Quantité OK",IF(INV.Tournant!$I4739&lt;INV.Tournant!$E4739,"Ecart positif","Ecart négatif"))&amp;" "&amp;IF(INV.Tournant!$C4739=INV.Tournant!$J4739,"","- Article déclassé")</f>
        <v>Ecart positif - Article déclassé</v>
      </c>
    </row>
    <row r="4740" spans="1:11" x14ac:dyDescent="0.2">
      <c r="A4740" s="20" t="s">
        <v>5959</v>
      </c>
      <c r="B4740" s="21" t="s">
        <v>6</v>
      </c>
      <c r="C4740" s="17" t="s">
        <v>6145</v>
      </c>
      <c r="D4740" s="17" t="s">
        <v>6385</v>
      </c>
      <c r="E4740" s="21" t="s">
        <v>3</v>
      </c>
      <c r="F4740" s="21" t="s">
        <v>9</v>
      </c>
      <c r="G4740" s="21" t="s">
        <v>5965</v>
      </c>
      <c r="H4740" s="21" t="s">
        <v>2689</v>
      </c>
      <c r="I4740" s="17"/>
      <c r="J4740" s="17"/>
      <c r="K4740" s="18" t="str">
        <f>IF(INV.Tournant!$I4740=INV.Tournant!$E4740,"Quantité OK",IF(INV.Tournant!$I4740&lt;INV.Tournant!$E4740,"Ecart positif","Ecart négatif"))&amp;" "&amp;IF(INV.Tournant!$C4740=INV.Tournant!$J4740,"","- Article déclassé")</f>
        <v>Ecart positif - Article déclassé</v>
      </c>
    </row>
    <row r="4741" spans="1:11" x14ac:dyDescent="0.2">
      <c r="A4741" s="20" t="s">
        <v>5959</v>
      </c>
      <c r="B4741" s="21" t="s">
        <v>6</v>
      </c>
      <c r="C4741" s="17" t="s">
        <v>6024</v>
      </c>
      <c r="D4741" s="17" t="s">
        <v>6208</v>
      </c>
      <c r="E4741" s="21" t="s">
        <v>6</v>
      </c>
      <c r="F4741" s="21" t="s">
        <v>21</v>
      </c>
      <c r="G4741" s="21" t="s">
        <v>5965</v>
      </c>
      <c r="H4741" s="21" t="s">
        <v>2689</v>
      </c>
      <c r="I4741" s="17"/>
      <c r="J4741" s="17"/>
      <c r="K4741" s="18" t="str">
        <f>IF(INV.Tournant!$I4741=INV.Tournant!$E4741,"Quantité OK",IF(INV.Tournant!$I4741&lt;INV.Tournant!$E4741,"Ecart positif","Ecart négatif"))&amp;" "&amp;IF(INV.Tournant!$C4741=INV.Tournant!$J4741,"","- Article déclassé")</f>
        <v>Ecart positif - Article déclassé</v>
      </c>
    </row>
    <row r="4742" spans="1:11" x14ac:dyDescent="0.2">
      <c r="A4742" s="20" t="s">
        <v>5959</v>
      </c>
      <c r="B4742" s="21" t="s">
        <v>6</v>
      </c>
      <c r="C4742" s="17" t="s">
        <v>6436</v>
      </c>
      <c r="D4742" s="17" t="s">
        <v>6437</v>
      </c>
      <c r="E4742" s="21" t="s">
        <v>3</v>
      </c>
      <c r="F4742" s="21" t="s">
        <v>9</v>
      </c>
      <c r="G4742" s="21" t="s">
        <v>5965</v>
      </c>
      <c r="H4742" s="21" t="s">
        <v>2689</v>
      </c>
      <c r="I4742" s="17"/>
      <c r="J4742" s="17"/>
      <c r="K4742" s="18" t="str">
        <f>IF(INV.Tournant!$I4742=INV.Tournant!$E4742,"Quantité OK",IF(INV.Tournant!$I4742&lt;INV.Tournant!$E4742,"Ecart positif","Ecart négatif"))&amp;" "&amp;IF(INV.Tournant!$C4742=INV.Tournant!$J4742,"","- Article déclassé")</f>
        <v>Ecart positif - Article déclassé</v>
      </c>
    </row>
    <row r="4743" spans="1:11" x14ac:dyDescent="0.2">
      <c r="A4743" s="20" t="s">
        <v>5959</v>
      </c>
      <c r="B4743" s="21" t="s">
        <v>6</v>
      </c>
      <c r="C4743" s="17" t="s">
        <v>6436</v>
      </c>
      <c r="D4743" s="17" t="s">
        <v>6330</v>
      </c>
      <c r="E4743" s="21" t="s">
        <v>6</v>
      </c>
      <c r="F4743" s="21" t="s">
        <v>9</v>
      </c>
      <c r="G4743" s="21" t="s">
        <v>5965</v>
      </c>
      <c r="H4743" s="21" t="s">
        <v>2455</v>
      </c>
      <c r="I4743" s="17"/>
      <c r="J4743" s="17"/>
      <c r="K4743" s="18" t="str">
        <f>IF(INV.Tournant!$I4743=INV.Tournant!$E4743,"Quantité OK",IF(INV.Tournant!$I4743&lt;INV.Tournant!$E4743,"Ecart positif","Ecart négatif"))&amp;" "&amp;IF(INV.Tournant!$C4743=INV.Tournant!$J4743,"","- Article déclassé")</f>
        <v>Ecart positif - Article déclassé</v>
      </c>
    </row>
    <row r="4744" spans="1:11" x14ac:dyDescent="0.2">
      <c r="A4744" s="20" t="s">
        <v>5959</v>
      </c>
      <c r="B4744" s="21" t="s">
        <v>6</v>
      </c>
      <c r="C4744" s="17" t="s">
        <v>6193</v>
      </c>
      <c r="D4744" s="17" t="s">
        <v>6049</v>
      </c>
      <c r="E4744" s="21" t="s">
        <v>6</v>
      </c>
      <c r="F4744" s="21" t="s">
        <v>9</v>
      </c>
      <c r="G4744" s="21" t="s">
        <v>5965</v>
      </c>
      <c r="H4744" s="21" t="s">
        <v>290</v>
      </c>
      <c r="I4744" s="17"/>
      <c r="J4744" s="17"/>
      <c r="K4744" s="18" t="str">
        <f>IF(INV.Tournant!$I4744=INV.Tournant!$E4744,"Quantité OK",IF(INV.Tournant!$I4744&lt;INV.Tournant!$E4744,"Ecart positif","Ecart négatif"))&amp;" "&amp;IF(INV.Tournant!$C4744=INV.Tournant!$J4744,"","- Article déclassé")</f>
        <v>Ecart positif - Article déclassé</v>
      </c>
    </row>
    <row r="4745" spans="1:11" x14ac:dyDescent="0.2">
      <c r="A4745" s="20" t="s">
        <v>5959</v>
      </c>
      <c r="B4745" s="21" t="s">
        <v>6</v>
      </c>
      <c r="C4745" s="17" t="s">
        <v>6171</v>
      </c>
      <c r="D4745" s="17" t="s">
        <v>6169</v>
      </c>
      <c r="E4745" s="21" t="s">
        <v>6</v>
      </c>
      <c r="F4745" s="21" t="s">
        <v>21</v>
      </c>
      <c r="G4745" s="21" t="s">
        <v>5965</v>
      </c>
      <c r="H4745" s="21" t="s">
        <v>307</v>
      </c>
      <c r="I4745" s="17"/>
      <c r="J4745" s="17"/>
      <c r="K4745" s="18" t="str">
        <f>IF(INV.Tournant!$I4745=INV.Tournant!$E4745,"Quantité OK",IF(INV.Tournant!$I4745&lt;INV.Tournant!$E4745,"Ecart positif","Ecart négatif"))&amp;" "&amp;IF(INV.Tournant!$C4745=INV.Tournant!$J4745,"","- Article déclassé")</f>
        <v>Ecart positif - Article déclassé</v>
      </c>
    </row>
    <row r="4746" spans="1:11" x14ac:dyDescent="0.2">
      <c r="A4746" s="20" t="s">
        <v>5959</v>
      </c>
      <c r="B4746" s="21" t="s">
        <v>6</v>
      </c>
      <c r="C4746" s="17" t="s">
        <v>6061</v>
      </c>
      <c r="D4746" s="17" t="s">
        <v>6274</v>
      </c>
      <c r="E4746" s="21" t="s">
        <v>6</v>
      </c>
      <c r="F4746" s="21" t="s">
        <v>21</v>
      </c>
      <c r="G4746" s="21" t="s">
        <v>5965</v>
      </c>
      <c r="H4746" s="21" t="s">
        <v>581</v>
      </c>
      <c r="I4746" s="17"/>
      <c r="J4746" s="17"/>
      <c r="K4746" s="18" t="str">
        <f>IF(INV.Tournant!$I4746=INV.Tournant!$E4746,"Quantité OK",IF(INV.Tournant!$I4746&lt;INV.Tournant!$E4746,"Ecart positif","Ecart négatif"))&amp;" "&amp;IF(INV.Tournant!$C4746=INV.Tournant!$J4746,"","- Article déclassé")</f>
        <v>Ecart positif - Article déclassé</v>
      </c>
    </row>
    <row r="4747" spans="1:11" x14ac:dyDescent="0.2">
      <c r="A4747" s="20" t="s">
        <v>5959</v>
      </c>
      <c r="B4747" s="21" t="s">
        <v>6</v>
      </c>
      <c r="C4747" s="17" t="s">
        <v>6008</v>
      </c>
      <c r="D4747" s="17" t="s">
        <v>6329</v>
      </c>
      <c r="E4747" s="21" t="s">
        <v>3</v>
      </c>
      <c r="F4747" s="21" t="s">
        <v>9</v>
      </c>
      <c r="G4747" s="21" t="s">
        <v>5965</v>
      </c>
      <c r="H4747" s="21" t="s">
        <v>1925</v>
      </c>
      <c r="I4747" s="17"/>
      <c r="J4747" s="17"/>
      <c r="K4747" s="18" t="str">
        <f>IF(INV.Tournant!$I4747=INV.Tournant!$E4747,"Quantité OK",IF(INV.Tournant!$I4747&lt;INV.Tournant!$E4747,"Ecart positif","Ecart négatif"))&amp;" "&amp;IF(INV.Tournant!$C4747=INV.Tournant!$J4747,"","- Article déclassé")</f>
        <v>Ecart positif - Article déclassé</v>
      </c>
    </row>
    <row r="4748" spans="1:11" x14ac:dyDescent="0.2">
      <c r="A4748" s="20" t="s">
        <v>5959</v>
      </c>
      <c r="B4748" s="21" t="s">
        <v>6</v>
      </c>
      <c r="C4748" s="17" t="s">
        <v>6250</v>
      </c>
      <c r="D4748" s="17" t="s">
        <v>6051</v>
      </c>
      <c r="E4748" s="21" t="s">
        <v>6</v>
      </c>
      <c r="F4748" s="21" t="s">
        <v>9</v>
      </c>
      <c r="G4748" s="21" t="s">
        <v>5965</v>
      </c>
      <c r="H4748" s="21" t="s">
        <v>2056</v>
      </c>
      <c r="I4748" s="17"/>
      <c r="J4748" s="17"/>
      <c r="K4748" s="18" t="str">
        <f>IF(INV.Tournant!$I4748=INV.Tournant!$E4748,"Quantité OK",IF(INV.Tournant!$I4748&lt;INV.Tournant!$E4748,"Ecart positif","Ecart négatif"))&amp;" "&amp;IF(INV.Tournant!$C4748=INV.Tournant!$J4748,"","- Article déclassé")</f>
        <v>Ecart positif - Article déclassé</v>
      </c>
    </row>
    <row r="4749" spans="1:11" x14ac:dyDescent="0.2">
      <c r="A4749" s="20" t="s">
        <v>5959</v>
      </c>
      <c r="B4749" s="21" t="s">
        <v>6</v>
      </c>
      <c r="C4749" s="17" t="s">
        <v>6048</v>
      </c>
      <c r="D4749" s="17" t="s">
        <v>6407</v>
      </c>
      <c r="E4749" s="21" t="s">
        <v>6</v>
      </c>
      <c r="F4749" s="21" t="s">
        <v>9</v>
      </c>
      <c r="G4749" s="21" t="s">
        <v>5965</v>
      </c>
      <c r="H4749" s="21" t="s">
        <v>2059</v>
      </c>
      <c r="I4749" s="17"/>
      <c r="J4749" s="17"/>
      <c r="K4749" s="18" t="str">
        <f>IF(INV.Tournant!$I4749=INV.Tournant!$E4749,"Quantité OK",IF(INV.Tournant!$I4749&lt;INV.Tournant!$E4749,"Ecart positif","Ecart négatif"))&amp;" "&amp;IF(INV.Tournant!$C4749=INV.Tournant!$J4749,"","- Article déclassé")</f>
        <v>Ecart positif - Article déclassé</v>
      </c>
    </row>
    <row r="4750" spans="1:11" x14ac:dyDescent="0.2">
      <c r="A4750" s="20" t="s">
        <v>5959</v>
      </c>
      <c r="B4750" s="21" t="s">
        <v>6</v>
      </c>
      <c r="C4750" s="17" t="s">
        <v>6222</v>
      </c>
      <c r="D4750" s="17" t="s">
        <v>6322</v>
      </c>
      <c r="E4750" s="21" t="s">
        <v>6</v>
      </c>
      <c r="F4750" s="21" t="s">
        <v>21</v>
      </c>
      <c r="G4750" s="21" t="s">
        <v>5965</v>
      </c>
      <c r="H4750" s="21" t="s">
        <v>314</v>
      </c>
      <c r="I4750" s="17"/>
      <c r="J4750" s="17"/>
      <c r="K4750" s="18" t="str">
        <f>IF(INV.Tournant!$I4750=INV.Tournant!$E4750,"Quantité OK",IF(INV.Tournant!$I4750&lt;INV.Tournant!$E4750,"Ecart positif","Ecart négatif"))&amp;" "&amp;IF(INV.Tournant!$C4750=INV.Tournant!$J4750,"","- Article déclassé")</f>
        <v>Ecart positif - Article déclassé</v>
      </c>
    </row>
    <row r="4751" spans="1:11" x14ac:dyDescent="0.2">
      <c r="A4751" s="20" t="s">
        <v>5959</v>
      </c>
      <c r="B4751" s="21" t="s">
        <v>6</v>
      </c>
      <c r="C4751" s="17" t="s">
        <v>6119</v>
      </c>
      <c r="D4751" s="17" t="s">
        <v>6249</v>
      </c>
      <c r="E4751" s="21" t="s">
        <v>3</v>
      </c>
      <c r="F4751" s="21" t="s">
        <v>21</v>
      </c>
      <c r="G4751" s="21" t="s">
        <v>5965</v>
      </c>
      <c r="H4751" s="21" t="s">
        <v>2636</v>
      </c>
      <c r="I4751" s="17"/>
      <c r="J4751" s="17"/>
      <c r="K4751" s="18" t="str">
        <f>IF(INV.Tournant!$I4751=INV.Tournant!$E4751,"Quantité OK",IF(INV.Tournant!$I4751&lt;INV.Tournant!$E4751,"Ecart positif","Ecart négatif"))&amp;" "&amp;IF(INV.Tournant!$C4751=INV.Tournant!$J4751,"","- Article déclassé")</f>
        <v>Ecart positif - Article déclassé</v>
      </c>
    </row>
    <row r="4752" spans="1:11" x14ac:dyDescent="0.2">
      <c r="A4752" s="20" t="s">
        <v>5959</v>
      </c>
      <c r="B4752" s="21" t="s">
        <v>6</v>
      </c>
      <c r="C4752" s="17" t="s">
        <v>6119</v>
      </c>
      <c r="D4752" s="17" t="s">
        <v>6111</v>
      </c>
      <c r="E4752" s="21" t="s">
        <v>521</v>
      </c>
      <c r="F4752" s="21" t="s">
        <v>21</v>
      </c>
      <c r="G4752" s="21" t="s">
        <v>5965</v>
      </c>
      <c r="H4752" s="21" t="s">
        <v>2636</v>
      </c>
      <c r="I4752" s="17"/>
      <c r="J4752" s="17"/>
      <c r="K4752" s="18" t="str">
        <f>IF(INV.Tournant!$I4752=INV.Tournant!$E4752,"Quantité OK",IF(INV.Tournant!$I4752&lt;INV.Tournant!$E4752,"Ecart positif","Ecart négatif"))&amp;" "&amp;IF(INV.Tournant!$C4752=INV.Tournant!$J4752,"","- Article déclassé")</f>
        <v>Ecart positif - Article déclassé</v>
      </c>
    </row>
    <row r="4753" spans="1:11" x14ac:dyDescent="0.2">
      <c r="A4753" s="20" t="s">
        <v>5959</v>
      </c>
      <c r="B4753" s="21" t="s">
        <v>6</v>
      </c>
      <c r="C4753" s="17" t="s">
        <v>5970</v>
      </c>
      <c r="D4753" s="17" t="s">
        <v>6438</v>
      </c>
      <c r="E4753" s="21" t="s">
        <v>79</v>
      </c>
      <c r="F4753" s="21" t="s">
        <v>21</v>
      </c>
      <c r="G4753" s="21" t="s">
        <v>5965</v>
      </c>
      <c r="H4753" s="21" t="s">
        <v>1394</v>
      </c>
      <c r="I4753" s="17"/>
      <c r="J4753" s="17"/>
      <c r="K4753" s="18" t="str">
        <f>IF(INV.Tournant!$I4753=INV.Tournant!$E4753,"Quantité OK",IF(INV.Tournant!$I4753&lt;INV.Tournant!$E4753,"Ecart positif","Ecart négatif"))&amp;" "&amp;IF(INV.Tournant!$C4753=INV.Tournant!$J4753,"","- Article déclassé")</f>
        <v>Ecart positif - Article déclassé</v>
      </c>
    </row>
    <row r="4754" spans="1:11" x14ac:dyDescent="0.2">
      <c r="A4754" s="20" t="s">
        <v>5959</v>
      </c>
      <c r="B4754" s="21" t="s">
        <v>6</v>
      </c>
      <c r="C4754" s="17" t="s">
        <v>6026</v>
      </c>
      <c r="D4754" s="17" t="s">
        <v>6439</v>
      </c>
      <c r="E4754" s="21" t="s">
        <v>6</v>
      </c>
      <c r="F4754" s="21" t="s">
        <v>9</v>
      </c>
      <c r="G4754" s="21" t="s">
        <v>5965</v>
      </c>
      <c r="H4754" s="21" t="s">
        <v>249</v>
      </c>
      <c r="I4754" s="17"/>
      <c r="J4754" s="17"/>
      <c r="K4754" s="18" t="str">
        <f>IF(INV.Tournant!$I4754=INV.Tournant!$E4754,"Quantité OK",IF(INV.Tournant!$I4754&lt;INV.Tournant!$E4754,"Ecart positif","Ecart négatif"))&amp;" "&amp;IF(INV.Tournant!$C4754=INV.Tournant!$J4754,"","- Article déclassé")</f>
        <v>Ecart positif - Article déclassé</v>
      </c>
    </row>
    <row r="4755" spans="1:11" x14ac:dyDescent="0.2">
      <c r="A4755" s="20" t="s">
        <v>5959</v>
      </c>
      <c r="B4755" s="21" t="s">
        <v>6</v>
      </c>
      <c r="C4755" s="17" t="s">
        <v>6302</v>
      </c>
      <c r="D4755" s="17" t="s">
        <v>4285</v>
      </c>
      <c r="E4755" s="21" t="s">
        <v>6</v>
      </c>
      <c r="F4755" s="21" t="s">
        <v>21</v>
      </c>
      <c r="G4755" s="21" t="s">
        <v>5965</v>
      </c>
      <c r="H4755" s="21" t="s">
        <v>1927</v>
      </c>
      <c r="I4755" s="17"/>
      <c r="J4755" s="17"/>
      <c r="K4755" s="18" t="str">
        <f>IF(INV.Tournant!$I4755=INV.Tournant!$E4755,"Quantité OK",IF(INV.Tournant!$I4755&lt;INV.Tournant!$E4755,"Ecart positif","Ecart négatif"))&amp;" "&amp;IF(INV.Tournant!$C4755=INV.Tournant!$J4755,"","- Article déclassé")</f>
        <v>Ecart positif - Article déclassé</v>
      </c>
    </row>
    <row r="4756" spans="1:11" x14ac:dyDescent="0.2">
      <c r="A4756" s="20" t="s">
        <v>5959</v>
      </c>
      <c r="B4756" s="21" t="s">
        <v>6</v>
      </c>
      <c r="C4756" s="17" t="s">
        <v>6195</v>
      </c>
      <c r="D4756" s="17" t="s">
        <v>6408</v>
      </c>
      <c r="E4756" s="21" t="s">
        <v>6</v>
      </c>
      <c r="F4756" s="21" t="s">
        <v>21</v>
      </c>
      <c r="G4756" s="21" t="s">
        <v>5965</v>
      </c>
      <c r="H4756" s="21" t="s">
        <v>995</v>
      </c>
      <c r="I4756" s="17"/>
      <c r="J4756" s="17"/>
      <c r="K4756" s="18" t="str">
        <f>IF(INV.Tournant!$I4756=INV.Tournant!$E4756,"Quantité OK",IF(INV.Tournant!$I4756&lt;INV.Tournant!$E4756,"Ecart positif","Ecart négatif"))&amp;" "&amp;IF(INV.Tournant!$C4756=INV.Tournant!$J4756,"","- Article déclassé")</f>
        <v>Ecart positif - Article déclassé</v>
      </c>
    </row>
    <row r="4757" spans="1:11" x14ac:dyDescent="0.2">
      <c r="A4757" s="20" t="s">
        <v>5959</v>
      </c>
      <c r="B4757" s="21" t="s">
        <v>6</v>
      </c>
      <c r="C4757" s="17" t="s">
        <v>6173</v>
      </c>
      <c r="D4757" s="17" t="s">
        <v>6245</v>
      </c>
      <c r="E4757" s="21" t="s">
        <v>6</v>
      </c>
      <c r="F4757" s="21" t="s">
        <v>21</v>
      </c>
      <c r="G4757" s="21" t="s">
        <v>5965</v>
      </c>
      <c r="H4757" s="21" t="s">
        <v>995</v>
      </c>
      <c r="I4757" s="17"/>
      <c r="J4757" s="17"/>
      <c r="K4757" s="18" t="str">
        <f>IF(INV.Tournant!$I4757=INV.Tournant!$E4757,"Quantité OK",IF(INV.Tournant!$I4757&lt;INV.Tournant!$E4757,"Ecart positif","Ecart négatif"))&amp;" "&amp;IF(INV.Tournant!$C4757=INV.Tournant!$J4757,"","- Article déclassé")</f>
        <v>Ecart positif - Article déclassé</v>
      </c>
    </row>
    <row r="4758" spans="1:11" x14ac:dyDescent="0.2">
      <c r="A4758" s="20" t="s">
        <v>6440</v>
      </c>
      <c r="B4758" s="21" t="s">
        <v>6</v>
      </c>
      <c r="C4758" s="17" t="s">
        <v>6441</v>
      </c>
      <c r="D4758" s="17" t="s">
        <v>6442</v>
      </c>
      <c r="E4758" s="21" t="s">
        <v>3</v>
      </c>
      <c r="F4758" s="21" t="s">
        <v>2</v>
      </c>
      <c r="G4758" s="21" t="s">
        <v>6443</v>
      </c>
      <c r="H4758" s="21" t="s">
        <v>2845</v>
      </c>
      <c r="I4758" s="17"/>
      <c r="J4758" s="17"/>
      <c r="K4758" s="18" t="str">
        <f>IF(INV.Tournant!$I4758=INV.Tournant!$E4758,"Quantité OK",IF(INV.Tournant!$I4758&lt;INV.Tournant!$E4758,"Ecart positif","Ecart négatif"))&amp;" "&amp;IF(INV.Tournant!$C4758=INV.Tournant!$J4758,"","- Article déclassé")</f>
        <v>Ecart positif - Article déclassé</v>
      </c>
    </row>
    <row r="4759" spans="1:11" x14ac:dyDescent="0.2">
      <c r="A4759" s="20" t="s">
        <v>6440</v>
      </c>
      <c r="B4759" s="21" t="s">
        <v>6</v>
      </c>
      <c r="C4759" s="17" t="s">
        <v>6444</v>
      </c>
      <c r="D4759" s="17" t="s">
        <v>6445</v>
      </c>
      <c r="E4759" s="21" t="s">
        <v>10</v>
      </c>
      <c r="F4759" s="21" t="s">
        <v>9</v>
      </c>
      <c r="G4759" s="21" t="s">
        <v>6443</v>
      </c>
      <c r="H4759" s="21" t="s">
        <v>196</v>
      </c>
      <c r="I4759" s="17"/>
      <c r="J4759" s="17"/>
      <c r="K4759" s="18" t="str">
        <f>IF(INV.Tournant!$I4759=INV.Tournant!$E4759,"Quantité OK",IF(INV.Tournant!$I4759&lt;INV.Tournant!$E4759,"Ecart positif","Ecart négatif"))&amp;" "&amp;IF(INV.Tournant!$C4759=INV.Tournant!$J4759,"","- Article déclassé")</f>
        <v>Ecart positif - Article déclassé</v>
      </c>
    </row>
    <row r="4760" spans="1:11" x14ac:dyDescent="0.2">
      <c r="A4760" s="20" t="s">
        <v>6440</v>
      </c>
      <c r="B4760" s="21" t="s">
        <v>6</v>
      </c>
      <c r="C4760" s="17" t="s">
        <v>6446</v>
      </c>
      <c r="D4760" s="17" t="s">
        <v>6447</v>
      </c>
      <c r="E4760" s="21" t="s">
        <v>45</v>
      </c>
      <c r="F4760" s="21" t="s">
        <v>21</v>
      </c>
      <c r="G4760" s="21" t="s">
        <v>6443</v>
      </c>
      <c r="H4760" s="21" t="s">
        <v>2056</v>
      </c>
      <c r="I4760" s="17"/>
      <c r="J4760" s="17"/>
      <c r="K4760" s="18" t="str">
        <f>IF(INV.Tournant!$I4760=INV.Tournant!$E4760,"Quantité OK",IF(INV.Tournant!$I4760&lt;INV.Tournant!$E4760,"Ecart positif","Ecart négatif"))&amp;" "&amp;IF(INV.Tournant!$C4760=INV.Tournant!$J4760,"","- Article déclassé")</f>
        <v>Ecart positif - Article déclassé</v>
      </c>
    </row>
    <row r="4761" spans="1:11" x14ac:dyDescent="0.2">
      <c r="A4761" s="20" t="s">
        <v>6440</v>
      </c>
      <c r="B4761" s="21" t="s">
        <v>6</v>
      </c>
      <c r="C4761" s="17" t="s">
        <v>6448</v>
      </c>
      <c r="D4761" s="17" t="s">
        <v>6447</v>
      </c>
      <c r="E4761" s="21"/>
      <c r="F4761" s="21" t="s">
        <v>141</v>
      </c>
      <c r="G4761" s="21"/>
      <c r="H4761" s="21" t="s">
        <v>257</v>
      </c>
      <c r="I4761" s="17"/>
      <c r="J4761" s="17"/>
      <c r="K4761" s="18" t="str">
        <f>IF(INV.Tournant!$I4761=INV.Tournant!$E4761,"Quantité OK",IF(INV.Tournant!$I4761&lt;INV.Tournant!$E4761,"Ecart positif","Ecart négatif"))&amp;" "&amp;IF(INV.Tournant!$C4761=INV.Tournant!$J4761,"","- Article déclassé")</f>
        <v>Quantité OK - Article déclassé</v>
      </c>
    </row>
    <row r="4762" spans="1:11" x14ac:dyDescent="0.2">
      <c r="A4762" s="20" t="s">
        <v>6440</v>
      </c>
      <c r="B4762" s="21" t="s">
        <v>6</v>
      </c>
      <c r="C4762" s="17" t="s">
        <v>6449</v>
      </c>
      <c r="D4762" s="17" t="s">
        <v>6450</v>
      </c>
      <c r="E4762" s="21" t="s">
        <v>65</v>
      </c>
      <c r="F4762" s="21" t="s">
        <v>2</v>
      </c>
      <c r="G4762" s="21" t="s">
        <v>6443</v>
      </c>
      <c r="H4762" s="21" t="s">
        <v>2689</v>
      </c>
      <c r="I4762" s="17"/>
      <c r="J4762" s="17"/>
      <c r="K4762" s="18" t="str">
        <f>IF(INV.Tournant!$I4762=INV.Tournant!$E4762,"Quantité OK",IF(INV.Tournant!$I4762&lt;INV.Tournant!$E4762,"Ecart positif","Ecart négatif"))&amp;" "&amp;IF(INV.Tournant!$C4762=INV.Tournant!$J4762,"","- Article déclassé")</f>
        <v>Ecart positif - Article déclassé</v>
      </c>
    </row>
    <row r="4763" spans="1:11" x14ac:dyDescent="0.2">
      <c r="A4763" s="20" t="s">
        <v>6440</v>
      </c>
      <c r="B4763" s="21" t="s">
        <v>6</v>
      </c>
      <c r="C4763" s="17" t="s">
        <v>6451</v>
      </c>
      <c r="D4763" s="17" t="s">
        <v>6452</v>
      </c>
      <c r="E4763" s="21" t="s">
        <v>3</v>
      </c>
      <c r="F4763" s="21" t="s">
        <v>2</v>
      </c>
      <c r="G4763" s="21" t="s">
        <v>6443</v>
      </c>
      <c r="H4763" s="21" t="s">
        <v>2083</v>
      </c>
      <c r="I4763" s="17"/>
      <c r="J4763" s="17"/>
      <c r="K4763" s="18" t="str">
        <f>IF(INV.Tournant!$I4763=INV.Tournant!$E4763,"Quantité OK",IF(INV.Tournant!$I4763&lt;INV.Tournant!$E4763,"Ecart positif","Ecart négatif"))&amp;" "&amp;IF(INV.Tournant!$C4763=INV.Tournant!$J4763,"","- Article déclassé")</f>
        <v>Ecart positif - Article déclassé</v>
      </c>
    </row>
    <row r="4764" spans="1:11" x14ac:dyDescent="0.2">
      <c r="A4764" s="20" t="s">
        <v>6440</v>
      </c>
      <c r="B4764" s="21" t="s">
        <v>6</v>
      </c>
      <c r="C4764" s="17" t="s">
        <v>6451</v>
      </c>
      <c r="D4764" s="17" t="s">
        <v>6453</v>
      </c>
      <c r="E4764" s="21" t="s">
        <v>14</v>
      </c>
      <c r="F4764" s="21" t="s">
        <v>2</v>
      </c>
      <c r="G4764" s="21" t="s">
        <v>6443</v>
      </c>
      <c r="H4764" s="21" t="s">
        <v>2083</v>
      </c>
      <c r="I4764" s="17"/>
      <c r="J4764" s="17"/>
      <c r="K4764" s="18" t="str">
        <f>IF(INV.Tournant!$I4764=INV.Tournant!$E4764,"Quantité OK",IF(INV.Tournant!$I4764&lt;INV.Tournant!$E4764,"Ecart positif","Ecart négatif"))&amp;" "&amp;IF(INV.Tournant!$C4764=INV.Tournant!$J4764,"","- Article déclassé")</f>
        <v>Ecart positif - Article déclassé</v>
      </c>
    </row>
    <row r="4765" spans="1:11" x14ac:dyDescent="0.2">
      <c r="A4765" s="20" t="s">
        <v>6440</v>
      </c>
      <c r="B4765" s="21" t="s">
        <v>6</v>
      </c>
      <c r="C4765" s="17" t="s">
        <v>6454</v>
      </c>
      <c r="D4765" s="17" t="s">
        <v>6455</v>
      </c>
      <c r="E4765" s="21" t="s">
        <v>6</v>
      </c>
      <c r="F4765" s="21" t="s">
        <v>2</v>
      </c>
      <c r="G4765" s="21" t="s">
        <v>6443</v>
      </c>
      <c r="H4765" s="21" t="s">
        <v>1228</v>
      </c>
      <c r="I4765" s="17"/>
      <c r="J4765" s="17"/>
      <c r="K4765" s="18" t="str">
        <f>IF(INV.Tournant!$I4765=INV.Tournant!$E4765,"Quantité OK",IF(INV.Tournant!$I4765&lt;INV.Tournant!$E4765,"Ecart positif","Ecart négatif"))&amp;" "&amp;IF(INV.Tournant!$C4765=INV.Tournant!$J4765,"","- Article déclassé")</f>
        <v>Ecart positif - Article déclassé</v>
      </c>
    </row>
    <row r="4766" spans="1:11" x14ac:dyDescent="0.2">
      <c r="A4766" s="20" t="s">
        <v>6440</v>
      </c>
      <c r="B4766" s="21" t="s">
        <v>6</v>
      </c>
      <c r="C4766" s="17" t="s">
        <v>6456</v>
      </c>
      <c r="D4766" s="17" t="s">
        <v>6457</v>
      </c>
      <c r="E4766" s="21" t="s">
        <v>108</v>
      </c>
      <c r="F4766" s="21" t="s">
        <v>9</v>
      </c>
      <c r="G4766" s="21" t="s">
        <v>6443</v>
      </c>
      <c r="H4766" s="21" t="s">
        <v>1277</v>
      </c>
      <c r="I4766" s="17"/>
      <c r="J4766" s="17"/>
      <c r="K4766" s="18" t="str">
        <f>IF(INV.Tournant!$I4766=INV.Tournant!$E4766,"Quantité OK",IF(INV.Tournant!$I4766&lt;INV.Tournant!$E4766,"Ecart positif","Ecart négatif"))&amp;" "&amp;IF(INV.Tournant!$C4766=INV.Tournant!$J4766,"","- Article déclassé")</f>
        <v>Ecart positif - Article déclassé</v>
      </c>
    </row>
    <row r="4767" spans="1:11" x14ac:dyDescent="0.2">
      <c r="A4767" s="20" t="s">
        <v>6440</v>
      </c>
      <c r="B4767" s="21" t="s">
        <v>6</v>
      </c>
      <c r="C4767" s="17" t="s">
        <v>6456</v>
      </c>
      <c r="D4767" s="17" t="s">
        <v>6458</v>
      </c>
      <c r="E4767" s="21" t="s">
        <v>6</v>
      </c>
      <c r="F4767" s="21" t="s">
        <v>9</v>
      </c>
      <c r="G4767" s="21" t="s">
        <v>6443</v>
      </c>
      <c r="H4767" s="21" t="s">
        <v>1130</v>
      </c>
      <c r="I4767" s="17"/>
      <c r="J4767" s="17"/>
      <c r="K4767" s="18" t="str">
        <f>IF(INV.Tournant!$I4767=INV.Tournant!$E4767,"Quantité OK",IF(INV.Tournant!$I4767&lt;INV.Tournant!$E4767,"Ecart positif","Ecart négatif"))&amp;" "&amp;IF(INV.Tournant!$C4767=INV.Tournant!$J4767,"","- Article déclassé")</f>
        <v>Ecart positif - Article déclassé</v>
      </c>
    </row>
    <row r="4768" spans="1:11" x14ac:dyDescent="0.2">
      <c r="A4768" s="20" t="s">
        <v>6440</v>
      </c>
      <c r="B4768" s="21" t="s">
        <v>6</v>
      </c>
      <c r="C4768" s="17" t="s">
        <v>6459</v>
      </c>
      <c r="D4768" s="17" t="s">
        <v>6460</v>
      </c>
      <c r="E4768" s="21" t="s">
        <v>3</v>
      </c>
      <c r="F4768" s="21" t="s">
        <v>21</v>
      </c>
      <c r="G4768" s="21" t="s">
        <v>6443</v>
      </c>
      <c r="H4768" s="21" t="s">
        <v>255</v>
      </c>
      <c r="I4768" s="17"/>
      <c r="J4768" s="17"/>
      <c r="K4768" s="18" t="str">
        <f>IF(INV.Tournant!$I4768=INV.Tournant!$E4768,"Quantité OK",IF(INV.Tournant!$I4768&lt;INV.Tournant!$E4768,"Ecart positif","Ecart négatif"))&amp;" "&amp;IF(INV.Tournant!$C4768=INV.Tournant!$J4768,"","- Article déclassé")</f>
        <v>Ecart positif - Article déclassé</v>
      </c>
    </row>
    <row r="4769" spans="1:11" x14ac:dyDescent="0.2">
      <c r="A4769" s="20" t="s">
        <v>6440</v>
      </c>
      <c r="B4769" s="21" t="s">
        <v>6</v>
      </c>
      <c r="C4769" s="17" t="s">
        <v>6461</v>
      </c>
      <c r="D4769" s="17" t="s">
        <v>6462</v>
      </c>
      <c r="E4769" s="21" t="s">
        <v>6</v>
      </c>
      <c r="F4769" s="21" t="s">
        <v>9</v>
      </c>
      <c r="G4769" s="21" t="s">
        <v>6443</v>
      </c>
      <c r="H4769" s="21" t="s">
        <v>1261</v>
      </c>
      <c r="I4769" s="17"/>
      <c r="J4769" s="17"/>
      <c r="K4769" s="18" t="str">
        <f>IF(INV.Tournant!$I4769=INV.Tournant!$E4769,"Quantité OK",IF(INV.Tournant!$I4769&lt;INV.Tournant!$E4769,"Ecart positif","Ecart négatif"))&amp;" "&amp;IF(INV.Tournant!$C4769=INV.Tournant!$J4769,"","- Article déclassé")</f>
        <v>Ecart positif - Article déclassé</v>
      </c>
    </row>
    <row r="4770" spans="1:11" x14ac:dyDescent="0.2">
      <c r="A4770" s="20" t="s">
        <v>6440</v>
      </c>
      <c r="B4770" s="21" t="s">
        <v>6</v>
      </c>
      <c r="C4770" s="17" t="s">
        <v>6446</v>
      </c>
      <c r="D4770" s="17" t="s">
        <v>6463</v>
      </c>
      <c r="E4770" s="21" t="s">
        <v>3</v>
      </c>
      <c r="F4770" s="21" t="s">
        <v>21</v>
      </c>
      <c r="G4770" s="21" t="s">
        <v>6443</v>
      </c>
      <c r="H4770" s="21" t="s">
        <v>579</v>
      </c>
      <c r="I4770" s="17"/>
      <c r="J4770" s="17"/>
      <c r="K4770" s="18" t="str">
        <f>IF(INV.Tournant!$I4770=INV.Tournant!$E4770,"Quantité OK",IF(INV.Tournant!$I4770&lt;INV.Tournant!$E4770,"Ecart positif","Ecart négatif"))&amp;" "&amp;IF(INV.Tournant!$C4770=INV.Tournant!$J4770,"","- Article déclassé")</f>
        <v>Ecart positif - Article déclassé</v>
      </c>
    </row>
    <row r="4771" spans="1:11" x14ac:dyDescent="0.2">
      <c r="A4771" s="20" t="s">
        <v>6440</v>
      </c>
      <c r="B4771" s="21" t="s">
        <v>6</v>
      </c>
      <c r="C4771" s="17" t="s">
        <v>6464</v>
      </c>
      <c r="D4771" s="17" t="s">
        <v>6465</v>
      </c>
      <c r="E4771" s="21" t="s">
        <v>6</v>
      </c>
      <c r="F4771" s="21" t="s">
        <v>9</v>
      </c>
      <c r="G4771" s="21" t="s">
        <v>6443</v>
      </c>
      <c r="H4771" s="21" t="s">
        <v>1437</v>
      </c>
      <c r="I4771" s="17"/>
      <c r="J4771" s="17"/>
      <c r="K4771" s="18" t="str">
        <f>IF(INV.Tournant!$I4771=INV.Tournant!$E4771,"Quantité OK",IF(INV.Tournant!$I4771&lt;INV.Tournant!$E4771,"Ecart positif","Ecart négatif"))&amp;" "&amp;IF(INV.Tournant!$C4771=INV.Tournant!$J4771,"","- Article déclassé")</f>
        <v>Ecart positif - Article déclassé</v>
      </c>
    </row>
    <row r="4772" spans="1:11" x14ac:dyDescent="0.2">
      <c r="A4772" s="20" t="s">
        <v>6440</v>
      </c>
      <c r="B4772" s="21" t="s">
        <v>6</v>
      </c>
      <c r="C4772" s="17" t="s">
        <v>6466</v>
      </c>
      <c r="D4772" s="17" t="s">
        <v>6467</v>
      </c>
      <c r="E4772" s="21" t="s">
        <v>3</v>
      </c>
      <c r="F4772" s="21" t="s">
        <v>21</v>
      </c>
      <c r="G4772" s="21" t="s">
        <v>6443</v>
      </c>
      <c r="H4772" s="21" t="s">
        <v>314</v>
      </c>
      <c r="I4772" s="17"/>
      <c r="J4772" s="17"/>
      <c r="K4772" s="18" t="str">
        <f>IF(INV.Tournant!$I4772=INV.Tournant!$E4772,"Quantité OK",IF(INV.Tournant!$I4772&lt;INV.Tournant!$E4772,"Ecart positif","Ecart négatif"))&amp;" "&amp;IF(INV.Tournant!$C4772=INV.Tournant!$J4772,"","- Article déclassé")</f>
        <v>Ecart positif - Article déclassé</v>
      </c>
    </row>
    <row r="4773" spans="1:11" x14ac:dyDescent="0.2">
      <c r="A4773" s="20" t="s">
        <v>6440</v>
      </c>
      <c r="B4773" s="21" t="s">
        <v>6</v>
      </c>
      <c r="C4773" s="17" t="s">
        <v>6446</v>
      </c>
      <c r="D4773" s="17" t="s">
        <v>6468</v>
      </c>
      <c r="E4773" s="21" t="s">
        <v>108</v>
      </c>
      <c r="F4773" s="21" t="s">
        <v>21</v>
      </c>
      <c r="G4773" s="21" t="s">
        <v>6443</v>
      </c>
      <c r="H4773" s="21" t="s">
        <v>2059</v>
      </c>
      <c r="I4773" s="17"/>
      <c r="J4773" s="17"/>
      <c r="K4773" s="18" t="str">
        <f>IF(INV.Tournant!$I4773=INV.Tournant!$E4773,"Quantité OK",IF(INV.Tournant!$I4773&lt;INV.Tournant!$E4773,"Ecart positif","Ecart négatif"))&amp;" "&amp;IF(INV.Tournant!$C4773=INV.Tournant!$J4773,"","- Article déclassé")</f>
        <v>Ecart positif - Article déclassé</v>
      </c>
    </row>
    <row r="4774" spans="1:11" x14ac:dyDescent="0.2">
      <c r="A4774" s="20" t="s">
        <v>6440</v>
      </c>
      <c r="B4774" s="21" t="s">
        <v>6</v>
      </c>
      <c r="C4774" s="17" t="s">
        <v>6464</v>
      </c>
      <c r="D4774" s="17" t="s">
        <v>6469</v>
      </c>
      <c r="E4774" s="21" t="s">
        <v>6470</v>
      </c>
      <c r="F4774" s="21" t="s">
        <v>9</v>
      </c>
      <c r="G4774" s="21" t="s">
        <v>6443</v>
      </c>
      <c r="H4774" s="21" t="s">
        <v>1049</v>
      </c>
      <c r="I4774" s="17"/>
      <c r="J4774" s="17"/>
      <c r="K4774" s="18" t="str">
        <f>IF(INV.Tournant!$I4774=INV.Tournant!$E4774,"Quantité OK",IF(INV.Tournant!$I4774&lt;INV.Tournant!$E4774,"Ecart positif","Ecart négatif"))&amp;" "&amp;IF(INV.Tournant!$C4774=INV.Tournant!$J4774,"","- Article déclassé")</f>
        <v>Ecart positif - Article déclassé</v>
      </c>
    </row>
    <row r="4775" spans="1:11" x14ac:dyDescent="0.2">
      <c r="A4775" s="20" t="s">
        <v>6440</v>
      </c>
      <c r="B4775" s="21" t="s">
        <v>6</v>
      </c>
      <c r="C4775" s="17" t="s">
        <v>6471</v>
      </c>
      <c r="D4775" s="17" t="s">
        <v>6472</v>
      </c>
      <c r="E4775" s="21" t="s">
        <v>6</v>
      </c>
      <c r="F4775" s="21" t="s">
        <v>9</v>
      </c>
      <c r="G4775" s="21" t="s">
        <v>6443</v>
      </c>
      <c r="H4775" s="21" t="s">
        <v>2062</v>
      </c>
      <c r="I4775" s="17"/>
      <c r="J4775" s="17"/>
      <c r="K4775" s="18" t="str">
        <f>IF(INV.Tournant!$I4775=INV.Tournant!$E4775,"Quantité OK",IF(INV.Tournant!$I4775&lt;INV.Tournant!$E4775,"Ecart positif","Ecart négatif"))&amp;" "&amp;IF(INV.Tournant!$C4775=INV.Tournant!$J4775,"","- Article déclassé")</f>
        <v>Ecart positif - Article déclassé</v>
      </c>
    </row>
    <row r="4776" spans="1:11" x14ac:dyDescent="0.2">
      <c r="A4776" s="20" t="s">
        <v>6440</v>
      </c>
      <c r="B4776" s="21" t="s">
        <v>6</v>
      </c>
      <c r="C4776" s="17" t="s">
        <v>6473</v>
      </c>
      <c r="D4776" s="17" t="s">
        <v>6474</v>
      </c>
      <c r="E4776" s="21" t="s">
        <v>6470</v>
      </c>
      <c r="F4776" s="21" t="s">
        <v>9</v>
      </c>
      <c r="G4776" s="21" t="s">
        <v>6443</v>
      </c>
      <c r="H4776" s="21" t="s">
        <v>574</v>
      </c>
      <c r="I4776" s="17"/>
      <c r="J4776" s="17"/>
      <c r="K4776" s="18" t="str">
        <f>IF(INV.Tournant!$I4776=INV.Tournant!$E4776,"Quantité OK",IF(INV.Tournant!$I4776&lt;INV.Tournant!$E4776,"Ecart positif","Ecart négatif"))&amp;" "&amp;IF(INV.Tournant!$C4776=INV.Tournant!$J4776,"","- Article déclassé")</f>
        <v>Ecart positif - Article déclassé</v>
      </c>
    </row>
    <row r="4777" spans="1:11" x14ac:dyDescent="0.2">
      <c r="A4777" s="20" t="s">
        <v>6440</v>
      </c>
      <c r="B4777" s="21" t="s">
        <v>6</v>
      </c>
      <c r="C4777" s="17" t="s">
        <v>6475</v>
      </c>
      <c r="D4777" s="17" t="s">
        <v>6476</v>
      </c>
      <c r="E4777" s="21" t="s">
        <v>61</v>
      </c>
      <c r="F4777" s="21" t="s">
        <v>2</v>
      </c>
      <c r="G4777" s="21" t="s">
        <v>6443</v>
      </c>
      <c r="H4777" s="21" t="s">
        <v>3984</v>
      </c>
      <c r="I4777" s="17"/>
      <c r="J4777" s="17"/>
      <c r="K4777" s="18" t="str">
        <f>IF(INV.Tournant!$I4777=INV.Tournant!$E4777,"Quantité OK",IF(INV.Tournant!$I4777&lt;INV.Tournant!$E4777,"Ecart positif","Ecart négatif"))&amp;" "&amp;IF(INV.Tournant!$C4777=INV.Tournant!$J4777,"","- Article déclassé")</f>
        <v>Ecart positif - Article déclassé</v>
      </c>
    </row>
    <row r="4778" spans="1:11" x14ac:dyDescent="0.2">
      <c r="A4778" s="20" t="s">
        <v>6440</v>
      </c>
      <c r="B4778" s="21" t="s">
        <v>6</v>
      </c>
      <c r="C4778" s="17" t="s">
        <v>6449</v>
      </c>
      <c r="D4778" s="17" t="s">
        <v>6477</v>
      </c>
      <c r="E4778" s="21"/>
      <c r="F4778" s="21" t="s">
        <v>141</v>
      </c>
      <c r="G4778" s="21"/>
      <c r="H4778" s="21" t="s">
        <v>257</v>
      </c>
      <c r="I4778" s="17"/>
      <c r="J4778" s="17"/>
      <c r="K4778" s="18" t="str">
        <f>IF(INV.Tournant!$I4778=INV.Tournant!$E4778,"Quantité OK",IF(INV.Tournant!$I4778&lt;INV.Tournant!$E4778,"Ecart positif","Ecart négatif"))&amp;" "&amp;IF(INV.Tournant!$C4778=INV.Tournant!$J4778,"","- Article déclassé")</f>
        <v>Quantité OK - Article déclassé</v>
      </c>
    </row>
    <row r="4779" spans="1:11" x14ac:dyDescent="0.2">
      <c r="A4779" s="20" t="s">
        <v>6440</v>
      </c>
      <c r="B4779" s="21" t="s">
        <v>6</v>
      </c>
      <c r="C4779" s="17" t="s">
        <v>6478</v>
      </c>
      <c r="D4779" s="17" t="s">
        <v>6479</v>
      </c>
      <c r="E4779" s="21" t="s">
        <v>6</v>
      </c>
      <c r="F4779" s="21" t="s">
        <v>21</v>
      </c>
      <c r="G4779" s="21" t="s">
        <v>6443</v>
      </c>
      <c r="H4779" s="21" t="s">
        <v>2062</v>
      </c>
      <c r="I4779" s="17"/>
      <c r="J4779" s="17"/>
      <c r="K4779" s="18" t="str">
        <f>IF(INV.Tournant!$I4779=INV.Tournant!$E4779,"Quantité OK",IF(INV.Tournant!$I4779&lt;INV.Tournant!$E4779,"Ecart positif","Ecart négatif"))&amp;" "&amp;IF(INV.Tournant!$C4779=INV.Tournant!$J4779,"","- Article déclassé")</f>
        <v>Ecart positif - Article déclassé</v>
      </c>
    </row>
    <row r="4780" spans="1:11" x14ac:dyDescent="0.2">
      <c r="A4780" s="20" t="s">
        <v>6440</v>
      </c>
      <c r="B4780" s="21" t="s">
        <v>6</v>
      </c>
      <c r="C4780" s="17" t="s">
        <v>6480</v>
      </c>
      <c r="D4780" s="17" t="s">
        <v>6481</v>
      </c>
      <c r="E4780" s="21"/>
      <c r="F4780" s="21" t="s">
        <v>141</v>
      </c>
      <c r="G4780" s="21"/>
      <c r="H4780" s="21" t="s">
        <v>257</v>
      </c>
      <c r="I4780" s="17"/>
      <c r="J4780" s="17"/>
      <c r="K4780" s="18" t="str">
        <f>IF(INV.Tournant!$I4780=INV.Tournant!$E4780,"Quantité OK",IF(INV.Tournant!$I4780&lt;INV.Tournant!$E4780,"Ecart positif","Ecart négatif"))&amp;" "&amp;IF(INV.Tournant!$C4780=INV.Tournant!$J4780,"","- Article déclassé")</f>
        <v>Quantité OK - Article déclassé</v>
      </c>
    </row>
    <row r="4781" spans="1:11" x14ac:dyDescent="0.2">
      <c r="A4781" s="20" t="s">
        <v>6440</v>
      </c>
      <c r="B4781" s="21" t="s">
        <v>6</v>
      </c>
      <c r="C4781" s="17" t="s">
        <v>6480</v>
      </c>
      <c r="D4781" s="17" t="s">
        <v>6482</v>
      </c>
      <c r="E4781" s="21"/>
      <c r="F4781" s="21" t="s">
        <v>141</v>
      </c>
      <c r="G4781" s="21"/>
      <c r="H4781" s="21" t="s">
        <v>257</v>
      </c>
      <c r="I4781" s="17"/>
      <c r="J4781" s="17"/>
      <c r="K4781" s="18" t="str">
        <f>IF(INV.Tournant!$I4781=INV.Tournant!$E4781,"Quantité OK",IF(INV.Tournant!$I4781&lt;INV.Tournant!$E4781,"Ecart positif","Ecart négatif"))&amp;" "&amp;IF(INV.Tournant!$C4781=INV.Tournant!$J4781,"","- Article déclassé")</f>
        <v>Quantité OK - Article déclassé</v>
      </c>
    </row>
    <row r="4782" spans="1:11" x14ac:dyDescent="0.2">
      <c r="A4782" s="20" t="s">
        <v>6440</v>
      </c>
      <c r="B4782" s="21" t="s">
        <v>6</v>
      </c>
      <c r="C4782" s="17" t="s">
        <v>6461</v>
      </c>
      <c r="D4782" s="17" t="s">
        <v>6483</v>
      </c>
      <c r="E4782" s="21" t="s">
        <v>6</v>
      </c>
      <c r="F4782" s="21" t="s">
        <v>9</v>
      </c>
      <c r="G4782" s="21" t="s">
        <v>6443</v>
      </c>
      <c r="H4782" s="21" t="s">
        <v>2166</v>
      </c>
      <c r="I4782" s="17"/>
      <c r="J4782" s="17"/>
      <c r="K4782" s="18" t="str">
        <f>IF(INV.Tournant!$I4782=INV.Tournant!$E4782,"Quantité OK",IF(INV.Tournant!$I4782&lt;INV.Tournant!$E4782,"Ecart positif","Ecart négatif"))&amp;" "&amp;IF(INV.Tournant!$C4782=INV.Tournant!$J4782,"","- Article déclassé")</f>
        <v>Ecart positif - Article déclassé</v>
      </c>
    </row>
    <row r="4783" spans="1:11" x14ac:dyDescent="0.2">
      <c r="A4783" s="20" t="s">
        <v>6440</v>
      </c>
      <c r="B4783" s="21" t="s">
        <v>6</v>
      </c>
      <c r="C4783" s="17" t="s">
        <v>6471</v>
      </c>
      <c r="D4783" s="17" t="s">
        <v>6484</v>
      </c>
      <c r="E4783" s="21" t="s">
        <v>229</v>
      </c>
      <c r="F4783" s="21" t="s">
        <v>9</v>
      </c>
      <c r="G4783" s="21" t="s">
        <v>6443</v>
      </c>
      <c r="H4783" s="21" t="s">
        <v>2940</v>
      </c>
      <c r="I4783" s="17"/>
      <c r="J4783" s="17"/>
      <c r="K4783" s="18" t="str">
        <f>IF(INV.Tournant!$I4783=INV.Tournant!$E4783,"Quantité OK",IF(INV.Tournant!$I4783&lt;INV.Tournant!$E4783,"Ecart positif","Ecart négatif"))&amp;" "&amp;IF(INV.Tournant!$C4783=INV.Tournant!$J4783,"","- Article déclassé")</f>
        <v>Ecart positif - Article déclassé</v>
      </c>
    </row>
    <row r="4784" spans="1:11" x14ac:dyDescent="0.2">
      <c r="A4784" s="20" t="s">
        <v>6440</v>
      </c>
      <c r="B4784" s="21" t="s">
        <v>6</v>
      </c>
      <c r="C4784" s="17" t="s">
        <v>6466</v>
      </c>
      <c r="D4784" s="17" t="s">
        <v>6485</v>
      </c>
      <c r="E4784" s="21" t="s">
        <v>521</v>
      </c>
      <c r="F4784" s="21" t="s">
        <v>21</v>
      </c>
      <c r="G4784" s="21" t="s">
        <v>6443</v>
      </c>
      <c r="H4784" s="21" t="s">
        <v>314</v>
      </c>
      <c r="I4784" s="17"/>
      <c r="J4784" s="17"/>
      <c r="K4784" s="18" t="str">
        <f>IF(INV.Tournant!$I4784=INV.Tournant!$E4784,"Quantité OK",IF(INV.Tournant!$I4784&lt;INV.Tournant!$E4784,"Ecart positif","Ecart négatif"))&amp;" "&amp;IF(INV.Tournant!$C4784=INV.Tournant!$J4784,"","- Article déclassé")</f>
        <v>Ecart positif - Article déclassé</v>
      </c>
    </row>
    <row r="4785" spans="1:11" x14ac:dyDescent="0.2">
      <c r="A4785" s="20" t="s">
        <v>6440</v>
      </c>
      <c r="B4785" s="21" t="s">
        <v>6</v>
      </c>
      <c r="C4785" s="17" t="s">
        <v>6449</v>
      </c>
      <c r="D4785" s="17" t="s">
        <v>6486</v>
      </c>
      <c r="E4785" s="21" t="s">
        <v>212</v>
      </c>
      <c r="F4785" s="21" t="s">
        <v>2</v>
      </c>
      <c r="G4785" s="21" t="s">
        <v>6443</v>
      </c>
      <c r="H4785" s="21" t="s">
        <v>2689</v>
      </c>
      <c r="I4785" s="17"/>
      <c r="J4785" s="17"/>
      <c r="K4785" s="18" t="str">
        <f>IF(INV.Tournant!$I4785=INV.Tournant!$E4785,"Quantité OK",IF(INV.Tournant!$I4785&lt;INV.Tournant!$E4785,"Ecart positif","Ecart négatif"))&amp;" "&amp;IF(INV.Tournant!$C4785=INV.Tournant!$J4785,"","- Article déclassé")</f>
        <v>Ecart positif - Article déclassé</v>
      </c>
    </row>
    <row r="4786" spans="1:11" x14ac:dyDescent="0.2">
      <c r="A4786" s="20" t="s">
        <v>6440</v>
      </c>
      <c r="B4786" s="21" t="s">
        <v>6</v>
      </c>
      <c r="C4786" s="17" t="s">
        <v>6487</v>
      </c>
      <c r="D4786" s="17" t="s">
        <v>6488</v>
      </c>
      <c r="E4786" s="21" t="s">
        <v>511</v>
      </c>
      <c r="F4786" s="21" t="s">
        <v>2</v>
      </c>
      <c r="G4786" s="21" t="s">
        <v>6443</v>
      </c>
      <c r="H4786" s="21" t="s">
        <v>1281</v>
      </c>
      <c r="I4786" s="17"/>
      <c r="J4786" s="17"/>
      <c r="K4786" s="18" t="str">
        <f>IF(INV.Tournant!$I4786=INV.Tournant!$E4786,"Quantité OK",IF(INV.Tournant!$I4786&lt;INV.Tournant!$E4786,"Ecart positif","Ecart négatif"))&amp;" "&amp;IF(INV.Tournant!$C4786=INV.Tournant!$J4786,"","- Article déclassé")</f>
        <v>Ecart positif - Article déclassé</v>
      </c>
    </row>
    <row r="4787" spans="1:11" x14ac:dyDescent="0.2">
      <c r="A4787" s="20" t="s">
        <v>6440</v>
      </c>
      <c r="B4787" s="21" t="s">
        <v>6</v>
      </c>
      <c r="C4787" s="17" t="s">
        <v>6459</v>
      </c>
      <c r="D4787" s="17" t="s">
        <v>6489</v>
      </c>
      <c r="E4787" s="21"/>
      <c r="F4787" s="21" t="s">
        <v>141</v>
      </c>
      <c r="G4787" s="21"/>
      <c r="H4787" s="21" t="s">
        <v>257</v>
      </c>
      <c r="I4787" s="17"/>
      <c r="J4787" s="17"/>
      <c r="K4787" s="18" t="str">
        <f>IF(INV.Tournant!$I4787=INV.Tournant!$E4787,"Quantité OK",IF(INV.Tournant!$I4787&lt;INV.Tournant!$E4787,"Ecart positif","Ecart négatif"))&amp;" "&amp;IF(INV.Tournant!$C4787=INV.Tournant!$J4787,"","- Article déclassé")</f>
        <v>Quantité OK - Article déclassé</v>
      </c>
    </row>
    <row r="4788" spans="1:11" x14ac:dyDescent="0.2">
      <c r="A4788" s="20" t="s">
        <v>6440</v>
      </c>
      <c r="B4788" s="21" t="s">
        <v>6</v>
      </c>
      <c r="C4788" s="17" t="s">
        <v>6478</v>
      </c>
      <c r="D4788" s="17" t="s">
        <v>6490</v>
      </c>
      <c r="E4788" s="21" t="s">
        <v>14</v>
      </c>
      <c r="F4788" s="21" t="s">
        <v>21</v>
      </c>
      <c r="G4788" s="21" t="s">
        <v>6443</v>
      </c>
      <c r="H4788" s="21" t="s">
        <v>2062</v>
      </c>
      <c r="I4788" s="17"/>
      <c r="J4788" s="17"/>
      <c r="K4788" s="18" t="str">
        <f>IF(INV.Tournant!$I4788=INV.Tournant!$E4788,"Quantité OK",IF(INV.Tournant!$I4788&lt;INV.Tournant!$E4788,"Ecart positif","Ecart négatif"))&amp;" "&amp;IF(INV.Tournant!$C4788=INV.Tournant!$J4788,"","- Article déclassé")</f>
        <v>Ecart positif - Article déclassé</v>
      </c>
    </row>
    <row r="4789" spans="1:11" x14ac:dyDescent="0.2">
      <c r="A4789" s="20" t="s">
        <v>6440</v>
      </c>
      <c r="B4789" s="21" t="s">
        <v>6</v>
      </c>
      <c r="C4789" s="17" t="s">
        <v>6491</v>
      </c>
      <c r="D4789" s="17" t="s">
        <v>6492</v>
      </c>
      <c r="E4789" s="21" t="s">
        <v>61</v>
      </c>
      <c r="F4789" s="21" t="s">
        <v>2</v>
      </c>
      <c r="G4789" s="21" t="s">
        <v>6443</v>
      </c>
      <c r="H4789" s="21" t="s">
        <v>1635</v>
      </c>
      <c r="I4789" s="17"/>
      <c r="J4789" s="17"/>
      <c r="K4789" s="18" t="str">
        <f>IF(INV.Tournant!$I4789=INV.Tournant!$E4789,"Quantité OK",IF(INV.Tournant!$I4789&lt;INV.Tournant!$E4789,"Ecart positif","Ecart négatif"))&amp;" "&amp;IF(INV.Tournant!$C4789=INV.Tournant!$J4789,"","- Article déclassé")</f>
        <v>Ecart positif - Article déclassé</v>
      </c>
    </row>
    <row r="4790" spans="1:11" x14ac:dyDescent="0.2">
      <c r="A4790" s="20" t="s">
        <v>6440</v>
      </c>
      <c r="B4790" s="21" t="s">
        <v>6</v>
      </c>
      <c r="C4790" s="17" t="s">
        <v>6471</v>
      </c>
      <c r="D4790" s="17" t="s">
        <v>6493</v>
      </c>
      <c r="E4790" s="21" t="s">
        <v>250</v>
      </c>
      <c r="F4790" s="21" t="s">
        <v>9</v>
      </c>
      <c r="G4790" s="21" t="s">
        <v>6443</v>
      </c>
      <c r="H4790" s="21" t="s">
        <v>255</v>
      </c>
      <c r="I4790" s="17"/>
      <c r="J4790" s="17"/>
      <c r="K4790" s="18" t="str">
        <f>IF(INV.Tournant!$I4790=INV.Tournant!$E4790,"Quantité OK",IF(INV.Tournant!$I4790&lt;INV.Tournant!$E4790,"Ecart positif","Ecart négatif"))&amp;" "&amp;IF(INV.Tournant!$C4790=INV.Tournant!$J4790,"","- Article déclassé")</f>
        <v>Ecart positif - Article déclassé</v>
      </c>
    </row>
    <row r="4791" spans="1:11" x14ac:dyDescent="0.2">
      <c r="A4791" s="20" t="s">
        <v>6440</v>
      </c>
      <c r="B4791" s="21" t="s">
        <v>6</v>
      </c>
      <c r="C4791" s="17" t="s">
        <v>6446</v>
      </c>
      <c r="D4791" s="17" t="s">
        <v>6494</v>
      </c>
      <c r="E4791" s="21" t="s">
        <v>108</v>
      </c>
      <c r="F4791" s="21" t="s">
        <v>21</v>
      </c>
      <c r="G4791" s="21" t="s">
        <v>6443</v>
      </c>
      <c r="H4791" s="21" t="s">
        <v>2059</v>
      </c>
      <c r="I4791" s="17"/>
      <c r="J4791" s="17"/>
      <c r="K4791" s="18" t="str">
        <f>IF(INV.Tournant!$I4791=INV.Tournant!$E4791,"Quantité OK",IF(INV.Tournant!$I4791&lt;INV.Tournant!$E4791,"Ecart positif","Ecart négatif"))&amp;" "&amp;IF(INV.Tournant!$C4791=INV.Tournant!$J4791,"","- Article déclassé")</f>
        <v>Ecart positif - Article déclassé</v>
      </c>
    </row>
    <row r="4792" spans="1:11" x14ac:dyDescent="0.2">
      <c r="A4792" s="20" t="s">
        <v>6440</v>
      </c>
      <c r="B4792" s="21" t="s">
        <v>6</v>
      </c>
      <c r="C4792" s="17" t="s">
        <v>6495</v>
      </c>
      <c r="D4792" s="17" t="s">
        <v>6496</v>
      </c>
      <c r="E4792" s="21" t="s">
        <v>3</v>
      </c>
      <c r="F4792" s="21" t="s">
        <v>21</v>
      </c>
      <c r="G4792" s="21" t="s">
        <v>6443</v>
      </c>
      <c r="H4792" s="21" t="s">
        <v>1201</v>
      </c>
      <c r="I4792" s="17"/>
      <c r="J4792" s="17"/>
      <c r="K4792" s="18" t="str">
        <f>IF(INV.Tournant!$I4792=INV.Tournant!$E4792,"Quantité OK",IF(INV.Tournant!$I4792&lt;INV.Tournant!$E4792,"Ecart positif","Ecart négatif"))&amp;" "&amp;IF(INV.Tournant!$C4792=INV.Tournant!$J4792,"","- Article déclassé")</f>
        <v>Ecart positif - Article déclassé</v>
      </c>
    </row>
    <row r="4793" spans="1:11" x14ac:dyDescent="0.2">
      <c r="A4793" s="20" t="s">
        <v>6440</v>
      </c>
      <c r="B4793" s="21" t="s">
        <v>6</v>
      </c>
      <c r="C4793" s="17" t="s">
        <v>6497</v>
      </c>
      <c r="D4793" s="17" t="s">
        <v>6498</v>
      </c>
      <c r="E4793" s="21" t="s">
        <v>108</v>
      </c>
      <c r="F4793" s="21" t="s">
        <v>2</v>
      </c>
      <c r="G4793" s="21" t="s">
        <v>6443</v>
      </c>
      <c r="H4793" s="21" t="s">
        <v>2789</v>
      </c>
      <c r="I4793" s="17"/>
      <c r="J4793" s="17"/>
      <c r="K4793" s="18" t="str">
        <f>IF(INV.Tournant!$I4793=INV.Tournant!$E4793,"Quantité OK",IF(INV.Tournant!$I4793&lt;INV.Tournant!$E4793,"Ecart positif","Ecart négatif"))&amp;" "&amp;IF(INV.Tournant!$C4793=INV.Tournant!$J4793,"","- Article déclassé")</f>
        <v>Ecart positif - Article déclassé</v>
      </c>
    </row>
    <row r="4794" spans="1:11" x14ac:dyDescent="0.2">
      <c r="A4794" s="20" t="s">
        <v>6440</v>
      </c>
      <c r="B4794" s="21" t="s">
        <v>6</v>
      </c>
      <c r="C4794" s="17" t="s">
        <v>6499</v>
      </c>
      <c r="D4794" s="17" t="s">
        <v>6500</v>
      </c>
      <c r="E4794" s="21" t="s">
        <v>14</v>
      </c>
      <c r="F4794" s="21" t="s">
        <v>2</v>
      </c>
      <c r="G4794" s="21" t="s">
        <v>6443</v>
      </c>
      <c r="H4794" s="21" t="s">
        <v>2092</v>
      </c>
      <c r="I4794" s="17"/>
      <c r="J4794" s="17"/>
      <c r="K4794" s="18" t="str">
        <f>IF(INV.Tournant!$I4794=INV.Tournant!$E4794,"Quantité OK",IF(INV.Tournant!$I4794&lt;INV.Tournant!$E4794,"Ecart positif","Ecart négatif"))&amp;" "&amp;IF(INV.Tournant!$C4794=INV.Tournant!$J4794,"","- Article déclassé")</f>
        <v>Ecart positif - Article déclassé</v>
      </c>
    </row>
    <row r="4795" spans="1:11" x14ac:dyDescent="0.2">
      <c r="A4795" s="20" t="s">
        <v>6440</v>
      </c>
      <c r="B4795" s="21" t="s">
        <v>6</v>
      </c>
      <c r="C4795" s="17" t="s">
        <v>6497</v>
      </c>
      <c r="D4795" s="17" t="s">
        <v>6501</v>
      </c>
      <c r="E4795" s="21" t="s">
        <v>108</v>
      </c>
      <c r="F4795" s="21" t="s">
        <v>2</v>
      </c>
      <c r="G4795" s="21" t="s">
        <v>6443</v>
      </c>
      <c r="H4795" s="21" t="s">
        <v>2789</v>
      </c>
      <c r="I4795" s="17"/>
      <c r="J4795" s="17"/>
      <c r="K4795" s="18" t="str">
        <f>IF(INV.Tournant!$I4795=INV.Tournant!$E4795,"Quantité OK",IF(INV.Tournant!$I4795&lt;INV.Tournant!$E4795,"Ecart positif","Ecart négatif"))&amp;" "&amp;IF(INV.Tournant!$C4795=INV.Tournant!$J4795,"","- Article déclassé")</f>
        <v>Ecart positif - Article déclassé</v>
      </c>
    </row>
    <row r="4796" spans="1:11" x14ac:dyDescent="0.2">
      <c r="A4796" s="20" t="s">
        <v>6440</v>
      </c>
      <c r="B4796" s="21" t="s">
        <v>6</v>
      </c>
      <c r="C4796" s="17" t="s">
        <v>6499</v>
      </c>
      <c r="D4796" s="17" t="s">
        <v>6502</v>
      </c>
      <c r="E4796" s="21" t="s">
        <v>6</v>
      </c>
      <c r="F4796" s="21" t="s">
        <v>2</v>
      </c>
      <c r="G4796" s="21" t="s">
        <v>6443</v>
      </c>
      <c r="H4796" s="21" t="s">
        <v>2092</v>
      </c>
      <c r="I4796" s="17"/>
      <c r="J4796" s="17"/>
      <c r="K4796" s="18" t="str">
        <f>IF(INV.Tournant!$I4796=INV.Tournant!$E4796,"Quantité OK",IF(INV.Tournant!$I4796&lt;INV.Tournant!$E4796,"Ecart positif","Ecart négatif"))&amp;" "&amp;IF(INV.Tournant!$C4796=INV.Tournant!$J4796,"","- Article déclassé")</f>
        <v>Ecart positif - Article déclassé</v>
      </c>
    </row>
    <row r="4797" spans="1:11" x14ac:dyDescent="0.2">
      <c r="A4797" s="20" t="s">
        <v>6440</v>
      </c>
      <c r="B4797" s="21" t="s">
        <v>6</v>
      </c>
      <c r="C4797" s="17" t="s">
        <v>6497</v>
      </c>
      <c r="D4797" s="17" t="s">
        <v>6503</v>
      </c>
      <c r="E4797" s="21" t="s">
        <v>108</v>
      </c>
      <c r="F4797" s="21" t="s">
        <v>2</v>
      </c>
      <c r="G4797" s="21" t="s">
        <v>6443</v>
      </c>
      <c r="H4797" s="21" t="s">
        <v>299</v>
      </c>
      <c r="I4797" s="17"/>
      <c r="J4797" s="17"/>
      <c r="K4797" s="18" t="str">
        <f>IF(INV.Tournant!$I4797=INV.Tournant!$E4797,"Quantité OK",IF(INV.Tournant!$I4797&lt;INV.Tournant!$E4797,"Ecart positif","Ecart négatif"))&amp;" "&amp;IF(INV.Tournant!$C4797=INV.Tournant!$J4797,"","- Article déclassé")</f>
        <v>Ecart positif - Article déclassé</v>
      </c>
    </row>
    <row r="4798" spans="1:11" x14ac:dyDescent="0.2">
      <c r="A4798" s="20" t="s">
        <v>6440</v>
      </c>
      <c r="B4798" s="21" t="s">
        <v>6</v>
      </c>
      <c r="C4798" s="17" t="s">
        <v>6495</v>
      </c>
      <c r="D4798" s="17" t="s">
        <v>6504</v>
      </c>
      <c r="E4798" s="21" t="s">
        <v>6</v>
      </c>
      <c r="F4798" s="21" t="s">
        <v>21</v>
      </c>
      <c r="G4798" s="21" t="s">
        <v>6443</v>
      </c>
      <c r="H4798" s="21" t="s">
        <v>1201</v>
      </c>
      <c r="I4798" s="17"/>
      <c r="J4798" s="17"/>
      <c r="K4798" s="18" t="str">
        <f>IF(INV.Tournant!$I4798=INV.Tournant!$E4798,"Quantité OK",IF(INV.Tournant!$I4798&lt;INV.Tournant!$E4798,"Ecart positif","Ecart négatif"))&amp;" "&amp;IF(INV.Tournant!$C4798=INV.Tournant!$J4798,"","- Article déclassé")</f>
        <v>Ecart positif - Article déclassé</v>
      </c>
    </row>
    <row r="4799" spans="1:11" x14ac:dyDescent="0.2">
      <c r="A4799" s="20" t="s">
        <v>6440</v>
      </c>
      <c r="B4799" s="21" t="s">
        <v>6</v>
      </c>
      <c r="C4799" s="17" t="s">
        <v>6505</v>
      </c>
      <c r="D4799" s="17" t="s">
        <v>6506</v>
      </c>
      <c r="E4799" s="21" t="s">
        <v>108</v>
      </c>
      <c r="F4799" s="21" t="s">
        <v>9</v>
      </c>
      <c r="G4799" s="21" t="s">
        <v>6443</v>
      </c>
      <c r="H4799" s="21" t="s">
        <v>2225</v>
      </c>
      <c r="I4799" s="17"/>
      <c r="J4799" s="17"/>
      <c r="K4799" s="18" t="str">
        <f>IF(INV.Tournant!$I4799=INV.Tournant!$E4799,"Quantité OK",IF(INV.Tournant!$I4799&lt;INV.Tournant!$E4799,"Ecart positif","Ecart négatif"))&amp;" "&amp;IF(INV.Tournant!$C4799=INV.Tournant!$J4799,"","- Article déclassé")</f>
        <v>Ecart positif - Article déclassé</v>
      </c>
    </row>
    <row r="4800" spans="1:11" x14ac:dyDescent="0.2">
      <c r="A4800" s="20" t="s">
        <v>6440</v>
      </c>
      <c r="B4800" s="21" t="s">
        <v>6</v>
      </c>
      <c r="C4800" s="17" t="s">
        <v>6505</v>
      </c>
      <c r="D4800" s="17" t="s">
        <v>6507</v>
      </c>
      <c r="E4800" s="21" t="s">
        <v>3</v>
      </c>
      <c r="F4800" s="21" t="s">
        <v>9</v>
      </c>
      <c r="G4800" s="21" t="s">
        <v>6443</v>
      </c>
      <c r="H4800" s="21" t="s">
        <v>766</v>
      </c>
      <c r="I4800" s="17"/>
      <c r="J4800" s="17"/>
      <c r="K4800" s="18" t="str">
        <f>IF(INV.Tournant!$I4800=INV.Tournant!$E4800,"Quantité OK",IF(INV.Tournant!$I4800&lt;INV.Tournant!$E4800,"Ecart positif","Ecart négatif"))&amp;" "&amp;IF(INV.Tournant!$C4800=INV.Tournant!$J4800,"","- Article déclassé")</f>
        <v>Ecart positif - Article déclassé</v>
      </c>
    </row>
    <row r="4801" spans="1:11" x14ac:dyDescent="0.2">
      <c r="A4801" s="20" t="s">
        <v>6440</v>
      </c>
      <c r="B4801" s="21" t="s">
        <v>6</v>
      </c>
      <c r="C4801" s="17" t="s">
        <v>6495</v>
      </c>
      <c r="D4801" s="17" t="s">
        <v>6508</v>
      </c>
      <c r="E4801" s="21" t="s">
        <v>6</v>
      </c>
      <c r="F4801" s="21" t="s">
        <v>21</v>
      </c>
      <c r="G4801" s="21" t="s">
        <v>6443</v>
      </c>
      <c r="H4801" s="21" t="s">
        <v>1201</v>
      </c>
      <c r="I4801" s="17"/>
      <c r="J4801" s="17"/>
      <c r="K4801" s="18" t="str">
        <f>IF(INV.Tournant!$I4801=INV.Tournant!$E4801,"Quantité OK",IF(INV.Tournant!$I4801&lt;INV.Tournant!$E4801,"Ecart positif","Ecart négatif"))&amp;" "&amp;IF(INV.Tournant!$C4801=INV.Tournant!$J4801,"","- Article déclassé")</f>
        <v>Ecart positif - Article déclassé</v>
      </c>
    </row>
    <row r="4802" spans="1:11" x14ac:dyDescent="0.2">
      <c r="A4802" s="20" t="s">
        <v>6440</v>
      </c>
      <c r="B4802" s="21" t="s">
        <v>6</v>
      </c>
      <c r="C4802" s="17" t="s">
        <v>6456</v>
      </c>
      <c r="D4802" s="17" t="s">
        <v>6509</v>
      </c>
      <c r="E4802" s="21" t="s">
        <v>6</v>
      </c>
      <c r="F4802" s="21" t="s">
        <v>9</v>
      </c>
      <c r="G4802" s="21" t="s">
        <v>6443</v>
      </c>
      <c r="H4802" s="21" t="s">
        <v>717</v>
      </c>
      <c r="I4802" s="17"/>
      <c r="J4802" s="17"/>
      <c r="K4802" s="18" t="str">
        <f>IF(INV.Tournant!$I4802=INV.Tournant!$E4802,"Quantité OK",IF(INV.Tournant!$I4802&lt;INV.Tournant!$E4802,"Ecart positif","Ecart négatif"))&amp;" "&amp;IF(INV.Tournant!$C4802=INV.Tournant!$J4802,"","- Article déclassé")</f>
        <v>Ecart positif - Article déclassé</v>
      </c>
    </row>
    <row r="4803" spans="1:11" x14ac:dyDescent="0.2">
      <c r="A4803" s="20" t="s">
        <v>6440</v>
      </c>
      <c r="B4803" s="21" t="s">
        <v>6</v>
      </c>
      <c r="C4803" s="17" t="s">
        <v>6510</v>
      </c>
      <c r="D4803" s="17" t="s">
        <v>6511</v>
      </c>
      <c r="E4803" s="21" t="s">
        <v>3</v>
      </c>
      <c r="F4803" s="21" t="s">
        <v>21</v>
      </c>
      <c r="G4803" s="21" t="s">
        <v>6443</v>
      </c>
      <c r="H4803" s="21" t="s">
        <v>293</v>
      </c>
      <c r="I4803" s="17"/>
      <c r="J4803" s="17"/>
      <c r="K4803" s="18" t="str">
        <f>IF(INV.Tournant!$I4803=INV.Tournant!$E4803,"Quantité OK",IF(INV.Tournant!$I4803&lt;INV.Tournant!$E4803,"Ecart positif","Ecart négatif"))&amp;" "&amp;IF(INV.Tournant!$C4803=INV.Tournant!$J4803,"","- Article déclassé")</f>
        <v>Ecart positif - Article déclassé</v>
      </c>
    </row>
    <row r="4804" spans="1:11" x14ac:dyDescent="0.2">
      <c r="A4804" s="20" t="s">
        <v>6440</v>
      </c>
      <c r="B4804" s="21" t="s">
        <v>6</v>
      </c>
      <c r="C4804" s="17" t="s">
        <v>6487</v>
      </c>
      <c r="D4804" s="17" t="s">
        <v>6512</v>
      </c>
      <c r="E4804" s="21" t="s">
        <v>229</v>
      </c>
      <c r="F4804" s="21" t="s">
        <v>2</v>
      </c>
      <c r="G4804" s="21" t="s">
        <v>6443</v>
      </c>
      <c r="H4804" s="21" t="s">
        <v>1281</v>
      </c>
      <c r="I4804" s="17"/>
      <c r="J4804" s="17"/>
      <c r="K4804" s="18" t="str">
        <f>IF(INV.Tournant!$I4804=INV.Tournant!$E4804,"Quantité OK",IF(INV.Tournant!$I4804&lt;INV.Tournant!$E4804,"Ecart positif","Ecart négatif"))&amp;" "&amp;IF(INV.Tournant!$C4804=INV.Tournant!$J4804,"","- Article déclassé")</f>
        <v>Ecart positif - Article déclassé</v>
      </c>
    </row>
    <row r="4805" spans="1:11" x14ac:dyDescent="0.2">
      <c r="A4805" s="20" t="s">
        <v>6440</v>
      </c>
      <c r="B4805" s="21" t="s">
        <v>6</v>
      </c>
      <c r="C4805" s="17" t="s">
        <v>6451</v>
      </c>
      <c r="D4805" s="17" t="s">
        <v>6513</v>
      </c>
      <c r="E4805" s="21" t="s">
        <v>229</v>
      </c>
      <c r="F4805" s="21" t="s">
        <v>2</v>
      </c>
      <c r="G4805" s="21" t="s">
        <v>6443</v>
      </c>
      <c r="H4805" s="21" t="s">
        <v>2095</v>
      </c>
      <c r="I4805" s="17"/>
      <c r="J4805" s="17"/>
      <c r="K4805" s="18" t="str">
        <f>IF(INV.Tournant!$I4805=INV.Tournant!$E4805,"Quantité OK",IF(INV.Tournant!$I4805&lt;INV.Tournant!$E4805,"Ecart positif","Ecart négatif"))&amp;" "&amp;IF(INV.Tournant!$C4805=INV.Tournant!$J4805,"","- Article déclassé")</f>
        <v>Ecart positif - Article déclassé</v>
      </c>
    </row>
    <row r="4806" spans="1:11" x14ac:dyDescent="0.2">
      <c r="A4806" s="20" t="s">
        <v>6440</v>
      </c>
      <c r="B4806" s="21" t="s">
        <v>6</v>
      </c>
      <c r="C4806" s="17" t="s">
        <v>6497</v>
      </c>
      <c r="D4806" s="17" t="s">
        <v>6514</v>
      </c>
      <c r="E4806" s="21"/>
      <c r="F4806" s="21" t="s">
        <v>141</v>
      </c>
      <c r="G4806" s="21"/>
      <c r="H4806" s="21" t="s">
        <v>257</v>
      </c>
      <c r="I4806" s="17"/>
      <c r="J4806" s="17"/>
      <c r="K4806" s="18" t="str">
        <f>IF(INV.Tournant!$I4806=INV.Tournant!$E4806,"Quantité OK",IF(INV.Tournant!$I4806&lt;INV.Tournant!$E4806,"Ecart positif","Ecart négatif"))&amp;" "&amp;IF(INV.Tournant!$C4806=INV.Tournant!$J4806,"","- Article déclassé")</f>
        <v>Quantité OK - Article déclassé</v>
      </c>
    </row>
    <row r="4807" spans="1:11" x14ac:dyDescent="0.2">
      <c r="A4807" s="20" t="s">
        <v>6440</v>
      </c>
      <c r="B4807" s="21" t="s">
        <v>6</v>
      </c>
      <c r="C4807" s="17" t="s">
        <v>6505</v>
      </c>
      <c r="D4807" s="17" t="s">
        <v>6515</v>
      </c>
      <c r="E4807" s="21" t="s">
        <v>6</v>
      </c>
      <c r="F4807" s="21" t="s">
        <v>9</v>
      </c>
      <c r="G4807" s="21" t="s">
        <v>6443</v>
      </c>
      <c r="H4807" s="21" t="s">
        <v>2426</v>
      </c>
      <c r="I4807" s="17"/>
      <c r="J4807" s="17"/>
      <c r="K4807" s="18" t="str">
        <f>IF(INV.Tournant!$I4807=INV.Tournant!$E4807,"Quantité OK",IF(INV.Tournant!$I4807&lt;INV.Tournant!$E4807,"Ecart positif","Ecart négatif"))&amp;" "&amp;IF(INV.Tournant!$C4807=INV.Tournant!$J4807,"","- Article déclassé")</f>
        <v>Ecart positif - Article déclassé</v>
      </c>
    </row>
    <row r="4808" spans="1:11" x14ac:dyDescent="0.2">
      <c r="A4808" s="20" t="s">
        <v>6440</v>
      </c>
      <c r="B4808" s="21" t="s">
        <v>6</v>
      </c>
      <c r="C4808" s="17" t="s">
        <v>6516</v>
      </c>
      <c r="D4808" s="17" t="s">
        <v>6517</v>
      </c>
      <c r="E4808" s="21"/>
      <c r="F4808" s="21" t="s">
        <v>141</v>
      </c>
      <c r="G4808" s="21"/>
      <c r="H4808" s="21" t="s">
        <v>257</v>
      </c>
      <c r="I4808" s="17"/>
      <c r="J4808" s="17"/>
      <c r="K4808" s="18" t="str">
        <f>IF(INV.Tournant!$I4808=INV.Tournant!$E4808,"Quantité OK",IF(INV.Tournant!$I4808&lt;INV.Tournant!$E4808,"Ecart positif","Ecart négatif"))&amp;" "&amp;IF(INV.Tournant!$C4808=INV.Tournant!$J4808,"","- Article déclassé")</f>
        <v>Quantité OK - Article déclassé</v>
      </c>
    </row>
    <row r="4809" spans="1:11" x14ac:dyDescent="0.2">
      <c r="A4809" s="20" t="s">
        <v>6440</v>
      </c>
      <c r="B4809" s="21" t="s">
        <v>6</v>
      </c>
      <c r="C4809" s="17" t="s">
        <v>6518</v>
      </c>
      <c r="D4809" s="17" t="s">
        <v>6519</v>
      </c>
      <c r="E4809" s="21" t="s">
        <v>229</v>
      </c>
      <c r="F4809" s="21" t="s">
        <v>2</v>
      </c>
      <c r="G4809" s="21" t="s">
        <v>6520</v>
      </c>
      <c r="H4809" s="21" t="s">
        <v>304</v>
      </c>
      <c r="I4809" s="17"/>
      <c r="J4809" s="17"/>
      <c r="K4809" s="18" t="str">
        <f>IF(INV.Tournant!$I4809=INV.Tournant!$E4809,"Quantité OK",IF(INV.Tournant!$I4809&lt;INV.Tournant!$E4809,"Ecart positif","Ecart négatif"))&amp;" "&amp;IF(INV.Tournant!$C4809=INV.Tournant!$J4809,"","- Article déclassé")</f>
        <v>Ecart positif - Article déclassé</v>
      </c>
    </row>
    <row r="4810" spans="1:11" x14ac:dyDescent="0.2">
      <c r="A4810" s="20" t="s">
        <v>6440</v>
      </c>
      <c r="B4810" s="21" t="s">
        <v>6</v>
      </c>
      <c r="C4810" s="17" t="s">
        <v>6518</v>
      </c>
      <c r="D4810" s="17" t="s">
        <v>6521</v>
      </c>
      <c r="E4810" s="21" t="s">
        <v>14</v>
      </c>
      <c r="F4810" s="21" t="s">
        <v>2</v>
      </c>
      <c r="G4810" s="21" t="s">
        <v>6520</v>
      </c>
      <c r="H4810" s="21" t="s">
        <v>1394</v>
      </c>
      <c r="I4810" s="17"/>
      <c r="J4810" s="17"/>
      <c r="K4810" s="18" t="str">
        <f>IF(INV.Tournant!$I4810=INV.Tournant!$E4810,"Quantité OK",IF(INV.Tournant!$I4810&lt;INV.Tournant!$E4810,"Ecart positif","Ecart négatif"))&amp;" "&amp;IF(INV.Tournant!$C4810=INV.Tournant!$J4810,"","- Article déclassé")</f>
        <v>Ecart positif - Article déclassé</v>
      </c>
    </row>
    <row r="4811" spans="1:11" x14ac:dyDescent="0.2">
      <c r="A4811" s="20" t="s">
        <v>6440</v>
      </c>
      <c r="B4811" s="21" t="s">
        <v>6</v>
      </c>
      <c r="C4811" s="17" t="s">
        <v>6495</v>
      </c>
      <c r="D4811" s="17" t="s">
        <v>6522</v>
      </c>
      <c r="E4811" s="21" t="s">
        <v>10</v>
      </c>
      <c r="F4811" s="21" t="s">
        <v>21</v>
      </c>
      <c r="G4811" s="21" t="s">
        <v>6443</v>
      </c>
      <c r="H4811" s="21" t="s">
        <v>2116</v>
      </c>
      <c r="I4811" s="17"/>
      <c r="J4811" s="17"/>
      <c r="K4811" s="18" t="str">
        <f>IF(INV.Tournant!$I4811=INV.Tournant!$E4811,"Quantité OK",IF(INV.Tournant!$I4811&lt;INV.Tournant!$E4811,"Ecart positif","Ecart négatif"))&amp;" "&amp;IF(INV.Tournant!$C4811=INV.Tournant!$J4811,"","- Article déclassé")</f>
        <v>Ecart positif - Article déclassé</v>
      </c>
    </row>
    <row r="4812" spans="1:11" x14ac:dyDescent="0.2">
      <c r="A4812" s="20" t="s">
        <v>6440</v>
      </c>
      <c r="B4812" s="21" t="s">
        <v>6</v>
      </c>
      <c r="C4812" s="17" t="s">
        <v>6495</v>
      </c>
      <c r="D4812" s="17" t="s">
        <v>6523</v>
      </c>
      <c r="E4812" s="21"/>
      <c r="F4812" s="21" t="s">
        <v>141</v>
      </c>
      <c r="G4812" s="21"/>
      <c r="H4812" s="21" t="s">
        <v>257</v>
      </c>
      <c r="I4812" s="17"/>
      <c r="J4812" s="17"/>
      <c r="K4812" s="18" t="str">
        <f>IF(INV.Tournant!$I4812=INV.Tournant!$E4812,"Quantité OK",IF(INV.Tournant!$I4812&lt;INV.Tournant!$E4812,"Ecart positif","Ecart négatif"))&amp;" "&amp;IF(INV.Tournant!$C4812=INV.Tournant!$J4812,"","- Article déclassé")</f>
        <v>Quantité OK - Article déclassé</v>
      </c>
    </row>
    <row r="4813" spans="1:11" x14ac:dyDescent="0.2">
      <c r="A4813" s="20" t="s">
        <v>6440</v>
      </c>
      <c r="B4813" s="21" t="s">
        <v>6</v>
      </c>
      <c r="C4813" s="17" t="s">
        <v>6459</v>
      </c>
      <c r="D4813" s="17" t="s">
        <v>6524</v>
      </c>
      <c r="E4813" s="21"/>
      <c r="F4813" s="21" t="s">
        <v>141</v>
      </c>
      <c r="G4813" s="21"/>
      <c r="H4813" s="21" t="s">
        <v>257</v>
      </c>
      <c r="I4813" s="17"/>
      <c r="J4813" s="17"/>
      <c r="K4813" s="18" t="str">
        <f>IF(INV.Tournant!$I4813=INV.Tournant!$E4813,"Quantité OK",IF(INV.Tournant!$I4813&lt;INV.Tournant!$E4813,"Ecart positif","Ecart négatif"))&amp;" "&amp;IF(INV.Tournant!$C4813=INV.Tournant!$J4813,"","- Article déclassé")</f>
        <v>Quantité OK - Article déclassé</v>
      </c>
    </row>
    <row r="4814" spans="1:11" x14ac:dyDescent="0.2">
      <c r="A4814" s="20" t="s">
        <v>6440</v>
      </c>
      <c r="B4814" s="21" t="s">
        <v>6</v>
      </c>
      <c r="C4814" s="17" t="s">
        <v>6461</v>
      </c>
      <c r="D4814" s="17" t="s">
        <v>6525</v>
      </c>
      <c r="E4814" s="21" t="s">
        <v>14</v>
      </c>
      <c r="F4814" s="21" t="s">
        <v>9</v>
      </c>
      <c r="G4814" s="21" t="s">
        <v>6443</v>
      </c>
      <c r="H4814" s="21" t="s">
        <v>249</v>
      </c>
      <c r="I4814" s="17"/>
      <c r="J4814" s="17"/>
      <c r="K4814" s="18" t="str">
        <f>IF(INV.Tournant!$I4814=INV.Tournant!$E4814,"Quantité OK",IF(INV.Tournant!$I4814&lt;INV.Tournant!$E4814,"Ecart positif","Ecart négatif"))&amp;" "&amp;IF(INV.Tournant!$C4814=INV.Tournant!$J4814,"","- Article déclassé")</f>
        <v>Ecart positif - Article déclassé</v>
      </c>
    </row>
    <row r="4815" spans="1:11" x14ac:dyDescent="0.2">
      <c r="A4815" s="20" t="s">
        <v>6440</v>
      </c>
      <c r="B4815" s="21" t="s">
        <v>6</v>
      </c>
      <c r="C4815" s="17" t="s">
        <v>6516</v>
      </c>
      <c r="D4815" s="17" t="s">
        <v>6526</v>
      </c>
      <c r="E4815" s="21"/>
      <c r="F4815" s="21" t="s">
        <v>141</v>
      </c>
      <c r="G4815" s="21"/>
      <c r="H4815" s="21" t="s">
        <v>257</v>
      </c>
      <c r="I4815" s="17"/>
      <c r="J4815" s="17"/>
      <c r="K4815" s="18" t="str">
        <f>IF(INV.Tournant!$I4815=INV.Tournant!$E4815,"Quantité OK",IF(INV.Tournant!$I4815&lt;INV.Tournant!$E4815,"Ecart positif","Ecart négatif"))&amp;" "&amp;IF(INV.Tournant!$C4815=INV.Tournant!$J4815,"","- Article déclassé")</f>
        <v>Quantité OK - Article déclassé</v>
      </c>
    </row>
    <row r="4816" spans="1:11" x14ac:dyDescent="0.2">
      <c r="A4816" s="20" t="s">
        <v>6440</v>
      </c>
      <c r="B4816" s="21" t="s">
        <v>6</v>
      </c>
      <c r="C4816" s="17" t="s">
        <v>6527</v>
      </c>
      <c r="D4816" s="17" t="s">
        <v>6528</v>
      </c>
      <c r="E4816" s="21" t="s">
        <v>212</v>
      </c>
      <c r="F4816" s="21" t="s">
        <v>2</v>
      </c>
      <c r="G4816" s="21" t="s">
        <v>6443</v>
      </c>
      <c r="H4816" s="21" t="s">
        <v>1049</v>
      </c>
      <c r="I4816" s="17"/>
      <c r="J4816" s="17"/>
      <c r="K4816" s="18" t="str">
        <f>IF(INV.Tournant!$I4816=INV.Tournant!$E4816,"Quantité OK",IF(INV.Tournant!$I4816&lt;INV.Tournant!$E4816,"Ecart positif","Ecart négatif"))&amp;" "&amp;IF(INV.Tournant!$C4816=INV.Tournant!$J4816,"","- Article déclassé")</f>
        <v>Ecart positif - Article déclassé</v>
      </c>
    </row>
    <row r="4817" spans="1:11" x14ac:dyDescent="0.2">
      <c r="A4817" s="20" t="s">
        <v>6440</v>
      </c>
      <c r="B4817" s="21" t="s">
        <v>6</v>
      </c>
      <c r="C4817" s="17" t="s">
        <v>6459</v>
      </c>
      <c r="D4817" s="17" t="s">
        <v>6529</v>
      </c>
      <c r="E4817" s="21" t="s">
        <v>3</v>
      </c>
      <c r="F4817" s="21" t="s">
        <v>21</v>
      </c>
      <c r="G4817" s="21" t="s">
        <v>6443</v>
      </c>
      <c r="H4817" s="21" t="s">
        <v>255</v>
      </c>
      <c r="I4817" s="17"/>
      <c r="J4817" s="17"/>
      <c r="K4817" s="18" t="str">
        <f>IF(INV.Tournant!$I4817=INV.Tournant!$E4817,"Quantité OK",IF(INV.Tournant!$I4817&lt;INV.Tournant!$E4817,"Ecart positif","Ecart négatif"))&amp;" "&amp;IF(INV.Tournant!$C4817=INV.Tournant!$J4817,"","- Article déclassé")</f>
        <v>Ecart positif - Article déclassé</v>
      </c>
    </row>
    <row r="4818" spans="1:11" x14ac:dyDescent="0.2">
      <c r="A4818" s="20" t="s">
        <v>6440</v>
      </c>
      <c r="B4818" s="21" t="s">
        <v>6</v>
      </c>
      <c r="C4818" s="17" t="s">
        <v>6454</v>
      </c>
      <c r="D4818" s="17" t="s">
        <v>6530</v>
      </c>
      <c r="E4818" s="21" t="s">
        <v>521</v>
      </c>
      <c r="F4818" s="21" t="s">
        <v>2</v>
      </c>
      <c r="G4818" s="21" t="s">
        <v>6443</v>
      </c>
      <c r="H4818" s="21" t="s">
        <v>1228</v>
      </c>
      <c r="I4818" s="17"/>
      <c r="J4818" s="17"/>
      <c r="K4818" s="18" t="str">
        <f>IF(INV.Tournant!$I4818=INV.Tournant!$E4818,"Quantité OK",IF(INV.Tournant!$I4818&lt;INV.Tournant!$E4818,"Ecart positif","Ecart négatif"))&amp;" "&amp;IF(INV.Tournant!$C4818=INV.Tournant!$J4818,"","- Article déclassé")</f>
        <v>Ecart positif - Article déclassé</v>
      </c>
    </row>
    <row r="4819" spans="1:11" x14ac:dyDescent="0.2">
      <c r="A4819" s="20" t="s">
        <v>6440</v>
      </c>
      <c r="B4819" s="21" t="s">
        <v>6</v>
      </c>
      <c r="C4819" s="17" t="s">
        <v>6478</v>
      </c>
      <c r="D4819" s="17" t="s">
        <v>6531</v>
      </c>
      <c r="E4819" s="21" t="s">
        <v>3</v>
      </c>
      <c r="F4819" s="21" t="s">
        <v>21</v>
      </c>
      <c r="G4819" s="21" t="s">
        <v>6443</v>
      </c>
      <c r="H4819" s="21" t="s">
        <v>2056</v>
      </c>
      <c r="I4819" s="17"/>
      <c r="J4819" s="17"/>
      <c r="K4819" s="18" t="str">
        <f>IF(INV.Tournant!$I4819=INV.Tournant!$E4819,"Quantité OK",IF(INV.Tournant!$I4819&lt;INV.Tournant!$E4819,"Ecart positif","Ecart négatif"))&amp;" "&amp;IF(INV.Tournant!$C4819=INV.Tournant!$J4819,"","- Article déclassé")</f>
        <v>Ecart positif - Article déclassé</v>
      </c>
    </row>
    <row r="4820" spans="1:11" x14ac:dyDescent="0.2">
      <c r="A4820" s="20" t="s">
        <v>6440</v>
      </c>
      <c r="B4820" s="21" t="s">
        <v>6</v>
      </c>
      <c r="C4820" s="17" t="s">
        <v>6449</v>
      </c>
      <c r="D4820" s="17" t="s">
        <v>6532</v>
      </c>
      <c r="E4820" s="21" t="s">
        <v>6</v>
      </c>
      <c r="F4820" s="21" t="s">
        <v>2</v>
      </c>
      <c r="G4820" s="21" t="s">
        <v>6443</v>
      </c>
      <c r="H4820" s="21" t="s">
        <v>2455</v>
      </c>
      <c r="I4820" s="17"/>
      <c r="J4820" s="17"/>
      <c r="K4820" s="18" t="str">
        <f>IF(INV.Tournant!$I4820=INV.Tournant!$E4820,"Quantité OK",IF(INV.Tournant!$I4820&lt;INV.Tournant!$E4820,"Ecart positif","Ecart négatif"))&amp;" "&amp;IF(INV.Tournant!$C4820=INV.Tournant!$J4820,"","- Article déclassé")</f>
        <v>Ecart positif - Article déclassé</v>
      </c>
    </row>
    <row r="4821" spans="1:11" x14ac:dyDescent="0.2">
      <c r="A4821" s="20" t="s">
        <v>6440</v>
      </c>
      <c r="B4821" s="21" t="s">
        <v>6</v>
      </c>
      <c r="C4821" s="17" t="s">
        <v>6510</v>
      </c>
      <c r="D4821" s="17" t="s">
        <v>6533</v>
      </c>
      <c r="E4821" s="21" t="s">
        <v>108</v>
      </c>
      <c r="F4821" s="21" t="s">
        <v>21</v>
      </c>
      <c r="G4821" s="21" t="s">
        <v>6443</v>
      </c>
      <c r="H4821" s="21" t="s">
        <v>302</v>
      </c>
      <c r="I4821" s="17"/>
      <c r="J4821" s="17"/>
      <c r="K4821" s="18" t="str">
        <f>IF(INV.Tournant!$I4821=INV.Tournant!$E4821,"Quantité OK",IF(INV.Tournant!$I4821&lt;INV.Tournant!$E4821,"Ecart positif","Ecart négatif"))&amp;" "&amp;IF(INV.Tournant!$C4821=INV.Tournant!$J4821,"","- Article déclassé")</f>
        <v>Ecart positif - Article déclassé</v>
      </c>
    </row>
    <row r="4822" spans="1:11" x14ac:dyDescent="0.2">
      <c r="A4822" s="20" t="s">
        <v>6440</v>
      </c>
      <c r="B4822" s="21" t="s">
        <v>6</v>
      </c>
      <c r="C4822" s="17" t="s">
        <v>6448</v>
      </c>
      <c r="D4822" s="17" t="s">
        <v>6534</v>
      </c>
      <c r="E4822" s="21" t="s">
        <v>3</v>
      </c>
      <c r="F4822" s="21" t="s">
        <v>21</v>
      </c>
      <c r="G4822" s="21" t="s">
        <v>6443</v>
      </c>
      <c r="H4822" s="21" t="s">
        <v>2636</v>
      </c>
      <c r="I4822" s="17"/>
      <c r="J4822" s="17"/>
      <c r="K4822" s="18" t="str">
        <f>IF(INV.Tournant!$I4822=INV.Tournant!$E4822,"Quantité OK",IF(INV.Tournant!$I4822&lt;INV.Tournant!$E4822,"Ecart positif","Ecart négatif"))&amp;" "&amp;IF(INV.Tournant!$C4822=INV.Tournant!$J4822,"","- Article déclassé")</f>
        <v>Ecart positif - Article déclassé</v>
      </c>
    </row>
    <row r="4823" spans="1:11" x14ac:dyDescent="0.2">
      <c r="A4823" s="20" t="s">
        <v>6440</v>
      </c>
      <c r="B4823" s="21" t="s">
        <v>6</v>
      </c>
      <c r="C4823" s="17" t="s">
        <v>6497</v>
      </c>
      <c r="D4823" s="17" t="s">
        <v>6535</v>
      </c>
      <c r="E4823" s="21" t="s">
        <v>6</v>
      </c>
      <c r="F4823" s="21" t="s">
        <v>2</v>
      </c>
      <c r="G4823" s="21" t="s">
        <v>6443</v>
      </c>
      <c r="H4823" s="21" t="s">
        <v>2845</v>
      </c>
      <c r="I4823" s="17"/>
      <c r="J4823" s="17"/>
      <c r="K4823" s="18" t="str">
        <f>IF(INV.Tournant!$I4823=INV.Tournant!$E4823,"Quantité OK",IF(INV.Tournant!$I4823&lt;INV.Tournant!$E4823,"Ecart positif","Ecart négatif"))&amp;" "&amp;IF(INV.Tournant!$C4823=INV.Tournant!$J4823,"","- Article déclassé")</f>
        <v>Ecart positif - Article déclassé</v>
      </c>
    </row>
    <row r="4824" spans="1:11" x14ac:dyDescent="0.2">
      <c r="A4824" s="20" t="s">
        <v>6440</v>
      </c>
      <c r="B4824" s="21" t="s">
        <v>6</v>
      </c>
      <c r="C4824" s="17" t="s">
        <v>6536</v>
      </c>
      <c r="D4824" s="17" t="s">
        <v>6537</v>
      </c>
      <c r="E4824" s="21" t="s">
        <v>6</v>
      </c>
      <c r="F4824" s="21" t="s">
        <v>9</v>
      </c>
      <c r="G4824" s="21" t="s">
        <v>6443</v>
      </c>
      <c r="H4824" s="21" t="s">
        <v>1055</v>
      </c>
      <c r="I4824" s="17"/>
      <c r="J4824" s="17"/>
      <c r="K4824" s="18" t="str">
        <f>IF(INV.Tournant!$I4824=INV.Tournant!$E4824,"Quantité OK",IF(INV.Tournant!$I4824&lt;INV.Tournant!$E4824,"Ecart positif","Ecart négatif"))&amp;" "&amp;IF(INV.Tournant!$C4824=INV.Tournant!$J4824,"","- Article déclassé")</f>
        <v>Ecart positif - Article déclassé</v>
      </c>
    </row>
    <row r="4825" spans="1:11" x14ac:dyDescent="0.2">
      <c r="A4825" s="20" t="s">
        <v>6440</v>
      </c>
      <c r="B4825" s="21" t="s">
        <v>6</v>
      </c>
      <c r="C4825" s="17" t="s">
        <v>6527</v>
      </c>
      <c r="D4825" s="17" t="s">
        <v>6538</v>
      </c>
      <c r="E4825" s="21" t="s">
        <v>108</v>
      </c>
      <c r="F4825" s="21" t="s">
        <v>2</v>
      </c>
      <c r="G4825" s="21" t="s">
        <v>6443</v>
      </c>
      <c r="H4825" s="21" t="s">
        <v>1049</v>
      </c>
      <c r="I4825" s="17"/>
      <c r="J4825" s="17"/>
      <c r="K4825" s="18" t="str">
        <f>IF(INV.Tournant!$I4825=INV.Tournant!$E4825,"Quantité OK",IF(INV.Tournant!$I4825&lt;INV.Tournant!$E4825,"Ecart positif","Ecart négatif"))&amp;" "&amp;IF(INV.Tournant!$C4825=INV.Tournant!$J4825,"","- Article déclassé")</f>
        <v>Ecart positif - Article déclassé</v>
      </c>
    </row>
    <row r="4826" spans="1:11" x14ac:dyDescent="0.2">
      <c r="A4826" s="20" t="s">
        <v>6440</v>
      </c>
      <c r="B4826" s="21" t="s">
        <v>6</v>
      </c>
      <c r="C4826" s="17" t="s">
        <v>6456</v>
      </c>
      <c r="D4826" s="17" t="s">
        <v>6539</v>
      </c>
      <c r="E4826" s="21" t="s">
        <v>6</v>
      </c>
      <c r="F4826" s="21" t="s">
        <v>9</v>
      </c>
      <c r="G4826" s="21" t="s">
        <v>6443</v>
      </c>
      <c r="H4826" s="21" t="s">
        <v>717</v>
      </c>
      <c r="I4826" s="17"/>
      <c r="J4826" s="17"/>
      <c r="K4826" s="18" t="str">
        <f>IF(INV.Tournant!$I4826=INV.Tournant!$E4826,"Quantité OK",IF(INV.Tournant!$I4826&lt;INV.Tournant!$E4826,"Ecart positif","Ecart négatif"))&amp;" "&amp;IF(INV.Tournant!$C4826=INV.Tournant!$J4826,"","- Article déclassé")</f>
        <v>Ecart positif - Article déclassé</v>
      </c>
    </row>
    <row r="4827" spans="1:11" x14ac:dyDescent="0.2">
      <c r="A4827" s="20" t="s">
        <v>6440</v>
      </c>
      <c r="B4827" s="21" t="s">
        <v>6</v>
      </c>
      <c r="C4827" s="17" t="s">
        <v>6540</v>
      </c>
      <c r="D4827" s="17" t="s">
        <v>6541</v>
      </c>
      <c r="E4827" s="21" t="s">
        <v>108</v>
      </c>
      <c r="F4827" s="21" t="s">
        <v>2</v>
      </c>
      <c r="G4827" s="21" t="s">
        <v>6443</v>
      </c>
      <c r="H4827" s="21" t="s">
        <v>1437</v>
      </c>
      <c r="I4827" s="17"/>
      <c r="J4827" s="17"/>
      <c r="K4827" s="18" t="str">
        <f>IF(INV.Tournant!$I4827=INV.Tournant!$E4827,"Quantité OK",IF(INV.Tournant!$I4827&lt;INV.Tournant!$E4827,"Ecart positif","Ecart négatif"))&amp;" "&amp;IF(INV.Tournant!$C4827=INV.Tournant!$J4827,"","- Article déclassé")</f>
        <v>Ecart positif - Article déclassé</v>
      </c>
    </row>
    <row r="4828" spans="1:11" x14ac:dyDescent="0.2">
      <c r="A4828" s="20" t="s">
        <v>6440</v>
      </c>
      <c r="B4828" s="21" t="s">
        <v>6</v>
      </c>
      <c r="C4828" s="17" t="s">
        <v>6518</v>
      </c>
      <c r="D4828" s="17" t="s">
        <v>6542</v>
      </c>
      <c r="E4828" s="21"/>
      <c r="F4828" s="21" t="s">
        <v>141</v>
      </c>
      <c r="G4828" s="21"/>
      <c r="H4828" s="21" t="s">
        <v>257</v>
      </c>
      <c r="I4828" s="17"/>
      <c r="J4828" s="17"/>
      <c r="K4828" s="18" t="str">
        <f>IF(INV.Tournant!$I4828=INV.Tournant!$E4828,"Quantité OK",IF(INV.Tournant!$I4828&lt;INV.Tournant!$E4828,"Ecart positif","Ecart négatif"))&amp;" "&amp;IF(INV.Tournant!$C4828=INV.Tournant!$J4828,"","- Article déclassé")</f>
        <v>Quantité OK - Article déclassé</v>
      </c>
    </row>
    <row r="4829" spans="1:11" x14ac:dyDescent="0.2">
      <c r="A4829" s="20" t="s">
        <v>6440</v>
      </c>
      <c r="B4829" s="21" t="s">
        <v>6</v>
      </c>
      <c r="C4829" s="17" t="s">
        <v>6461</v>
      </c>
      <c r="D4829" s="17" t="s">
        <v>6543</v>
      </c>
      <c r="E4829" s="21" t="s">
        <v>6</v>
      </c>
      <c r="F4829" s="21" t="s">
        <v>9</v>
      </c>
      <c r="G4829" s="21" t="s">
        <v>6443</v>
      </c>
      <c r="H4829" s="21" t="s">
        <v>249</v>
      </c>
      <c r="I4829" s="17"/>
      <c r="J4829" s="17"/>
      <c r="K4829" s="18" t="str">
        <f>IF(INV.Tournant!$I4829=INV.Tournant!$E4829,"Quantité OK",IF(INV.Tournant!$I4829&lt;INV.Tournant!$E4829,"Ecart positif","Ecart négatif"))&amp;" "&amp;IF(INV.Tournant!$C4829=INV.Tournant!$J4829,"","- Article déclassé")</f>
        <v>Ecart positif - Article déclassé</v>
      </c>
    </row>
    <row r="4830" spans="1:11" x14ac:dyDescent="0.2">
      <c r="A4830" s="20" t="s">
        <v>6440</v>
      </c>
      <c r="B4830" s="21" t="s">
        <v>6</v>
      </c>
      <c r="C4830" s="17" t="s">
        <v>6461</v>
      </c>
      <c r="D4830" s="17" t="s">
        <v>6544</v>
      </c>
      <c r="E4830" s="21" t="s">
        <v>3</v>
      </c>
      <c r="F4830" s="21" t="s">
        <v>9</v>
      </c>
      <c r="G4830" s="21" t="s">
        <v>6443</v>
      </c>
      <c r="H4830" s="21" t="s">
        <v>1927</v>
      </c>
      <c r="I4830" s="17"/>
      <c r="J4830" s="17"/>
      <c r="K4830" s="18" t="str">
        <f>IF(INV.Tournant!$I4830=INV.Tournant!$E4830,"Quantité OK",IF(INV.Tournant!$I4830&lt;INV.Tournant!$E4830,"Ecart positif","Ecart négatif"))&amp;" "&amp;IF(INV.Tournant!$C4830=INV.Tournant!$J4830,"","- Article déclassé")</f>
        <v>Ecart positif - Article déclassé</v>
      </c>
    </row>
    <row r="4831" spans="1:11" x14ac:dyDescent="0.2">
      <c r="A4831" s="20" t="s">
        <v>6440</v>
      </c>
      <c r="B4831" s="21" t="s">
        <v>6</v>
      </c>
      <c r="C4831" s="17" t="s">
        <v>6459</v>
      </c>
      <c r="D4831" s="17" t="s">
        <v>6545</v>
      </c>
      <c r="E4831" s="21" t="s">
        <v>6</v>
      </c>
      <c r="F4831" s="21" t="s">
        <v>21</v>
      </c>
      <c r="G4831" s="21" t="s">
        <v>6443</v>
      </c>
      <c r="H4831" s="21" t="s">
        <v>252</v>
      </c>
      <c r="I4831" s="17"/>
      <c r="J4831" s="17"/>
      <c r="K4831" s="18" t="str">
        <f>IF(INV.Tournant!$I4831=INV.Tournant!$E4831,"Quantité OK",IF(INV.Tournant!$I4831&lt;INV.Tournant!$E4831,"Ecart positif","Ecart négatif"))&amp;" "&amp;IF(INV.Tournant!$C4831=INV.Tournant!$J4831,"","- Article déclassé")</f>
        <v>Ecart positif - Article déclassé</v>
      </c>
    </row>
    <row r="4832" spans="1:11" x14ac:dyDescent="0.2">
      <c r="A4832" s="20" t="s">
        <v>6440</v>
      </c>
      <c r="B4832" s="21" t="s">
        <v>6</v>
      </c>
      <c r="C4832" s="17" t="s">
        <v>6516</v>
      </c>
      <c r="D4832" s="17" t="s">
        <v>6546</v>
      </c>
      <c r="E4832" s="21"/>
      <c r="F4832" s="21" t="s">
        <v>141</v>
      </c>
      <c r="G4832" s="21"/>
      <c r="H4832" s="21" t="s">
        <v>257</v>
      </c>
      <c r="I4832" s="17"/>
      <c r="J4832" s="17"/>
      <c r="K4832" s="18" t="str">
        <f>IF(INV.Tournant!$I4832=INV.Tournant!$E4832,"Quantité OK",IF(INV.Tournant!$I4832&lt;INV.Tournant!$E4832,"Ecart positif","Ecart négatif"))&amp;" "&amp;IF(INV.Tournant!$C4832=INV.Tournant!$J4832,"","- Article déclassé")</f>
        <v>Quantité OK - Article déclassé</v>
      </c>
    </row>
    <row r="4833" spans="1:11" x14ac:dyDescent="0.2">
      <c r="A4833" s="20" t="s">
        <v>6440</v>
      </c>
      <c r="B4833" s="21" t="s">
        <v>6</v>
      </c>
      <c r="C4833" s="17" t="s">
        <v>6516</v>
      </c>
      <c r="D4833" s="17" t="s">
        <v>6547</v>
      </c>
      <c r="E4833" s="21"/>
      <c r="F4833" s="21" t="s">
        <v>141</v>
      </c>
      <c r="G4833" s="21"/>
      <c r="H4833" s="21" t="s">
        <v>257</v>
      </c>
      <c r="I4833" s="17"/>
      <c r="J4833" s="17"/>
      <c r="K4833" s="18" t="str">
        <f>IF(INV.Tournant!$I4833=INV.Tournant!$E4833,"Quantité OK",IF(INV.Tournant!$I4833&lt;INV.Tournant!$E4833,"Ecart positif","Ecart négatif"))&amp;" "&amp;IF(INV.Tournant!$C4833=INV.Tournant!$J4833,"","- Article déclassé")</f>
        <v>Quantité OK - Article déclassé</v>
      </c>
    </row>
    <row r="4834" spans="1:11" x14ac:dyDescent="0.2">
      <c r="A4834" s="20" t="s">
        <v>6440</v>
      </c>
      <c r="B4834" s="21" t="s">
        <v>6</v>
      </c>
      <c r="C4834" s="17" t="s">
        <v>6491</v>
      </c>
      <c r="D4834" s="17" t="s">
        <v>6548</v>
      </c>
      <c r="E4834" s="21" t="s">
        <v>14</v>
      </c>
      <c r="F4834" s="21" t="s">
        <v>2</v>
      </c>
      <c r="G4834" s="21" t="s">
        <v>6443</v>
      </c>
      <c r="H4834" s="21" t="s">
        <v>1228</v>
      </c>
      <c r="I4834" s="17"/>
      <c r="J4834" s="17"/>
      <c r="K4834" s="18" t="str">
        <f>IF(INV.Tournant!$I4834=INV.Tournant!$E4834,"Quantité OK",IF(INV.Tournant!$I4834&lt;INV.Tournant!$E4834,"Ecart positif","Ecart négatif"))&amp;" "&amp;IF(INV.Tournant!$C4834=INV.Tournant!$J4834,"","- Article déclassé")</f>
        <v>Ecart positif - Article déclassé</v>
      </c>
    </row>
    <row r="4835" spans="1:11" x14ac:dyDescent="0.2">
      <c r="A4835" s="20" t="s">
        <v>6440</v>
      </c>
      <c r="B4835" s="21" t="s">
        <v>6</v>
      </c>
      <c r="C4835" s="17" t="s">
        <v>6499</v>
      </c>
      <c r="D4835" s="17" t="s">
        <v>6549</v>
      </c>
      <c r="E4835" s="21" t="s">
        <v>284</v>
      </c>
      <c r="F4835" s="21" t="s">
        <v>2</v>
      </c>
      <c r="G4835" s="21" t="s">
        <v>6443</v>
      </c>
      <c r="H4835" s="21" t="s">
        <v>2767</v>
      </c>
      <c r="I4835" s="17"/>
      <c r="J4835" s="17"/>
      <c r="K4835" s="18" t="str">
        <f>IF(INV.Tournant!$I4835=INV.Tournant!$E4835,"Quantité OK",IF(INV.Tournant!$I4835&lt;INV.Tournant!$E4835,"Ecart positif","Ecart négatif"))&amp;" "&amp;IF(INV.Tournant!$C4835=INV.Tournant!$J4835,"","- Article déclassé")</f>
        <v>Ecart positif - Article déclassé</v>
      </c>
    </row>
    <row r="4836" spans="1:11" x14ac:dyDescent="0.2">
      <c r="A4836" s="20" t="s">
        <v>6440</v>
      </c>
      <c r="B4836" s="21" t="s">
        <v>6</v>
      </c>
      <c r="C4836" s="17" t="s">
        <v>6487</v>
      </c>
      <c r="D4836" s="17" t="s">
        <v>6550</v>
      </c>
      <c r="E4836" s="21" t="s">
        <v>212</v>
      </c>
      <c r="F4836" s="21" t="s">
        <v>2</v>
      </c>
      <c r="G4836" s="21" t="s">
        <v>6443</v>
      </c>
      <c r="H4836" s="21" t="s">
        <v>1919</v>
      </c>
      <c r="I4836" s="17"/>
      <c r="J4836" s="17"/>
      <c r="K4836" s="18" t="str">
        <f>IF(INV.Tournant!$I4836=INV.Tournant!$E4836,"Quantité OK",IF(INV.Tournant!$I4836&lt;INV.Tournant!$E4836,"Ecart positif","Ecart négatif"))&amp;" "&amp;IF(INV.Tournant!$C4836=INV.Tournant!$J4836,"","- Article déclassé")</f>
        <v>Ecart positif - Article déclassé</v>
      </c>
    </row>
    <row r="4837" spans="1:11" x14ac:dyDescent="0.2">
      <c r="A4837" s="20" t="s">
        <v>6440</v>
      </c>
      <c r="B4837" s="21" t="s">
        <v>6</v>
      </c>
      <c r="C4837" s="17" t="s">
        <v>6454</v>
      </c>
      <c r="D4837" s="17" t="s">
        <v>6550</v>
      </c>
      <c r="E4837" s="21"/>
      <c r="F4837" s="21" t="s">
        <v>141</v>
      </c>
      <c r="G4837" s="21"/>
      <c r="H4837" s="21" t="s">
        <v>257</v>
      </c>
      <c r="I4837" s="17"/>
      <c r="J4837" s="17"/>
      <c r="K4837" s="18" t="str">
        <f>IF(INV.Tournant!$I4837=INV.Tournant!$E4837,"Quantité OK",IF(INV.Tournant!$I4837&lt;INV.Tournant!$E4837,"Ecart positif","Ecart négatif"))&amp;" "&amp;IF(INV.Tournant!$C4837=INV.Tournant!$J4837,"","- Article déclassé")</f>
        <v>Quantité OK - Article déclassé</v>
      </c>
    </row>
    <row r="4838" spans="1:11" x14ac:dyDescent="0.2">
      <c r="A4838" s="20" t="s">
        <v>6440</v>
      </c>
      <c r="B4838" s="21" t="s">
        <v>6</v>
      </c>
      <c r="C4838" s="17" t="s">
        <v>6540</v>
      </c>
      <c r="D4838" s="17" t="s">
        <v>6551</v>
      </c>
      <c r="E4838" s="21" t="s">
        <v>84</v>
      </c>
      <c r="F4838" s="21" t="s">
        <v>2</v>
      </c>
      <c r="G4838" s="21" t="s">
        <v>6443</v>
      </c>
      <c r="H4838" s="21" t="s">
        <v>1437</v>
      </c>
      <c r="I4838" s="17"/>
      <c r="J4838" s="17"/>
      <c r="K4838" s="18" t="str">
        <f>IF(INV.Tournant!$I4838=INV.Tournant!$E4838,"Quantité OK",IF(INV.Tournant!$I4838&lt;INV.Tournant!$E4838,"Ecart positif","Ecart négatif"))&amp;" "&amp;IF(INV.Tournant!$C4838=INV.Tournant!$J4838,"","- Article déclassé")</f>
        <v>Ecart positif - Article déclassé</v>
      </c>
    </row>
    <row r="4839" spans="1:11" x14ac:dyDescent="0.2">
      <c r="A4839" s="20" t="s">
        <v>6440</v>
      </c>
      <c r="B4839" s="21" t="s">
        <v>6</v>
      </c>
      <c r="C4839" s="17" t="s">
        <v>6518</v>
      </c>
      <c r="D4839" s="17" t="s">
        <v>6552</v>
      </c>
      <c r="E4839" s="21" t="s">
        <v>108</v>
      </c>
      <c r="F4839" s="21" t="s">
        <v>2</v>
      </c>
      <c r="G4839" s="21" t="s">
        <v>6520</v>
      </c>
      <c r="H4839" s="21" t="s">
        <v>304</v>
      </c>
      <c r="I4839" s="17"/>
      <c r="J4839" s="17"/>
      <c r="K4839" s="18" t="str">
        <f>IF(INV.Tournant!$I4839=INV.Tournant!$E4839,"Quantité OK",IF(INV.Tournant!$I4839&lt;INV.Tournant!$E4839,"Ecart positif","Ecart négatif"))&amp;" "&amp;IF(INV.Tournant!$C4839=INV.Tournant!$J4839,"","- Article déclassé")</f>
        <v>Ecart positif - Article déclassé</v>
      </c>
    </row>
    <row r="4840" spans="1:11" x14ac:dyDescent="0.2">
      <c r="A4840" s="20" t="s">
        <v>6440</v>
      </c>
      <c r="B4840" s="21" t="s">
        <v>6</v>
      </c>
      <c r="C4840" s="17" t="s">
        <v>6516</v>
      </c>
      <c r="D4840" s="17" t="s">
        <v>6552</v>
      </c>
      <c r="E4840" s="21"/>
      <c r="F4840" s="21" t="s">
        <v>141</v>
      </c>
      <c r="G4840" s="21"/>
      <c r="H4840" s="21" t="s">
        <v>257</v>
      </c>
      <c r="I4840" s="17"/>
      <c r="J4840" s="17"/>
      <c r="K4840" s="18" t="str">
        <f>IF(INV.Tournant!$I4840=INV.Tournant!$E4840,"Quantité OK",IF(INV.Tournant!$I4840&lt;INV.Tournant!$E4840,"Ecart positif","Ecart négatif"))&amp;" "&amp;IF(INV.Tournant!$C4840=INV.Tournant!$J4840,"","- Article déclassé")</f>
        <v>Quantité OK - Article déclassé</v>
      </c>
    </row>
    <row r="4841" spans="1:11" x14ac:dyDescent="0.2">
      <c r="A4841" s="20" t="s">
        <v>6440</v>
      </c>
      <c r="B4841" s="21" t="s">
        <v>6</v>
      </c>
      <c r="C4841" s="17" t="s">
        <v>6448</v>
      </c>
      <c r="D4841" s="17" t="s">
        <v>6553</v>
      </c>
      <c r="E4841" s="21" t="s">
        <v>6</v>
      </c>
      <c r="F4841" s="21" t="s">
        <v>21</v>
      </c>
      <c r="G4841" s="21" t="s">
        <v>6443</v>
      </c>
      <c r="H4841" s="21" t="s">
        <v>293</v>
      </c>
      <c r="I4841" s="17"/>
      <c r="J4841" s="17"/>
      <c r="K4841" s="18" t="str">
        <f>IF(INV.Tournant!$I4841=INV.Tournant!$E4841,"Quantité OK",IF(INV.Tournant!$I4841&lt;INV.Tournant!$E4841,"Ecart positif","Ecart négatif"))&amp;" "&amp;IF(INV.Tournant!$C4841=INV.Tournant!$J4841,"","- Article déclassé")</f>
        <v>Ecart positif - Article déclassé</v>
      </c>
    </row>
    <row r="4842" spans="1:11" x14ac:dyDescent="0.2">
      <c r="A4842" s="20" t="s">
        <v>6440</v>
      </c>
      <c r="B4842" s="21" t="s">
        <v>6</v>
      </c>
      <c r="C4842" s="17" t="s">
        <v>6448</v>
      </c>
      <c r="D4842" s="17" t="s">
        <v>6554</v>
      </c>
      <c r="E4842" s="21" t="s">
        <v>6</v>
      </c>
      <c r="F4842" s="21" t="s">
        <v>21</v>
      </c>
      <c r="G4842" s="21" t="s">
        <v>6443</v>
      </c>
      <c r="H4842" s="21" t="s">
        <v>293</v>
      </c>
      <c r="I4842" s="17"/>
      <c r="J4842" s="17"/>
      <c r="K4842" s="18" t="str">
        <f>IF(INV.Tournant!$I4842=INV.Tournant!$E4842,"Quantité OK",IF(INV.Tournant!$I4842&lt;INV.Tournant!$E4842,"Ecart positif","Ecart négatif"))&amp;" "&amp;IF(INV.Tournant!$C4842=INV.Tournant!$J4842,"","- Article déclassé")</f>
        <v>Ecart positif - Article déclassé</v>
      </c>
    </row>
    <row r="4843" spans="1:11" x14ac:dyDescent="0.2">
      <c r="A4843" s="20" t="s">
        <v>6440</v>
      </c>
      <c r="B4843" s="21" t="s">
        <v>6</v>
      </c>
      <c r="C4843" s="17" t="s">
        <v>6518</v>
      </c>
      <c r="D4843" s="17" t="s">
        <v>6555</v>
      </c>
      <c r="E4843" s="21" t="s">
        <v>14</v>
      </c>
      <c r="F4843" s="21" t="s">
        <v>2</v>
      </c>
      <c r="G4843" s="21" t="s">
        <v>6520</v>
      </c>
      <c r="H4843" s="21" t="s">
        <v>2130</v>
      </c>
      <c r="I4843" s="17"/>
      <c r="J4843" s="17"/>
      <c r="K4843" s="18" t="str">
        <f>IF(INV.Tournant!$I4843=INV.Tournant!$E4843,"Quantité OK",IF(INV.Tournant!$I4843&lt;INV.Tournant!$E4843,"Ecart positif","Ecart négatif"))&amp;" "&amp;IF(INV.Tournant!$C4843=INV.Tournant!$J4843,"","- Article déclassé")</f>
        <v>Ecart positif - Article déclassé</v>
      </c>
    </row>
    <row r="4844" spans="1:11" x14ac:dyDescent="0.2">
      <c r="A4844" s="20" t="s">
        <v>6440</v>
      </c>
      <c r="B4844" s="21" t="s">
        <v>6</v>
      </c>
      <c r="C4844" s="17" t="s">
        <v>6444</v>
      </c>
      <c r="D4844" s="17" t="s">
        <v>6556</v>
      </c>
      <c r="E4844" s="21" t="s">
        <v>108</v>
      </c>
      <c r="F4844" s="21" t="s">
        <v>9</v>
      </c>
      <c r="G4844" s="21" t="s">
        <v>6443</v>
      </c>
      <c r="H4844" s="21" t="s">
        <v>3140</v>
      </c>
      <c r="I4844" s="17"/>
      <c r="J4844" s="17"/>
      <c r="K4844" s="18" t="str">
        <f>IF(INV.Tournant!$I4844=INV.Tournant!$E4844,"Quantité OK",IF(INV.Tournant!$I4844&lt;INV.Tournant!$E4844,"Ecart positif","Ecart négatif"))&amp;" "&amp;IF(INV.Tournant!$C4844=INV.Tournant!$J4844,"","- Article déclassé")</f>
        <v>Ecart positif - Article déclassé</v>
      </c>
    </row>
    <row r="4845" spans="1:11" x14ac:dyDescent="0.2">
      <c r="A4845" s="20" t="s">
        <v>6440</v>
      </c>
      <c r="B4845" s="21" t="s">
        <v>6</v>
      </c>
      <c r="C4845" s="17" t="s">
        <v>6499</v>
      </c>
      <c r="D4845" s="17" t="s">
        <v>6557</v>
      </c>
      <c r="E4845" s="21" t="s">
        <v>61</v>
      </c>
      <c r="F4845" s="21" t="s">
        <v>2</v>
      </c>
      <c r="G4845" s="21" t="s">
        <v>6443</v>
      </c>
      <c r="H4845" s="21" t="s">
        <v>2767</v>
      </c>
      <c r="I4845" s="17"/>
      <c r="J4845" s="17"/>
      <c r="K4845" s="18" t="str">
        <f>IF(INV.Tournant!$I4845=INV.Tournant!$E4845,"Quantité OK",IF(INV.Tournant!$I4845&lt;INV.Tournant!$E4845,"Ecart positif","Ecart négatif"))&amp;" "&amp;IF(INV.Tournant!$C4845=INV.Tournant!$J4845,"","- Article déclassé")</f>
        <v>Ecart positif - Article déclassé</v>
      </c>
    </row>
    <row r="4846" spans="1:11" x14ac:dyDescent="0.2">
      <c r="A4846" s="20" t="s">
        <v>6440</v>
      </c>
      <c r="B4846" s="21" t="s">
        <v>6</v>
      </c>
      <c r="C4846" s="17" t="s">
        <v>6487</v>
      </c>
      <c r="D4846" s="17" t="s">
        <v>6558</v>
      </c>
      <c r="E4846" s="21" t="s">
        <v>6</v>
      </c>
      <c r="F4846" s="21" t="s">
        <v>2</v>
      </c>
      <c r="G4846" s="21" t="s">
        <v>6443</v>
      </c>
      <c r="H4846" s="21" t="s">
        <v>1919</v>
      </c>
      <c r="I4846" s="17"/>
      <c r="J4846" s="17"/>
      <c r="K4846" s="18" t="str">
        <f>IF(INV.Tournant!$I4846=INV.Tournant!$E4846,"Quantité OK",IF(INV.Tournant!$I4846&lt;INV.Tournant!$E4846,"Ecart positif","Ecart négatif"))&amp;" "&amp;IF(INV.Tournant!$C4846=INV.Tournant!$J4846,"","- Article déclassé")</f>
        <v>Ecart positif - Article déclassé</v>
      </c>
    </row>
    <row r="4847" spans="1:11" x14ac:dyDescent="0.2">
      <c r="A4847" s="20" t="s">
        <v>6440</v>
      </c>
      <c r="B4847" s="21" t="s">
        <v>6</v>
      </c>
      <c r="C4847" s="17" t="s">
        <v>6466</v>
      </c>
      <c r="D4847" s="17" t="s">
        <v>6559</v>
      </c>
      <c r="E4847" s="21" t="s">
        <v>6</v>
      </c>
      <c r="F4847" s="21" t="s">
        <v>21</v>
      </c>
      <c r="G4847" s="21" t="s">
        <v>6443</v>
      </c>
      <c r="H4847" s="21" t="s">
        <v>2636</v>
      </c>
      <c r="I4847" s="17"/>
      <c r="J4847" s="17"/>
      <c r="K4847" s="18" t="str">
        <f>IF(INV.Tournant!$I4847=INV.Tournant!$E4847,"Quantité OK",IF(INV.Tournant!$I4847&lt;INV.Tournant!$E4847,"Ecart positif","Ecart négatif"))&amp;" "&amp;IF(INV.Tournant!$C4847=INV.Tournant!$J4847,"","- Article déclassé")</f>
        <v>Ecart positif - Article déclassé</v>
      </c>
    </row>
    <row r="4848" spans="1:11" x14ac:dyDescent="0.2">
      <c r="A4848" s="20" t="s">
        <v>6440</v>
      </c>
      <c r="B4848" s="21" t="s">
        <v>6</v>
      </c>
      <c r="C4848" s="17" t="s">
        <v>6456</v>
      </c>
      <c r="D4848" s="17" t="s">
        <v>6560</v>
      </c>
      <c r="E4848" s="21"/>
      <c r="F4848" s="21" t="s">
        <v>141</v>
      </c>
      <c r="G4848" s="21"/>
      <c r="H4848" s="21" t="s">
        <v>257</v>
      </c>
      <c r="I4848" s="17"/>
      <c r="J4848" s="17"/>
      <c r="K4848" s="18" t="str">
        <f>IF(INV.Tournant!$I4848=INV.Tournant!$E4848,"Quantité OK",IF(INV.Tournant!$I4848&lt;INV.Tournant!$E4848,"Ecart positif","Ecart négatif"))&amp;" "&amp;IF(INV.Tournant!$C4848=INV.Tournant!$J4848,"","- Article déclassé")</f>
        <v>Quantité OK - Article déclassé</v>
      </c>
    </row>
    <row r="4849" spans="1:11" x14ac:dyDescent="0.2">
      <c r="A4849" s="20" t="s">
        <v>6440</v>
      </c>
      <c r="B4849" s="21" t="s">
        <v>6</v>
      </c>
      <c r="C4849" s="17" t="s">
        <v>6475</v>
      </c>
      <c r="D4849" s="17" t="s">
        <v>6560</v>
      </c>
      <c r="E4849" s="21" t="s">
        <v>3</v>
      </c>
      <c r="F4849" s="21" t="s">
        <v>2</v>
      </c>
      <c r="G4849" s="21" t="s">
        <v>6443</v>
      </c>
      <c r="H4849" s="21" t="s">
        <v>3984</v>
      </c>
      <c r="I4849" s="17"/>
      <c r="J4849" s="17"/>
      <c r="K4849" s="18" t="str">
        <f>IF(INV.Tournant!$I4849=INV.Tournant!$E4849,"Quantité OK",IF(INV.Tournant!$I4849&lt;INV.Tournant!$E4849,"Ecart positif","Ecart négatif"))&amp;" "&amp;IF(INV.Tournant!$C4849=INV.Tournant!$J4849,"","- Article déclassé")</f>
        <v>Ecart positif - Article déclassé</v>
      </c>
    </row>
    <row r="4850" spans="1:11" x14ac:dyDescent="0.2">
      <c r="A4850" s="20" t="s">
        <v>6440</v>
      </c>
      <c r="B4850" s="21" t="s">
        <v>6</v>
      </c>
      <c r="C4850" s="17" t="s">
        <v>6456</v>
      </c>
      <c r="D4850" s="17" t="s">
        <v>6561</v>
      </c>
      <c r="E4850" s="21"/>
      <c r="F4850" s="21" t="s">
        <v>141</v>
      </c>
      <c r="G4850" s="21"/>
      <c r="H4850" s="21" t="s">
        <v>257</v>
      </c>
      <c r="I4850" s="17"/>
      <c r="J4850" s="17"/>
      <c r="K4850" s="18" t="str">
        <f>IF(INV.Tournant!$I4850=INV.Tournant!$E4850,"Quantité OK",IF(INV.Tournant!$I4850&lt;INV.Tournant!$E4850,"Ecart positif","Ecart négatif"))&amp;" "&amp;IF(INV.Tournant!$C4850=INV.Tournant!$J4850,"","- Article déclassé")</f>
        <v>Quantité OK - Article déclassé</v>
      </c>
    </row>
    <row r="4851" spans="1:11" x14ac:dyDescent="0.2">
      <c r="A4851" s="20" t="s">
        <v>6440</v>
      </c>
      <c r="B4851" s="21" t="s">
        <v>6</v>
      </c>
      <c r="C4851" s="17" t="s">
        <v>6562</v>
      </c>
      <c r="D4851" s="17" t="s">
        <v>6563</v>
      </c>
      <c r="E4851" s="21" t="s">
        <v>108</v>
      </c>
      <c r="F4851" s="21" t="s">
        <v>9</v>
      </c>
      <c r="G4851" s="21" t="s">
        <v>6443</v>
      </c>
      <c r="H4851" s="21" t="s">
        <v>2116</v>
      </c>
      <c r="I4851" s="17"/>
      <c r="J4851" s="17"/>
      <c r="K4851" s="18" t="str">
        <f>IF(INV.Tournant!$I4851=INV.Tournant!$E4851,"Quantité OK",IF(INV.Tournant!$I4851&lt;INV.Tournant!$E4851,"Ecart positif","Ecart négatif"))&amp;" "&amp;IF(INV.Tournant!$C4851=INV.Tournant!$J4851,"","- Article déclassé")</f>
        <v>Ecart positif - Article déclassé</v>
      </c>
    </row>
    <row r="4852" spans="1:11" x14ac:dyDescent="0.2">
      <c r="A4852" s="20" t="s">
        <v>6440</v>
      </c>
      <c r="B4852" s="21" t="s">
        <v>6</v>
      </c>
      <c r="C4852" s="17" t="s">
        <v>6475</v>
      </c>
      <c r="D4852" s="17" t="s">
        <v>6564</v>
      </c>
      <c r="E4852" s="21" t="s">
        <v>3</v>
      </c>
      <c r="F4852" s="21" t="s">
        <v>2</v>
      </c>
      <c r="G4852" s="21" t="s">
        <v>6443</v>
      </c>
      <c r="H4852" s="21" t="s">
        <v>3756</v>
      </c>
      <c r="I4852" s="17"/>
      <c r="J4852" s="17"/>
      <c r="K4852" s="18" t="str">
        <f>IF(INV.Tournant!$I4852=INV.Tournant!$E4852,"Quantité OK",IF(INV.Tournant!$I4852&lt;INV.Tournant!$E4852,"Ecart positif","Ecart négatif"))&amp;" "&amp;IF(INV.Tournant!$C4852=INV.Tournant!$J4852,"","- Article déclassé")</f>
        <v>Ecart positif - Article déclassé</v>
      </c>
    </row>
    <row r="4853" spans="1:11" x14ac:dyDescent="0.2">
      <c r="A4853" s="20" t="s">
        <v>6440</v>
      </c>
      <c r="B4853" s="21" t="s">
        <v>6</v>
      </c>
      <c r="C4853" s="17" t="s">
        <v>6499</v>
      </c>
      <c r="D4853" s="17" t="s">
        <v>6565</v>
      </c>
      <c r="E4853" s="21"/>
      <c r="F4853" s="21" t="s">
        <v>141</v>
      </c>
      <c r="G4853" s="21"/>
      <c r="H4853" s="21" t="s">
        <v>257</v>
      </c>
      <c r="I4853" s="17"/>
      <c r="J4853" s="17"/>
      <c r="K4853" s="18" t="str">
        <f>IF(INV.Tournant!$I4853=INV.Tournant!$E4853,"Quantité OK",IF(INV.Tournant!$I4853&lt;INV.Tournant!$E4853,"Ecart positif","Ecart négatif"))&amp;" "&amp;IF(INV.Tournant!$C4853=INV.Tournant!$J4853,"","- Article déclassé")</f>
        <v>Quantité OK - Article déclassé</v>
      </c>
    </row>
    <row r="4854" spans="1:11" x14ac:dyDescent="0.2">
      <c r="A4854" s="20" t="s">
        <v>6440</v>
      </c>
      <c r="B4854" s="21" t="s">
        <v>6</v>
      </c>
      <c r="C4854" s="17" t="s">
        <v>6471</v>
      </c>
      <c r="D4854" s="17" t="s">
        <v>6566</v>
      </c>
      <c r="E4854" s="21" t="s">
        <v>6</v>
      </c>
      <c r="F4854" s="21" t="s">
        <v>9</v>
      </c>
      <c r="G4854" s="21" t="s">
        <v>6443</v>
      </c>
      <c r="H4854" s="21" t="s">
        <v>1201</v>
      </c>
      <c r="I4854" s="17"/>
      <c r="J4854" s="17"/>
      <c r="K4854" s="18" t="str">
        <f>IF(INV.Tournant!$I4854=INV.Tournant!$E4854,"Quantité OK",IF(INV.Tournant!$I4854&lt;INV.Tournant!$E4854,"Ecart positif","Ecart négatif"))&amp;" "&amp;IF(INV.Tournant!$C4854=INV.Tournant!$J4854,"","- Article déclassé")</f>
        <v>Ecart positif - Article déclassé</v>
      </c>
    </row>
    <row r="4855" spans="1:11" x14ac:dyDescent="0.2">
      <c r="A4855" s="20" t="s">
        <v>6440</v>
      </c>
      <c r="B4855" s="21" t="s">
        <v>6</v>
      </c>
      <c r="C4855" s="17" t="s">
        <v>6562</v>
      </c>
      <c r="D4855" s="17" t="s">
        <v>6567</v>
      </c>
      <c r="E4855" s="21" t="s">
        <v>6</v>
      </c>
      <c r="F4855" s="21" t="s">
        <v>9</v>
      </c>
      <c r="G4855" s="21" t="s">
        <v>6443</v>
      </c>
      <c r="H4855" s="21" t="s">
        <v>1164</v>
      </c>
      <c r="I4855" s="17"/>
      <c r="J4855" s="17"/>
      <c r="K4855" s="18" t="str">
        <f>IF(INV.Tournant!$I4855=INV.Tournant!$E4855,"Quantité OK",IF(INV.Tournant!$I4855&lt;INV.Tournant!$E4855,"Ecart positif","Ecart négatif"))&amp;" "&amp;IF(INV.Tournant!$C4855=INV.Tournant!$J4855,"","- Article déclassé")</f>
        <v>Ecart positif - Article déclassé</v>
      </c>
    </row>
    <row r="4856" spans="1:11" x14ac:dyDescent="0.2">
      <c r="A4856" s="20" t="s">
        <v>6440</v>
      </c>
      <c r="B4856" s="21" t="s">
        <v>6</v>
      </c>
      <c r="C4856" s="17" t="s">
        <v>6536</v>
      </c>
      <c r="D4856" s="17" t="s">
        <v>6568</v>
      </c>
      <c r="E4856" s="21" t="s">
        <v>14</v>
      </c>
      <c r="F4856" s="21" t="s">
        <v>9</v>
      </c>
      <c r="G4856" s="21" t="s">
        <v>6443</v>
      </c>
      <c r="H4856" s="21" t="s">
        <v>2074</v>
      </c>
      <c r="I4856" s="17"/>
      <c r="J4856" s="17"/>
      <c r="K4856" s="18" t="str">
        <f>IF(INV.Tournant!$I4856=INV.Tournant!$E4856,"Quantité OK",IF(INV.Tournant!$I4856&lt;INV.Tournant!$E4856,"Ecart positif","Ecart négatif"))&amp;" "&amp;IF(INV.Tournant!$C4856=INV.Tournant!$J4856,"","- Article déclassé")</f>
        <v>Ecart positif - Article déclassé</v>
      </c>
    </row>
    <row r="4857" spans="1:11" x14ac:dyDescent="0.2">
      <c r="A4857" s="20" t="s">
        <v>6440</v>
      </c>
      <c r="B4857" s="21" t="s">
        <v>6</v>
      </c>
      <c r="C4857" s="17" t="s">
        <v>6569</v>
      </c>
      <c r="D4857" s="17" t="s">
        <v>6570</v>
      </c>
      <c r="E4857" s="21" t="s">
        <v>229</v>
      </c>
      <c r="F4857" s="21" t="s">
        <v>9</v>
      </c>
      <c r="G4857" s="21" t="s">
        <v>6443</v>
      </c>
      <c r="H4857" s="21" t="s">
        <v>1228</v>
      </c>
      <c r="I4857" s="17"/>
      <c r="J4857" s="17"/>
      <c r="K4857" s="18" t="str">
        <f>IF(INV.Tournant!$I4857=INV.Tournant!$E4857,"Quantité OK",IF(INV.Tournant!$I4857&lt;INV.Tournant!$E4857,"Ecart positif","Ecart négatif"))&amp;" "&amp;IF(INV.Tournant!$C4857=INV.Tournant!$J4857,"","- Article déclassé")</f>
        <v>Ecart positif - Article déclassé</v>
      </c>
    </row>
    <row r="4858" spans="1:11" x14ac:dyDescent="0.2">
      <c r="A4858" s="20" t="s">
        <v>6440</v>
      </c>
      <c r="B4858" s="21" t="s">
        <v>6</v>
      </c>
      <c r="C4858" s="17" t="s">
        <v>6480</v>
      </c>
      <c r="D4858" s="17" t="s">
        <v>6571</v>
      </c>
      <c r="E4858" s="21" t="s">
        <v>6</v>
      </c>
      <c r="F4858" s="21" t="s">
        <v>9</v>
      </c>
      <c r="G4858" s="21" t="s">
        <v>6443</v>
      </c>
      <c r="H4858" s="21" t="s">
        <v>2048</v>
      </c>
      <c r="I4858" s="17"/>
      <c r="J4858" s="17"/>
      <c r="K4858" s="18" t="str">
        <f>IF(INV.Tournant!$I4858=INV.Tournant!$E4858,"Quantité OK",IF(INV.Tournant!$I4858&lt;INV.Tournant!$E4858,"Ecart positif","Ecart négatif"))&amp;" "&amp;IF(INV.Tournant!$C4858=INV.Tournant!$J4858,"","- Article déclassé")</f>
        <v>Ecart positif - Article déclassé</v>
      </c>
    </row>
    <row r="4859" spans="1:11" x14ac:dyDescent="0.2">
      <c r="A4859" s="20" t="s">
        <v>6440</v>
      </c>
      <c r="B4859" s="21" t="s">
        <v>6</v>
      </c>
      <c r="C4859" s="17" t="s">
        <v>6516</v>
      </c>
      <c r="D4859" s="17" t="s">
        <v>6572</v>
      </c>
      <c r="E4859" s="21" t="s">
        <v>6</v>
      </c>
      <c r="F4859" s="21" t="s">
        <v>9</v>
      </c>
      <c r="G4859" s="21" t="s">
        <v>6443</v>
      </c>
      <c r="H4859" s="21" t="s">
        <v>1281</v>
      </c>
      <c r="I4859" s="17"/>
      <c r="J4859" s="17"/>
      <c r="K4859" s="18" t="str">
        <f>IF(INV.Tournant!$I4859=INV.Tournant!$E4859,"Quantité OK",IF(INV.Tournant!$I4859&lt;INV.Tournant!$E4859,"Ecart positif","Ecart négatif"))&amp;" "&amp;IF(INV.Tournant!$C4859=INV.Tournant!$J4859,"","- Article déclassé")</f>
        <v>Ecart positif - Article déclassé</v>
      </c>
    </row>
    <row r="4860" spans="1:11" x14ac:dyDescent="0.2">
      <c r="A4860" s="20" t="s">
        <v>6440</v>
      </c>
      <c r="B4860" s="21" t="s">
        <v>6</v>
      </c>
      <c r="C4860" s="17" t="s">
        <v>6505</v>
      </c>
      <c r="D4860" s="17" t="s">
        <v>6573</v>
      </c>
      <c r="E4860" s="21" t="s">
        <v>14</v>
      </c>
      <c r="F4860" s="21" t="s">
        <v>9</v>
      </c>
      <c r="G4860" s="21" t="s">
        <v>6443</v>
      </c>
      <c r="H4860" s="21" t="s">
        <v>672</v>
      </c>
      <c r="I4860" s="17"/>
      <c r="J4860" s="17"/>
      <c r="K4860" s="18" t="str">
        <f>IF(INV.Tournant!$I4860=INV.Tournant!$E4860,"Quantité OK",IF(INV.Tournant!$I4860&lt;INV.Tournant!$E4860,"Ecart positif","Ecart négatif"))&amp;" "&amp;IF(INV.Tournant!$C4860=INV.Tournant!$J4860,"","- Article déclassé")</f>
        <v>Ecart positif - Article déclassé</v>
      </c>
    </row>
    <row r="4861" spans="1:11" x14ac:dyDescent="0.2">
      <c r="A4861" s="20" t="s">
        <v>6440</v>
      </c>
      <c r="B4861" s="21" t="s">
        <v>6</v>
      </c>
      <c r="C4861" s="17" t="s">
        <v>6569</v>
      </c>
      <c r="D4861" s="17" t="s">
        <v>6574</v>
      </c>
      <c r="E4861" s="21" t="s">
        <v>3</v>
      </c>
      <c r="F4861" s="21" t="s">
        <v>9</v>
      </c>
      <c r="G4861" s="21" t="s">
        <v>6443</v>
      </c>
      <c r="H4861" s="21" t="s">
        <v>2689</v>
      </c>
      <c r="I4861" s="17"/>
      <c r="J4861" s="17"/>
      <c r="K4861" s="18" t="str">
        <f>IF(INV.Tournant!$I4861=INV.Tournant!$E4861,"Quantité OK",IF(INV.Tournant!$I4861&lt;INV.Tournant!$E4861,"Ecart positif","Ecart négatif"))&amp;" "&amp;IF(INV.Tournant!$C4861=INV.Tournant!$J4861,"","- Article déclassé")</f>
        <v>Ecart positif - Article déclassé</v>
      </c>
    </row>
    <row r="4862" spans="1:11" x14ac:dyDescent="0.2">
      <c r="A4862" s="20" t="s">
        <v>6440</v>
      </c>
      <c r="B4862" s="21" t="s">
        <v>6</v>
      </c>
      <c r="C4862" s="17" t="s">
        <v>6569</v>
      </c>
      <c r="D4862" s="17" t="s">
        <v>6575</v>
      </c>
      <c r="E4862" s="21" t="s">
        <v>6</v>
      </c>
      <c r="F4862" s="21" t="s">
        <v>9</v>
      </c>
      <c r="G4862" s="21" t="s">
        <v>6443</v>
      </c>
      <c r="H4862" s="21" t="s">
        <v>2455</v>
      </c>
      <c r="I4862" s="17"/>
      <c r="J4862" s="17"/>
      <c r="K4862" s="18" t="str">
        <f>IF(INV.Tournant!$I4862=INV.Tournant!$E4862,"Quantité OK",IF(INV.Tournant!$I4862&lt;INV.Tournant!$E4862,"Ecart positif","Ecart négatif"))&amp;" "&amp;IF(INV.Tournant!$C4862=INV.Tournant!$J4862,"","- Article déclassé")</f>
        <v>Ecart positif - Article déclassé</v>
      </c>
    </row>
    <row r="4863" spans="1:11" x14ac:dyDescent="0.2">
      <c r="A4863" s="20" t="s">
        <v>6440</v>
      </c>
      <c r="B4863" s="21" t="s">
        <v>6</v>
      </c>
      <c r="C4863" s="17" t="s">
        <v>6495</v>
      </c>
      <c r="D4863" s="17" t="s">
        <v>6576</v>
      </c>
      <c r="E4863" s="21" t="s">
        <v>6</v>
      </c>
      <c r="F4863" s="21" t="s">
        <v>21</v>
      </c>
      <c r="G4863" s="21" t="s">
        <v>6443</v>
      </c>
      <c r="H4863" s="21" t="s">
        <v>2116</v>
      </c>
      <c r="I4863" s="17"/>
      <c r="J4863" s="17"/>
      <c r="K4863" s="18" t="str">
        <f>IF(INV.Tournant!$I4863=INV.Tournant!$E4863,"Quantité OK",IF(INV.Tournant!$I4863&lt;INV.Tournant!$E4863,"Ecart positif","Ecart négatif"))&amp;" "&amp;IF(INV.Tournant!$C4863=INV.Tournant!$J4863,"","- Article déclassé")</f>
        <v>Ecart positif - Article déclassé</v>
      </c>
    </row>
    <row r="4864" spans="1:11" x14ac:dyDescent="0.2">
      <c r="A4864" s="20" t="s">
        <v>6440</v>
      </c>
      <c r="B4864" s="21" t="s">
        <v>6</v>
      </c>
      <c r="C4864" s="17" t="s">
        <v>6577</v>
      </c>
      <c r="D4864" s="17" t="s">
        <v>6578</v>
      </c>
      <c r="E4864" s="21" t="s">
        <v>3</v>
      </c>
      <c r="F4864" s="21" t="s">
        <v>21</v>
      </c>
      <c r="G4864" s="21" t="s">
        <v>6443</v>
      </c>
      <c r="H4864" s="21" t="s">
        <v>2636</v>
      </c>
      <c r="I4864" s="17"/>
      <c r="J4864" s="17"/>
      <c r="K4864" s="18" t="str">
        <f>IF(INV.Tournant!$I4864=INV.Tournant!$E4864,"Quantité OK",IF(INV.Tournant!$I4864&lt;INV.Tournant!$E4864,"Ecart positif","Ecart négatif"))&amp;" "&amp;IF(INV.Tournant!$C4864=INV.Tournant!$J4864,"","- Article déclassé")</f>
        <v>Ecart positif - Article déclassé</v>
      </c>
    </row>
    <row r="4865" spans="1:11" x14ac:dyDescent="0.2">
      <c r="A4865" s="20" t="s">
        <v>6440</v>
      </c>
      <c r="B4865" s="21" t="s">
        <v>6</v>
      </c>
      <c r="C4865" s="17" t="s">
        <v>6461</v>
      </c>
      <c r="D4865" s="17" t="s">
        <v>6579</v>
      </c>
      <c r="E4865" s="21" t="s">
        <v>6</v>
      </c>
      <c r="F4865" s="21" t="s">
        <v>9</v>
      </c>
      <c r="G4865" s="21" t="s">
        <v>6443</v>
      </c>
      <c r="H4865" s="21" t="s">
        <v>995</v>
      </c>
      <c r="I4865" s="17"/>
      <c r="J4865" s="17"/>
      <c r="K4865" s="18" t="str">
        <f>IF(INV.Tournant!$I4865=INV.Tournant!$E4865,"Quantité OK",IF(INV.Tournant!$I4865&lt;INV.Tournant!$E4865,"Ecart positif","Ecart négatif"))&amp;" "&amp;IF(INV.Tournant!$C4865=INV.Tournant!$J4865,"","- Article déclassé")</f>
        <v>Ecart positif - Article déclassé</v>
      </c>
    </row>
    <row r="4866" spans="1:11" x14ac:dyDescent="0.2">
      <c r="A4866" s="20" t="s">
        <v>6440</v>
      </c>
      <c r="B4866" s="21" t="s">
        <v>6</v>
      </c>
      <c r="C4866" s="17" t="s">
        <v>6480</v>
      </c>
      <c r="D4866" s="17" t="s">
        <v>6580</v>
      </c>
      <c r="E4866" s="21" t="s">
        <v>3</v>
      </c>
      <c r="F4866" s="21" t="s">
        <v>9</v>
      </c>
      <c r="G4866" s="21" t="s">
        <v>6443</v>
      </c>
      <c r="H4866" s="21" t="s">
        <v>2767</v>
      </c>
      <c r="I4866" s="17"/>
      <c r="J4866" s="17"/>
      <c r="K4866" s="18" t="str">
        <f>IF(INV.Tournant!$I4866=INV.Tournant!$E4866,"Quantité OK",IF(INV.Tournant!$I4866&lt;INV.Tournant!$E4866,"Ecart positif","Ecart négatif"))&amp;" "&amp;IF(INV.Tournant!$C4866=INV.Tournant!$J4866,"","- Article déclassé")</f>
        <v>Ecart positif - Article déclassé</v>
      </c>
    </row>
    <row r="4867" spans="1:11" x14ac:dyDescent="0.2">
      <c r="A4867" s="20" t="s">
        <v>6440</v>
      </c>
      <c r="B4867" s="21" t="s">
        <v>6</v>
      </c>
      <c r="C4867" s="17" t="s">
        <v>6569</v>
      </c>
      <c r="D4867" s="17" t="s">
        <v>6581</v>
      </c>
      <c r="E4867" s="21"/>
      <c r="F4867" s="21" t="s">
        <v>141</v>
      </c>
      <c r="G4867" s="21"/>
      <c r="H4867" s="21" t="s">
        <v>257</v>
      </c>
      <c r="I4867" s="17"/>
      <c r="J4867" s="17"/>
      <c r="K4867" s="18" t="str">
        <f>IF(INV.Tournant!$I4867=INV.Tournant!$E4867,"Quantité OK",IF(INV.Tournant!$I4867&lt;INV.Tournant!$E4867,"Ecart positif","Ecart négatif"))&amp;" "&amp;IF(INV.Tournant!$C4867=INV.Tournant!$J4867,"","- Article déclassé")</f>
        <v>Quantité OK - Article déclassé</v>
      </c>
    </row>
    <row r="4868" spans="1:11" x14ac:dyDescent="0.2">
      <c r="A4868" s="20" t="s">
        <v>6440</v>
      </c>
      <c r="B4868" s="21" t="s">
        <v>6</v>
      </c>
      <c r="C4868" s="17" t="s">
        <v>6569</v>
      </c>
      <c r="D4868" s="17" t="s">
        <v>6582</v>
      </c>
      <c r="E4868" s="21" t="s">
        <v>108</v>
      </c>
      <c r="F4868" s="21" t="s">
        <v>9</v>
      </c>
      <c r="G4868" s="21" t="s">
        <v>6443</v>
      </c>
      <c r="H4868" s="21" t="s">
        <v>290</v>
      </c>
      <c r="I4868" s="17"/>
      <c r="J4868" s="17"/>
      <c r="K4868" s="18" t="str">
        <f>IF(INV.Tournant!$I4868=INV.Tournant!$E4868,"Quantité OK",IF(INV.Tournant!$I4868&lt;INV.Tournant!$E4868,"Ecart positif","Ecart négatif"))&amp;" "&amp;IF(INV.Tournant!$C4868=INV.Tournant!$J4868,"","- Article déclassé")</f>
        <v>Ecart positif - Article déclassé</v>
      </c>
    </row>
    <row r="4869" spans="1:11" x14ac:dyDescent="0.2">
      <c r="A4869" s="20" t="s">
        <v>6440</v>
      </c>
      <c r="B4869" s="21" t="s">
        <v>6</v>
      </c>
      <c r="C4869" s="17" t="s">
        <v>6516</v>
      </c>
      <c r="D4869" s="17" t="s">
        <v>6583</v>
      </c>
      <c r="E4869" s="21"/>
      <c r="F4869" s="21" t="s">
        <v>141</v>
      </c>
      <c r="G4869" s="21"/>
      <c r="H4869" s="21" t="s">
        <v>257</v>
      </c>
      <c r="I4869" s="17"/>
      <c r="J4869" s="17"/>
      <c r="K4869" s="18" t="str">
        <f>IF(INV.Tournant!$I4869=INV.Tournant!$E4869,"Quantité OK",IF(INV.Tournant!$I4869&lt;INV.Tournant!$E4869,"Ecart positif","Ecart négatif"))&amp;" "&amp;IF(INV.Tournant!$C4869=INV.Tournant!$J4869,"","- Article déclassé")</f>
        <v>Quantité OK - Article déclassé</v>
      </c>
    </row>
    <row r="4870" spans="1:11" x14ac:dyDescent="0.2">
      <c r="A4870" s="20" t="s">
        <v>6440</v>
      </c>
      <c r="B4870" s="21" t="s">
        <v>6</v>
      </c>
      <c r="C4870" s="17" t="s">
        <v>6536</v>
      </c>
      <c r="D4870" s="17" t="s">
        <v>6584</v>
      </c>
      <c r="E4870" s="21" t="s">
        <v>3</v>
      </c>
      <c r="F4870" s="21" t="s">
        <v>9</v>
      </c>
      <c r="G4870" s="21" t="s">
        <v>6443</v>
      </c>
      <c r="H4870" s="21" t="s">
        <v>307</v>
      </c>
      <c r="I4870" s="17"/>
      <c r="J4870" s="17"/>
      <c r="K4870" s="18" t="str">
        <f>IF(INV.Tournant!$I4870=INV.Tournant!$E4870,"Quantité OK",IF(INV.Tournant!$I4870&lt;INV.Tournant!$E4870,"Ecart positif","Ecart négatif"))&amp;" "&amp;IF(INV.Tournant!$C4870=INV.Tournant!$J4870,"","- Article déclassé")</f>
        <v>Ecart positif - Article déclassé</v>
      </c>
    </row>
    <row r="4871" spans="1:11" x14ac:dyDescent="0.2">
      <c r="A4871" s="20" t="s">
        <v>6440</v>
      </c>
      <c r="B4871" s="21" t="s">
        <v>6</v>
      </c>
      <c r="C4871" s="17" t="s">
        <v>6505</v>
      </c>
      <c r="D4871" s="17" t="s">
        <v>6585</v>
      </c>
      <c r="E4871" s="21"/>
      <c r="F4871" s="21" t="s">
        <v>141</v>
      </c>
      <c r="G4871" s="21"/>
      <c r="H4871" s="21" t="s">
        <v>257</v>
      </c>
      <c r="I4871" s="17"/>
      <c r="J4871" s="17"/>
      <c r="K4871" s="18" t="str">
        <f>IF(INV.Tournant!$I4871=INV.Tournant!$E4871,"Quantité OK",IF(INV.Tournant!$I4871&lt;INV.Tournant!$E4871,"Ecart positif","Ecart négatif"))&amp;" "&amp;IF(INV.Tournant!$C4871=INV.Tournant!$J4871,"","- Article déclassé")</f>
        <v>Quantité OK - Article déclassé</v>
      </c>
    </row>
    <row r="4872" spans="1:11" x14ac:dyDescent="0.2">
      <c r="A4872" s="20" t="s">
        <v>6440</v>
      </c>
      <c r="B4872" s="21" t="s">
        <v>6</v>
      </c>
      <c r="C4872" s="17" t="s">
        <v>6480</v>
      </c>
      <c r="D4872" s="17" t="s">
        <v>6586</v>
      </c>
      <c r="E4872" s="21" t="s">
        <v>108</v>
      </c>
      <c r="F4872" s="21" t="s">
        <v>9</v>
      </c>
      <c r="G4872" s="21" t="s">
        <v>6443</v>
      </c>
      <c r="H4872" s="21" t="s">
        <v>2446</v>
      </c>
      <c r="I4872" s="17"/>
      <c r="J4872" s="17"/>
      <c r="K4872" s="18" t="str">
        <f>IF(INV.Tournant!$I4872=INV.Tournant!$E4872,"Quantité OK",IF(INV.Tournant!$I4872&lt;INV.Tournant!$E4872,"Ecart positif","Ecart négatif"))&amp;" "&amp;IF(INV.Tournant!$C4872=INV.Tournant!$J4872,"","- Article déclassé")</f>
        <v>Ecart positif - Article déclassé</v>
      </c>
    </row>
    <row r="4873" spans="1:11" x14ac:dyDescent="0.2">
      <c r="A4873" s="20" t="s">
        <v>6440</v>
      </c>
      <c r="B4873" s="21" t="s">
        <v>6</v>
      </c>
      <c r="C4873" s="17" t="s">
        <v>6562</v>
      </c>
      <c r="D4873" s="17" t="s">
        <v>6587</v>
      </c>
      <c r="E4873" s="21" t="s">
        <v>108</v>
      </c>
      <c r="F4873" s="21" t="s">
        <v>9</v>
      </c>
      <c r="G4873" s="21" t="s">
        <v>6443</v>
      </c>
      <c r="H4873" s="21" t="s">
        <v>317</v>
      </c>
      <c r="I4873" s="17"/>
      <c r="J4873" s="17"/>
      <c r="K4873" s="18" t="str">
        <f>IF(INV.Tournant!$I4873=INV.Tournant!$E4873,"Quantité OK",IF(INV.Tournant!$I4873&lt;INV.Tournant!$E4873,"Ecart positif","Ecart négatif"))&amp;" "&amp;IF(INV.Tournant!$C4873=INV.Tournant!$J4873,"","- Article déclassé")</f>
        <v>Ecart positif - Article déclassé</v>
      </c>
    </row>
    <row r="4874" spans="1:11" x14ac:dyDescent="0.2">
      <c r="A4874" s="20" t="s">
        <v>6440</v>
      </c>
      <c r="B4874" s="21" t="s">
        <v>6</v>
      </c>
      <c r="C4874" s="17" t="s">
        <v>6461</v>
      </c>
      <c r="D4874" s="17" t="s">
        <v>6588</v>
      </c>
      <c r="E4874" s="21" t="s">
        <v>6</v>
      </c>
      <c r="F4874" s="21" t="s">
        <v>9</v>
      </c>
      <c r="G4874" s="21" t="s">
        <v>6443</v>
      </c>
      <c r="H4874" s="21" t="s">
        <v>2193</v>
      </c>
      <c r="I4874" s="17"/>
      <c r="J4874" s="17"/>
      <c r="K4874" s="18" t="str">
        <f>IF(INV.Tournant!$I4874=INV.Tournant!$E4874,"Quantité OK",IF(INV.Tournant!$I4874&lt;INV.Tournant!$E4874,"Ecart positif","Ecart négatif"))&amp;" "&amp;IF(INV.Tournant!$C4874=INV.Tournant!$J4874,"","- Article déclassé")</f>
        <v>Ecart positif - Article déclassé</v>
      </c>
    </row>
    <row r="4875" spans="1:11" x14ac:dyDescent="0.2">
      <c r="A4875" s="20" t="s">
        <v>6440</v>
      </c>
      <c r="B4875" s="21" t="s">
        <v>6</v>
      </c>
      <c r="C4875" s="17" t="s">
        <v>6461</v>
      </c>
      <c r="D4875" s="17" t="s">
        <v>6589</v>
      </c>
      <c r="E4875" s="21" t="s">
        <v>6</v>
      </c>
      <c r="F4875" s="21" t="s">
        <v>9</v>
      </c>
      <c r="G4875" s="21" t="s">
        <v>6443</v>
      </c>
      <c r="H4875" s="21" t="s">
        <v>439</v>
      </c>
      <c r="I4875" s="17"/>
      <c r="J4875" s="17"/>
      <c r="K4875" s="18" t="str">
        <f>IF(INV.Tournant!$I4875=INV.Tournant!$E4875,"Quantité OK",IF(INV.Tournant!$I4875&lt;INV.Tournant!$E4875,"Ecart positif","Ecart négatif"))&amp;" "&amp;IF(INV.Tournant!$C4875=INV.Tournant!$J4875,"","- Article déclassé")</f>
        <v>Ecart positif - Article déclassé</v>
      </c>
    </row>
    <row r="4876" spans="1:11" x14ac:dyDescent="0.2">
      <c r="A4876" s="20" t="s">
        <v>6440</v>
      </c>
      <c r="B4876" s="21" t="s">
        <v>6</v>
      </c>
      <c r="C4876" s="17" t="s">
        <v>6562</v>
      </c>
      <c r="D4876" s="17" t="s">
        <v>6590</v>
      </c>
      <c r="E4876" s="21" t="s">
        <v>14</v>
      </c>
      <c r="F4876" s="21" t="s">
        <v>9</v>
      </c>
      <c r="G4876" s="21" t="s">
        <v>6443</v>
      </c>
      <c r="H4876" s="21" t="s">
        <v>495</v>
      </c>
      <c r="I4876" s="17"/>
      <c r="J4876" s="17"/>
      <c r="K4876" s="18" t="str">
        <f>IF(INV.Tournant!$I4876=INV.Tournant!$E4876,"Quantité OK",IF(INV.Tournant!$I4876&lt;INV.Tournant!$E4876,"Ecart positif","Ecart négatif"))&amp;" "&amp;IF(INV.Tournant!$C4876=INV.Tournant!$J4876,"","- Article déclassé")</f>
        <v>Ecart positif - Article déclassé</v>
      </c>
    </row>
    <row r="4877" spans="1:11" x14ac:dyDescent="0.2">
      <c r="A4877" s="20" t="s">
        <v>6440</v>
      </c>
      <c r="B4877" s="21" t="s">
        <v>6</v>
      </c>
      <c r="C4877" s="17" t="s">
        <v>6456</v>
      </c>
      <c r="D4877" s="17" t="s">
        <v>6591</v>
      </c>
      <c r="E4877" s="21" t="s">
        <v>6</v>
      </c>
      <c r="F4877" s="21" t="s">
        <v>9</v>
      </c>
      <c r="G4877" s="21" t="s">
        <v>6443</v>
      </c>
      <c r="H4877" s="21" t="s">
        <v>196</v>
      </c>
      <c r="I4877" s="17"/>
      <c r="J4877" s="17"/>
      <c r="K4877" s="18" t="str">
        <f>IF(INV.Tournant!$I4877=INV.Tournant!$E4877,"Quantité OK",IF(INV.Tournant!$I4877&lt;INV.Tournant!$E4877,"Ecart positif","Ecart négatif"))&amp;" "&amp;IF(INV.Tournant!$C4877=INV.Tournant!$J4877,"","- Article déclassé")</f>
        <v>Ecart positif - Article déclassé</v>
      </c>
    </row>
    <row r="4878" spans="1:11" x14ac:dyDescent="0.2">
      <c r="A4878" s="20" t="s">
        <v>6440</v>
      </c>
      <c r="B4878" s="21" t="s">
        <v>6</v>
      </c>
      <c r="C4878" s="17" t="s">
        <v>6592</v>
      </c>
      <c r="D4878" s="17" t="s">
        <v>6593</v>
      </c>
      <c r="E4878" s="21"/>
      <c r="F4878" s="21" t="s">
        <v>141</v>
      </c>
      <c r="G4878" s="21"/>
      <c r="H4878" s="21" t="s">
        <v>257</v>
      </c>
      <c r="I4878" s="17"/>
      <c r="J4878" s="17"/>
      <c r="K4878" s="18" t="str">
        <f>IF(INV.Tournant!$I4878=INV.Tournant!$E4878,"Quantité OK",IF(INV.Tournant!$I4878&lt;INV.Tournant!$E4878,"Ecart positif","Ecart négatif"))&amp;" "&amp;IF(INV.Tournant!$C4878=INV.Tournant!$J4878,"","- Article déclassé")</f>
        <v>Quantité OK - Article déclassé</v>
      </c>
    </row>
    <row r="4879" spans="1:11" x14ac:dyDescent="0.2">
      <c r="A4879" s="20" t="s">
        <v>6440</v>
      </c>
      <c r="B4879" s="21" t="s">
        <v>6</v>
      </c>
      <c r="C4879" s="17" t="s">
        <v>6459</v>
      </c>
      <c r="D4879" s="17" t="s">
        <v>6594</v>
      </c>
      <c r="E4879" s="21" t="s">
        <v>6</v>
      </c>
      <c r="F4879" s="21" t="s">
        <v>21</v>
      </c>
      <c r="G4879" s="21" t="s">
        <v>6443</v>
      </c>
      <c r="H4879" s="21" t="s">
        <v>252</v>
      </c>
      <c r="I4879" s="17"/>
      <c r="J4879" s="17"/>
      <c r="K4879" s="18" t="str">
        <f>IF(INV.Tournant!$I4879=INV.Tournant!$E4879,"Quantité OK",IF(INV.Tournant!$I4879&lt;INV.Tournant!$E4879,"Ecart positif","Ecart négatif"))&amp;" "&amp;IF(INV.Tournant!$C4879=INV.Tournant!$J4879,"","- Article déclassé")</f>
        <v>Ecart positif - Article déclassé</v>
      </c>
    </row>
    <row r="4880" spans="1:11" x14ac:dyDescent="0.2">
      <c r="A4880" s="20" t="s">
        <v>6440</v>
      </c>
      <c r="B4880" s="21" t="s">
        <v>6</v>
      </c>
      <c r="C4880" s="17" t="s">
        <v>6461</v>
      </c>
      <c r="D4880" s="17" t="s">
        <v>6595</v>
      </c>
      <c r="E4880" s="21" t="s">
        <v>6</v>
      </c>
      <c r="F4880" s="21" t="s">
        <v>9</v>
      </c>
      <c r="G4880" s="21" t="s">
        <v>6443</v>
      </c>
      <c r="H4880" s="21" t="s">
        <v>246</v>
      </c>
      <c r="I4880" s="17"/>
      <c r="J4880" s="17"/>
      <c r="K4880" s="18" t="str">
        <f>IF(INV.Tournant!$I4880=INV.Tournant!$E4880,"Quantité OK",IF(INV.Tournant!$I4880&lt;INV.Tournant!$E4880,"Ecart positif","Ecart négatif"))&amp;" "&amp;IF(INV.Tournant!$C4880=INV.Tournant!$J4880,"","- Article déclassé")</f>
        <v>Ecart positif - Article déclassé</v>
      </c>
    </row>
    <row r="4881" spans="1:11" x14ac:dyDescent="0.2">
      <c r="A4881" s="20" t="s">
        <v>6440</v>
      </c>
      <c r="B4881" s="21" t="s">
        <v>6</v>
      </c>
      <c r="C4881" s="17" t="s">
        <v>6480</v>
      </c>
      <c r="D4881" s="17" t="s">
        <v>6596</v>
      </c>
      <c r="E4881" s="21" t="s">
        <v>6</v>
      </c>
      <c r="F4881" s="21" t="s">
        <v>9</v>
      </c>
      <c r="G4881" s="21" t="s">
        <v>6443</v>
      </c>
      <c r="H4881" s="21" t="s">
        <v>2080</v>
      </c>
      <c r="I4881" s="17"/>
      <c r="J4881" s="17"/>
      <c r="K4881" s="18" t="str">
        <f>IF(INV.Tournant!$I4881=INV.Tournant!$E4881,"Quantité OK",IF(INV.Tournant!$I4881&lt;INV.Tournant!$E4881,"Ecart positif","Ecart négatif"))&amp;" "&amp;IF(INV.Tournant!$C4881=INV.Tournant!$J4881,"","- Article déclassé")</f>
        <v>Ecart positif - Article déclassé</v>
      </c>
    </row>
    <row r="4882" spans="1:11" x14ac:dyDescent="0.2">
      <c r="A4882" s="20" t="s">
        <v>6440</v>
      </c>
      <c r="B4882" s="21" t="s">
        <v>6</v>
      </c>
      <c r="C4882" s="17" t="s">
        <v>6536</v>
      </c>
      <c r="D4882" s="17" t="s">
        <v>6597</v>
      </c>
      <c r="E4882" s="21" t="s">
        <v>3</v>
      </c>
      <c r="F4882" s="21" t="s">
        <v>9</v>
      </c>
      <c r="G4882" s="21" t="s">
        <v>6443</v>
      </c>
      <c r="H4882" s="21" t="s">
        <v>1925</v>
      </c>
      <c r="I4882" s="17"/>
      <c r="J4882" s="17"/>
      <c r="K4882" s="18" t="str">
        <f>IF(INV.Tournant!$I4882=INV.Tournant!$E4882,"Quantité OK",IF(INV.Tournant!$I4882&lt;INV.Tournant!$E4882,"Ecart positif","Ecart négatif"))&amp;" "&amp;IF(INV.Tournant!$C4882=INV.Tournant!$J4882,"","- Article déclassé")</f>
        <v>Ecart positif - Article déclassé</v>
      </c>
    </row>
    <row r="4883" spans="1:11" x14ac:dyDescent="0.2">
      <c r="A4883" s="20" t="s">
        <v>6440</v>
      </c>
      <c r="B4883" s="21" t="s">
        <v>6</v>
      </c>
      <c r="C4883" s="17" t="s">
        <v>6516</v>
      </c>
      <c r="D4883" s="17" t="s">
        <v>6598</v>
      </c>
      <c r="E4883" s="21" t="s">
        <v>3</v>
      </c>
      <c r="F4883" s="21" t="s">
        <v>9</v>
      </c>
      <c r="G4883" s="21" t="s">
        <v>6443</v>
      </c>
      <c r="H4883" s="21" t="s">
        <v>1919</v>
      </c>
      <c r="I4883" s="17"/>
      <c r="J4883" s="17"/>
      <c r="K4883" s="18" t="str">
        <f>IF(INV.Tournant!$I4883=INV.Tournant!$E4883,"Quantité OK",IF(INV.Tournant!$I4883&lt;INV.Tournant!$E4883,"Ecart positif","Ecart négatif"))&amp;" "&amp;IF(INV.Tournant!$C4883=INV.Tournant!$J4883,"","- Article déclassé")</f>
        <v>Ecart positif - Article déclassé</v>
      </c>
    </row>
    <row r="4884" spans="1:11" x14ac:dyDescent="0.2">
      <c r="A4884" s="20" t="s">
        <v>6440</v>
      </c>
      <c r="B4884" s="21" t="s">
        <v>6</v>
      </c>
      <c r="C4884" s="17" t="s">
        <v>6459</v>
      </c>
      <c r="D4884" s="17" t="s">
        <v>6599</v>
      </c>
      <c r="E4884" s="21" t="s">
        <v>6</v>
      </c>
      <c r="F4884" s="21" t="s">
        <v>21</v>
      </c>
      <c r="G4884" s="21" t="s">
        <v>6443</v>
      </c>
      <c r="H4884" s="21" t="s">
        <v>252</v>
      </c>
      <c r="I4884" s="17"/>
      <c r="J4884" s="17"/>
      <c r="K4884" s="18" t="str">
        <f>IF(INV.Tournant!$I4884=INV.Tournant!$E4884,"Quantité OK",IF(INV.Tournant!$I4884&lt;INV.Tournant!$E4884,"Ecart positif","Ecart négatif"))&amp;" "&amp;IF(INV.Tournant!$C4884=INV.Tournant!$J4884,"","- Article déclassé")</f>
        <v>Ecart positif - Article déclassé</v>
      </c>
    </row>
    <row r="4885" spans="1:11" x14ac:dyDescent="0.2">
      <c r="A4885" s="20" t="s">
        <v>6440</v>
      </c>
      <c r="B4885" s="21" t="s">
        <v>6</v>
      </c>
      <c r="C4885" s="17" t="s">
        <v>6562</v>
      </c>
      <c r="D4885" s="17" t="s">
        <v>6600</v>
      </c>
      <c r="E4885" s="21" t="s">
        <v>6</v>
      </c>
      <c r="F4885" s="21" t="s">
        <v>9</v>
      </c>
      <c r="G4885" s="21" t="s">
        <v>6443</v>
      </c>
      <c r="H4885" s="21" t="s">
        <v>2151</v>
      </c>
      <c r="I4885" s="17"/>
      <c r="J4885" s="17"/>
      <c r="K4885" s="18" t="str">
        <f>IF(INV.Tournant!$I4885=INV.Tournant!$E4885,"Quantité OK",IF(INV.Tournant!$I4885&lt;INV.Tournant!$E4885,"Ecart positif","Ecart négatif"))&amp;" "&amp;IF(INV.Tournant!$C4885=INV.Tournant!$J4885,"","- Article déclassé")</f>
        <v>Ecart positif - Article déclassé</v>
      </c>
    </row>
    <row r="4886" spans="1:11" x14ac:dyDescent="0.2">
      <c r="A4886" s="20" t="s">
        <v>6440</v>
      </c>
      <c r="B4886" s="21" t="s">
        <v>6</v>
      </c>
      <c r="C4886" s="17" t="s">
        <v>6601</v>
      </c>
      <c r="D4886" s="17" t="s">
        <v>5021</v>
      </c>
      <c r="E4886" s="21" t="s">
        <v>45</v>
      </c>
      <c r="F4886" s="21" t="s">
        <v>2</v>
      </c>
      <c r="G4886" s="21" t="s">
        <v>6443</v>
      </c>
      <c r="H4886" s="21" t="s">
        <v>1190</v>
      </c>
      <c r="I4886" s="17"/>
      <c r="J4886" s="17"/>
      <c r="K4886" s="18" t="str">
        <f>IF(INV.Tournant!$I4886=INV.Tournant!$E4886,"Quantité OK",IF(INV.Tournant!$I4886&lt;INV.Tournant!$E4886,"Ecart positif","Ecart négatif"))&amp;" "&amp;IF(INV.Tournant!$C4886=INV.Tournant!$J4886,"","- Article déclassé")</f>
        <v>Ecart positif - Article déclassé</v>
      </c>
    </row>
    <row r="4887" spans="1:11" x14ac:dyDescent="0.2">
      <c r="A4887" s="20" t="s">
        <v>6440</v>
      </c>
      <c r="B4887" s="21" t="s">
        <v>6</v>
      </c>
      <c r="C4887" s="17" t="s">
        <v>6497</v>
      </c>
      <c r="D4887" s="17" t="s">
        <v>6602</v>
      </c>
      <c r="E4887" s="21" t="s">
        <v>6</v>
      </c>
      <c r="F4887" s="21" t="s">
        <v>2</v>
      </c>
      <c r="G4887" s="21" t="s">
        <v>6443</v>
      </c>
      <c r="H4887" s="21" t="s">
        <v>2789</v>
      </c>
      <c r="I4887" s="17"/>
      <c r="J4887" s="17"/>
      <c r="K4887" s="18" t="str">
        <f>IF(INV.Tournant!$I4887=INV.Tournant!$E4887,"Quantité OK",IF(INV.Tournant!$I4887&lt;INV.Tournant!$E4887,"Ecart positif","Ecart négatif"))&amp;" "&amp;IF(INV.Tournant!$C4887=INV.Tournant!$J4887,"","- Article déclassé")</f>
        <v>Ecart positif - Article déclassé</v>
      </c>
    </row>
    <row r="4888" spans="1:11" x14ac:dyDescent="0.2">
      <c r="A4888" s="20" t="s">
        <v>6440</v>
      </c>
      <c r="B4888" s="21" t="s">
        <v>6</v>
      </c>
      <c r="C4888" s="17" t="s">
        <v>6451</v>
      </c>
      <c r="D4888" s="17" t="s">
        <v>6514</v>
      </c>
      <c r="E4888" s="21" t="s">
        <v>229</v>
      </c>
      <c r="F4888" s="21" t="s">
        <v>2</v>
      </c>
      <c r="G4888" s="21" t="s">
        <v>6443</v>
      </c>
      <c r="H4888" s="21" t="s">
        <v>2080</v>
      </c>
      <c r="I4888" s="17"/>
      <c r="J4888" s="17"/>
      <c r="K4888" s="18" t="str">
        <f>IF(INV.Tournant!$I4888=INV.Tournant!$E4888,"Quantité OK",IF(INV.Tournant!$I4888&lt;INV.Tournant!$E4888,"Ecart positif","Ecart négatif"))&amp;" "&amp;IF(INV.Tournant!$C4888=INV.Tournant!$J4888,"","- Article déclassé")</f>
        <v>Ecart positif - Article déclassé</v>
      </c>
    </row>
    <row r="4889" spans="1:11" x14ac:dyDescent="0.2">
      <c r="A4889" s="20" t="s">
        <v>6440</v>
      </c>
      <c r="B4889" s="21" t="s">
        <v>6</v>
      </c>
      <c r="C4889" s="17" t="s">
        <v>6487</v>
      </c>
      <c r="D4889" s="17" t="s">
        <v>6603</v>
      </c>
      <c r="E4889" s="21" t="s">
        <v>6</v>
      </c>
      <c r="F4889" s="21" t="s">
        <v>2</v>
      </c>
      <c r="G4889" s="21" t="s">
        <v>6443</v>
      </c>
      <c r="H4889" s="21" t="s">
        <v>1281</v>
      </c>
      <c r="I4889" s="17"/>
      <c r="J4889" s="17"/>
      <c r="K4889" s="18" t="str">
        <f>IF(INV.Tournant!$I4889=INV.Tournant!$E4889,"Quantité OK",IF(INV.Tournant!$I4889&lt;INV.Tournant!$E4889,"Ecart positif","Ecart négatif"))&amp;" "&amp;IF(INV.Tournant!$C4889=INV.Tournant!$J4889,"","- Article déclassé")</f>
        <v>Ecart positif - Article déclassé</v>
      </c>
    </row>
    <row r="4890" spans="1:11" x14ac:dyDescent="0.2">
      <c r="A4890" s="20" t="s">
        <v>6440</v>
      </c>
      <c r="B4890" s="21" t="s">
        <v>6</v>
      </c>
      <c r="C4890" s="17" t="s">
        <v>6536</v>
      </c>
      <c r="D4890" s="17" t="s">
        <v>6604</v>
      </c>
      <c r="E4890" s="21" t="s">
        <v>6</v>
      </c>
      <c r="F4890" s="21" t="s">
        <v>9</v>
      </c>
      <c r="G4890" s="21" t="s">
        <v>6443</v>
      </c>
      <c r="H4890" s="21" t="s">
        <v>1046</v>
      </c>
      <c r="I4890" s="17"/>
      <c r="J4890" s="17"/>
      <c r="K4890" s="18" t="str">
        <f>IF(INV.Tournant!$I4890=INV.Tournant!$E4890,"Quantité OK",IF(INV.Tournant!$I4890&lt;INV.Tournant!$E4890,"Ecart positif","Ecart négatif"))&amp;" "&amp;IF(INV.Tournant!$C4890=INV.Tournant!$J4890,"","- Article déclassé")</f>
        <v>Ecart positif - Article déclassé</v>
      </c>
    </row>
    <row r="4891" spans="1:11" x14ac:dyDescent="0.2">
      <c r="A4891" s="20" t="s">
        <v>6440</v>
      </c>
      <c r="B4891" s="21" t="s">
        <v>6</v>
      </c>
      <c r="C4891" s="17" t="s">
        <v>6577</v>
      </c>
      <c r="D4891" s="17" t="s">
        <v>6605</v>
      </c>
      <c r="E4891" s="21" t="s">
        <v>6</v>
      </c>
      <c r="F4891" s="21" t="s">
        <v>21</v>
      </c>
      <c r="G4891" s="21" t="s">
        <v>6443</v>
      </c>
      <c r="H4891" s="21" t="s">
        <v>302</v>
      </c>
      <c r="I4891" s="17"/>
      <c r="J4891" s="17"/>
      <c r="K4891" s="18" t="str">
        <f>IF(INV.Tournant!$I4891=INV.Tournant!$E4891,"Quantité OK",IF(INV.Tournant!$I4891&lt;INV.Tournant!$E4891,"Ecart positif","Ecart négatif"))&amp;" "&amp;IF(INV.Tournant!$C4891=INV.Tournant!$J4891,"","- Article déclassé")</f>
        <v>Ecart positif - Article déclassé</v>
      </c>
    </row>
    <row r="4892" spans="1:11" x14ac:dyDescent="0.2">
      <c r="A4892" s="20" t="s">
        <v>6440</v>
      </c>
      <c r="B4892" s="21" t="s">
        <v>6</v>
      </c>
      <c r="C4892" s="17" t="s">
        <v>6577</v>
      </c>
      <c r="D4892" s="17" t="s">
        <v>6524</v>
      </c>
      <c r="E4892" s="21" t="s">
        <v>229</v>
      </c>
      <c r="F4892" s="21" t="s">
        <v>21</v>
      </c>
      <c r="G4892" s="21" t="s">
        <v>6443</v>
      </c>
      <c r="H4892" s="21" t="s">
        <v>2940</v>
      </c>
      <c r="I4892" s="17"/>
      <c r="J4892" s="17"/>
      <c r="K4892" s="18" t="str">
        <f>IF(INV.Tournant!$I4892=INV.Tournant!$E4892,"Quantité OK",IF(INV.Tournant!$I4892&lt;INV.Tournant!$E4892,"Ecart positif","Ecart négatif"))&amp;" "&amp;IF(INV.Tournant!$C4892=INV.Tournant!$J4892,"","- Article déclassé")</f>
        <v>Ecart positif - Article déclassé</v>
      </c>
    </row>
    <row r="4893" spans="1:11" x14ac:dyDescent="0.2">
      <c r="A4893" s="20" t="s">
        <v>6440</v>
      </c>
      <c r="B4893" s="21" t="s">
        <v>6</v>
      </c>
      <c r="C4893" s="17" t="s">
        <v>6448</v>
      </c>
      <c r="D4893" s="17" t="s">
        <v>6523</v>
      </c>
      <c r="E4893" s="21" t="s">
        <v>108</v>
      </c>
      <c r="F4893" s="21" t="s">
        <v>21</v>
      </c>
      <c r="G4893" s="21" t="s">
        <v>6443</v>
      </c>
      <c r="H4893" s="21" t="s">
        <v>2116</v>
      </c>
      <c r="I4893" s="17"/>
      <c r="J4893" s="17"/>
      <c r="K4893" s="18" t="str">
        <f>IF(INV.Tournant!$I4893=INV.Tournant!$E4893,"Quantité OK",IF(INV.Tournant!$I4893&lt;INV.Tournant!$E4893,"Ecart positif","Ecart négatif"))&amp;" "&amp;IF(INV.Tournant!$C4893=INV.Tournant!$J4893,"","- Article déclassé")</f>
        <v>Ecart positif - Article déclassé</v>
      </c>
    </row>
    <row r="4894" spans="1:11" x14ac:dyDescent="0.2">
      <c r="A4894" s="20" t="s">
        <v>6440</v>
      </c>
      <c r="B4894" s="21" t="s">
        <v>6</v>
      </c>
      <c r="C4894" s="17" t="s">
        <v>6495</v>
      </c>
      <c r="D4894" s="17" t="s">
        <v>6606</v>
      </c>
      <c r="E4894" s="21" t="s">
        <v>6</v>
      </c>
      <c r="F4894" s="21" t="s">
        <v>21</v>
      </c>
      <c r="G4894" s="21" t="s">
        <v>6443</v>
      </c>
      <c r="H4894" s="21" t="s">
        <v>1670</v>
      </c>
      <c r="I4894" s="17"/>
      <c r="J4894" s="17"/>
      <c r="K4894" s="18" t="str">
        <f>IF(INV.Tournant!$I4894=INV.Tournant!$E4894,"Quantité OK",IF(INV.Tournant!$I4894&lt;INV.Tournant!$E4894,"Ecart positif","Ecart négatif"))&amp;" "&amp;IF(INV.Tournant!$C4894=INV.Tournant!$J4894,"","- Article déclassé")</f>
        <v>Ecart positif - Article déclassé</v>
      </c>
    </row>
    <row r="4895" spans="1:11" x14ac:dyDescent="0.2">
      <c r="A4895" s="20" t="s">
        <v>6440</v>
      </c>
      <c r="B4895" s="21" t="s">
        <v>6</v>
      </c>
      <c r="C4895" s="17" t="s">
        <v>6536</v>
      </c>
      <c r="D4895" s="17" t="s">
        <v>6607</v>
      </c>
      <c r="E4895" s="21" t="s">
        <v>6</v>
      </c>
      <c r="F4895" s="21" t="s">
        <v>21</v>
      </c>
      <c r="G4895" s="21" t="s">
        <v>6443</v>
      </c>
      <c r="H4895" s="21" t="s">
        <v>317</v>
      </c>
      <c r="I4895" s="17"/>
      <c r="J4895" s="17"/>
      <c r="K4895" s="18" t="str">
        <f>IF(INV.Tournant!$I4895=INV.Tournant!$E4895,"Quantité OK",IF(INV.Tournant!$I4895&lt;INV.Tournant!$E4895,"Ecart positif","Ecart négatif"))&amp;" "&amp;IF(INV.Tournant!$C4895=INV.Tournant!$J4895,"","- Article déclassé")</f>
        <v>Ecart positif - Article déclassé</v>
      </c>
    </row>
    <row r="4896" spans="1:11" x14ac:dyDescent="0.2">
      <c r="A4896" s="20" t="s">
        <v>6440</v>
      </c>
      <c r="B4896" s="21" t="s">
        <v>6</v>
      </c>
      <c r="C4896" s="17" t="s">
        <v>6536</v>
      </c>
      <c r="D4896" s="17" t="s">
        <v>6608</v>
      </c>
      <c r="E4896" s="21" t="s">
        <v>6</v>
      </c>
      <c r="F4896" s="21" t="s">
        <v>21</v>
      </c>
      <c r="G4896" s="21" t="s">
        <v>6443</v>
      </c>
      <c r="H4896" s="21" t="s">
        <v>317</v>
      </c>
      <c r="I4896" s="17"/>
      <c r="J4896" s="17"/>
      <c r="K4896" s="18" t="str">
        <f>IF(INV.Tournant!$I4896=INV.Tournant!$E4896,"Quantité OK",IF(INV.Tournant!$I4896&lt;INV.Tournant!$E4896,"Ecart positif","Ecart négatif"))&amp;" "&amp;IF(INV.Tournant!$C4896=INV.Tournant!$J4896,"","- Article déclassé")</f>
        <v>Ecart positif - Article déclassé</v>
      </c>
    </row>
    <row r="4897" spans="1:11" x14ac:dyDescent="0.2">
      <c r="A4897" s="20" t="s">
        <v>6440</v>
      </c>
      <c r="B4897" s="21" t="s">
        <v>6</v>
      </c>
      <c r="C4897" s="17" t="s">
        <v>6456</v>
      </c>
      <c r="D4897" s="17" t="s">
        <v>6609</v>
      </c>
      <c r="E4897" s="21" t="s">
        <v>3</v>
      </c>
      <c r="F4897" s="21" t="s">
        <v>21</v>
      </c>
      <c r="G4897" s="21" t="s">
        <v>6443</v>
      </c>
      <c r="H4897" s="21" t="s">
        <v>495</v>
      </c>
      <c r="I4897" s="17"/>
      <c r="J4897" s="17"/>
      <c r="K4897" s="18" t="str">
        <f>IF(INV.Tournant!$I4897=INV.Tournant!$E4897,"Quantité OK",IF(INV.Tournant!$I4897&lt;INV.Tournant!$E4897,"Ecart positif","Ecart négatif"))&amp;" "&amp;IF(INV.Tournant!$C4897=INV.Tournant!$J4897,"","- Article déclassé")</f>
        <v>Ecart positif - Article déclassé</v>
      </c>
    </row>
    <row r="4898" spans="1:11" x14ac:dyDescent="0.2">
      <c r="A4898" s="20" t="s">
        <v>6440</v>
      </c>
      <c r="B4898" s="21" t="s">
        <v>6</v>
      </c>
      <c r="C4898" s="17" t="s">
        <v>6451</v>
      </c>
      <c r="D4898" s="17" t="s">
        <v>6610</v>
      </c>
      <c r="E4898" s="21" t="s">
        <v>6</v>
      </c>
      <c r="F4898" s="21" t="s">
        <v>21</v>
      </c>
      <c r="G4898" s="21" t="s">
        <v>6443</v>
      </c>
      <c r="H4898" s="21" t="s">
        <v>495</v>
      </c>
      <c r="I4898" s="17"/>
      <c r="J4898" s="17"/>
      <c r="K4898" s="18" t="str">
        <f>IF(INV.Tournant!$I4898=INV.Tournant!$E4898,"Quantité OK",IF(INV.Tournant!$I4898&lt;INV.Tournant!$E4898,"Ecart positif","Ecart négatif"))&amp;" "&amp;IF(INV.Tournant!$C4898=INV.Tournant!$J4898,"","- Article déclassé")</f>
        <v>Ecart positif - Article déclassé</v>
      </c>
    </row>
    <row r="4899" spans="1:11" x14ac:dyDescent="0.2">
      <c r="A4899" s="20" t="s">
        <v>6440</v>
      </c>
      <c r="B4899" s="21" t="s">
        <v>6</v>
      </c>
      <c r="C4899" s="17" t="s">
        <v>6562</v>
      </c>
      <c r="D4899" s="17" t="s">
        <v>6611</v>
      </c>
      <c r="E4899" s="21" t="s">
        <v>108</v>
      </c>
      <c r="F4899" s="21" t="s">
        <v>9</v>
      </c>
      <c r="G4899" s="21" t="s">
        <v>6443</v>
      </c>
      <c r="H4899" s="21" t="s">
        <v>2151</v>
      </c>
      <c r="I4899" s="17"/>
      <c r="J4899" s="17"/>
      <c r="K4899" s="18" t="str">
        <f>IF(INV.Tournant!$I4899=INV.Tournant!$E4899,"Quantité OK",IF(INV.Tournant!$I4899&lt;INV.Tournant!$E4899,"Ecart positif","Ecart négatif"))&amp;" "&amp;IF(INV.Tournant!$C4899=INV.Tournant!$J4899,"","- Article déclassé")</f>
        <v>Ecart positif - Article déclassé</v>
      </c>
    </row>
    <row r="4900" spans="1:11" x14ac:dyDescent="0.2">
      <c r="A4900" s="20" t="s">
        <v>6440</v>
      </c>
      <c r="B4900" s="21" t="s">
        <v>6</v>
      </c>
      <c r="C4900" s="17" t="s">
        <v>6461</v>
      </c>
      <c r="D4900" s="17" t="s">
        <v>6612</v>
      </c>
      <c r="E4900" s="21" t="s">
        <v>3</v>
      </c>
      <c r="F4900" s="21" t="s">
        <v>9</v>
      </c>
      <c r="G4900" s="21" t="s">
        <v>6443</v>
      </c>
      <c r="H4900" s="21" t="s">
        <v>561</v>
      </c>
      <c r="I4900" s="17"/>
      <c r="J4900" s="17"/>
      <c r="K4900" s="18" t="str">
        <f>IF(INV.Tournant!$I4900=INV.Tournant!$E4900,"Quantité OK",IF(INV.Tournant!$I4900&lt;INV.Tournant!$E4900,"Ecart positif","Ecart négatif"))&amp;" "&amp;IF(INV.Tournant!$C4900=INV.Tournant!$J4900,"","- Article déclassé")</f>
        <v>Ecart positif - Article déclassé</v>
      </c>
    </row>
    <row r="4901" spans="1:11" x14ac:dyDescent="0.2">
      <c r="A4901" s="20" t="s">
        <v>6440</v>
      </c>
      <c r="B4901" s="21" t="s">
        <v>6</v>
      </c>
      <c r="C4901" s="17" t="s">
        <v>6505</v>
      </c>
      <c r="D4901" s="17" t="s">
        <v>6593</v>
      </c>
      <c r="E4901" s="21" t="s">
        <v>3</v>
      </c>
      <c r="F4901" s="21" t="s">
        <v>9</v>
      </c>
      <c r="G4901" s="21" t="s">
        <v>6443</v>
      </c>
      <c r="H4901" s="21" t="s">
        <v>808</v>
      </c>
      <c r="I4901" s="17"/>
      <c r="J4901" s="17"/>
      <c r="K4901" s="18" t="str">
        <f>IF(INV.Tournant!$I4901=INV.Tournant!$E4901,"Quantité OK",IF(INV.Tournant!$I4901&lt;INV.Tournant!$E4901,"Ecart positif","Ecart négatif"))&amp;" "&amp;IF(INV.Tournant!$C4901=INV.Tournant!$J4901,"","- Article déclassé")</f>
        <v>Ecart positif - Article déclassé</v>
      </c>
    </row>
    <row r="4902" spans="1:11" x14ac:dyDescent="0.2">
      <c r="A4902" s="20" t="s">
        <v>6440</v>
      </c>
      <c r="B4902" s="21" t="s">
        <v>6</v>
      </c>
      <c r="C4902" s="17" t="s">
        <v>6536</v>
      </c>
      <c r="D4902" s="17" t="s">
        <v>6613</v>
      </c>
      <c r="E4902" s="21" t="s">
        <v>6</v>
      </c>
      <c r="F4902" s="21" t="s">
        <v>9</v>
      </c>
      <c r="G4902" s="21" t="s">
        <v>6443</v>
      </c>
      <c r="H4902" s="21" t="s">
        <v>2236</v>
      </c>
      <c r="I4902" s="17"/>
      <c r="J4902" s="17"/>
      <c r="K4902" s="18" t="str">
        <f>IF(INV.Tournant!$I4902=INV.Tournant!$E4902,"Quantité OK",IF(INV.Tournant!$I4902&lt;INV.Tournant!$E4902,"Ecart positif","Ecart négatif"))&amp;" "&amp;IF(INV.Tournant!$C4902=INV.Tournant!$J4902,"","- Article déclassé")</f>
        <v>Ecart positif - Article déclassé</v>
      </c>
    </row>
    <row r="4903" spans="1:11" x14ac:dyDescent="0.2">
      <c r="A4903" s="20" t="s">
        <v>6440</v>
      </c>
      <c r="B4903" s="21" t="s">
        <v>6</v>
      </c>
      <c r="C4903" s="17" t="s">
        <v>6518</v>
      </c>
      <c r="D4903" s="17" t="s">
        <v>6614</v>
      </c>
      <c r="E4903" s="21" t="s">
        <v>14</v>
      </c>
      <c r="F4903" s="21" t="s">
        <v>2</v>
      </c>
      <c r="G4903" s="21" t="s">
        <v>6520</v>
      </c>
      <c r="H4903" s="21" t="s">
        <v>304</v>
      </c>
      <c r="I4903" s="17"/>
      <c r="J4903" s="17"/>
      <c r="K4903" s="18" t="str">
        <f>IF(INV.Tournant!$I4903=INV.Tournant!$E4903,"Quantité OK",IF(INV.Tournant!$I4903&lt;INV.Tournant!$E4903,"Ecart positif","Ecart négatif"))&amp;" "&amp;IF(INV.Tournant!$C4903=INV.Tournant!$J4903,"","- Article déclassé")</f>
        <v>Ecart positif - Article déclassé</v>
      </c>
    </row>
    <row r="4904" spans="1:11" x14ac:dyDescent="0.2">
      <c r="A4904" s="20" t="s">
        <v>6440</v>
      </c>
      <c r="B4904" s="21" t="s">
        <v>6</v>
      </c>
      <c r="C4904" s="17" t="s">
        <v>6518</v>
      </c>
      <c r="D4904" s="17" t="s">
        <v>6615</v>
      </c>
      <c r="E4904" s="21" t="s">
        <v>229</v>
      </c>
      <c r="F4904" s="21" t="s">
        <v>2</v>
      </c>
      <c r="G4904" s="21" t="s">
        <v>6520</v>
      </c>
      <c r="H4904" s="21" t="s">
        <v>1394</v>
      </c>
      <c r="I4904" s="17"/>
      <c r="J4904" s="17"/>
      <c r="K4904" s="18" t="str">
        <f>IF(INV.Tournant!$I4904=INV.Tournant!$E4904,"Quantité OK",IF(INV.Tournant!$I4904&lt;INV.Tournant!$E4904,"Ecart positif","Ecart négatif"))&amp;" "&amp;IF(INV.Tournant!$C4904=INV.Tournant!$J4904,"","- Article déclassé")</f>
        <v>Ecart positif - Article déclassé</v>
      </c>
    </row>
    <row r="4905" spans="1:11" x14ac:dyDescent="0.2">
      <c r="A4905" s="20" t="s">
        <v>6440</v>
      </c>
      <c r="B4905" s="21" t="s">
        <v>6</v>
      </c>
      <c r="C4905" s="17" t="s">
        <v>6518</v>
      </c>
      <c r="D4905" s="17" t="s">
        <v>6517</v>
      </c>
      <c r="E4905" s="21" t="s">
        <v>592</v>
      </c>
      <c r="F4905" s="21" t="s">
        <v>2</v>
      </c>
      <c r="G4905" s="21" t="s">
        <v>6520</v>
      </c>
      <c r="H4905" s="21" t="s">
        <v>1394</v>
      </c>
      <c r="I4905" s="17"/>
      <c r="J4905" s="17"/>
      <c r="K4905" s="18" t="str">
        <f>IF(INV.Tournant!$I4905=INV.Tournant!$E4905,"Quantité OK",IF(INV.Tournant!$I4905&lt;INV.Tournant!$E4905,"Ecart positif","Ecart négatif"))&amp;" "&amp;IF(INV.Tournant!$C4905=INV.Tournant!$J4905,"","- Article déclassé")</f>
        <v>Ecart positif - Article déclassé</v>
      </c>
    </row>
    <row r="4906" spans="1:11" x14ac:dyDescent="0.2">
      <c r="A4906" s="20" t="s">
        <v>6440</v>
      </c>
      <c r="B4906" s="21" t="s">
        <v>6</v>
      </c>
      <c r="C4906" s="17" t="s">
        <v>6518</v>
      </c>
      <c r="D4906" s="17" t="s">
        <v>5630</v>
      </c>
      <c r="E4906" s="21" t="s">
        <v>767</v>
      </c>
      <c r="F4906" s="21" t="s">
        <v>2</v>
      </c>
      <c r="G4906" s="21" t="s">
        <v>6520</v>
      </c>
      <c r="H4906" s="21" t="s">
        <v>1394</v>
      </c>
      <c r="I4906" s="17"/>
      <c r="J4906" s="17"/>
      <c r="K4906" s="18" t="str">
        <f>IF(INV.Tournant!$I4906=INV.Tournant!$E4906,"Quantité OK",IF(INV.Tournant!$I4906&lt;INV.Tournant!$E4906,"Ecart positif","Ecart négatif"))&amp;" "&amp;IF(INV.Tournant!$C4906=INV.Tournant!$J4906,"","- Article déclassé")</f>
        <v>Ecart positif - Article déclassé</v>
      </c>
    </row>
    <row r="4907" spans="1:11" x14ac:dyDescent="0.2">
      <c r="A4907" s="20" t="s">
        <v>6440</v>
      </c>
      <c r="B4907" s="21" t="s">
        <v>6</v>
      </c>
      <c r="C4907" s="17" t="s">
        <v>6518</v>
      </c>
      <c r="D4907" s="17" t="s">
        <v>6547</v>
      </c>
      <c r="E4907" s="21" t="s">
        <v>10</v>
      </c>
      <c r="F4907" s="21" t="s">
        <v>2</v>
      </c>
      <c r="G4907" s="21" t="s">
        <v>6520</v>
      </c>
      <c r="H4907" s="21" t="s">
        <v>2146</v>
      </c>
      <c r="I4907" s="17"/>
      <c r="J4907" s="17"/>
      <c r="K4907" s="18" t="str">
        <f>IF(INV.Tournant!$I4907=INV.Tournant!$E4907,"Quantité OK",IF(INV.Tournant!$I4907&lt;INV.Tournant!$E4907,"Ecart positif","Ecart négatif"))&amp;" "&amp;IF(INV.Tournant!$C4907=INV.Tournant!$J4907,"","- Article déclassé")</f>
        <v>Ecart positif - Article déclassé</v>
      </c>
    </row>
    <row r="4908" spans="1:11" x14ac:dyDescent="0.2">
      <c r="A4908" s="20" t="s">
        <v>6440</v>
      </c>
      <c r="B4908" s="21" t="s">
        <v>6</v>
      </c>
      <c r="C4908" s="17" t="s">
        <v>6518</v>
      </c>
      <c r="D4908" s="17" t="s">
        <v>6616</v>
      </c>
      <c r="E4908" s="21" t="s">
        <v>449</v>
      </c>
      <c r="F4908" s="21" t="s">
        <v>2</v>
      </c>
      <c r="G4908" s="21" t="s">
        <v>6520</v>
      </c>
      <c r="H4908" s="21" t="s">
        <v>2146</v>
      </c>
      <c r="I4908" s="17"/>
      <c r="J4908" s="17"/>
      <c r="K4908" s="18" t="str">
        <f>IF(INV.Tournant!$I4908=INV.Tournant!$E4908,"Quantité OK",IF(INV.Tournant!$I4908&lt;INV.Tournant!$E4908,"Ecart positif","Ecart négatif"))&amp;" "&amp;IF(INV.Tournant!$C4908=INV.Tournant!$J4908,"","- Article déclassé")</f>
        <v>Ecart positif - Article déclassé</v>
      </c>
    </row>
    <row r="4909" spans="1:11" x14ac:dyDescent="0.2">
      <c r="A4909" s="20" t="s">
        <v>6617</v>
      </c>
      <c r="B4909" s="21" t="s">
        <v>6</v>
      </c>
      <c r="C4909" s="17" t="s">
        <v>6618</v>
      </c>
      <c r="D4909" s="17" t="s">
        <v>6619</v>
      </c>
      <c r="E4909" s="21" t="s">
        <v>6</v>
      </c>
      <c r="F4909" s="21" t="s">
        <v>21</v>
      </c>
      <c r="G4909" s="21" t="s">
        <v>6620</v>
      </c>
      <c r="H4909" s="21" t="s">
        <v>416</v>
      </c>
      <c r="I4909" s="17"/>
      <c r="J4909" s="17"/>
      <c r="K4909" s="18" t="str">
        <f>IF(INV.Tournant!$I4909=INV.Tournant!$E4909,"Quantité OK",IF(INV.Tournant!$I4909&lt;INV.Tournant!$E4909,"Ecart positif","Ecart négatif"))&amp;" "&amp;IF(INV.Tournant!$C4909=INV.Tournant!$J4909,"","- Article déclassé")</f>
        <v>Ecart positif - Article déclassé</v>
      </c>
    </row>
    <row r="4910" spans="1:11" x14ac:dyDescent="0.2">
      <c r="A4910" s="20" t="s">
        <v>6617</v>
      </c>
      <c r="B4910" s="21" t="s">
        <v>6</v>
      </c>
      <c r="C4910" s="17" t="s">
        <v>6621</v>
      </c>
      <c r="D4910" s="17" t="s">
        <v>6622</v>
      </c>
      <c r="E4910" s="21" t="s">
        <v>3</v>
      </c>
      <c r="F4910" s="21" t="s">
        <v>21</v>
      </c>
      <c r="G4910" s="21" t="s">
        <v>6620</v>
      </c>
      <c r="H4910" s="21" t="s">
        <v>860</v>
      </c>
      <c r="I4910" s="17"/>
      <c r="J4910" s="17"/>
      <c r="K4910" s="18" t="str">
        <f>IF(INV.Tournant!$I4910=INV.Tournant!$E4910,"Quantité OK",IF(INV.Tournant!$I4910&lt;INV.Tournant!$E4910,"Ecart positif","Ecart négatif"))&amp;" "&amp;IF(INV.Tournant!$C4910=INV.Tournant!$J4910,"","- Article déclassé")</f>
        <v>Ecart positif - Article déclassé</v>
      </c>
    </row>
    <row r="4911" spans="1:11" x14ac:dyDescent="0.2">
      <c r="A4911" s="20" t="s">
        <v>6617</v>
      </c>
      <c r="B4911" s="21" t="s">
        <v>6</v>
      </c>
      <c r="C4911" s="17" t="s">
        <v>6623</v>
      </c>
      <c r="D4911" s="17" t="s">
        <v>6624</v>
      </c>
      <c r="E4911" s="21" t="s">
        <v>108</v>
      </c>
      <c r="F4911" s="21" t="s">
        <v>21</v>
      </c>
      <c r="G4911" s="21" t="s">
        <v>6620</v>
      </c>
      <c r="H4911" s="21" t="s">
        <v>140</v>
      </c>
      <c r="I4911" s="17"/>
      <c r="J4911" s="17"/>
      <c r="K4911" s="18" t="str">
        <f>IF(INV.Tournant!$I4911=INV.Tournant!$E4911,"Quantité OK",IF(INV.Tournant!$I4911&lt;INV.Tournant!$E4911,"Ecart positif","Ecart négatif"))&amp;" "&amp;IF(INV.Tournant!$C4911=INV.Tournant!$J4911,"","- Article déclassé")</f>
        <v>Ecart positif - Article déclassé</v>
      </c>
    </row>
    <row r="4912" spans="1:11" x14ac:dyDescent="0.2">
      <c r="A4912" s="20" t="s">
        <v>6617</v>
      </c>
      <c r="B4912" s="21" t="s">
        <v>6</v>
      </c>
      <c r="C4912" s="17" t="s">
        <v>6625</v>
      </c>
      <c r="D4912" s="17" t="s">
        <v>6626</v>
      </c>
      <c r="E4912" s="21" t="s">
        <v>6</v>
      </c>
      <c r="F4912" s="21" t="s">
        <v>21</v>
      </c>
      <c r="G4912" s="21" t="s">
        <v>6620</v>
      </c>
      <c r="H4912" s="21" t="s">
        <v>1614</v>
      </c>
      <c r="I4912" s="17"/>
      <c r="J4912" s="17"/>
      <c r="K4912" s="18" t="str">
        <f>IF(INV.Tournant!$I4912=INV.Tournant!$E4912,"Quantité OK",IF(INV.Tournant!$I4912&lt;INV.Tournant!$E4912,"Ecart positif","Ecart négatif"))&amp;" "&amp;IF(INV.Tournant!$C4912=INV.Tournant!$J4912,"","- Article déclassé")</f>
        <v>Ecart positif - Article déclassé</v>
      </c>
    </row>
    <row r="4913" spans="1:11" x14ac:dyDescent="0.2">
      <c r="A4913" s="20" t="s">
        <v>6617</v>
      </c>
      <c r="B4913" s="21" t="s">
        <v>6</v>
      </c>
      <c r="C4913" s="17" t="s">
        <v>6627</v>
      </c>
      <c r="D4913" s="17" t="s">
        <v>6628</v>
      </c>
      <c r="E4913" s="21"/>
      <c r="F4913" s="21" t="s">
        <v>141</v>
      </c>
      <c r="G4913" s="21"/>
      <c r="H4913" s="21" t="s">
        <v>257</v>
      </c>
      <c r="I4913" s="17"/>
      <c r="J4913" s="17"/>
      <c r="K4913" s="18" t="str">
        <f>IF(INV.Tournant!$I4913=INV.Tournant!$E4913,"Quantité OK",IF(INV.Tournant!$I4913&lt;INV.Tournant!$E4913,"Ecart positif","Ecart négatif"))&amp;" "&amp;IF(INV.Tournant!$C4913=INV.Tournant!$J4913,"","- Article déclassé")</f>
        <v>Quantité OK - Article déclassé</v>
      </c>
    </row>
    <row r="4914" spans="1:11" x14ac:dyDescent="0.2">
      <c r="A4914" s="20" t="s">
        <v>6617</v>
      </c>
      <c r="B4914" s="21" t="s">
        <v>6</v>
      </c>
      <c r="C4914" s="17" t="s">
        <v>6623</v>
      </c>
      <c r="D4914" s="17" t="s">
        <v>6628</v>
      </c>
      <c r="E4914" s="21" t="s">
        <v>42</v>
      </c>
      <c r="F4914" s="21" t="s">
        <v>21</v>
      </c>
      <c r="G4914" s="21" t="s">
        <v>6620</v>
      </c>
      <c r="H4914" s="21" t="s">
        <v>138</v>
      </c>
      <c r="I4914" s="17"/>
      <c r="J4914" s="17"/>
      <c r="K4914" s="18" t="str">
        <f>IF(INV.Tournant!$I4914=INV.Tournant!$E4914,"Quantité OK",IF(INV.Tournant!$I4914&lt;INV.Tournant!$E4914,"Ecart positif","Ecart négatif"))&amp;" "&amp;IF(INV.Tournant!$C4914=INV.Tournant!$J4914,"","- Article déclassé")</f>
        <v>Ecart positif - Article déclassé</v>
      </c>
    </row>
    <row r="4915" spans="1:11" x14ac:dyDescent="0.2">
      <c r="A4915" s="20" t="s">
        <v>6617</v>
      </c>
      <c r="B4915" s="21" t="s">
        <v>6</v>
      </c>
      <c r="C4915" s="17" t="s">
        <v>6629</v>
      </c>
      <c r="D4915" s="17" t="s">
        <v>6630</v>
      </c>
      <c r="E4915" s="21" t="s">
        <v>6</v>
      </c>
      <c r="F4915" s="21" t="s">
        <v>21</v>
      </c>
      <c r="G4915" s="21" t="s">
        <v>6631</v>
      </c>
      <c r="H4915" s="21" t="s">
        <v>3245</v>
      </c>
      <c r="I4915" s="17"/>
      <c r="J4915" s="17"/>
      <c r="K4915" s="18" t="str">
        <f>IF(INV.Tournant!$I4915=INV.Tournant!$E4915,"Quantité OK",IF(INV.Tournant!$I4915&lt;INV.Tournant!$E4915,"Ecart positif","Ecart négatif"))&amp;" "&amp;IF(INV.Tournant!$C4915=INV.Tournant!$J4915,"","- Article déclassé")</f>
        <v>Ecart positif - Article déclassé</v>
      </c>
    </row>
    <row r="4916" spans="1:11" x14ac:dyDescent="0.2">
      <c r="A4916" s="20" t="s">
        <v>6617</v>
      </c>
      <c r="B4916" s="21" t="s">
        <v>6</v>
      </c>
      <c r="C4916" s="17" t="s">
        <v>6632</v>
      </c>
      <c r="D4916" s="17" t="s">
        <v>6633</v>
      </c>
      <c r="E4916" s="21" t="s">
        <v>6</v>
      </c>
      <c r="F4916" s="21" t="s">
        <v>21</v>
      </c>
      <c r="G4916" s="21" t="s">
        <v>6620</v>
      </c>
      <c r="H4916" s="21" t="s">
        <v>430</v>
      </c>
      <c r="I4916" s="17"/>
      <c r="J4916" s="17"/>
      <c r="K4916" s="18" t="str">
        <f>IF(INV.Tournant!$I4916=INV.Tournant!$E4916,"Quantité OK",IF(INV.Tournant!$I4916&lt;INV.Tournant!$E4916,"Ecart positif","Ecart négatif"))&amp;" "&amp;IF(INV.Tournant!$C4916=INV.Tournant!$J4916,"","- Article déclassé")</f>
        <v>Ecart positif - Article déclassé</v>
      </c>
    </row>
    <row r="4917" spans="1:11" x14ac:dyDescent="0.2">
      <c r="A4917" s="20" t="s">
        <v>6617</v>
      </c>
      <c r="B4917" s="21" t="s">
        <v>6</v>
      </c>
      <c r="C4917" s="17" t="s">
        <v>6634</v>
      </c>
      <c r="D4917" s="17" t="s">
        <v>6635</v>
      </c>
      <c r="E4917" s="21" t="s">
        <v>108</v>
      </c>
      <c r="F4917" s="21" t="s">
        <v>21</v>
      </c>
      <c r="G4917" s="21" t="s">
        <v>6620</v>
      </c>
      <c r="H4917" s="21" t="s">
        <v>2649</v>
      </c>
      <c r="I4917" s="17"/>
      <c r="J4917" s="17"/>
      <c r="K4917" s="18" t="str">
        <f>IF(INV.Tournant!$I4917=INV.Tournant!$E4917,"Quantité OK",IF(INV.Tournant!$I4917&lt;INV.Tournant!$E4917,"Ecart positif","Ecart négatif"))&amp;" "&amp;IF(INV.Tournant!$C4917=INV.Tournant!$J4917,"","- Article déclassé")</f>
        <v>Ecart positif - Article déclassé</v>
      </c>
    </row>
    <row r="4918" spans="1:11" x14ac:dyDescent="0.2">
      <c r="A4918" s="20" t="s">
        <v>6617</v>
      </c>
      <c r="B4918" s="21" t="s">
        <v>6</v>
      </c>
      <c r="C4918" s="17" t="s">
        <v>6636</v>
      </c>
      <c r="D4918" s="17" t="s">
        <v>6637</v>
      </c>
      <c r="E4918" s="21" t="s">
        <v>6</v>
      </c>
      <c r="F4918" s="21" t="s">
        <v>21</v>
      </c>
      <c r="G4918" s="21" t="s">
        <v>6620</v>
      </c>
      <c r="H4918" s="21" t="s">
        <v>860</v>
      </c>
      <c r="I4918" s="17"/>
      <c r="J4918" s="17"/>
      <c r="K4918" s="18" t="str">
        <f>IF(INV.Tournant!$I4918=INV.Tournant!$E4918,"Quantité OK",IF(INV.Tournant!$I4918&lt;INV.Tournant!$E4918,"Ecart positif","Ecart négatif"))&amp;" "&amp;IF(INV.Tournant!$C4918=INV.Tournant!$J4918,"","- Article déclassé")</f>
        <v>Ecart positif - Article déclassé</v>
      </c>
    </row>
    <row r="4919" spans="1:11" x14ac:dyDescent="0.2">
      <c r="A4919" s="20" t="s">
        <v>6617</v>
      </c>
      <c r="B4919" s="21" t="s">
        <v>6</v>
      </c>
      <c r="C4919" s="17" t="s">
        <v>6638</v>
      </c>
      <c r="D4919" s="17" t="s">
        <v>6639</v>
      </c>
      <c r="E4919" s="21" t="s">
        <v>108</v>
      </c>
      <c r="F4919" s="21" t="s">
        <v>21</v>
      </c>
      <c r="G4919" s="21" t="s">
        <v>6620</v>
      </c>
      <c r="H4919" s="21" t="s">
        <v>514</v>
      </c>
      <c r="I4919" s="17"/>
      <c r="J4919" s="17"/>
      <c r="K4919" s="18" t="str">
        <f>IF(INV.Tournant!$I4919=INV.Tournant!$E4919,"Quantité OK",IF(INV.Tournant!$I4919&lt;INV.Tournant!$E4919,"Ecart positif","Ecart négatif"))&amp;" "&amp;IF(INV.Tournant!$C4919=INV.Tournant!$J4919,"","- Article déclassé")</f>
        <v>Ecart positif - Article déclassé</v>
      </c>
    </row>
    <row r="4920" spans="1:11" x14ac:dyDescent="0.2">
      <c r="A4920" s="20" t="s">
        <v>6617</v>
      </c>
      <c r="B4920" s="21" t="s">
        <v>6</v>
      </c>
      <c r="C4920" s="17" t="s">
        <v>6640</v>
      </c>
      <c r="D4920" s="17" t="s">
        <v>6641</v>
      </c>
      <c r="E4920" s="21" t="s">
        <v>3</v>
      </c>
      <c r="F4920" s="21" t="s">
        <v>21</v>
      </c>
      <c r="G4920" s="21" t="s">
        <v>6620</v>
      </c>
      <c r="H4920" s="21" t="s">
        <v>124</v>
      </c>
      <c r="I4920" s="17"/>
      <c r="J4920" s="17"/>
      <c r="K4920" s="18" t="str">
        <f>IF(INV.Tournant!$I4920=INV.Tournant!$E4920,"Quantité OK",IF(INV.Tournant!$I4920&lt;INV.Tournant!$E4920,"Ecart positif","Ecart négatif"))&amp;" "&amp;IF(INV.Tournant!$C4920=INV.Tournant!$J4920,"","- Article déclassé")</f>
        <v>Ecart positif - Article déclassé</v>
      </c>
    </row>
    <row r="4921" spans="1:11" x14ac:dyDescent="0.2">
      <c r="A4921" s="20" t="s">
        <v>6617</v>
      </c>
      <c r="B4921" s="21" t="s">
        <v>6</v>
      </c>
      <c r="C4921" s="17" t="s">
        <v>6642</v>
      </c>
      <c r="D4921" s="17" t="s">
        <v>6643</v>
      </c>
      <c r="E4921" s="21" t="s">
        <v>229</v>
      </c>
      <c r="F4921" s="21" t="s">
        <v>21</v>
      </c>
      <c r="G4921" s="21" t="s">
        <v>6620</v>
      </c>
      <c r="H4921" s="21" t="s">
        <v>570</v>
      </c>
      <c r="I4921" s="17"/>
      <c r="J4921" s="17"/>
      <c r="K4921" s="18" t="str">
        <f>IF(INV.Tournant!$I4921=INV.Tournant!$E4921,"Quantité OK",IF(INV.Tournant!$I4921&lt;INV.Tournant!$E4921,"Ecart positif","Ecart négatif"))&amp;" "&amp;IF(INV.Tournant!$C4921=INV.Tournant!$J4921,"","- Article déclassé")</f>
        <v>Ecart positif - Article déclassé</v>
      </c>
    </row>
    <row r="4922" spans="1:11" x14ac:dyDescent="0.2">
      <c r="A4922" s="20" t="s">
        <v>6617</v>
      </c>
      <c r="B4922" s="21" t="s">
        <v>6</v>
      </c>
      <c r="C4922" s="17" t="s">
        <v>6644</v>
      </c>
      <c r="D4922" s="17" t="s">
        <v>6645</v>
      </c>
      <c r="E4922" s="21" t="s">
        <v>250</v>
      </c>
      <c r="F4922" s="21" t="s">
        <v>21</v>
      </c>
      <c r="G4922" s="21" t="s">
        <v>6620</v>
      </c>
      <c r="H4922" s="21" t="s">
        <v>786</v>
      </c>
      <c r="I4922" s="17"/>
      <c r="J4922" s="17"/>
      <c r="K4922" s="18" t="str">
        <f>IF(INV.Tournant!$I4922=INV.Tournant!$E4922,"Quantité OK",IF(INV.Tournant!$I4922&lt;INV.Tournant!$E4922,"Ecart positif","Ecart négatif"))&amp;" "&amp;IF(INV.Tournant!$C4922=INV.Tournant!$J4922,"","- Article déclassé")</f>
        <v>Ecart positif - Article déclassé</v>
      </c>
    </row>
    <row r="4923" spans="1:11" x14ac:dyDescent="0.2">
      <c r="A4923" s="20" t="s">
        <v>6617</v>
      </c>
      <c r="B4923" s="21" t="s">
        <v>6</v>
      </c>
      <c r="C4923" s="17" t="s">
        <v>6646</v>
      </c>
      <c r="D4923" s="17" t="s">
        <v>6647</v>
      </c>
      <c r="E4923" s="21"/>
      <c r="F4923" s="21" t="s">
        <v>141</v>
      </c>
      <c r="G4923" s="21"/>
      <c r="H4923" s="21" t="s">
        <v>257</v>
      </c>
      <c r="I4923" s="17"/>
      <c r="J4923" s="17"/>
      <c r="K4923" s="18" t="str">
        <f>IF(INV.Tournant!$I4923=INV.Tournant!$E4923,"Quantité OK",IF(INV.Tournant!$I4923&lt;INV.Tournant!$E4923,"Ecart positif","Ecart négatif"))&amp;" "&amp;IF(INV.Tournant!$C4923=INV.Tournant!$J4923,"","- Article déclassé")</f>
        <v>Quantité OK - Article déclassé</v>
      </c>
    </row>
    <row r="4924" spans="1:11" x14ac:dyDescent="0.2">
      <c r="A4924" s="20" t="s">
        <v>6617</v>
      </c>
      <c r="B4924" s="21" t="s">
        <v>6</v>
      </c>
      <c r="C4924" s="17" t="s">
        <v>6648</v>
      </c>
      <c r="D4924" s="17" t="s">
        <v>6649</v>
      </c>
      <c r="E4924" s="21" t="s">
        <v>6</v>
      </c>
      <c r="F4924" s="21" t="s">
        <v>21</v>
      </c>
      <c r="G4924" s="21" t="s">
        <v>6620</v>
      </c>
      <c r="H4924" s="21" t="s">
        <v>140</v>
      </c>
      <c r="I4924" s="17"/>
      <c r="J4924" s="17"/>
      <c r="K4924" s="18" t="str">
        <f>IF(INV.Tournant!$I4924=INV.Tournant!$E4924,"Quantité OK",IF(INV.Tournant!$I4924&lt;INV.Tournant!$E4924,"Ecart positif","Ecart négatif"))&amp;" "&amp;IF(INV.Tournant!$C4924=INV.Tournant!$J4924,"","- Article déclassé")</f>
        <v>Ecart positif - Article déclassé</v>
      </c>
    </row>
    <row r="4925" spans="1:11" x14ac:dyDescent="0.2">
      <c r="A4925" s="20" t="s">
        <v>6617</v>
      </c>
      <c r="B4925" s="21" t="s">
        <v>6</v>
      </c>
      <c r="C4925" s="17" t="s">
        <v>6650</v>
      </c>
      <c r="D4925" s="17" t="s">
        <v>5948</v>
      </c>
      <c r="E4925" s="21"/>
      <c r="F4925" s="21" t="s">
        <v>141</v>
      </c>
      <c r="G4925" s="21"/>
      <c r="H4925" s="21" t="s">
        <v>257</v>
      </c>
      <c r="I4925" s="17"/>
      <c r="J4925" s="17"/>
      <c r="K4925" s="18" t="str">
        <f>IF(INV.Tournant!$I4925=INV.Tournant!$E4925,"Quantité OK",IF(INV.Tournant!$I4925&lt;INV.Tournant!$E4925,"Ecart positif","Ecart négatif"))&amp;" "&amp;IF(INV.Tournant!$C4925=INV.Tournant!$J4925,"","- Article déclassé")</f>
        <v>Quantité OK - Article déclassé</v>
      </c>
    </row>
    <row r="4926" spans="1:11" x14ac:dyDescent="0.2">
      <c r="A4926" s="20" t="s">
        <v>6617</v>
      </c>
      <c r="B4926" s="21" t="s">
        <v>6</v>
      </c>
      <c r="C4926" s="17" t="s">
        <v>6651</v>
      </c>
      <c r="D4926" s="17" t="s">
        <v>6652</v>
      </c>
      <c r="E4926" s="21"/>
      <c r="F4926" s="21" t="s">
        <v>141</v>
      </c>
      <c r="G4926" s="21"/>
      <c r="H4926" s="21" t="s">
        <v>257</v>
      </c>
      <c r="I4926" s="17"/>
      <c r="J4926" s="17"/>
      <c r="K4926" s="18" t="str">
        <f>IF(INV.Tournant!$I4926=INV.Tournant!$E4926,"Quantité OK",IF(INV.Tournant!$I4926&lt;INV.Tournant!$E4926,"Ecart positif","Ecart négatif"))&amp;" "&amp;IF(INV.Tournant!$C4926=INV.Tournant!$J4926,"","- Article déclassé")</f>
        <v>Quantité OK - Article déclassé</v>
      </c>
    </row>
    <row r="4927" spans="1:11" x14ac:dyDescent="0.2">
      <c r="A4927" s="20" t="s">
        <v>6617</v>
      </c>
      <c r="B4927" s="21" t="s">
        <v>6</v>
      </c>
      <c r="C4927" s="17" t="s">
        <v>6653</v>
      </c>
      <c r="D4927" s="17" t="s">
        <v>6654</v>
      </c>
      <c r="E4927" s="21"/>
      <c r="F4927" s="21" t="s">
        <v>141</v>
      </c>
      <c r="G4927" s="21"/>
      <c r="H4927" s="21" t="s">
        <v>257</v>
      </c>
      <c r="I4927" s="17"/>
      <c r="J4927" s="17"/>
      <c r="K4927" s="18" t="str">
        <f>IF(INV.Tournant!$I4927=INV.Tournant!$E4927,"Quantité OK",IF(INV.Tournant!$I4927&lt;INV.Tournant!$E4927,"Ecart positif","Ecart négatif"))&amp;" "&amp;IF(INV.Tournant!$C4927=INV.Tournant!$J4927,"","- Article déclassé")</f>
        <v>Quantité OK - Article déclassé</v>
      </c>
    </row>
    <row r="4928" spans="1:11" x14ac:dyDescent="0.2">
      <c r="A4928" s="20" t="s">
        <v>6617</v>
      </c>
      <c r="B4928" s="21" t="s">
        <v>6</v>
      </c>
      <c r="C4928" s="17" t="s">
        <v>6655</v>
      </c>
      <c r="D4928" s="17" t="s">
        <v>6656</v>
      </c>
      <c r="E4928" s="21" t="s">
        <v>324</v>
      </c>
      <c r="F4928" s="21" t="s">
        <v>21</v>
      </c>
      <c r="G4928" s="21" t="s">
        <v>6620</v>
      </c>
      <c r="H4928" s="21" t="s">
        <v>146</v>
      </c>
      <c r="I4928" s="17"/>
      <c r="J4928" s="17"/>
      <c r="K4928" s="18" t="str">
        <f>IF(INV.Tournant!$I4928=INV.Tournant!$E4928,"Quantité OK",IF(INV.Tournant!$I4928&lt;INV.Tournant!$E4928,"Ecart positif","Ecart négatif"))&amp;" "&amp;IF(INV.Tournant!$C4928=INV.Tournant!$J4928,"","- Article déclassé")</f>
        <v>Ecart positif - Article déclassé</v>
      </c>
    </row>
    <row r="4929" spans="1:11" x14ac:dyDescent="0.2">
      <c r="A4929" s="20" t="s">
        <v>6617</v>
      </c>
      <c r="B4929" s="21" t="s">
        <v>6</v>
      </c>
      <c r="C4929" s="17" t="s">
        <v>6657</v>
      </c>
      <c r="D4929" s="17" t="s">
        <v>6658</v>
      </c>
      <c r="E4929" s="21" t="s">
        <v>6</v>
      </c>
      <c r="F4929" s="21" t="s">
        <v>21</v>
      </c>
      <c r="G4929" s="21" t="s">
        <v>6620</v>
      </c>
      <c r="H4929" s="21" t="s">
        <v>399</v>
      </c>
      <c r="I4929" s="17"/>
      <c r="J4929" s="17"/>
      <c r="K4929" s="18" t="str">
        <f>IF(INV.Tournant!$I4929=INV.Tournant!$E4929,"Quantité OK",IF(INV.Tournant!$I4929&lt;INV.Tournant!$E4929,"Ecart positif","Ecart négatif"))&amp;" "&amp;IF(INV.Tournant!$C4929=INV.Tournant!$J4929,"","- Article déclassé")</f>
        <v>Ecart positif - Article déclassé</v>
      </c>
    </row>
    <row r="4930" spans="1:11" x14ac:dyDescent="0.2">
      <c r="A4930" s="20" t="s">
        <v>6617</v>
      </c>
      <c r="B4930" s="21" t="s">
        <v>6</v>
      </c>
      <c r="C4930" s="17" t="s">
        <v>6659</v>
      </c>
      <c r="D4930" s="17" t="s">
        <v>6660</v>
      </c>
      <c r="E4930" s="21" t="s">
        <v>229</v>
      </c>
      <c r="F4930" s="21" t="s">
        <v>21</v>
      </c>
      <c r="G4930" s="21" t="s">
        <v>6620</v>
      </c>
      <c r="H4930" s="21" t="s">
        <v>140</v>
      </c>
      <c r="I4930" s="17"/>
      <c r="J4930" s="17"/>
      <c r="K4930" s="18" t="str">
        <f>IF(INV.Tournant!$I4930=INV.Tournant!$E4930,"Quantité OK",IF(INV.Tournant!$I4930&lt;INV.Tournant!$E4930,"Ecart positif","Ecart négatif"))&amp;" "&amp;IF(INV.Tournant!$C4930=INV.Tournant!$J4930,"","- Article déclassé")</f>
        <v>Ecart positif - Article déclassé</v>
      </c>
    </row>
    <row r="4931" spans="1:11" x14ac:dyDescent="0.2">
      <c r="A4931" s="20" t="s">
        <v>6617</v>
      </c>
      <c r="B4931" s="21" t="s">
        <v>6</v>
      </c>
      <c r="C4931" s="17" t="s">
        <v>6661</v>
      </c>
      <c r="D4931" s="17" t="s">
        <v>6662</v>
      </c>
      <c r="E4931" s="21" t="s">
        <v>3</v>
      </c>
      <c r="F4931" s="21" t="s">
        <v>21</v>
      </c>
      <c r="G4931" s="21" t="s">
        <v>6620</v>
      </c>
      <c r="H4931" s="21" t="s">
        <v>385</v>
      </c>
      <c r="I4931" s="17"/>
      <c r="J4931" s="17"/>
      <c r="K4931" s="18" t="str">
        <f>IF(INV.Tournant!$I4931=INV.Tournant!$E4931,"Quantité OK",IF(INV.Tournant!$I4931&lt;INV.Tournant!$E4931,"Ecart positif","Ecart négatif"))&amp;" "&amp;IF(INV.Tournant!$C4931=INV.Tournant!$J4931,"","- Article déclassé")</f>
        <v>Ecart positif - Article déclassé</v>
      </c>
    </row>
    <row r="4932" spans="1:11" x14ac:dyDescent="0.2">
      <c r="A4932" s="20" t="s">
        <v>6617</v>
      </c>
      <c r="B4932" s="21" t="s">
        <v>6</v>
      </c>
      <c r="C4932" s="17" t="s">
        <v>6663</v>
      </c>
      <c r="D4932" s="17" t="s">
        <v>6664</v>
      </c>
      <c r="E4932" s="21" t="s">
        <v>3</v>
      </c>
      <c r="F4932" s="21" t="s">
        <v>21</v>
      </c>
      <c r="G4932" s="21" t="s">
        <v>6631</v>
      </c>
      <c r="H4932" s="21" t="s">
        <v>6180</v>
      </c>
      <c r="I4932" s="17"/>
      <c r="J4932" s="17"/>
      <c r="K4932" s="18" t="str">
        <f>IF(INV.Tournant!$I4932=INV.Tournant!$E4932,"Quantité OK",IF(INV.Tournant!$I4932&lt;INV.Tournant!$E4932,"Ecart positif","Ecart négatif"))&amp;" "&amp;IF(INV.Tournant!$C4932=INV.Tournant!$J4932,"","- Article déclassé")</f>
        <v>Ecart positif - Article déclassé</v>
      </c>
    </row>
    <row r="4933" spans="1:11" x14ac:dyDescent="0.2">
      <c r="A4933" s="20" t="s">
        <v>6617</v>
      </c>
      <c r="B4933" s="21" t="s">
        <v>6</v>
      </c>
      <c r="C4933" s="17" t="s">
        <v>6665</v>
      </c>
      <c r="D4933" s="17" t="s">
        <v>6666</v>
      </c>
      <c r="E4933" s="21" t="s">
        <v>229</v>
      </c>
      <c r="F4933" s="21" t="s">
        <v>21</v>
      </c>
      <c r="G4933" s="21" t="s">
        <v>6620</v>
      </c>
      <c r="H4933" s="21" t="s">
        <v>720</v>
      </c>
      <c r="I4933" s="17"/>
      <c r="J4933" s="17"/>
      <c r="K4933" s="18" t="str">
        <f>IF(INV.Tournant!$I4933=INV.Tournant!$E4933,"Quantité OK",IF(INV.Tournant!$I4933&lt;INV.Tournant!$E4933,"Ecart positif","Ecart négatif"))&amp;" "&amp;IF(INV.Tournant!$C4933=INV.Tournant!$J4933,"","- Article déclassé")</f>
        <v>Ecart positif - Article déclassé</v>
      </c>
    </row>
    <row r="4934" spans="1:11" x14ac:dyDescent="0.2">
      <c r="A4934" s="20" t="s">
        <v>6617</v>
      </c>
      <c r="B4934" s="21" t="s">
        <v>6</v>
      </c>
      <c r="C4934" s="17" t="s">
        <v>6667</v>
      </c>
      <c r="D4934" s="17" t="s">
        <v>6668</v>
      </c>
      <c r="E4934" s="21" t="s">
        <v>6</v>
      </c>
      <c r="F4934" s="21" t="s">
        <v>21</v>
      </c>
      <c r="G4934" s="21" t="s">
        <v>6620</v>
      </c>
      <c r="H4934" s="21" t="s">
        <v>413</v>
      </c>
      <c r="I4934" s="17"/>
      <c r="J4934" s="17"/>
      <c r="K4934" s="18" t="str">
        <f>IF(INV.Tournant!$I4934=INV.Tournant!$E4934,"Quantité OK",IF(INV.Tournant!$I4934&lt;INV.Tournant!$E4934,"Ecart positif","Ecart négatif"))&amp;" "&amp;IF(INV.Tournant!$C4934=INV.Tournant!$J4934,"","- Article déclassé")</f>
        <v>Ecart positif - Article déclassé</v>
      </c>
    </row>
    <row r="4935" spans="1:11" x14ac:dyDescent="0.2">
      <c r="A4935" s="20" t="s">
        <v>6617</v>
      </c>
      <c r="B4935" s="21" t="s">
        <v>6</v>
      </c>
      <c r="C4935" s="17" t="s">
        <v>6669</v>
      </c>
      <c r="D4935" s="17" t="s">
        <v>6670</v>
      </c>
      <c r="E4935" s="21" t="s">
        <v>229</v>
      </c>
      <c r="F4935" s="21" t="s">
        <v>21</v>
      </c>
      <c r="G4935" s="21" t="s">
        <v>6620</v>
      </c>
      <c r="H4935" s="21" t="s">
        <v>413</v>
      </c>
      <c r="I4935" s="17"/>
      <c r="J4935" s="17"/>
      <c r="K4935" s="18" t="str">
        <f>IF(INV.Tournant!$I4935=INV.Tournant!$E4935,"Quantité OK",IF(INV.Tournant!$I4935&lt;INV.Tournant!$E4935,"Ecart positif","Ecart négatif"))&amp;" "&amp;IF(INV.Tournant!$C4935=INV.Tournant!$J4935,"","- Article déclassé")</f>
        <v>Ecart positif - Article déclassé</v>
      </c>
    </row>
    <row r="4936" spans="1:11" x14ac:dyDescent="0.2">
      <c r="A4936" s="20" t="s">
        <v>6617</v>
      </c>
      <c r="B4936" s="21" t="s">
        <v>6</v>
      </c>
      <c r="C4936" s="17" t="s">
        <v>6653</v>
      </c>
      <c r="D4936" s="17" t="s">
        <v>6671</v>
      </c>
      <c r="E4936" s="21" t="s">
        <v>3</v>
      </c>
      <c r="F4936" s="21" t="s">
        <v>21</v>
      </c>
      <c r="G4936" s="21" t="s">
        <v>6620</v>
      </c>
      <c r="H4936" s="21" t="s">
        <v>682</v>
      </c>
      <c r="I4936" s="17"/>
      <c r="J4936" s="17"/>
      <c r="K4936" s="18" t="str">
        <f>IF(INV.Tournant!$I4936=INV.Tournant!$E4936,"Quantité OK",IF(INV.Tournant!$I4936&lt;INV.Tournant!$E4936,"Ecart positif","Ecart négatif"))&amp;" "&amp;IF(INV.Tournant!$C4936=INV.Tournant!$J4936,"","- Article déclassé")</f>
        <v>Ecart positif - Article déclassé</v>
      </c>
    </row>
    <row r="4937" spans="1:11" x14ac:dyDescent="0.2">
      <c r="A4937" s="20" t="s">
        <v>6617</v>
      </c>
      <c r="B4937" s="21" t="s">
        <v>6</v>
      </c>
      <c r="C4937" s="17" t="s">
        <v>6634</v>
      </c>
      <c r="D4937" s="17" t="s">
        <v>6672</v>
      </c>
      <c r="E4937" s="21" t="s">
        <v>6</v>
      </c>
      <c r="F4937" s="21" t="s">
        <v>21</v>
      </c>
      <c r="G4937" s="21" t="s">
        <v>6620</v>
      </c>
      <c r="H4937" s="21" t="s">
        <v>2649</v>
      </c>
      <c r="I4937" s="17"/>
      <c r="J4937" s="17"/>
      <c r="K4937" s="18" t="str">
        <f>IF(INV.Tournant!$I4937=INV.Tournant!$E4937,"Quantité OK",IF(INV.Tournant!$I4937&lt;INV.Tournant!$E4937,"Ecart positif","Ecart négatif"))&amp;" "&amp;IF(INV.Tournant!$C4937=INV.Tournant!$J4937,"","- Article déclassé")</f>
        <v>Ecart positif - Article déclassé</v>
      </c>
    </row>
    <row r="4938" spans="1:11" x14ac:dyDescent="0.2">
      <c r="A4938" s="20" t="s">
        <v>6617</v>
      </c>
      <c r="B4938" s="21" t="s">
        <v>6</v>
      </c>
      <c r="C4938" s="17" t="s">
        <v>6673</v>
      </c>
      <c r="D4938" s="17" t="s">
        <v>6674</v>
      </c>
      <c r="E4938" s="21" t="s">
        <v>6</v>
      </c>
      <c r="F4938" s="21" t="s">
        <v>21</v>
      </c>
      <c r="G4938" s="21" t="s">
        <v>6620</v>
      </c>
      <c r="H4938" s="21" t="s">
        <v>3350</v>
      </c>
      <c r="I4938" s="17"/>
      <c r="J4938" s="17"/>
      <c r="K4938" s="18" t="str">
        <f>IF(INV.Tournant!$I4938=INV.Tournant!$E4938,"Quantité OK",IF(INV.Tournant!$I4938&lt;INV.Tournant!$E4938,"Ecart positif","Ecart négatif"))&amp;" "&amp;IF(INV.Tournant!$C4938=INV.Tournant!$J4938,"","- Article déclassé")</f>
        <v>Ecart positif - Article déclassé</v>
      </c>
    </row>
    <row r="4939" spans="1:11" x14ac:dyDescent="0.2">
      <c r="A4939" s="20" t="s">
        <v>6617</v>
      </c>
      <c r="B4939" s="21" t="s">
        <v>6</v>
      </c>
      <c r="C4939" s="17" t="s">
        <v>6675</v>
      </c>
      <c r="D4939" s="17" t="s">
        <v>6676</v>
      </c>
      <c r="E4939" s="21" t="s">
        <v>3</v>
      </c>
      <c r="F4939" s="21" t="s">
        <v>21</v>
      </c>
      <c r="G4939" s="21" t="s">
        <v>6620</v>
      </c>
      <c r="H4939" s="21" t="s">
        <v>3150</v>
      </c>
      <c r="I4939" s="17"/>
      <c r="J4939" s="17"/>
      <c r="K4939" s="18" t="str">
        <f>IF(INV.Tournant!$I4939=INV.Tournant!$E4939,"Quantité OK",IF(INV.Tournant!$I4939&lt;INV.Tournant!$E4939,"Ecart positif","Ecart négatif"))&amp;" "&amp;IF(INV.Tournant!$C4939=INV.Tournant!$J4939,"","- Article déclassé")</f>
        <v>Ecart positif - Article déclassé</v>
      </c>
    </row>
    <row r="4940" spans="1:11" x14ac:dyDescent="0.2">
      <c r="A4940" s="20" t="s">
        <v>6617</v>
      </c>
      <c r="B4940" s="21" t="s">
        <v>6</v>
      </c>
      <c r="C4940" s="17" t="s">
        <v>6677</v>
      </c>
      <c r="D4940" s="17" t="s">
        <v>6678</v>
      </c>
      <c r="E4940" s="21"/>
      <c r="F4940" s="21" t="s">
        <v>141</v>
      </c>
      <c r="G4940" s="21"/>
      <c r="H4940" s="21" t="s">
        <v>257</v>
      </c>
      <c r="I4940" s="17"/>
      <c r="J4940" s="17"/>
      <c r="K4940" s="18" t="str">
        <f>IF(INV.Tournant!$I4940=INV.Tournant!$E4940,"Quantité OK",IF(INV.Tournant!$I4940&lt;INV.Tournant!$E4940,"Ecart positif","Ecart négatif"))&amp;" "&amp;IF(INV.Tournant!$C4940=INV.Tournant!$J4940,"","- Article déclassé")</f>
        <v>Quantité OK - Article déclassé</v>
      </c>
    </row>
    <row r="4941" spans="1:11" x14ac:dyDescent="0.2">
      <c r="A4941" s="20" t="s">
        <v>6617</v>
      </c>
      <c r="B4941" s="21" t="s">
        <v>6</v>
      </c>
      <c r="C4941" s="17" t="s">
        <v>6638</v>
      </c>
      <c r="D4941" s="17" t="s">
        <v>6679</v>
      </c>
      <c r="E4941" s="21" t="s">
        <v>3</v>
      </c>
      <c r="F4941" s="21" t="s">
        <v>21</v>
      </c>
      <c r="G4941" s="21" t="s">
        <v>6620</v>
      </c>
      <c r="H4941" s="21" t="s">
        <v>514</v>
      </c>
      <c r="I4941" s="17"/>
      <c r="J4941" s="17"/>
      <c r="K4941" s="18" t="str">
        <f>IF(INV.Tournant!$I4941=INV.Tournant!$E4941,"Quantité OK",IF(INV.Tournant!$I4941&lt;INV.Tournant!$E4941,"Ecart positif","Ecart négatif"))&amp;" "&amp;IF(INV.Tournant!$C4941=INV.Tournant!$J4941,"","- Article déclassé")</f>
        <v>Ecart positif - Article déclassé</v>
      </c>
    </row>
    <row r="4942" spans="1:11" x14ac:dyDescent="0.2">
      <c r="A4942" s="20" t="s">
        <v>6617</v>
      </c>
      <c r="B4942" s="21" t="s">
        <v>6</v>
      </c>
      <c r="C4942" s="17" t="s">
        <v>6680</v>
      </c>
      <c r="D4942" s="17" t="s">
        <v>6681</v>
      </c>
      <c r="E4942" s="21" t="s">
        <v>108</v>
      </c>
      <c r="F4942" s="21" t="s">
        <v>21</v>
      </c>
      <c r="G4942" s="21" t="s">
        <v>6620</v>
      </c>
      <c r="H4942" s="21" t="s">
        <v>3150</v>
      </c>
      <c r="I4942" s="17"/>
      <c r="J4942" s="17"/>
      <c r="K4942" s="18" t="str">
        <f>IF(INV.Tournant!$I4942=INV.Tournant!$E4942,"Quantité OK",IF(INV.Tournant!$I4942&lt;INV.Tournant!$E4942,"Ecart positif","Ecart négatif"))&amp;" "&amp;IF(INV.Tournant!$C4942=INV.Tournant!$J4942,"","- Article déclassé")</f>
        <v>Ecart positif - Article déclassé</v>
      </c>
    </row>
    <row r="4943" spans="1:11" x14ac:dyDescent="0.2">
      <c r="A4943" s="20" t="s">
        <v>6617</v>
      </c>
      <c r="B4943" s="21" t="s">
        <v>6</v>
      </c>
      <c r="C4943" s="17" t="s">
        <v>6627</v>
      </c>
      <c r="D4943" s="17" t="s">
        <v>6682</v>
      </c>
      <c r="E4943" s="21" t="s">
        <v>14</v>
      </c>
      <c r="F4943" s="21" t="s">
        <v>21</v>
      </c>
      <c r="G4943" s="21" t="s">
        <v>6620</v>
      </c>
      <c r="H4943" s="21" t="s">
        <v>3426</v>
      </c>
      <c r="I4943" s="17"/>
      <c r="J4943" s="17"/>
      <c r="K4943" s="18" t="str">
        <f>IF(INV.Tournant!$I4943=INV.Tournant!$E4943,"Quantité OK",IF(INV.Tournant!$I4943&lt;INV.Tournant!$E4943,"Ecart positif","Ecart négatif"))&amp;" "&amp;IF(INV.Tournant!$C4943=INV.Tournant!$J4943,"","- Article déclassé")</f>
        <v>Ecart positif - Article déclassé</v>
      </c>
    </row>
    <row r="4944" spans="1:11" x14ac:dyDescent="0.2">
      <c r="A4944" s="20" t="s">
        <v>6617</v>
      </c>
      <c r="B4944" s="21" t="s">
        <v>6</v>
      </c>
      <c r="C4944" s="17" t="s">
        <v>6683</v>
      </c>
      <c r="D4944" s="17" t="s">
        <v>6684</v>
      </c>
      <c r="E4944" s="21"/>
      <c r="F4944" s="21" t="s">
        <v>141</v>
      </c>
      <c r="G4944" s="21"/>
      <c r="H4944" s="21" t="s">
        <v>257</v>
      </c>
      <c r="I4944" s="17"/>
      <c r="J4944" s="17"/>
      <c r="K4944" s="18" t="str">
        <f>IF(INV.Tournant!$I4944=INV.Tournant!$E4944,"Quantité OK",IF(INV.Tournant!$I4944&lt;INV.Tournant!$E4944,"Ecart positif","Ecart négatif"))&amp;" "&amp;IF(INV.Tournant!$C4944=INV.Tournant!$J4944,"","- Article déclassé")</f>
        <v>Quantité OK - Article déclassé</v>
      </c>
    </row>
    <row r="4945" spans="1:11" x14ac:dyDescent="0.2">
      <c r="A4945" s="20" t="s">
        <v>6617</v>
      </c>
      <c r="B4945" s="21" t="s">
        <v>6</v>
      </c>
      <c r="C4945" s="17" t="s">
        <v>6685</v>
      </c>
      <c r="D4945" s="17" t="s">
        <v>6686</v>
      </c>
      <c r="E4945" s="21" t="s">
        <v>3</v>
      </c>
      <c r="F4945" s="21" t="s">
        <v>21</v>
      </c>
      <c r="G4945" s="21" t="s">
        <v>6620</v>
      </c>
      <c r="H4945" s="21" t="s">
        <v>388</v>
      </c>
      <c r="I4945" s="17"/>
      <c r="J4945" s="17"/>
      <c r="K4945" s="18" t="str">
        <f>IF(INV.Tournant!$I4945=INV.Tournant!$E4945,"Quantité OK",IF(INV.Tournant!$I4945&lt;INV.Tournant!$E4945,"Ecart positif","Ecart négatif"))&amp;" "&amp;IF(INV.Tournant!$C4945=INV.Tournant!$J4945,"","- Article déclassé")</f>
        <v>Ecart positif - Article déclassé</v>
      </c>
    </row>
    <row r="4946" spans="1:11" x14ac:dyDescent="0.2">
      <c r="A4946" s="20" t="s">
        <v>6617</v>
      </c>
      <c r="B4946" s="21" t="s">
        <v>6</v>
      </c>
      <c r="C4946" s="17" t="s">
        <v>6646</v>
      </c>
      <c r="D4946" s="17" t="s">
        <v>6687</v>
      </c>
      <c r="E4946" s="21"/>
      <c r="F4946" s="21" t="s">
        <v>141</v>
      </c>
      <c r="G4946" s="21"/>
      <c r="H4946" s="21" t="s">
        <v>257</v>
      </c>
      <c r="I4946" s="17"/>
      <c r="J4946" s="17"/>
      <c r="K4946" s="18" t="str">
        <f>IF(INV.Tournant!$I4946=INV.Tournant!$E4946,"Quantité OK",IF(INV.Tournant!$I4946&lt;INV.Tournant!$E4946,"Ecart positif","Ecart négatif"))&amp;" "&amp;IF(INV.Tournant!$C4946=INV.Tournant!$J4946,"","- Article déclassé")</f>
        <v>Quantité OK - Article déclassé</v>
      </c>
    </row>
    <row r="4947" spans="1:11" x14ac:dyDescent="0.2">
      <c r="A4947" s="20" t="s">
        <v>6617</v>
      </c>
      <c r="B4947" s="21" t="s">
        <v>6</v>
      </c>
      <c r="C4947" s="17" t="s">
        <v>6688</v>
      </c>
      <c r="D4947" s="17" t="s">
        <v>6689</v>
      </c>
      <c r="E4947" s="21" t="s">
        <v>108</v>
      </c>
      <c r="F4947" s="21" t="s">
        <v>21</v>
      </c>
      <c r="G4947" s="21" t="s">
        <v>6620</v>
      </c>
      <c r="H4947" s="21" t="s">
        <v>399</v>
      </c>
      <c r="I4947" s="17"/>
      <c r="J4947" s="17"/>
      <c r="K4947" s="18" t="str">
        <f>IF(INV.Tournant!$I4947=INV.Tournant!$E4947,"Quantité OK",IF(INV.Tournant!$I4947&lt;INV.Tournant!$E4947,"Ecart positif","Ecart négatif"))&amp;" "&amp;IF(INV.Tournant!$C4947=INV.Tournant!$J4947,"","- Article déclassé")</f>
        <v>Ecart positif - Article déclassé</v>
      </c>
    </row>
    <row r="4948" spans="1:11" x14ac:dyDescent="0.2">
      <c r="A4948" s="20" t="s">
        <v>6617</v>
      </c>
      <c r="B4948" s="21" t="s">
        <v>6</v>
      </c>
      <c r="C4948" s="17" t="s">
        <v>6690</v>
      </c>
      <c r="D4948" s="17" t="s">
        <v>6691</v>
      </c>
      <c r="E4948" s="21" t="s">
        <v>3</v>
      </c>
      <c r="F4948" s="21" t="s">
        <v>21</v>
      </c>
      <c r="G4948" s="21" t="s">
        <v>6620</v>
      </c>
      <c r="H4948" s="21" t="s">
        <v>600</v>
      </c>
      <c r="I4948" s="17"/>
      <c r="J4948" s="17"/>
      <c r="K4948" s="18" t="str">
        <f>IF(INV.Tournant!$I4948=INV.Tournant!$E4948,"Quantité OK",IF(INV.Tournant!$I4948&lt;INV.Tournant!$E4948,"Ecart positif","Ecart négatif"))&amp;" "&amp;IF(INV.Tournant!$C4948=INV.Tournant!$J4948,"","- Article déclassé")</f>
        <v>Ecart positif - Article déclassé</v>
      </c>
    </row>
    <row r="4949" spans="1:11" x14ac:dyDescent="0.2">
      <c r="A4949" s="20" t="s">
        <v>6617</v>
      </c>
      <c r="B4949" s="21" t="s">
        <v>6</v>
      </c>
      <c r="C4949" s="17" t="s">
        <v>6692</v>
      </c>
      <c r="D4949" s="17" t="s">
        <v>6693</v>
      </c>
      <c r="E4949" s="21" t="s">
        <v>3</v>
      </c>
      <c r="F4949" s="21" t="s">
        <v>21</v>
      </c>
      <c r="G4949" s="21" t="s">
        <v>6620</v>
      </c>
      <c r="H4949" s="21" t="s">
        <v>121</v>
      </c>
      <c r="I4949" s="17"/>
      <c r="J4949" s="17"/>
      <c r="K4949" s="18" t="str">
        <f>IF(INV.Tournant!$I4949=INV.Tournant!$E4949,"Quantité OK",IF(INV.Tournant!$I4949&lt;INV.Tournant!$E4949,"Ecart positif","Ecart négatif"))&amp;" "&amp;IF(INV.Tournant!$C4949=INV.Tournant!$J4949,"","- Article déclassé")</f>
        <v>Ecart positif - Article déclassé</v>
      </c>
    </row>
    <row r="4950" spans="1:11" x14ac:dyDescent="0.2">
      <c r="A4950" s="20" t="s">
        <v>6617</v>
      </c>
      <c r="B4950" s="21" t="s">
        <v>6</v>
      </c>
      <c r="C4950" s="17" t="s">
        <v>6694</v>
      </c>
      <c r="D4950" s="17" t="s">
        <v>6695</v>
      </c>
      <c r="E4950" s="21"/>
      <c r="F4950" s="21" t="s">
        <v>141</v>
      </c>
      <c r="G4950" s="21"/>
      <c r="H4950" s="21" t="s">
        <v>257</v>
      </c>
      <c r="I4950" s="17"/>
      <c r="J4950" s="17"/>
      <c r="K4950" s="18" t="str">
        <f>IF(INV.Tournant!$I4950=INV.Tournant!$E4950,"Quantité OK",IF(INV.Tournant!$I4950&lt;INV.Tournant!$E4950,"Ecart positif","Ecart négatif"))&amp;" "&amp;IF(INV.Tournant!$C4950=INV.Tournant!$J4950,"","- Article déclassé")</f>
        <v>Quantité OK - Article déclassé</v>
      </c>
    </row>
    <row r="4951" spans="1:11" x14ac:dyDescent="0.2">
      <c r="A4951" s="20" t="s">
        <v>6617</v>
      </c>
      <c r="B4951" s="21" t="s">
        <v>6</v>
      </c>
      <c r="C4951" s="17" t="s">
        <v>6696</v>
      </c>
      <c r="D4951" s="17" t="s">
        <v>6697</v>
      </c>
      <c r="E4951" s="21" t="s">
        <v>108</v>
      </c>
      <c r="F4951" s="21" t="s">
        <v>21</v>
      </c>
      <c r="G4951" s="21" t="s">
        <v>6631</v>
      </c>
      <c r="H4951" s="21" t="s">
        <v>3111</v>
      </c>
      <c r="I4951" s="17"/>
      <c r="J4951" s="17"/>
      <c r="K4951" s="18" t="str">
        <f>IF(INV.Tournant!$I4951=INV.Tournant!$E4951,"Quantité OK",IF(INV.Tournant!$I4951&lt;INV.Tournant!$E4951,"Ecart positif","Ecart négatif"))&amp;" "&amp;IF(INV.Tournant!$C4951=INV.Tournant!$J4951,"","- Article déclassé")</f>
        <v>Ecart positif - Article déclassé</v>
      </c>
    </row>
    <row r="4952" spans="1:11" x14ac:dyDescent="0.2">
      <c r="A4952" s="20" t="s">
        <v>6617</v>
      </c>
      <c r="B4952" s="21" t="s">
        <v>6</v>
      </c>
      <c r="C4952" s="17" t="s">
        <v>6698</v>
      </c>
      <c r="D4952" s="17" t="s">
        <v>6699</v>
      </c>
      <c r="E4952" s="21" t="s">
        <v>14</v>
      </c>
      <c r="F4952" s="21" t="s">
        <v>21</v>
      </c>
      <c r="G4952" s="21" t="s">
        <v>6620</v>
      </c>
      <c r="H4952" s="21" t="s">
        <v>121</v>
      </c>
      <c r="I4952" s="17"/>
      <c r="J4952" s="17"/>
      <c r="K4952" s="18" t="str">
        <f>IF(INV.Tournant!$I4952=INV.Tournant!$E4952,"Quantité OK",IF(INV.Tournant!$I4952&lt;INV.Tournant!$E4952,"Ecart positif","Ecart négatif"))&amp;" "&amp;IF(INV.Tournant!$C4952=INV.Tournant!$J4952,"","- Article déclassé")</f>
        <v>Ecart positif - Article déclassé</v>
      </c>
    </row>
    <row r="4953" spans="1:11" x14ac:dyDescent="0.2">
      <c r="A4953" s="20" t="s">
        <v>6617</v>
      </c>
      <c r="B4953" s="21" t="s">
        <v>6</v>
      </c>
      <c r="C4953" s="17" t="s">
        <v>6700</v>
      </c>
      <c r="D4953" s="17" t="s">
        <v>6701</v>
      </c>
      <c r="E4953" s="21" t="s">
        <v>6</v>
      </c>
      <c r="F4953" s="21" t="s">
        <v>21</v>
      </c>
      <c r="G4953" s="21" t="s">
        <v>6620</v>
      </c>
      <c r="H4953" s="21" t="s">
        <v>349</v>
      </c>
      <c r="I4953" s="17"/>
      <c r="J4953" s="17"/>
      <c r="K4953" s="18" t="str">
        <f>IF(INV.Tournant!$I4953=INV.Tournant!$E4953,"Quantité OK",IF(INV.Tournant!$I4953&lt;INV.Tournant!$E4953,"Ecart positif","Ecart négatif"))&amp;" "&amp;IF(INV.Tournant!$C4953=INV.Tournant!$J4953,"","- Article déclassé")</f>
        <v>Ecart positif - Article déclassé</v>
      </c>
    </row>
    <row r="4954" spans="1:11" x14ac:dyDescent="0.2">
      <c r="A4954" s="20" t="s">
        <v>6617</v>
      </c>
      <c r="B4954" s="21" t="s">
        <v>6</v>
      </c>
      <c r="C4954" s="17" t="s">
        <v>6702</v>
      </c>
      <c r="D4954" s="17" t="s">
        <v>6703</v>
      </c>
      <c r="E4954" s="21" t="s">
        <v>3</v>
      </c>
      <c r="F4954" s="21" t="s">
        <v>21</v>
      </c>
      <c r="G4954" s="21" t="s">
        <v>6620</v>
      </c>
      <c r="H4954" s="21" t="s">
        <v>2649</v>
      </c>
      <c r="I4954" s="17"/>
      <c r="J4954" s="17"/>
      <c r="K4954" s="18" t="str">
        <f>IF(INV.Tournant!$I4954=INV.Tournant!$E4954,"Quantité OK",IF(INV.Tournant!$I4954&lt;INV.Tournant!$E4954,"Ecart positif","Ecart négatif"))&amp;" "&amp;IF(INV.Tournant!$C4954=INV.Tournant!$J4954,"","- Article déclassé")</f>
        <v>Ecart positif - Article déclassé</v>
      </c>
    </row>
    <row r="4955" spans="1:11" x14ac:dyDescent="0.2">
      <c r="A4955" s="20" t="s">
        <v>6617</v>
      </c>
      <c r="B4955" s="21" t="s">
        <v>6</v>
      </c>
      <c r="C4955" s="17" t="s">
        <v>6704</v>
      </c>
      <c r="D4955" s="17" t="s">
        <v>6705</v>
      </c>
      <c r="E4955" s="21" t="s">
        <v>10</v>
      </c>
      <c r="F4955" s="21" t="s">
        <v>21</v>
      </c>
      <c r="G4955" s="21" t="s">
        <v>6620</v>
      </c>
      <c r="H4955" s="21" t="s">
        <v>115</v>
      </c>
      <c r="I4955" s="17"/>
      <c r="J4955" s="17"/>
      <c r="K4955" s="18" t="str">
        <f>IF(INV.Tournant!$I4955=INV.Tournant!$E4955,"Quantité OK",IF(INV.Tournant!$I4955&lt;INV.Tournant!$E4955,"Ecart positif","Ecart négatif"))&amp;" "&amp;IF(INV.Tournant!$C4955=INV.Tournant!$J4955,"","- Article déclassé")</f>
        <v>Ecart positif - Article déclassé</v>
      </c>
    </row>
    <row r="4956" spans="1:11" x14ac:dyDescent="0.2">
      <c r="A4956" s="20" t="s">
        <v>6617</v>
      </c>
      <c r="B4956" s="21" t="s">
        <v>6</v>
      </c>
      <c r="C4956" s="17" t="s">
        <v>6706</v>
      </c>
      <c r="D4956" s="17" t="s">
        <v>6707</v>
      </c>
      <c r="E4956" s="21" t="s">
        <v>511</v>
      </c>
      <c r="F4956" s="21" t="s">
        <v>21</v>
      </c>
      <c r="G4956" s="21" t="s">
        <v>6620</v>
      </c>
      <c r="H4956" s="21" t="s">
        <v>1614</v>
      </c>
      <c r="I4956" s="17"/>
      <c r="J4956" s="17"/>
      <c r="K4956" s="18" t="str">
        <f>IF(INV.Tournant!$I4956=INV.Tournant!$E4956,"Quantité OK",IF(INV.Tournant!$I4956&lt;INV.Tournant!$E4956,"Ecart positif","Ecart négatif"))&amp;" "&amp;IF(INV.Tournant!$C4956=INV.Tournant!$J4956,"","- Article déclassé")</f>
        <v>Ecart positif - Article déclassé</v>
      </c>
    </row>
    <row r="4957" spans="1:11" x14ac:dyDescent="0.2">
      <c r="A4957" s="20" t="s">
        <v>6617</v>
      </c>
      <c r="B4957" s="21" t="s">
        <v>6</v>
      </c>
      <c r="C4957" s="17" t="s">
        <v>6667</v>
      </c>
      <c r="D4957" s="17" t="s">
        <v>6708</v>
      </c>
      <c r="E4957" s="21" t="s">
        <v>229</v>
      </c>
      <c r="F4957" s="21" t="s">
        <v>21</v>
      </c>
      <c r="G4957" s="21" t="s">
        <v>6620</v>
      </c>
      <c r="H4957" s="21" t="s">
        <v>413</v>
      </c>
      <c r="I4957" s="17"/>
      <c r="J4957" s="17"/>
      <c r="K4957" s="18" t="str">
        <f>IF(INV.Tournant!$I4957=INV.Tournant!$E4957,"Quantité OK",IF(INV.Tournant!$I4957&lt;INV.Tournant!$E4957,"Ecart positif","Ecart négatif"))&amp;" "&amp;IF(INV.Tournant!$C4957=INV.Tournant!$J4957,"","- Article déclassé")</f>
        <v>Ecart positif - Article déclassé</v>
      </c>
    </row>
    <row r="4958" spans="1:11" x14ac:dyDescent="0.2">
      <c r="A4958" s="20" t="s">
        <v>6617</v>
      </c>
      <c r="B4958" s="21" t="s">
        <v>6</v>
      </c>
      <c r="C4958" s="17" t="s">
        <v>6709</v>
      </c>
      <c r="D4958" s="17" t="s">
        <v>6710</v>
      </c>
      <c r="E4958" s="21"/>
      <c r="F4958" s="21" t="s">
        <v>141</v>
      </c>
      <c r="G4958" s="21"/>
      <c r="H4958" s="21" t="s">
        <v>257</v>
      </c>
      <c r="I4958" s="17"/>
      <c r="J4958" s="17"/>
      <c r="K4958" s="18" t="str">
        <f>IF(INV.Tournant!$I4958=INV.Tournant!$E4958,"Quantité OK",IF(INV.Tournant!$I4958&lt;INV.Tournant!$E4958,"Ecart positif","Ecart négatif"))&amp;" "&amp;IF(INV.Tournant!$C4958=INV.Tournant!$J4958,"","- Article déclassé")</f>
        <v>Quantité OK - Article déclassé</v>
      </c>
    </row>
    <row r="4959" spans="1:11" x14ac:dyDescent="0.2">
      <c r="A4959" s="20" t="s">
        <v>6617</v>
      </c>
      <c r="B4959" s="21" t="s">
        <v>6</v>
      </c>
      <c r="C4959" s="17" t="s">
        <v>6711</v>
      </c>
      <c r="D4959" s="17" t="s">
        <v>6712</v>
      </c>
      <c r="E4959" s="21"/>
      <c r="F4959" s="21" t="s">
        <v>141</v>
      </c>
      <c r="G4959" s="21"/>
      <c r="H4959" s="21" t="s">
        <v>257</v>
      </c>
      <c r="I4959" s="17"/>
      <c r="J4959" s="17"/>
      <c r="K4959" s="18" t="str">
        <f>IF(INV.Tournant!$I4959=INV.Tournant!$E4959,"Quantité OK",IF(INV.Tournant!$I4959&lt;INV.Tournant!$E4959,"Ecart positif","Ecart négatif"))&amp;" "&amp;IF(INV.Tournant!$C4959=INV.Tournant!$J4959,"","- Article déclassé")</f>
        <v>Quantité OK - Article déclassé</v>
      </c>
    </row>
    <row r="4960" spans="1:11" x14ac:dyDescent="0.2">
      <c r="A4960" s="20" t="s">
        <v>6617</v>
      </c>
      <c r="B4960" s="21" t="s">
        <v>6</v>
      </c>
      <c r="C4960" s="17" t="s">
        <v>6713</v>
      </c>
      <c r="D4960" s="17" t="s">
        <v>6714</v>
      </c>
      <c r="E4960" s="21" t="s">
        <v>6</v>
      </c>
      <c r="F4960" s="21" t="s">
        <v>21</v>
      </c>
      <c r="G4960" s="21" t="s">
        <v>6620</v>
      </c>
      <c r="H4960" s="21" t="s">
        <v>725</v>
      </c>
      <c r="I4960" s="17"/>
      <c r="J4960" s="17"/>
      <c r="K4960" s="18" t="str">
        <f>IF(INV.Tournant!$I4960=INV.Tournant!$E4960,"Quantité OK",IF(INV.Tournant!$I4960&lt;INV.Tournant!$E4960,"Ecart positif","Ecart négatif"))&amp;" "&amp;IF(INV.Tournant!$C4960=INV.Tournant!$J4960,"","- Article déclassé")</f>
        <v>Ecart positif - Article déclassé</v>
      </c>
    </row>
    <row r="4961" spans="1:11" x14ac:dyDescent="0.2">
      <c r="A4961" s="20" t="s">
        <v>6617</v>
      </c>
      <c r="B4961" s="21" t="s">
        <v>6</v>
      </c>
      <c r="C4961" s="17" t="s">
        <v>6715</v>
      </c>
      <c r="D4961" s="17" t="s">
        <v>6716</v>
      </c>
      <c r="E4961" s="21" t="s">
        <v>61</v>
      </c>
      <c r="F4961" s="21" t="s">
        <v>21</v>
      </c>
      <c r="G4961" s="21" t="s">
        <v>6620</v>
      </c>
      <c r="H4961" s="21" t="s">
        <v>689</v>
      </c>
      <c r="I4961" s="17"/>
      <c r="J4961" s="17"/>
      <c r="K4961" s="18" t="str">
        <f>IF(INV.Tournant!$I4961=INV.Tournant!$E4961,"Quantité OK",IF(INV.Tournant!$I4961&lt;INV.Tournant!$E4961,"Ecart positif","Ecart négatif"))&amp;" "&amp;IF(INV.Tournant!$C4961=INV.Tournant!$J4961,"","- Article déclassé")</f>
        <v>Ecart positif - Article déclassé</v>
      </c>
    </row>
    <row r="4962" spans="1:11" x14ac:dyDescent="0.2">
      <c r="A4962" s="20" t="s">
        <v>6617</v>
      </c>
      <c r="B4962" s="21" t="s">
        <v>6</v>
      </c>
      <c r="C4962" s="17" t="s">
        <v>6717</v>
      </c>
      <c r="D4962" s="17" t="s">
        <v>6718</v>
      </c>
      <c r="E4962" s="21"/>
      <c r="F4962" s="21" t="s">
        <v>141</v>
      </c>
      <c r="G4962" s="21"/>
      <c r="H4962" s="21" t="s">
        <v>257</v>
      </c>
      <c r="I4962" s="17"/>
      <c r="J4962" s="17"/>
      <c r="K4962" s="18" t="str">
        <f>IF(INV.Tournant!$I4962=INV.Tournant!$E4962,"Quantité OK",IF(INV.Tournant!$I4962&lt;INV.Tournant!$E4962,"Ecart positif","Ecart négatif"))&amp;" "&amp;IF(INV.Tournant!$C4962=INV.Tournant!$J4962,"","- Article déclassé")</f>
        <v>Quantité OK - Article déclassé</v>
      </c>
    </row>
    <row r="4963" spans="1:11" x14ac:dyDescent="0.2">
      <c r="A4963" s="20" t="s">
        <v>6617</v>
      </c>
      <c r="B4963" s="21" t="s">
        <v>6</v>
      </c>
      <c r="C4963" s="17" t="s">
        <v>6719</v>
      </c>
      <c r="D4963" s="17" t="s">
        <v>6720</v>
      </c>
      <c r="E4963" s="21" t="s">
        <v>6</v>
      </c>
      <c r="F4963" s="21" t="s">
        <v>21</v>
      </c>
      <c r="G4963" s="21" t="s">
        <v>6631</v>
      </c>
      <c r="H4963" s="21" t="s">
        <v>3191</v>
      </c>
      <c r="I4963" s="17"/>
      <c r="J4963" s="17"/>
      <c r="K4963" s="18" t="str">
        <f>IF(INV.Tournant!$I4963=INV.Tournant!$E4963,"Quantité OK",IF(INV.Tournant!$I4963&lt;INV.Tournant!$E4963,"Ecart positif","Ecart négatif"))&amp;" "&amp;IF(INV.Tournant!$C4963=INV.Tournant!$J4963,"","- Article déclassé")</f>
        <v>Ecart positif - Article déclassé</v>
      </c>
    </row>
    <row r="4964" spans="1:11" x14ac:dyDescent="0.2">
      <c r="A4964" s="20" t="s">
        <v>6617</v>
      </c>
      <c r="B4964" s="21" t="s">
        <v>6</v>
      </c>
      <c r="C4964" s="17" t="s">
        <v>6655</v>
      </c>
      <c r="D4964" s="17" t="s">
        <v>6721</v>
      </c>
      <c r="E4964" s="21"/>
      <c r="F4964" s="21" t="s">
        <v>141</v>
      </c>
      <c r="G4964" s="21"/>
      <c r="H4964" s="21" t="s">
        <v>257</v>
      </c>
      <c r="I4964" s="17"/>
      <c r="J4964" s="17"/>
      <c r="K4964" s="18" t="str">
        <f>IF(INV.Tournant!$I4964=INV.Tournant!$E4964,"Quantité OK",IF(INV.Tournant!$I4964&lt;INV.Tournant!$E4964,"Ecart positif","Ecart négatif"))&amp;" "&amp;IF(INV.Tournant!$C4964=INV.Tournant!$J4964,"","- Article déclassé")</f>
        <v>Quantité OK - Article déclassé</v>
      </c>
    </row>
    <row r="4965" spans="1:11" x14ac:dyDescent="0.2">
      <c r="A4965" s="20" t="s">
        <v>6617</v>
      </c>
      <c r="B4965" s="21" t="s">
        <v>6</v>
      </c>
      <c r="C4965" s="17" t="s">
        <v>6722</v>
      </c>
      <c r="D4965" s="17" t="s">
        <v>6723</v>
      </c>
      <c r="E4965" s="21" t="s">
        <v>3</v>
      </c>
      <c r="F4965" s="21" t="s">
        <v>21</v>
      </c>
      <c r="G4965" s="21" t="s">
        <v>6620</v>
      </c>
      <c r="H4965" s="21" t="s">
        <v>428</v>
      </c>
      <c r="I4965" s="17"/>
      <c r="J4965" s="17"/>
      <c r="K4965" s="18" t="str">
        <f>IF(INV.Tournant!$I4965=INV.Tournant!$E4965,"Quantité OK",IF(INV.Tournant!$I4965&lt;INV.Tournant!$E4965,"Ecart positif","Ecart négatif"))&amp;" "&amp;IF(INV.Tournant!$C4965=INV.Tournant!$J4965,"","- Article déclassé")</f>
        <v>Ecart positif - Article déclassé</v>
      </c>
    </row>
    <row r="4966" spans="1:11" x14ac:dyDescent="0.2">
      <c r="A4966" s="20" t="s">
        <v>6617</v>
      </c>
      <c r="B4966" s="21" t="s">
        <v>6</v>
      </c>
      <c r="C4966" s="17" t="s">
        <v>6724</v>
      </c>
      <c r="D4966" s="17" t="s">
        <v>6725</v>
      </c>
      <c r="E4966" s="21" t="s">
        <v>108</v>
      </c>
      <c r="F4966" s="21" t="s">
        <v>21</v>
      </c>
      <c r="G4966" s="21" t="s">
        <v>6620</v>
      </c>
      <c r="H4966" s="21" t="s">
        <v>416</v>
      </c>
      <c r="I4966" s="17"/>
      <c r="J4966" s="17"/>
      <c r="K4966" s="18" t="str">
        <f>IF(INV.Tournant!$I4966=INV.Tournant!$E4966,"Quantité OK",IF(INV.Tournant!$I4966&lt;INV.Tournant!$E4966,"Ecart positif","Ecart négatif"))&amp;" "&amp;IF(INV.Tournant!$C4966=INV.Tournant!$J4966,"","- Article déclassé")</f>
        <v>Ecart positif - Article déclassé</v>
      </c>
    </row>
    <row r="4967" spans="1:11" x14ac:dyDescent="0.2">
      <c r="A4967" s="20" t="s">
        <v>6617</v>
      </c>
      <c r="B4967" s="21" t="s">
        <v>6</v>
      </c>
      <c r="C4967" s="17" t="s">
        <v>6726</v>
      </c>
      <c r="D4967" s="17" t="s">
        <v>6727</v>
      </c>
      <c r="E4967" s="21" t="s">
        <v>61</v>
      </c>
      <c r="F4967" s="21" t="s">
        <v>21</v>
      </c>
      <c r="G4967" s="21" t="s">
        <v>6620</v>
      </c>
      <c r="H4967" s="21" t="s">
        <v>547</v>
      </c>
      <c r="I4967" s="17"/>
      <c r="J4967" s="17"/>
      <c r="K4967" s="18" t="str">
        <f>IF(INV.Tournant!$I4967=INV.Tournant!$E4967,"Quantité OK",IF(INV.Tournant!$I4967&lt;INV.Tournant!$E4967,"Ecart positif","Ecart négatif"))&amp;" "&amp;IF(INV.Tournant!$C4967=INV.Tournant!$J4967,"","- Article déclassé")</f>
        <v>Ecart positif - Article déclassé</v>
      </c>
    </row>
    <row r="4968" spans="1:11" x14ac:dyDescent="0.2">
      <c r="A4968" s="20" t="s">
        <v>6617</v>
      </c>
      <c r="B4968" s="21" t="s">
        <v>6</v>
      </c>
      <c r="C4968" s="17" t="s">
        <v>6728</v>
      </c>
      <c r="D4968" s="17" t="s">
        <v>6729</v>
      </c>
      <c r="E4968" s="21" t="s">
        <v>45</v>
      </c>
      <c r="F4968" s="21" t="s">
        <v>21</v>
      </c>
      <c r="G4968" s="21" t="s">
        <v>6620</v>
      </c>
      <c r="H4968" s="21" t="s">
        <v>135</v>
      </c>
      <c r="I4968" s="17"/>
      <c r="J4968" s="17"/>
      <c r="K4968" s="18" t="str">
        <f>IF(INV.Tournant!$I4968=INV.Tournant!$E4968,"Quantité OK",IF(INV.Tournant!$I4968&lt;INV.Tournant!$E4968,"Ecart positif","Ecart négatif"))&amp;" "&amp;IF(INV.Tournant!$C4968=INV.Tournant!$J4968,"","- Article déclassé")</f>
        <v>Ecart positif - Article déclassé</v>
      </c>
    </row>
    <row r="4969" spans="1:11" x14ac:dyDescent="0.2">
      <c r="A4969" s="20" t="s">
        <v>6617</v>
      </c>
      <c r="B4969" s="21" t="s">
        <v>6</v>
      </c>
      <c r="C4969" s="17" t="s">
        <v>6673</v>
      </c>
      <c r="D4969" s="17" t="s">
        <v>6730</v>
      </c>
      <c r="E4969" s="21" t="s">
        <v>108</v>
      </c>
      <c r="F4969" s="21" t="s">
        <v>21</v>
      </c>
      <c r="G4969" s="21" t="s">
        <v>6620</v>
      </c>
      <c r="H4969" s="21" t="s">
        <v>135</v>
      </c>
      <c r="I4969" s="17"/>
      <c r="J4969" s="17"/>
      <c r="K4969" s="18" t="str">
        <f>IF(INV.Tournant!$I4969=INV.Tournant!$E4969,"Quantité OK",IF(INV.Tournant!$I4969&lt;INV.Tournant!$E4969,"Ecart positif","Ecart négatif"))&amp;" "&amp;IF(INV.Tournant!$C4969=INV.Tournant!$J4969,"","- Article déclassé")</f>
        <v>Ecart positif - Article déclassé</v>
      </c>
    </row>
    <row r="4970" spans="1:11" x14ac:dyDescent="0.2">
      <c r="A4970" s="20" t="s">
        <v>6617</v>
      </c>
      <c r="B4970" s="21" t="s">
        <v>6</v>
      </c>
      <c r="C4970" s="17" t="s">
        <v>6731</v>
      </c>
      <c r="D4970" s="17" t="s">
        <v>6732</v>
      </c>
      <c r="E4970" s="21" t="s">
        <v>6</v>
      </c>
      <c r="F4970" s="21" t="s">
        <v>21</v>
      </c>
      <c r="G4970" s="21" t="s">
        <v>6620</v>
      </c>
      <c r="H4970" s="21" t="s">
        <v>3549</v>
      </c>
      <c r="I4970" s="17"/>
      <c r="J4970" s="17"/>
      <c r="K4970" s="18" t="str">
        <f>IF(INV.Tournant!$I4970=INV.Tournant!$E4970,"Quantité OK",IF(INV.Tournant!$I4970&lt;INV.Tournant!$E4970,"Ecart positif","Ecart négatif"))&amp;" "&amp;IF(INV.Tournant!$C4970=INV.Tournant!$J4970,"","- Article déclassé")</f>
        <v>Ecart positif - Article déclassé</v>
      </c>
    </row>
    <row r="4971" spans="1:11" x14ac:dyDescent="0.2">
      <c r="A4971" s="20" t="s">
        <v>6617</v>
      </c>
      <c r="B4971" s="21" t="s">
        <v>6</v>
      </c>
      <c r="C4971" s="17" t="s">
        <v>6731</v>
      </c>
      <c r="D4971" s="17" t="s">
        <v>6733</v>
      </c>
      <c r="E4971" s="21" t="s">
        <v>6</v>
      </c>
      <c r="F4971" s="21" t="s">
        <v>21</v>
      </c>
      <c r="G4971" s="21" t="s">
        <v>6620</v>
      </c>
      <c r="H4971" s="21" t="s">
        <v>3549</v>
      </c>
      <c r="I4971" s="17"/>
      <c r="J4971" s="17"/>
      <c r="K4971" s="18" t="str">
        <f>IF(INV.Tournant!$I4971=INV.Tournant!$E4971,"Quantité OK",IF(INV.Tournant!$I4971&lt;INV.Tournant!$E4971,"Ecart positif","Ecart négatif"))&amp;" "&amp;IF(INV.Tournant!$C4971=INV.Tournant!$J4971,"","- Article déclassé")</f>
        <v>Ecart positif - Article déclassé</v>
      </c>
    </row>
    <row r="4972" spans="1:11" x14ac:dyDescent="0.2">
      <c r="A4972" s="20" t="s">
        <v>6617</v>
      </c>
      <c r="B4972" s="21" t="s">
        <v>6</v>
      </c>
      <c r="C4972" s="17" t="s">
        <v>6734</v>
      </c>
      <c r="D4972" s="17" t="s">
        <v>6735</v>
      </c>
      <c r="E4972" s="21" t="s">
        <v>3</v>
      </c>
      <c r="F4972" s="21" t="s">
        <v>21</v>
      </c>
      <c r="G4972" s="21" t="s">
        <v>6620</v>
      </c>
      <c r="H4972" s="21" t="s">
        <v>3549</v>
      </c>
      <c r="I4972" s="17"/>
      <c r="J4972" s="17"/>
      <c r="K4972" s="18" t="str">
        <f>IF(INV.Tournant!$I4972=INV.Tournant!$E4972,"Quantité OK",IF(INV.Tournant!$I4972&lt;INV.Tournant!$E4972,"Ecart positif","Ecart négatif"))&amp;" "&amp;IF(INV.Tournant!$C4972=INV.Tournant!$J4972,"","- Article déclassé")</f>
        <v>Ecart positif - Article déclassé</v>
      </c>
    </row>
    <row r="4973" spans="1:11" x14ac:dyDescent="0.2">
      <c r="A4973" s="20" t="s">
        <v>6617</v>
      </c>
      <c r="B4973" s="21" t="s">
        <v>6</v>
      </c>
      <c r="C4973" s="17" t="s">
        <v>6736</v>
      </c>
      <c r="D4973" s="17" t="s">
        <v>6737</v>
      </c>
      <c r="E4973" s="21" t="s">
        <v>6</v>
      </c>
      <c r="F4973" s="21" t="s">
        <v>21</v>
      </c>
      <c r="G4973" s="21" t="s">
        <v>6620</v>
      </c>
      <c r="H4973" s="21" t="s">
        <v>3426</v>
      </c>
      <c r="I4973" s="17"/>
      <c r="J4973" s="17"/>
      <c r="K4973" s="18" t="str">
        <f>IF(INV.Tournant!$I4973=INV.Tournant!$E4973,"Quantité OK",IF(INV.Tournant!$I4973&lt;INV.Tournant!$E4973,"Ecart positif","Ecart négatif"))&amp;" "&amp;IF(INV.Tournant!$C4973=INV.Tournant!$J4973,"","- Article déclassé")</f>
        <v>Ecart positif - Article déclassé</v>
      </c>
    </row>
    <row r="4974" spans="1:11" x14ac:dyDescent="0.2">
      <c r="A4974" s="20" t="s">
        <v>6617</v>
      </c>
      <c r="B4974" s="21" t="s">
        <v>6</v>
      </c>
      <c r="C4974" s="17" t="s">
        <v>6736</v>
      </c>
      <c r="D4974" s="17" t="s">
        <v>6738</v>
      </c>
      <c r="E4974" s="21" t="s">
        <v>6</v>
      </c>
      <c r="F4974" s="21" t="s">
        <v>21</v>
      </c>
      <c r="G4974" s="21" t="s">
        <v>6620</v>
      </c>
      <c r="H4974" s="21" t="s">
        <v>2551</v>
      </c>
      <c r="I4974" s="17"/>
      <c r="J4974" s="17"/>
      <c r="K4974" s="18" t="str">
        <f>IF(INV.Tournant!$I4974=INV.Tournant!$E4974,"Quantité OK",IF(INV.Tournant!$I4974&lt;INV.Tournant!$E4974,"Ecart positif","Ecart négatif"))&amp;" "&amp;IF(INV.Tournant!$C4974=INV.Tournant!$J4974,"","- Article déclassé")</f>
        <v>Ecart positif - Article déclassé</v>
      </c>
    </row>
    <row r="4975" spans="1:11" x14ac:dyDescent="0.2">
      <c r="A4975" s="20" t="s">
        <v>6617</v>
      </c>
      <c r="B4975" s="21" t="s">
        <v>6</v>
      </c>
      <c r="C4975" s="17" t="s">
        <v>6734</v>
      </c>
      <c r="D4975" s="17" t="s">
        <v>6739</v>
      </c>
      <c r="E4975" s="21" t="s">
        <v>3</v>
      </c>
      <c r="F4975" s="21" t="s">
        <v>21</v>
      </c>
      <c r="G4975" s="21" t="s">
        <v>6620</v>
      </c>
      <c r="H4975" s="21" t="s">
        <v>2542</v>
      </c>
      <c r="I4975" s="17"/>
      <c r="J4975" s="17"/>
      <c r="K4975" s="18" t="str">
        <f>IF(INV.Tournant!$I4975=INV.Tournant!$E4975,"Quantité OK",IF(INV.Tournant!$I4975&lt;INV.Tournant!$E4975,"Ecart positif","Ecart négatif"))&amp;" "&amp;IF(INV.Tournant!$C4975=INV.Tournant!$J4975,"","- Article déclassé")</f>
        <v>Ecart positif - Article déclassé</v>
      </c>
    </row>
    <row r="4976" spans="1:11" x14ac:dyDescent="0.2">
      <c r="A4976" s="20" t="s">
        <v>6617</v>
      </c>
      <c r="B4976" s="21" t="s">
        <v>6</v>
      </c>
      <c r="C4976" s="17" t="s">
        <v>6740</v>
      </c>
      <c r="D4976" s="17" t="s">
        <v>6741</v>
      </c>
      <c r="E4976" s="21" t="s">
        <v>6</v>
      </c>
      <c r="F4976" s="21" t="s">
        <v>21</v>
      </c>
      <c r="G4976" s="21" t="s">
        <v>6620</v>
      </c>
      <c r="H4976" s="21" t="s">
        <v>127</v>
      </c>
      <c r="I4976" s="17"/>
      <c r="J4976" s="17"/>
      <c r="K4976" s="18" t="str">
        <f>IF(INV.Tournant!$I4976=INV.Tournant!$E4976,"Quantité OK",IF(INV.Tournant!$I4976&lt;INV.Tournant!$E4976,"Ecart positif","Ecart négatif"))&amp;" "&amp;IF(INV.Tournant!$C4976=INV.Tournant!$J4976,"","- Article déclassé")</f>
        <v>Ecart positif - Article déclassé</v>
      </c>
    </row>
    <row r="4977" spans="1:11" x14ac:dyDescent="0.2">
      <c r="A4977" s="20" t="s">
        <v>6617</v>
      </c>
      <c r="B4977" s="21" t="s">
        <v>6</v>
      </c>
      <c r="C4977" s="17" t="s">
        <v>6742</v>
      </c>
      <c r="D4977" s="17" t="s">
        <v>6743</v>
      </c>
      <c r="E4977" s="21" t="s">
        <v>229</v>
      </c>
      <c r="F4977" s="21" t="s">
        <v>21</v>
      </c>
      <c r="G4977" s="21" t="s">
        <v>6620</v>
      </c>
      <c r="H4977" s="21" t="s">
        <v>570</v>
      </c>
      <c r="I4977" s="17"/>
      <c r="J4977" s="17"/>
      <c r="K4977" s="18" t="str">
        <f>IF(INV.Tournant!$I4977=INV.Tournant!$E4977,"Quantité OK",IF(INV.Tournant!$I4977&lt;INV.Tournant!$E4977,"Ecart positif","Ecart négatif"))&amp;" "&amp;IF(INV.Tournant!$C4977=INV.Tournant!$J4977,"","- Article déclassé")</f>
        <v>Ecart positif - Article déclassé</v>
      </c>
    </row>
    <row r="4978" spans="1:11" x14ac:dyDescent="0.2">
      <c r="A4978" s="20" t="s">
        <v>6617</v>
      </c>
      <c r="B4978" s="21" t="s">
        <v>6</v>
      </c>
      <c r="C4978" s="17" t="s">
        <v>6744</v>
      </c>
      <c r="D4978" s="17" t="s">
        <v>6745</v>
      </c>
      <c r="E4978" s="21"/>
      <c r="F4978" s="21" t="s">
        <v>141</v>
      </c>
      <c r="G4978" s="21"/>
      <c r="H4978" s="21" t="s">
        <v>257</v>
      </c>
      <c r="I4978" s="17"/>
      <c r="J4978" s="17"/>
      <c r="K4978" s="18" t="str">
        <f>IF(INV.Tournant!$I4978=INV.Tournant!$E4978,"Quantité OK",IF(INV.Tournant!$I4978&lt;INV.Tournant!$E4978,"Ecart positif","Ecart négatif"))&amp;" "&amp;IF(INV.Tournant!$C4978=INV.Tournant!$J4978,"","- Article déclassé")</f>
        <v>Quantité OK - Article déclassé</v>
      </c>
    </row>
    <row r="4979" spans="1:11" x14ac:dyDescent="0.2">
      <c r="A4979" s="20" t="s">
        <v>6617</v>
      </c>
      <c r="B4979" s="21" t="s">
        <v>6</v>
      </c>
      <c r="C4979" s="17" t="s">
        <v>6746</v>
      </c>
      <c r="D4979" s="17" t="s">
        <v>6747</v>
      </c>
      <c r="E4979" s="21"/>
      <c r="F4979" s="21" t="s">
        <v>141</v>
      </c>
      <c r="G4979" s="21"/>
      <c r="H4979" s="21" t="s">
        <v>257</v>
      </c>
      <c r="I4979" s="17"/>
      <c r="J4979" s="17"/>
      <c r="K4979" s="18" t="str">
        <f>IF(INV.Tournant!$I4979=INV.Tournant!$E4979,"Quantité OK",IF(INV.Tournant!$I4979&lt;INV.Tournant!$E4979,"Ecart positif","Ecart négatif"))&amp;" "&amp;IF(INV.Tournant!$C4979=INV.Tournant!$J4979,"","- Article déclassé")</f>
        <v>Quantité OK - Article déclassé</v>
      </c>
    </row>
    <row r="4980" spans="1:11" x14ac:dyDescent="0.2">
      <c r="A4980" s="20" t="s">
        <v>6617</v>
      </c>
      <c r="B4980" s="21" t="s">
        <v>6</v>
      </c>
      <c r="C4980" s="17" t="s">
        <v>6748</v>
      </c>
      <c r="D4980" s="17" t="s">
        <v>6749</v>
      </c>
      <c r="E4980" s="21"/>
      <c r="F4980" s="21" t="s">
        <v>141</v>
      </c>
      <c r="G4980" s="21"/>
      <c r="H4980" s="21" t="s">
        <v>257</v>
      </c>
      <c r="I4980" s="17"/>
      <c r="J4980" s="17"/>
      <c r="K4980" s="18" t="str">
        <f>IF(INV.Tournant!$I4980=INV.Tournant!$E4980,"Quantité OK",IF(INV.Tournant!$I4980&lt;INV.Tournant!$E4980,"Ecart positif","Ecart négatif"))&amp;" "&amp;IF(INV.Tournant!$C4980=INV.Tournant!$J4980,"","- Article déclassé")</f>
        <v>Quantité OK - Article déclassé</v>
      </c>
    </row>
    <row r="4981" spans="1:11" x14ac:dyDescent="0.2">
      <c r="A4981" s="20" t="s">
        <v>6617</v>
      </c>
      <c r="B4981" s="21" t="s">
        <v>6</v>
      </c>
      <c r="C4981" s="17" t="s">
        <v>6750</v>
      </c>
      <c r="D4981" s="17" t="s">
        <v>6751</v>
      </c>
      <c r="E4981" s="21" t="s">
        <v>45</v>
      </c>
      <c r="F4981" s="21" t="s">
        <v>21</v>
      </c>
      <c r="G4981" s="21" t="s">
        <v>6620</v>
      </c>
      <c r="H4981" s="21" t="s">
        <v>118</v>
      </c>
      <c r="I4981" s="17"/>
      <c r="J4981" s="17"/>
      <c r="K4981" s="18" t="str">
        <f>IF(INV.Tournant!$I4981=INV.Tournant!$E4981,"Quantité OK",IF(INV.Tournant!$I4981&lt;INV.Tournant!$E4981,"Ecart positif","Ecart négatif"))&amp;" "&amp;IF(INV.Tournant!$C4981=INV.Tournant!$J4981,"","- Article déclassé")</f>
        <v>Ecart positif - Article déclassé</v>
      </c>
    </row>
    <row r="4982" spans="1:11" x14ac:dyDescent="0.2">
      <c r="A4982" s="20" t="s">
        <v>6617</v>
      </c>
      <c r="B4982" s="21" t="s">
        <v>6</v>
      </c>
      <c r="C4982" s="17" t="s">
        <v>6698</v>
      </c>
      <c r="D4982" s="17" t="s">
        <v>6752</v>
      </c>
      <c r="E4982" s="21" t="s">
        <v>229</v>
      </c>
      <c r="F4982" s="21" t="s">
        <v>21</v>
      </c>
      <c r="G4982" s="21" t="s">
        <v>6620</v>
      </c>
      <c r="H4982" s="21" t="s">
        <v>572</v>
      </c>
      <c r="I4982" s="17"/>
      <c r="J4982" s="17"/>
      <c r="K4982" s="18" t="str">
        <f>IF(INV.Tournant!$I4982=INV.Tournant!$E4982,"Quantité OK",IF(INV.Tournant!$I4982&lt;INV.Tournant!$E4982,"Ecart positif","Ecart négatif"))&amp;" "&amp;IF(INV.Tournant!$C4982=INV.Tournant!$J4982,"","- Article déclassé")</f>
        <v>Ecart positif - Article déclassé</v>
      </c>
    </row>
    <row r="4983" spans="1:11" x14ac:dyDescent="0.2">
      <c r="A4983" s="20" t="s">
        <v>6617</v>
      </c>
      <c r="B4983" s="21" t="s">
        <v>6</v>
      </c>
      <c r="C4983" s="17" t="s">
        <v>6702</v>
      </c>
      <c r="D4983" s="17" t="s">
        <v>6753</v>
      </c>
      <c r="E4983" s="21"/>
      <c r="F4983" s="21" t="s">
        <v>141</v>
      </c>
      <c r="G4983" s="21"/>
      <c r="H4983" s="21" t="s">
        <v>257</v>
      </c>
      <c r="I4983" s="17"/>
      <c r="J4983" s="17"/>
      <c r="K4983" s="18" t="str">
        <f>IF(INV.Tournant!$I4983=INV.Tournant!$E4983,"Quantité OK",IF(INV.Tournant!$I4983&lt;INV.Tournant!$E4983,"Ecart positif","Ecart négatif"))&amp;" "&amp;IF(INV.Tournant!$C4983=INV.Tournant!$J4983,"","- Article déclassé")</f>
        <v>Quantité OK - Article déclassé</v>
      </c>
    </row>
    <row r="4984" spans="1:11" x14ac:dyDescent="0.2">
      <c r="A4984" s="20" t="s">
        <v>6617</v>
      </c>
      <c r="B4984" s="21" t="s">
        <v>6</v>
      </c>
      <c r="C4984" s="17" t="s">
        <v>6754</v>
      </c>
      <c r="D4984" s="17" t="s">
        <v>6755</v>
      </c>
      <c r="E4984" s="21" t="s">
        <v>108</v>
      </c>
      <c r="F4984" s="21" t="s">
        <v>21</v>
      </c>
      <c r="G4984" s="21" t="s">
        <v>6620</v>
      </c>
      <c r="H4984" s="21" t="s">
        <v>3060</v>
      </c>
      <c r="I4984" s="17"/>
      <c r="J4984" s="17"/>
      <c r="K4984" s="18" t="str">
        <f>IF(INV.Tournant!$I4984=INV.Tournant!$E4984,"Quantité OK",IF(INV.Tournant!$I4984&lt;INV.Tournant!$E4984,"Ecart positif","Ecart négatif"))&amp;" "&amp;IF(INV.Tournant!$C4984=INV.Tournant!$J4984,"","- Article déclassé")</f>
        <v>Ecart positif - Article déclassé</v>
      </c>
    </row>
    <row r="4985" spans="1:11" x14ac:dyDescent="0.2">
      <c r="A4985" s="20" t="s">
        <v>6617</v>
      </c>
      <c r="B4985" s="21" t="s">
        <v>6</v>
      </c>
      <c r="C4985" s="17" t="s">
        <v>6756</v>
      </c>
      <c r="D4985" s="17" t="s">
        <v>6757</v>
      </c>
      <c r="E4985" s="21" t="s">
        <v>284</v>
      </c>
      <c r="F4985" s="21" t="s">
        <v>21</v>
      </c>
      <c r="G4985" s="21" t="s">
        <v>6620</v>
      </c>
      <c r="H4985" s="21" t="s">
        <v>124</v>
      </c>
      <c r="I4985" s="17"/>
      <c r="J4985" s="17"/>
      <c r="K4985" s="18" t="str">
        <f>IF(INV.Tournant!$I4985=INV.Tournant!$E4985,"Quantité OK",IF(INV.Tournant!$I4985&lt;INV.Tournant!$E4985,"Ecart positif","Ecart négatif"))&amp;" "&amp;IF(INV.Tournant!$C4985=INV.Tournant!$J4985,"","- Article déclassé")</f>
        <v>Ecart positif - Article déclassé</v>
      </c>
    </row>
    <row r="4986" spans="1:11" x14ac:dyDescent="0.2">
      <c r="A4986" s="20" t="s">
        <v>6617</v>
      </c>
      <c r="B4986" s="21" t="s">
        <v>6</v>
      </c>
      <c r="C4986" s="17" t="s">
        <v>6731</v>
      </c>
      <c r="D4986" s="17" t="s">
        <v>6758</v>
      </c>
      <c r="E4986" s="21" t="s">
        <v>6</v>
      </c>
      <c r="F4986" s="21" t="s">
        <v>21</v>
      </c>
      <c r="G4986" s="21" t="s">
        <v>6620</v>
      </c>
      <c r="H4986" s="21" t="s">
        <v>127</v>
      </c>
      <c r="I4986" s="17"/>
      <c r="J4986" s="17"/>
      <c r="K4986" s="18" t="str">
        <f>IF(INV.Tournant!$I4986=INV.Tournant!$E4986,"Quantité OK",IF(INV.Tournant!$I4986&lt;INV.Tournant!$E4986,"Ecart positif","Ecart négatif"))&amp;" "&amp;IF(INV.Tournant!$C4986=INV.Tournant!$J4986,"","- Article déclassé")</f>
        <v>Ecart positif - Article déclassé</v>
      </c>
    </row>
    <row r="4987" spans="1:11" x14ac:dyDescent="0.2">
      <c r="A4987" s="20" t="s">
        <v>6617</v>
      </c>
      <c r="B4987" s="21" t="s">
        <v>6</v>
      </c>
      <c r="C4987" s="17" t="s">
        <v>6759</v>
      </c>
      <c r="D4987" s="17" t="s">
        <v>6760</v>
      </c>
      <c r="E4987" s="21" t="s">
        <v>229</v>
      </c>
      <c r="F4987" s="21" t="s">
        <v>21</v>
      </c>
      <c r="G4987" s="21" t="s">
        <v>6620</v>
      </c>
      <c r="H4987" s="21" t="s">
        <v>388</v>
      </c>
      <c r="I4987" s="17"/>
      <c r="J4987" s="17"/>
      <c r="K4987" s="18" t="str">
        <f>IF(INV.Tournant!$I4987=INV.Tournant!$E4987,"Quantité OK",IF(INV.Tournant!$I4987&lt;INV.Tournant!$E4987,"Ecart positif","Ecart négatif"))&amp;" "&amp;IF(INV.Tournant!$C4987=INV.Tournant!$J4987,"","- Article déclassé")</f>
        <v>Ecart positif - Article déclassé</v>
      </c>
    </row>
    <row r="4988" spans="1:11" x14ac:dyDescent="0.2">
      <c r="A4988" s="20" t="s">
        <v>6617</v>
      </c>
      <c r="B4988" s="21" t="s">
        <v>6</v>
      </c>
      <c r="C4988" s="17" t="s">
        <v>6632</v>
      </c>
      <c r="D4988" s="17" t="s">
        <v>6761</v>
      </c>
      <c r="E4988" s="21" t="s">
        <v>108</v>
      </c>
      <c r="F4988" s="21" t="s">
        <v>21</v>
      </c>
      <c r="G4988" s="21" t="s">
        <v>6620</v>
      </c>
      <c r="H4988" s="21" t="s">
        <v>860</v>
      </c>
      <c r="I4988" s="17"/>
      <c r="J4988" s="17"/>
      <c r="K4988" s="18" t="str">
        <f>IF(INV.Tournant!$I4988=INV.Tournant!$E4988,"Quantité OK",IF(INV.Tournant!$I4988&lt;INV.Tournant!$E4988,"Ecart positif","Ecart négatif"))&amp;" "&amp;IF(INV.Tournant!$C4988=INV.Tournant!$J4988,"","- Article déclassé")</f>
        <v>Ecart positif - Article déclassé</v>
      </c>
    </row>
    <row r="4989" spans="1:11" x14ac:dyDescent="0.2">
      <c r="A4989" s="20" t="s">
        <v>6617</v>
      </c>
      <c r="B4989" s="21" t="s">
        <v>6</v>
      </c>
      <c r="C4989" s="17" t="s">
        <v>6762</v>
      </c>
      <c r="D4989" s="17" t="s">
        <v>6763</v>
      </c>
      <c r="E4989" s="21" t="s">
        <v>6</v>
      </c>
      <c r="F4989" s="21" t="s">
        <v>21</v>
      </c>
      <c r="G4989" s="21" t="s">
        <v>6620</v>
      </c>
      <c r="H4989" s="21" t="s">
        <v>682</v>
      </c>
      <c r="I4989" s="17"/>
      <c r="J4989" s="17"/>
      <c r="K4989" s="18" t="str">
        <f>IF(INV.Tournant!$I4989=INV.Tournant!$E4989,"Quantité OK",IF(INV.Tournant!$I4989&lt;INV.Tournant!$E4989,"Ecart positif","Ecart négatif"))&amp;" "&amp;IF(INV.Tournant!$C4989=INV.Tournant!$J4989,"","- Article déclassé")</f>
        <v>Ecart positif - Article déclassé</v>
      </c>
    </row>
    <row r="4990" spans="1:11" x14ac:dyDescent="0.2">
      <c r="A4990" s="20" t="s">
        <v>6617</v>
      </c>
      <c r="B4990" s="21" t="s">
        <v>6</v>
      </c>
      <c r="C4990" s="17" t="s">
        <v>6764</v>
      </c>
      <c r="D4990" s="17" t="s">
        <v>6765</v>
      </c>
      <c r="E4990" s="21" t="s">
        <v>3</v>
      </c>
      <c r="F4990" s="21" t="s">
        <v>21</v>
      </c>
      <c r="G4990" s="21" t="s">
        <v>6620</v>
      </c>
      <c r="H4990" s="21" t="s">
        <v>720</v>
      </c>
      <c r="I4990" s="17"/>
      <c r="J4990" s="17"/>
      <c r="K4990" s="18" t="str">
        <f>IF(INV.Tournant!$I4990=INV.Tournant!$E4990,"Quantité OK",IF(INV.Tournant!$I4990&lt;INV.Tournant!$E4990,"Ecart positif","Ecart négatif"))&amp;" "&amp;IF(INV.Tournant!$C4990=INV.Tournant!$J4990,"","- Article déclassé")</f>
        <v>Ecart positif - Article déclassé</v>
      </c>
    </row>
    <row r="4991" spans="1:11" x14ac:dyDescent="0.2">
      <c r="A4991" s="20" t="s">
        <v>6617</v>
      </c>
      <c r="B4991" s="21" t="s">
        <v>6</v>
      </c>
      <c r="C4991" s="17" t="s">
        <v>6766</v>
      </c>
      <c r="D4991" s="17" t="s">
        <v>6767</v>
      </c>
      <c r="E4991" s="21" t="s">
        <v>3</v>
      </c>
      <c r="F4991" s="21" t="s">
        <v>21</v>
      </c>
      <c r="G4991" s="21" t="s">
        <v>6620</v>
      </c>
      <c r="H4991" s="21" t="s">
        <v>2551</v>
      </c>
      <c r="I4991" s="17"/>
      <c r="J4991" s="17"/>
      <c r="K4991" s="18" t="str">
        <f>IF(INV.Tournant!$I4991=INV.Tournant!$E4991,"Quantité OK",IF(INV.Tournant!$I4991&lt;INV.Tournant!$E4991,"Ecart positif","Ecart négatif"))&amp;" "&amp;IF(INV.Tournant!$C4991=INV.Tournant!$J4991,"","- Article déclassé")</f>
        <v>Ecart positif - Article déclassé</v>
      </c>
    </row>
    <row r="4992" spans="1:11" x14ac:dyDescent="0.2">
      <c r="A4992" s="20" t="s">
        <v>6617</v>
      </c>
      <c r="B4992" s="21" t="s">
        <v>6</v>
      </c>
      <c r="C4992" s="17" t="s">
        <v>6766</v>
      </c>
      <c r="D4992" s="17" t="s">
        <v>6768</v>
      </c>
      <c r="E4992" s="21" t="s">
        <v>6</v>
      </c>
      <c r="F4992" s="21" t="s">
        <v>21</v>
      </c>
      <c r="G4992" s="21" t="s">
        <v>6620</v>
      </c>
      <c r="H4992" s="21" t="s">
        <v>132</v>
      </c>
      <c r="I4992" s="17"/>
      <c r="J4992" s="17"/>
      <c r="K4992" s="18" t="str">
        <f>IF(INV.Tournant!$I4992=INV.Tournant!$E4992,"Quantité OK",IF(INV.Tournant!$I4992&lt;INV.Tournant!$E4992,"Ecart positif","Ecart négatif"))&amp;" "&amp;IF(INV.Tournant!$C4992=INV.Tournant!$J4992,"","- Article déclassé")</f>
        <v>Ecart positif - Article déclassé</v>
      </c>
    </row>
    <row r="4993" spans="1:11" x14ac:dyDescent="0.2">
      <c r="A4993" s="20" t="s">
        <v>6617</v>
      </c>
      <c r="B4993" s="21" t="s">
        <v>6</v>
      </c>
      <c r="C4993" s="17" t="s">
        <v>6769</v>
      </c>
      <c r="D4993" s="17" t="s">
        <v>6770</v>
      </c>
      <c r="E4993" s="21" t="s">
        <v>6</v>
      </c>
      <c r="F4993" s="21" t="s">
        <v>21</v>
      </c>
      <c r="G4993" s="21" t="s">
        <v>6620</v>
      </c>
      <c r="H4993" s="21" t="s">
        <v>127</v>
      </c>
      <c r="I4993" s="17"/>
      <c r="J4993" s="17"/>
      <c r="K4993" s="18" t="str">
        <f>IF(INV.Tournant!$I4993=INV.Tournant!$E4993,"Quantité OK",IF(INV.Tournant!$I4993&lt;INV.Tournant!$E4993,"Ecart positif","Ecart négatif"))&amp;" "&amp;IF(INV.Tournant!$C4993=INV.Tournant!$J4993,"","- Article déclassé")</f>
        <v>Ecart positif - Article déclassé</v>
      </c>
    </row>
    <row r="4994" spans="1:11" x14ac:dyDescent="0.2">
      <c r="A4994" s="20" t="s">
        <v>6617</v>
      </c>
      <c r="B4994" s="21" t="s">
        <v>6</v>
      </c>
      <c r="C4994" s="17" t="s">
        <v>6766</v>
      </c>
      <c r="D4994" s="17" t="s">
        <v>6771</v>
      </c>
      <c r="E4994" s="21" t="s">
        <v>6</v>
      </c>
      <c r="F4994" s="21" t="s">
        <v>21</v>
      </c>
      <c r="G4994" s="21" t="s">
        <v>6620</v>
      </c>
      <c r="H4994" s="21" t="s">
        <v>132</v>
      </c>
      <c r="I4994" s="17"/>
      <c r="J4994" s="17"/>
      <c r="K4994" s="18" t="str">
        <f>IF(INV.Tournant!$I4994=INV.Tournant!$E4994,"Quantité OK",IF(INV.Tournant!$I4994&lt;INV.Tournant!$E4994,"Ecart positif","Ecart négatif"))&amp;" "&amp;IF(INV.Tournant!$C4994=INV.Tournant!$J4994,"","- Article déclassé")</f>
        <v>Ecart positif - Article déclassé</v>
      </c>
    </row>
    <row r="4995" spans="1:11" x14ac:dyDescent="0.2">
      <c r="A4995" s="20" t="s">
        <v>6617</v>
      </c>
      <c r="B4995" s="21" t="s">
        <v>6</v>
      </c>
      <c r="C4995" s="17" t="s">
        <v>6769</v>
      </c>
      <c r="D4995" s="17" t="s">
        <v>6772</v>
      </c>
      <c r="E4995" s="21" t="s">
        <v>6</v>
      </c>
      <c r="F4995" s="21" t="s">
        <v>21</v>
      </c>
      <c r="G4995" s="21" t="s">
        <v>6620</v>
      </c>
      <c r="H4995" s="21" t="s">
        <v>127</v>
      </c>
      <c r="I4995" s="17"/>
      <c r="J4995" s="17"/>
      <c r="K4995" s="18" t="str">
        <f>IF(INV.Tournant!$I4995=INV.Tournant!$E4995,"Quantité OK",IF(INV.Tournant!$I4995&lt;INV.Tournant!$E4995,"Ecart positif","Ecart négatif"))&amp;" "&amp;IF(INV.Tournant!$C4995=INV.Tournant!$J4995,"","- Article déclassé")</f>
        <v>Ecart positif - Article déclassé</v>
      </c>
    </row>
    <row r="4996" spans="1:11" x14ac:dyDescent="0.2">
      <c r="A4996" s="20" t="s">
        <v>6617</v>
      </c>
      <c r="B4996" s="21" t="s">
        <v>6</v>
      </c>
      <c r="C4996" s="17" t="s">
        <v>6636</v>
      </c>
      <c r="D4996" s="17" t="s">
        <v>6773</v>
      </c>
      <c r="E4996" s="21" t="s">
        <v>6</v>
      </c>
      <c r="F4996" s="21" t="s">
        <v>21</v>
      </c>
      <c r="G4996" s="21" t="s">
        <v>6620</v>
      </c>
      <c r="H4996" s="21" t="s">
        <v>860</v>
      </c>
      <c r="I4996" s="17"/>
      <c r="J4996" s="17"/>
      <c r="K4996" s="18" t="str">
        <f>IF(INV.Tournant!$I4996=INV.Tournant!$E4996,"Quantité OK",IF(INV.Tournant!$I4996&lt;INV.Tournant!$E4996,"Ecart positif","Ecart négatif"))&amp;" "&amp;IF(INV.Tournant!$C4996=INV.Tournant!$J4996,"","- Article déclassé")</f>
        <v>Ecart positif - Article déclassé</v>
      </c>
    </row>
    <row r="4997" spans="1:11" x14ac:dyDescent="0.2">
      <c r="A4997" s="20" t="s">
        <v>6617</v>
      </c>
      <c r="B4997" s="21" t="s">
        <v>6</v>
      </c>
      <c r="C4997" s="17" t="s">
        <v>6774</v>
      </c>
      <c r="D4997" s="17" t="s">
        <v>6775</v>
      </c>
      <c r="E4997" s="21" t="s">
        <v>229</v>
      </c>
      <c r="F4997" s="21" t="s">
        <v>21</v>
      </c>
      <c r="G4997" s="21" t="s">
        <v>6620</v>
      </c>
      <c r="H4997" s="21" t="s">
        <v>385</v>
      </c>
      <c r="I4997" s="17"/>
      <c r="J4997" s="17"/>
      <c r="K4997" s="18" t="str">
        <f>IF(INV.Tournant!$I4997=INV.Tournant!$E4997,"Quantité OK",IF(INV.Tournant!$I4997&lt;INV.Tournant!$E4997,"Ecart positif","Ecart négatif"))&amp;" "&amp;IF(INV.Tournant!$C4997=INV.Tournant!$J4997,"","- Article déclassé")</f>
        <v>Ecart positif - Article déclassé</v>
      </c>
    </row>
    <row r="4998" spans="1:11" x14ac:dyDescent="0.2">
      <c r="A4998" s="20" t="s">
        <v>6617</v>
      </c>
      <c r="B4998" s="21" t="s">
        <v>6</v>
      </c>
      <c r="C4998" s="17" t="s">
        <v>6659</v>
      </c>
      <c r="D4998" s="17" t="s">
        <v>6776</v>
      </c>
      <c r="E4998" s="21" t="s">
        <v>6</v>
      </c>
      <c r="F4998" s="21" t="s">
        <v>21</v>
      </c>
      <c r="G4998" s="21" t="s">
        <v>6620</v>
      </c>
      <c r="H4998" s="21" t="s">
        <v>140</v>
      </c>
      <c r="I4998" s="17"/>
      <c r="J4998" s="17"/>
      <c r="K4998" s="18" t="str">
        <f>IF(INV.Tournant!$I4998=INV.Tournant!$E4998,"Quantité OK",IF(INV.Tournant!$I4998&lt;INV.Tournant!$E4998,"Ecart positif","Ecart négatif"))&amp;" "&amp;IF(INV.Tournant!$C4998=INV.Tournant!$J4998,"","- Article déclassé")</f>
        <v>Ecart positif - Article déclassé</v>
      </c>
    </row>
    <row r="4999" spans="1:11" x14ac:dyDescent="0.2">
      <c r="A4999" s="20" t="s">
        <v>6617</v>
      </c>
      <c r="B4999" s="21" t="s">
        <v>6</v>
      </c>
      <c r="C4999" s="17" t="s">
        <v>6777</v>
      </c>
      <c r="D4999" s="17" t="s">
        <v>6778</v>
      </c>
      <c r="E4999" s="21" t="s">
        <v>108</v>
      </c>
      <c r="F4999" s="21" t="s">
        <v>21</v>
      </c>
      <c r="G4999" s="21" t="s">
        <v>6620</v>
      </c>
      <c r="H4999" s="21" t="s">
        <v>385</v>
      </c>
      <c r="I4999" s="17"/>
      <c r="J4999" s="17"/>
      <c r="K4999" s="18" t="str">
        <f>IF(INV.Tournant!$I4999=INV.Tournant!$E4999,"Quantité OK",IF(INV.Tournant!$I4999&lt;INV.Tournant!$E4999,"Ecart positif","Ecart négatif"))&amp;" "&amp;IF(INV.Tournant!$C4999=INV.Tournant!$J4999,"","- Article déclassé")</f>
        <v>Ecart positif - Article déclassé</v>
      </c>
    </row>
    <row r="5000" spans="1:11" x14ac:dyDescent="0.2">
      <c r="A5000" s="20" t="s">
        <v>6617</v>
      </c>
      <c r="B5000" s="21" t="s">
        <v>6</v>
      </c>
      <c r="C5000" s="17" t="s">
        <v>6744</v>
      </c>
      <c r="D5000" s="17" t="s">
        <v>6779</v>
      </c>
      <c r="E5000" s="21" t="s">
        <v>108</v>
      </c>
      <c r="F5000" s="21" t="s">
        <v>21</v>
      </c>
      <c r="G5000" s="21" t="s">
        <v>6620</v>
      </c>
      <c r="H5000" s="21" t="s">
        <v>600</v>
      </c>
      <c r="I5000" s="17"/>
      <c r="J5000" s="17"/>
      <c r="K5000" s="18" t="str">
        <f>IF(INV.Tournant!$I5000=INV.Tournant!$E5000,"Quantité OK",IF(INV.Tournant!$I5000&lt;INV.Tournant!$E5000,"Ecart positif","Ecart négatif"))&amp;" "&amp;IF(INV.Tournant!$C5000=INV.Tournant!$J5000,"","- Article déclassé")</f>
        <v>Ecart positif - Article déclassé</v>
      </c>
    </row>
    <row r="5001" spans="1:11" x14ac:dyDescent="0.2">
      <c r="A5001" s="20" t="s">
        <v>6617</v>
      </c>
      <c r="B5001" s="21" t="s">
        <v>6</v>
      </c>
      <c r="C5001" s="17" t="s">
        <v>6780</v>
      </c>
      <c r="D5001" s="17" t="s">
        <v>6781</v>
      </c>
      <c r="E5001" s="21" t="s">
        <v>212</v>
      </c>
      <c r="F5001" s="21" t="s">
        <v>21</v>
      </c>
      <c r="G5001" s="21" t="s">
        <v>6620</v>
      </c>
      <c r="H5001" s="21" t="s">
        <v>149</v>
      </c>
      <c r="I5001" s="17"/>
      <c r="J5001" s="17"/>
      <c r="K5001" s="18" t="str">
        <f>IF(INV.Tournant!$I5001=INV.Tournant!$E5001,"Quantité OK",IF(INV.Tournant!$I5001&lt;INV.Tournant!$E5001,"Ecart positif","Ecart négatif"))&amp;" "&amp;IF(INV.Tournant!$C5001=INV.Tournant!$J5001,"","- Article déclassé")</f>
        <v>Ecart positif - Article déclassé</v>
      </c>
    </row>
    <row r="5002" spans="1:11" x14ac:dyDescent="0.2">
      <c r="A5002" s="20" t="s">
        <v>6617</v>
      </c>
      <c r="B5002" s="21" t="s">
        <v>6</v>
      </c>
      <c r="C5002" s="17" t="s">
        <v>6709</v>
      </c>
      <c r="D5002" s="17" t="s">
        <v>6782</v>
      </c>
      <c r="E5002" s="21" t="s">
        <v>3</v>
      </c>
      <c r="F5002" s="21" t="s">
        <v>21</v>
      </c>
      <c r="G5002" s="21" t="s">
        <v>6620</v>
      </c>
      <c r="H5002" s="21" t="s">
        <v>124</v>
      </c>
      <c r="I5002" s="17"/>
      <c r="J5002" s="17"/>
      <c r="K5002" s="18" t="str">
        <f>IF(INV.Tournant!$I5002=INV.Tournant!$E5002,"Quantité OK",IF(INV.Tournant!$I5002&lt;INV.Tournant!$E5002,"Ecart positif","Ecart négatif"))&amp;" "&amp;IF(INV.Tournant!$C5002=INV.Tournant!$J5002,"","- Article déclassé")</f>
        <v>Ecart positif - Article déclassé</v>
      </c>
    </row>
    <row r="5003" spans="1:11" x14ac:dyDescent="0.2">
      <c r="A5003" s="20" t="s">
        <v>6617</v>
      </c>
      <c r="B5003" s="21" t="s">
        <v>6</v>
      </c>
      <c r="C5003" s="17" t="s">
        <v>6783</v>
      </c>
      <c r="D5003" s="17" t="s">
        <v>6784</v>
      </c>
      <c r="E5003" s="21" t="s">
        <v>3</v>
      </c>
      <c r="F5003" s="21" t="s">
        <v>21</v>
      </c>
      <c r="G5003" s="21" t="s">
        <v>6620</v>
      </c>
      <c r="H5003" s="21" t="s">
        <v>514</v>
      </c>
      <c r="I5003" s="17"/>
      <c r="J5003" s="17"/>
      <c r="K5003" s="18" t="str">
        <f>IF(INV.Tournant!$I5003=INV.Tournant!$E5003,"Quantité OK",IF(INV.Tournant!$I5003&lt;INV.Tournant!$E5003,"Ecart positif","Ecart négatif"))&amp;" "&amp;IF(INV.Tournant!$C5003=INV.Tournant!$J5003,"","- Article déclassé")</f>
        <v>Ecart positif - Article déclassé</v>
      </c>
    </row>
    <row r="5004" spans="1:11" x14ac:dyDescent="0.2">
      <c r="A5004" s="20" t="s">
        <v>6617</v>
      </c>
      <c r="B5004" s="21" t="s">
        <v>6</v>
      </c>
      <c r="C5004" s="17" t="s">
        <v>6632</v>
      </c>
      <c r="D5004" s="17" t="s">
        <v>6785</v>
      </c>
      <c r="E5004" s="21"/>
      <c r="F5004" s="21" t="s">
        <v>141</v>
      </c>
      <c r="G5004" s="21"/>
      <c r="H5004" s="21" t="s">
        <v>257</v>
      </c>
      <c r="I5004" s="17"/>
      <c r="J5004" s="17"/>
      <c r="K5004" s="18" t="str">
        <f>IF(INV.Tournant!$I5004=INV.Tournant!$E5004,"Quantité OK",IF(INV.Tournant!$I5004&lt;INV.Tournant!$E5004,"Ecart positif","Ecart négatif"))&amp;" "&amp;IF(INV.Tournant!$C5004=INV.Tournant!$J5004,"","- Article déclassé")</f>
        <v>Quantité OK - Article déclassé</v>
      </c>
    </row>
    <row r="5005" spans="1:11" x14ac:dyDescent="0.2">
      <c r="A5005" s="20" t="s">
        <v>6617</v>
      </c>
      <c r="B5005" s="21" t="s">
        <v>6</v>
      </c>
      <c r="C5005" s="17" t="s">
        <v>6680</v>
      </c>
      <c r="D5005" s="17" t="s">
        <v>6786</v>
      </c>
      <c r="E5005" s="21" t="s">
        <v>14</v>
      </c>
      <c r="F5005" s="21" t="s">
        <v>21</v>
      </c>
      <c r="G5005" s="21" t="s">
        <v>6620</v>
      </c>
      <c r="H5005" s="21" t="s">
        <v>388</v>
      </c>
      <c r="I5005" s="17"/>
      <c r="J5005" s="17"/>
      <c r="K5005" s="18" t="str">
        <f>IF(INV.Tournant!$I5005=INV.Tournant!$E5005,"Quantité OK",IF(INV.Tournant!$I5005&lt;INV.Tournant!$E5005,"Ecart positif","Ecart négatif"))&amp;" "&amp;IF(INV.Tournant!$C5005=INV.Tournant!$J5005,"","- Article déclassé")</f>
        <v>Ecart positif - Article déclassé</v>
      </c>
    </row>
    <row r="5006" spans="1:11" x14ac:dyDescent="0.2">
      <c r="A5006" s="20" t="s">
        <v>6617</v>
      </c>
      <c r="B5006" s="21" t="s">
        <v>6</v>
      </c>
      <c r="C5006" s="17" t="s">
        <v>6634</v>
      </c>
      <c r="D5006" s="17" t="s">
        <v>6787</v>
      </c>
      <c r="E5006" s="21" t="s">
        <v>65</v>
      </c>
      <c r="F5006" s="21" t="s">
        <v>21</v>
      </c>
      <c r="G5006" s="21" t="s">
        <v>6620</v>
      </c>
      <c r="H5006" s="21" t="s">
        <v>2649</v>
      </c>
      <c r="I5006" s="17"/>
      <c r="J5006" s="17"/>
      <c r="K5006" s="18" t="str">
        <f>IF(INV.Tournant!$I5006=INV.Tournant!$E5006,"Quantité OK",IF(INV.Tournant!$I5006&lt;INV.Tournant!$E5006,"Ecart positif","Ecart négatif"))&amp;" "&amp;IF(INV.Tournant!$C5006=INV.Tournant!$J5006,"","- Article déclassé")</f>
        <v>Ecart positif - Article déclassé</v>
      </c>
    </row>
    <row r="5007" spans="1:11" x14ac:dyDescent="0.2">
      <c r="A5007" s="20" t="s">
        <v>6617</v>
      </c>
      <c r="B5007" s="21" t="s">
        <v>6</v>
      </c>
      <c r="C5007" s="17" t="s">
        <v>6788</v>
      </c>
      <c r="D5007" s="17" t="s">
        <v>6789</v>
      </c>
      <c r="E5007" s="21"/>
      <c r="F5007" s="21" t="s">
        <v>141</v>
      </c>
      <c r="G5007" s="21"/>
      <c r="H5007" s="21" t="s">
        <v>257</v>
      </c>
      <c r="I5007" s="17"/>
      <c r="J5007" s="17"/>
      <c r="K5007" s="18" t="str">
        <f>IF(INV.Tournant!$I5007=INV.Tournant!$E5007,"Quantité OK",IF(INV.Tournant!$I5007&lt;INV.Tournant!$E5007,"Ecart positif","Ecart négatif"))&amp;" "&amp;IF(INV.Tournant!$C5007=INV.Tournant!$J5007,"","- Article déclassé")</f>
        <v>Quantité OK - Article déclassé</v>
      </c>
    </row>
    <row r="5008" spans="1:11" x14ac:dyDescent="0.2">
      <c r="A5008" s="20" t="s">
        <v>6617</v>
      </c>
      <c r="B5008" s="21" t="s">
        <v>6</v>
      </c>
      <c r="C5008" s="17" t="s">
        <v>6790</v>
      </c>
      <c r="D5008" s="17" t="s">
        <v>6791</v>
      </c>
      <c r="E5008" s="21"/>
      <c r="F5008" s="21" t="s">
        <v>141</v>
      </c>
      <c r="G5008" s="21"/>
      <c r="H5008" s="21" t="s">
        <v>257</v>
      </c>
      <c r="I5008" s="17"/>
      <c r="J5008" s="17"/>
      <c r="K5008" s="18" t="str">
        <f>IF(INV.Tournant!$I5008=INV.Tournant!$E5008,"Quantité OK",IF(INV.Tournant!$I5008&lt;INV.Tournant!$E5008,"Ecart positif","Ecart négatif"))&amp;" "&amp;IF(INV.Tournant!$C5008=INV.Tournant!$J5008,"","- Article déclassé")</f>
        <v>Quantité OK - Article déclassé</v>
      </c>
    </row>
    <row r="5009" spans="1:11" x14ac:dyDescent="0.2">
      <c r="A5009" s="20" t="s">
        <v>6617</v>
      </c>
      <c r="B5009" s="21" t="s">
        <v>6</v>
      </c>
      <c r="C5009" s="17" t="s">
        <v>6792</v>
      </c>
      <c r="D5009" s="17" t="s">
        <v>6793</v>
      </c>
      <c r="E5009" s="21" t="s">
        <v>108</v>
      </c>
      <c r="F5009" s="21" t="s">
        <v>21</v>
      </c>
      <c r="G5009" s="21" t="s">
        <v>6620</v>
      </c>
      <c r="H5009" s="21" t="s">
        <v>908</v>
      </c>
      <c r="I5009" s="17"/>
      <c r="J5009" s="17"/>
      <c r="K5009" s="18" t="str">
        <f>IF(INV.Tournant!$I5009=INV.Tournant!$E5009,"Quantité OK",IF(INV.Tournant!$I5009&lt;INV.Tournant!$E5009,"Ecart positif","Ecart négatif"))&amp;" "&amp;IF(INV.Tournant!$C5009=INV.Tournant!$J5009,"","- Article déclassé")</f>
        <v>Ecart positif - Article déclassé</v>
      </c>
    </row>
    <row r="5010" spans="1:11" x14ac:dyDescent="0.2">
      <c r="A5010" s="20" t="s">
        <v>6617</v>
      </c>
      <c r="B5010" s="21" t="s">
        <v>6</v>
      </c>
      <c r="C5010" s="17" t="s">
        <v>6680</v>
      </c>
      <c r="D5010" s="17" t="s">
        <v>6794</v>
      </c>
      <c r="E5010" s="21" t="s">
        <v>3</v>
      </c>
      <c r="F5010" s="21" t="s">
        <v>21</v>
      </c>
      <c r="G5010" s="21" t="s">
        <v>6620</v>
      </c>
      <c r="H5010" s="21" t="s">
        <v>388</v>
      </c>
      <c r="I5010" s="17"/>
      <c r="J5010" s="17"/>
      <c r="K5010" s="18" t="str">
        <f>IF(INV.Tournant!$I5010=INV.Tournant!$E5010,"Quantité OK",IF(INV.Tournant!$I5010&lt;INV.Tournant!$E5010,"Ecart positif","Ecart négatif"))&amp;" "&amp;IF(INV.Tournant!$C5010=INV.Tournant!$J5010,"","- Article déclassé")</f>
        <v>Ecart positif - Article déclassé</v>
      </c>
    </row>
    <row r="5011" spans="1:11" x14ac:dyDescent="0.2">
      <c r="A5011" s="20" t="s">
        <v>6617</v>
      </c>
      <c r="B5011" s="21" t="s">
        <v>6</v>
      </c>
      <c r="C5011" s="17" t="s">
        <v>6651</v>
      </c>
      <c r="D5011" s="17" t="s">
        <v>6795</v>
      </c>
      <c r="E5011" s="21" t="s">
        <v>6</v>
      </c>
      <c r="F5011" s="21" t="s">
        <v>21</v>
      </c>
      <c r="G5011" s="21" t="s">
        <v>6631</v>
      </c>
      <c r="H5011" s="21" t="s">
        <v>6180</v>
      </c>
      <c r="I5011" s="17"/>
      <c r="J5011" s="17"/>
      <c r="K5011" s="18" t="str">
        <f>IF(INV.Tournant!$I5011=INV.Tournant!$E5011,"Quantité OK",IF(INV.Tournant!$I5011&lt;INV.Tournant!$E5011,"Ecart positif","Ecart négatif"))&amp;" "&amp;IF(INV.Tournant!$C5011=INV.Tournant!$J5011,"","- Article déclassé")</f>
        <v>Ecart positif - Article déclassé</v>
      </c>
    </row>
    <row r="5012" spans="1:11" x14ac:dyDescent="0.2">
      <c r="A5012" s="20" t="s">
        <v>6617</v>
      </c>
      <c r="B5012" s="21" t="s">
        <v>6</v>
      </c>
      <c r="C5012" s="17" t="s">
        <v>6796</v>
      </c>
      <c r="D5012" s="17" t="s">
        <v>6797</v>
      </c>
      <c r="E5012" s="21" t="s">
        <v>3</v>
      </c>
      <c r="F5012" s="21" t="s">
        <v>21</v>
      </c>
      <c r="G5012" s="21" t="s">
        <v>6620</v>
      </c>
      <c r="H5012" s="21" t="s">
        <v>132</v>
      </c>
      <c r="I5012" s="17"/>
      <c r="J5012" s="17"/>
      <c r="K5012" s="18" t="str">
        <f>IF(INV.Tournant!$I5012=INV.Tournant!$E5012,"Quantité OK",IF(INV.Tournant!$I5012&lt;INV.Tournant!$E5012,"Ecart positif","Ecart négatif"))&amp;" "&amp;IF(INV.Tournant!$C5012=INV.Tournant!$J5012,"","- Article déclassé")</f>
        <v>Ecart positif - Article déclassé</v>
      </c>
    </row>
    <row r="5013" spans="1:11" x14ac:dyDescent="0.2">
      <c r="A5013" s="20" t="s">
        <v>6617</v>
      </c>
      <c r="B5013" s="21" t="s">
        <v>6</v>
      </c>
      <c r="C5013" s="17" t="s">
        <v>6713</v>
      </c>
      <c r="D5013" s="17" t="s">
        <v>6798</v>
      </c>
      <c r="E5013" s="21" t="s">
        <v>3</v>
      </c>
      <c r="F5013" s="21" t="s">
        <v>21</v>
      </c>
      <c r="G5013" s="21" t="s">
        <v>6620</v>
      </c>
      <c r="H5013" s="21" t="s">
        <v>725</v>
      </c>
      <c r="I5013" s="17"/>
      <c r="J5013" s="17"/>
      <c r="K5013" s="18" t="str">
        <f>IF(INV.Tournant!$I5013=INV.Tournant!$E5013,"Quantité OK",IF(INV.Tournant!$I5013&lt;INV.Tournant!$E5013,"Ecart positif","Ecart négatif"))&amp;" "&amp;IF(INV.Tournant!$C5013=INV.Tournant!$J5013,"","- Article déclassé")</f>
        <v>Ecart positif - Article déclassé</v>
      </c>
    </row>
    <row r="5014" spans="1:11" x14ac:dyDescent="0.2">
      <c r="A5014" s="20" t="s">
        <v>6617</v>
      </c>
      <c r="B5014" s="21" t="s">
        <v>6</v>
      </c>
      <c r="C5014" s="17" t="s">
        <v>6650</v>
      </c>
      <c r="D5014" s="17" t="s">
        <v>6799</v>
      </c>
      <c r="E5014" s="21" t="s">
        <v>108</v>
      </c>
      <c r="F5014" s="21" t="s">
        <v>21</v>
      </c>
      <c r="G5014" s="21" t="s">
        <v>6620</v>
      </c>
      <c r="H5014" s="21" t="s">
        <v>349</v>
      </c>
      <c r="I5014" s="17"/>
      <c r="J5014" s="17"/>
      <c r="K5014" s="18" t="str">
        <f>IF(INV.Tournant!$I5014=INV.Tournant!$E5014,"Quantité OK",IF(INV.Tournant!$I5014&lt;INV.Tournant!$E5014,"Ecart positif","Ecart négatif"))&amp;" "&amp;IF(INV.Tournant!$C5014=INV.Tournant!$J5014,"","- Article déclassé")</f>
        <v>Ecart positif - Article déclassé</v>
      </c>
    </row>
    <row r="5015" spans="1:11" x14ac:dyDescent="0.2">
      <c r="A5015" s="20" t="s">
        <v>6617</v>
      </c>
      <c r="B5015" s="21" t="s">
        <v>6</v>
      </c>
      <c r="C5015" s="17" t="s">
        <v>6756</v>
      </c>
      <c r="D5015" s="17" t="s">
        <v>6800</v>
      </c>
      <c r="E5015" s="21" t="s">
        <v>6</v>
      </c>
      <c r="F5015" s="21" t="s">
        <v>21</v>
      </c>
      <c r="G5015" s="21" t="s">
        <v>6620</v>
      </c>
      <c r="H5015" s="21" t="s">
        <v>786</v>
      </c>
      <c r="I5015" s="17"/>
      <c r="J5015" s="17"/>
      <c r="K5015" s="18" t="str">
        <f>IF(INV.Tournant!$I5015=INV.Tournant!$E5015,"Quantité OK",IF(INV.Tournant!$I5015&lt;INV.Tournant!$E5015,"Ecart positif","Ecart négatif"))&amp;" "&amp;IF(INV.Tournant!$C5015=INV.Tournant!$J5015,"","- Article déclassé")</f>
        <v>Ecart positif - Article déclassé</v>
      </c>
    </row>
    <row r="5016" spans="1:11" x14ac:dyDescent="0.2">
      <c r="A5016" s="20" t="s">
        <v>6617</v>
      </c>
      <c r="B5016" s="21" t="s">
        <v>6</v>
      </c>
      <c r="C5016" s="17" t="s">
        <v>6663</v>
      </c>
      <c r="D5016" s="17" t="s">
        <v>6801</v>
      </c>
      <c r="E5016" s="21"/>
      <c r="F5016" s="21" t="s">
        <v>141</v>
      </c>
      <c r="G5016" s="21"/>
      <c r="H5016" s="21" t="s">
        <v>257</v>
      </c>
      <c r="I5016" s="17"/>
      <c r="J5016" s="17"/>
      <c r="K5016" s="18" t="str">
        <f>IF(INV.Tournant!$I5016=INV.Tournant!$E5016,"Quantité OK",IF(INV.Tournant!$I5016&lt;INV.Tournant!$E5016,"Ecart positif","Ecart négatif"))&amp;" "&amp;IF(INV.Tournant!$C5016=INV.Tournant!$J5016,"","- Article déclassé")</f>
        <v>Quantité OK - Article déclassé</v>
      </c>
    </row>
    <row r="5017" spans="1:11" x14ac:dyDescent="0.2">
      <c r="A5017" s="20" t="s">
        <v>6617</v>
      </c>
      <c r="B5017" s="21" t="s">
        <v>6</v>
      </c>
      <c r="C5017" s="17" t="s">
        <v>6802</v>
      </c>
      <c r="D5017" s="17" t="s">
        <v>6803</v>
      </c>
      <c r="E5017" s="21" t="s">
        <v>3</v>
      </c>
      <c r="F5017" s="21" t="s">
        <v>21</v>
      </c>
      <c r="G5017" s="21" t="s">
        <v>6620</v>
      </c>
      <c r="H5017" s="21" t="s">
        <v>2542</v>
      </c>
      <c r="I5017" s="17"/>
      <c r="J5017" s="17"/>
      <c r="K5017" s="18" t="str">
        <f>IF(INV.Tournant!$I5017=INV.Tournant!$E5017,"Quantité OK",IF(INV.Tournant!$I5017&lt;INV.Tournant!$E5017,"Ecart positif","Ecart négatif"))&amp;" "&amp;IF(INV.Tournant!$C5017=INV.Tournant!$J5017,"","- Article déclassé")</f>
        <v>Ecart positif - Article déclassé</v>
      </c>
    </row>
    <row r="5018" spans="1:11" x14ac:dyDescent="0.2">
      <c r="A5018" s="20" t="s">
        <v>6617</v>
      </c>
      <c r="B5018" s="21" t="s">
        <v>6</v>
      </c>
      <c r="C5018" s="17" t="s">
        <v>6726</v>
      </c>
      <c r="D5018" s="17" t="s">
        <v>6721</v>
      </c>
      <c r="E5018" s="21" t="s">
        <v>6</v>
      </c>
      <c r="F5018" s="21" t="s">
        <v>21</v>
      </c>
      <c r="G5018" s="21" t="s">
        <v>6620</v>
      </c>
      <c r="H5018" s="21" t="s">
        <v>149</v>
      </c>
      <c r="I5018" s="17"/>
      <c r="J5018" s="17"/>
      <c r="K5018" s="18" t="str">
        <f>IF(INV.Tournant!$I5018=INV.Tournant!$E5018,"Quantité OK",IF(INV.Tournant!$I5018&lt;INV.Tournant!$E5018,"Ecart positif","Ecart négatif"))&amp;" "&amp;IF(INV.Tournant!$C5018=INV.Tournant!$J5018,"","- Article déclassé")</f>
        <v>Ecart positif - Article déclassé</v>
      </c>
    </row>
    <row r="5019" spans="1:11" x14ac:dyDescent="0.2">
      <c r="A5019" s="20" t="s">
        <v>6617</v>
      </c>
      <c r="B5019" s="21" t="s">
        <v>6</v>
      </c>
      <c r="C5019" s="17" t="s">
        <v>6690</v>
      </c>
      <c r="D5019" s="17" t="s">
        <v>6745</v>
      </c>
      <c r="E5019" s="21" t="s">
        <v>250</v>
      </c>
      <c r="F5019" s="21" t="s">
        <v>21</v>
      </c>
      <c r="G5019" s="21" t="s">
        <v>6620</v>
      </c>
      <c r="H5019" s="21" t="s">
        <v>600</v>
      </c>
      <c r="I5019" s="17"/>
      <c r="J5019" s="17"/>
      <c r="K5019" s="18" t="str">
        <f>IF(INV.Tournant!$I5019=INV.Tournant!$E5019,"Quantité OK",IF(INV.Tournant!$I5019&lt;INV.Tournant!$E5019,"Ecart positif","Ecart négatif"))&amp;" "&amp;IF(INV.Tournant!$C5019=INV.Tournant!$J5019,"","- Article déclassé")</f>
        <v>Ecart positif - Article déclassé</v>
      </c>
    </row>
    <row r="5020" spans="1:11" x14ac:dyDescent="0.2">
      <c r="A5020" s="20" t="s">
        <v>6617</v>
      </c>
      <c r="B5020" s="21" t="s">
        <v>6</v>
      </c>
      <c r="C5020" s="17" t="s">
        <v>6804</v>
      </c>
      <c r="D5020" s="17" t="s">
        <v>6761</v>
      </c>
      <c r="E5020" s="21" t="s">
        <v>3</v>
      </c>
      <c r="F5020" s="21" t="s">
        <v>21</v>
      </c>
      <c r="G5020" s="21" t="s">
        <v>6620</v>
      </c>
      <c r="H5020" s="21" t="s">
        <v>1347</v>
      </c>
      <c r="I5020" s="17"/>
      <c r="J5020" s="17"/>
      <c r="K5020" s="18" t="str">
        <f>IF(INV.Tournant!$I5020=INV.Tournant!$E5020,"Quantité OK",IF(INV.Tournant!$I5020&lt;INV.Tournant!$E5020,"Ecart positif","Ecart négatif"))&amp;" "&amp;IF(INV.Tournant!$C5020=INV.Tournant!$J5020,"","- Article déclassé")</f>
        <v>Ecart positif - Article déclassé</v>
      </c>
    </row>
    <row r="5021" spans="1:11" x14ac:dyDescent="0.2">
      <c r="A5021" s="20" t="s">
        <v>6617</v>
      </c>
      <c r="B5021" s="21" t="s">
        <v>6</v>
      </c>
      <c r="C5021" s="17" t="s">
        <v>6627</v>
      </c>
      <c r="D5021" s="17" t="s">
        <v>6805</v>
      </c>
      <c r="E5021" s="21" t="s">
        <v>6</v>
      </c>
      <c r="F5021" s="21" t="s">
        <v>21</v>
      </c>
      <c r="G5021" s="21" t="s">
        <v>6620</v>
      </c>
      <c r="H5021" s="21" t="s">
        <v>2542</v>
      </c>
      <c r="I5021" s="17"/>
      <c r="J5021" s="17"/>
      <c r="K5021" s="18" t="str">
        <f>IF(INV.Tournant!$I5021=INV.Tournant!$E5021,"Quantité OK",IF(INV.Tournant!$I5021&lt;INV.Tournant!$E5021,"Ecart positif","Ecart négatif"))&amp;" "&amp;IF(INV.Tournant!$C5021=INV.Tournant!$J5021,"","- Article déclassé")</f>
        <v>Ecart positif - Article déclassé</v>
      </c>
    </row>
    <row r="5022" spans="1:11" x14ac:dyDescent="0.2">
      <c r="A5022" s="20" t="s">
        <v>6617</v>
      </c>
      <c r="B5022" s="21" t="s">
        <v>6</v>
      </c>
      <c r="C5022" s="17" t="s">
        <v>6806</v>
      </c>
      <c r="D5022" s="17" t="s">
        <v>6753</v>
      </c>
      <c r="E5022" s="21" t="s">
        <v>521</v>
      </c>
      <c r="F5022" s="21" t="s">
        <v>21</v>
      </c>
      <c r="G5022" s="21" t="s">
        <v>6620</v>
      </c>
      <c r="H5022" s="21" t="s">
        <v>3060</v>
      </c>
      <c r="I5022" s="17"/>
      <c r="J5022" s="17"/>
      <c r="K5022" s="18" t="str">
        <f>IF(INV.Tournant!$I5022=INV.Tournant!$E5022,"Quantité OK",IF(INV.Tournant!$I5022&lt;INV.Tournant!$E5022,"Ecart positif","Ecart négatif"))&amp;" "&amp;IF(INV.Tournant!$C5022=INV.Tournant!$J5022,"","- Article déclassé")</f>
        <v>Ecart positif - Article déclassé</v>
      </c>
    </row>
    <row r="5023" spans="1:11" x14ac:dyDescent="0.2">
      <c r="A5023" s="20" t="s">
        <v>6617</v>
      </c>
      <c r="B5023" s="21" t="s">
        <v>6</v>
      </c>
      <c r="C5023" s="17" t="s">
        <v>6618</v>
      </c>
      <c r="D5023" s="17" t="s">
        <v>6807</v>
      </c>
      <c r="E5023" s="21" t="s">
        <v>6</v>
      </c>
      <c r="F5023" s="21" t="s">
        <v>21</v>
      </c>
      <c r="G5023" s="21" t="s">
        <v>6620</v>
      </c>
      <c r="H5023" s="21" t="s">
        <v>855</v>
      </c>
      <c r="I5023" s="17"/>
      <c r="J5023" s="17"/>
      <c r="K5023" s="18" t="str">
        <f>IF(INV.Tournant!$I5023=INV.Tournant!$E5023,"Quantité OK",IF(INV.Tournant!$I5023&lt;INV.Tournant!$E5023,"Ecart positif","Ecart négatif"))&amp;" "&amp;IF(INV.Tournant!$C5023=INV.Tournant!$J5023,"","- Article déclassé")</f>
        <v>Ecart positif - Article déclassé</v>
      </c>
    </row>
    <row r="5024" spans="1:11" x14ac:dyDescent="0.2">
      <c r="A5024" s="20" t="s">
        <v>6617</v>
      </c>
      <c r="B5024" s="21" t="s">
        <v>6</v>
      </c>
      <c r="C5024" s="17" t="s">
        <v>6808</v>
      </c>
      <c r="D5024" s="17" t="s">
        <v>6809</v>
      </c>
      <c r="E5024" s="21" t="s">
        <v>3</v>
      </c>
      <c r="F5024" s="21" t="s">
        <v>21</v>
      </c>
      <c r="G5024" s="21" t="s">
        <v>6620</v>
      </c>
      <c r="H5024" s="21" t="s">
        <v>118</v>
      </c>
      <c r="I5024" s="17"/>
      <c r="J5024" s="17"/>
      <c r="K5024" s="18" t="str">
        <f>IF(INV.Tournant!$I5024=INV.Tournant!$E5024,"Quantité OK",IF(INV.Tournant!$I5024&lt;INV.Tournant!$E5024,"Ecart positif","Ecart négatif"))&amp;" "&amp;IF(INV.Tournant!$C5024=INV.Tournant!$J5024,"","- Article déclassé")</f>
        <v>Ecart positif - Article déclassé</v>
      </c>
    </row>
    <row r="5025" spans="1:11" x14ac:dyDescent="0.2">
      <c r="A5025" s="20" t="s">
        <v>6617</v>
      </c>
      <c r="B5025" s="21" t="s">
        <v>6</v>
      </c>
      <c r="C5025" s="17" t="s">
        <v>6810</v>
      </c>
      <c r="D5025" s="17" t="s">
        <v>6712</v>
      </c>
      <c r="E5025" s="21" t="s">
        <v>108</v>
      </c>
      <c r="F5025" s="21" t="s">
        <v>21</v>
      </c>
      <c r="G5025" s="21" t="s">
        <v>6620</v>
      </c>
      <c r="H5025" s="21" t="s">
        <v>428</v>
      </c>
      <c r="I5025" s="17"/>
      <c r="J5025" s="17"/>
      <c r="K5025" s="18" t="str">
        <f>IF(INV.Tournant!$I5025=INV.Tournant!$E5025,"Quantité OK",IF(INV.Tournant!$I5025&lt;INV.Tournant!$E5025,"Ecart positif","Ecart négatif"))&amp;" "&amp;IF(INV.Tournant!$C5025=INV.Tournant!$J5025,"","- Article déclassé")</f>
        <v>Ecart positif - Article déclassé</v>
      </c>
    </row>
    <row r="5026" spans="1:11" x14ac:dyDescent="0.2">
      <c r="A5026" s="20" t="s">
        <v>6617</v>
      </c>
      <c r="B5026" s="21" t="s">
        <v>6</v>
      </c>
      <c r="C5026" s="17" t="s">
        <v>6811</v>
      </c>
      <c r="D5026" s="17" t="s">
        <v>6812</v>
      </c>
      <c r="E5026" s="21" t="s">
        <v>108</v>
      </c>
      <c r="F5026" s="21" t="s">
        <v>21</v>
      </c>
      <c r="G5026" s="21" t="s">
        <v>6620</v>
      </c>
      <c r="H5026" s="21" t="s">
        <v>337</v>
      </c>
      <c r="I5026" s="17"/>
      <c r="J5026" s="17"/>
      <c r="K5026" s="18" t="str">
        <f>IF(INV.Tournant!$I5026=INV.Tournant!$E5026,"Quantité OK",IF(INV.Tournant!$I5026&lt;INV.Tournant!$E5026,"Ecart positif","Ecart négatif"))&amp;" "&amp;IF(INV.Tournant!$C5026=INV.Tournant!$J5026,"","- Article déclassé")</f>
        <v>Ecart positif - Article déclassé</v>
      </c>
    </row>
    <row r="5027" spans="1:11" x14ac:dyDescent="0.2">
      <c r="A5027" s="20" t="s">
        <v>6617</v>
      </c>
      <c r="B5027" s="21" t="s">
        <v>6</v>
      </c>
      <c r="C5027" s="17" t="s">
        <v>6629</v>
      </c>
      <c r="D5027" s="17" t="s">
        <v>6687</v>
      </c>
      <c r="E5027" s="21" t="s">
        <v>3</v>
      </c>
      <c r="F5027" s="21" t="s">
        <v>21</v>
      </c>
      <c r="G5027" s="21" t="s">
        <v>6631</v>
      </c>
      <c r="H5027" s="21" t="s">
        <v>3497</v>
      </c>
      <c r="I5027" s="17"/>
      <c r="J5027" s="17"/>
      <c r="K5027" s="18" t="str">
        <f>IF(INV.Tournant!$I5027=INV.Tournant!$E5027,"Quantité OK",IF(INV.Tournant!$I5027&lt;INV.Tournant!$E5027,"Ecart positif","Ecart négatif"))&amp;" "&amp;IF(INV.Tournant!$C5027=INV.Tournant!$J5027,"","- Article déclassé")</f>
        <v>Ecart positif - Article déclassé</v>
      </c>
    </row>
    <row r="5028" spans="1:11" x14ac:dyDescent="0.2">
      <c r="A5028" s="20" t="s">
        <v>6617</v>
      </c>
      <c r="B5028" s="21" t="s">
        <v>6</v>
      </c>
      <c r="C5028" s="17" t="s">
        <v>6629</v>
      </c>
      <c r="D5028" s="17" t="s">
        <v>6789</v>
      </c>
      <c r="E5028" s="21" t="s">
        <v>14</v>
      </c>
      <c r="F5028" s="21" t="s">
        <v>21</v>
      </c>
      <c r="G5028" s="21" t="s">
        <v>6631</v>
      </c>
      <c r="H5028" s="21" t="s">
        <v>3497</v>
      </c>
      <c r="I5028" s="17"/>
      <c r="J5028" s="17"/>
      <c r="K5028" s="18" t="str">
        <f>IF(INV.Tournant!$I5028=INV.Tournant!$E5028,"Quantité OK",IF(INV.Tournant!$I5028&lt;INV.Tournant!$E5028,"Ecart positif","Ecart négatif"))&amp;" "&amp;IF(INV.Tournant!$C5028=INV.Tournant!$J5028,"","- Article déclassé")</f>
        <v>Ecart positif - Article déclassé</v>
      </c>
    </row>
    <row r="5029" spans="1:11" x14ac:dyDescent="0.2">
      <c r="A5029" s="20" t="s">
        <v>6617</v>
      </c>
      <c r="B5029" s="21" t="s">
        <v>6</v>
      </c>
      <c r="C5029" s="17" t="s">
        <v>6813</v>
      </c>
      <c r="D5029" s="17" t="s">
        <v>6652</v>
      </c>
      <c r="E5029" s="21" t="s">
        <v>250</v>
      </c>
      <c r="F5029" s="21" t="s">
        <v>21</v>
      </c>
      <c r="G5029" s="21" t="s">
        <v>6631</v>
      </c>
      <c r="H5029" s="21" t="s">
        <v>4594</v>
      </c>
      <c r="I5029" s="17"/>
      <c r="J5029" s="17"/>
      <c r="K5029" s="18" t="str">
        <f>IF(INV.Tournant!$I5029=INV.Tournant!$E5029,"Quantité OK",IF(INV.Tournant!$I5029&lt;INV.Tournant!$E5029,"Ecart positif","Ecart négatif"))&amp;" "&amp;IF(INV.Tournant!$C5029=INV.Tournant!$J5029,"","- Article déclassé")</f>
        <v>Ecart positif - Article déclassé</v>
      </c>
    </row>
    <row r="5030" spans="1:11" x14ac:dyDescent="0.2">
      <c r="A5030" s="20" t="s">
        <v>6617</v>
      </c>
      <c r="B5030" s="21" t="s">
        <v>6</v>
      </c>
      <c r="C5030" s="17" t="s">
        <v>6813</v>
      </c>
      <c r="D5030" s="17" t="s">
        <v>6678</v>
      </c>
      <c r="E5030" s="21" t="s">
        <v>6</v>
      </c>
      <c r="F5030" s="21" t="s">
        <v>21</v>
      </c>
      <c r="G5030" s="21" t="s">
        <v>6631</v>
      </c>
      <c r="H5030" s="21" t="s">
        <v>3589</v>
      </c>
      <c r="I5030" s="17"/>
      <c r="J5030" s="17"/>
      <c r="K5030" s="18" t="str">
        <f>IF(INV.Tournant!$I5030=INV.Tournant!$E5030,"Quantité OK",IF(INV.Tournant!$I5030&lt;INV.Tournant!$E5030,"Ecart positif","Ecart négatif"))&amp;" "&amp;IF(INV.Tournant!$C5030=INV.Tournant!$J5030,"","- Article déclassé")</f>
        <v>Ecart positif - Article déclassé</v>
      </c>
    </row>
    <row r="5031" spans="1:11" x14ac:dyDescent="0.2">
      <c r="A5031" s="20" t="s">
        <v>6617</v>
      </c>
      <c r="B5031" s="21" t="s">
        <v>6</v>
      </c>
      <c r="C5031" s="17" t="s">
        <v>6629</v>
      </c>
      <c r="D5031" s="17" t="s">
        <v>6718</v>
      </c>
      <c r="E5031" s="21" t="s">
        <v>3</v>
      </c>
      <c r="F5031" s="21" t="s">
        <v>21</v>
      </c>
      <c r="G5031" s="21" t="s">
        <v>6631</v>
      </c>
      <c r="H5031" s="21" t="s">
        <v>3589</v>
      </c>
      <c r="I5031" s="17"/>
      <c r="J5031" s="17"/>
      <c r="K5031" s="18" t="str">
        <f>IF(INV.Tournant!$I5031=INV.Tournant!$E5031,"Quantité OK",IF(INV.Tournant!$I5031&lt;INV.Tournant!$E5031,"Ecart positif","Ecart négatif"))&amp;" "&amp;IF(INV.Tournant!$C5031=INV.Tournant!$J5031,"","- Article déclassé")</f>
        <v>Ecart positif - Article déclassé</v>
      </c>
    </row>
    <row r="5032" spans="1:11" x14ac:dyDescent="0.2">
      <c r="A5032" s="20" t="s">
        <v>6617</v>
      </c>
      <c r="B5032" s="21" t="s">
        <v>6</v>
      </c>
      <c r="C5032" s="17" t="s">
        <v>6629</v>
      </c>
      <c r="D5032" s="17" t="s">
        <v>6695</v>
      </c>
      <c r="E5032" s="21" t="s">
        <v>6</v>
      </c>
      <c r="F5032" s="21" t="s">
        <v>21</v>
      </c>
      <c r="G5032" s="21" t="s">
        <v>6631</v>
      </c>
      <c r="H5032" s="21" t="s">
        <v>3245</v>
      </c>
      <c r="I5032" s="17"/>
      <c r="J5032" s="17"/>
      <c r="K5032" s="18" t="str">
        <f>IF(INV.Tournant!$I5032=INV.Tournant!$E5032,"Quantité OK",IF(INV.Tournant!$I5032&lt;INV.Tournant!$E5032,"Ecart positif","Ecart négatif"))&amp;" "&amp;IF(INV.Tournant!$C5032=INV.Tournant!$J5032,"","- Article déclassé")</f>
        <v>Ecart positif - Article déclassé</v>
      </c>
    </row>
    <row r="5033" spans="1:11" x14ac:dyDescent="0.2">
      <c r="A5033" s="20" t="s">
        <v>6617</v>
      </c>
      <c r="B5033" s="21" t="s">
        <v>6</v>
      </c>
      <c r="C5033" s="17" t="s">
        <v>6717</v>
      </c>
      <c r="D5033" s="17" t="s">
        <v>6747</v>
      </c>
      <c r="E5033" s="21" t="s">
        <v>14</v>
      </c>
      <c r="F5033" s="21" t="s">
        <v>21</v>
      </c>
      <c r="G5033" s="21" t="s">
        <v>6631</v>
      </c>
      <c r="H5033" s="21" t="s">
        <v>6180</v>
      </c>
      <c r="I5033" s="17"/>
      <c r="J5033" s="17"/>
      <c r="K5033" s="18" t="str">
        <f>IF(INV.Tournant!$I5033=INV.Tournant!$E5033,"Quantité OK",IF(INV.Tournant!$I5033&lt;INV.Tournant!$E5033,"Ecart positif","Ecart négatif"))&amp;" "&amp;IF(INV.Tournant!$C5033=INV.Tournant!$J5033,"","- Article déclassé")</f>
        <v>Ecart positif - Article déclassé</v>
      </c>
    </row>
    <row r="5034" spans="1:11" x14ac:dyDescent="0.2">
      <c r="A5034" s="20" t="s">
        <v>6617</v>
      </c>
      <c r="B5034" s="21" t="s">
        <v>6</v>
      </c>
      <c r="C5034" s="17" t="s">
        <v>6651</v>
      </c>
      <c r="D5034" s="17" t="s">
        <v>6684</v>
      </c>
      <c r="E5034" s="21" t="s">
        <v>6</v>
      </c>
      <c r="F5034" s="21" t="s">
        <v>21</v>
      </c>
      <c r="G5034" s="21" t="s">
        <v>6631</v>
      </c>
      <c r="H5034" s="21" t="s">
        <v>6180</v>
      </c>
      <c r="I5034" s="17"/>
      <c r="J5034" s="17"/>
      <c r="K5034" s="18" t="str">
        <f>IF(INV.Tournant!$I5034=INV.Tournant!$E5034,"Quantité OK",IF(INV.Tournant!$I5034&lt;INV.Tournant!$E5034,"Ecart positif","Ecart négatif"))&amp;" "&amp;IF(INV.Tournant!$C5034=INV.Tournant!$J5034,"","- Article déclassé")</f>
        <v>Ecart positif - Article déclassé</v>
      </c>
    </row>
    <row r="5035" spans="1:11" x14ac:dyDescent="0.2">
      <c r="A5035" s="20" t="s">
        <v>6617</v>
      </c>
      <c r="B5035" s="21" t="s">
        <v>6</v>
      </c>
      <c r="C5035" s="17" t="s">
        <v>6696</v>
      </c>
      <c r="D5035" s="17" t="s">
        <v>6791</v>
      </c>
      <c r="E5035" s="21" t="s">
        <v>6</v>
      </c>
      <c r="F5035" s="21" t="s">
        <v>21</v>
      </c>
      <c r="G5035" s="21" t="s">
        <v>6631</v>
      </c>
      <c r="H5035" s="21" t="s">
        <v>3111</v>
      </c>
      <c r="I5035" s="17"/>
      <c r="J5035" s="17"/>
      <c r="K5035" s="18" t="str">
        <f>IF(INV.Tournant!$I5035=INV.Tournant!$E5035,"Quantité OK",IF(INV.Tournant!$I5035&lt;INV.Tournant!$E5035,"Ecart positif","Ecart négatif"))&amp;" "&amp;IF(INV.Tournant!$C5035=INV.Tournant!$J5035,"","- Article déclassé")</f>
        <v>Ecart positif - Article déclassé</v>
      </c>
    </row>
    <row r="5036" spans="1:11" x14ac:dyDescent="0.2">
      <c r="A5036" s="20" t="s">
        <v>6617</v>
      </c>
      <c r="B5036" s="21" t="s">
        <v>6</v>
      </c>
      <c r="C5036" s="17" t="s">
        <v>6696</v>
      </c>
      <c r="D5036" s="17" t="s">
        <v>6801</v>
      </c>
      <c r="E5036" s="21" t="s">
        <v>3</v>
      </c>
      <c r="F5036" s="21" t="s">
        <v>21</v>
      </c>
      <c r="G5036" s="21" t="s">
        <v>6631</v>
      </c>
      <c r="H5036" s="21" t="s">
        <v>323</v>
      </c>
      <c r="I5036" s="17"/>
      <c r="J5036" s="17"/>
      <c r="K5036" s="18" t="str">
        <f>IF(INV.Tournant!$I5036=INV.Tournant!$E5036,"Quantité OK",IF(INV.Tournant!$I5036&lt;INV.Tournant!$E5036,"Ecart positif","Ecart négatif"))&amp;" "&amp;IF(INV.Tournant!$C5036=INV.Tournant!$J5036,"","- Article déclassé")</f>
        <v>Ecart positif - Article déclassé</v>
      </c>
    </row>
    <row r="5037" spans="1:11" x14ac:dyDescent="0.2">
      <c r="A5037" s="20" t="s">
        <v>6819</v>
      </c>
      <c r="B5037" s="21" t="s">
        <v>6</v>
      </c>
      <c r="C5037" s="17" t="s">
        <v>6820</v>
      </c>
      <c r="D5037" s="17" t="s">
        <v>6821</v>
      </c>
      <c r="E5037" s="21" t="s">
        <v>6</v>
      </c>
      <c r="F5037" s="21" t="s">
        <v>21</v>
      </c>
      <c r="G5037" s="21" t="s">
        <v>6822</v>
      </c>
      <c r="H5037" s="21" t="s">
        <v>2222</v>
      </c>
      <c r="I5037" s="17"/>
      <c r="J5037" s="17"/>
      <c r="K5037" s="18" t="str">
        <f>IF(INV.Tournant!$I5037=INV.Tournant!$E5037,"Quantité OK",IF(INV.Tournant!$I5037&lt;INV.Tournant!$E5037,"Ecart positif","Ecart négatif"))&amp;" "&amp;IF(INV.Tournant!$C5037=INV.Tournant!$J5037,"","- Article déclassé")</f>
        <v>Ecart positif - Article déclassé</v>
      </c>
    </row>
    <row r="5038" spans="1:11" x14ac:dyDescent="0.2">
      <c r="A5038" s="20" t="s">
        <v>6819</v>
      </c>
      <c r="B5038" s="21" t="s">
        <v>6</v>
      </c>
      <c r="C5038" s="17" t="s">
        <v>6823</v>
      </c>
      <c r="D5038" s="17" t="s">
        <v>6824</v>
      </c>
      <c r="E5038" s="21" t="s">
        <v>14</v>
      </c>
      <c r="F5038" s="21" t="s">
        <v>21</v>
      </c>
      <c r="G5038" s="21" t="s">
        <v>6822</v>
      </c>
      <c r="H5038" s="21" t="s">
        <v>995</v>
      </c>
      <c r="I5038" s="17"/>
      <c r="J5038" s="17"/>
      <c r="K5038" s="18" t="str">
        <f>IF(INV.Tournant!$I5038=INV.Tournant!$E5038,"Quantité OK",IF(INV.Tournant!$I5038&lt;INV.Tournant!$E5038,"Ecart positif","Ecart négatif"))&amp;" "&amp;IF(INV.Tournant!$C5038=INV.Tournant!$J5038,"","- Article déclassé")</f>
        <v>Ecart positif - Article déclassé</v>
      </c>
    </row>
    <row r="5039" spans="1:11" x14ac:dyDescent="0.2">
      <c r="A5039" s="20" t="s">
        <v>6819</v>
      </c>
      <c r="B5039" s="21" t="s">
        <v>6</v>
      </c>
      <c r="C5039" s="17" t="s">
        <v>6825</v>
      </c>
      <c r="D5039" s="17" t="s">
        <v>6826</v>
      </c>
      <c r="E5039" s="21" t="s">
        <v>6</v>
      </c>
      <c r="F5039" s="21" t="s">
        <v>21</v>
      </c>
      <c r="G5039" s="21" t="s">
        <v>6822</v>
      </c>
      <c r="H5039" s="21" t="s">
        <v>2225</v>
      </c>
      <c r="I5039" s="17"/>
      <c r="J5039" s="17"/>
      <c r="K5039" s="18" t="str">
        <f>IF(INV.Tournant!$I5039=INV.Tournant!$E5039,"Quantité OK",IF(INV.Tournant!$I5039&lt;INV.Tournant!$E5039,"Ecart positif","Ecart négatif"))&amp;" "&amp;IF(INV.Tournant!$C5039=INV.Tournant!$J5039,"","- Article déclassé")</f>
        <v>Ecart positif - Article déclassé</v>
      </c>
    </row>
    <row r="5040" spans="1:11" x14ac:dyDescent="0.2">
      <c r="A5040" s="20" t="s">
        <v>6819</v>
      </c>
      <c r="B5040" s="21" t="s">
        <v>6</v>
      </c>
      <c r="C5040" s="17" t="s">
        <v>6827</v>
      </c>
      <c r="D5040" s="17" t="s">
        <v>6828</v>
      </c>
      <c r="E5040" s="21" t="s">
        <v>229</v>
      </c>
      <c r="F5040" s="21" t="s">
        <v>21</v>
      </c>
      <c r="G5040" s="21" t="s">
        <v>6822</v>
      </c>
      <c r="H5040" s="21" t="s">
        <v>2193</v>
      </c>
      <c r="I5040" s="17"/>
      <c r="J5040" s="17"/>
      <c r="K5040" s="18" t="str">
        <f>IF(INV.Tournant!$I5040=INV.Tournant!$E5040,"Quantité OK",IF(INV.Tournant!$I5040&lt;INV.Tournant!$E5040,"Ecart positif","Ecart négatif"))&amp;" "&amp;IF(INV.Tournant!$C5040=INV.Tournant!$J5040,"","- Article déclassé")</f>
        <v>Ecart positif - Article déclassé</v>
      </c>
    </row>
    <row r="5041" spans="1:11" x14ac:dyDescent="0.2">
      <c r="A5041" s="20" t="s">
        <v>6819</v>
      </c>
      <c r="B5041" s="21" t="s">
        <v>6</v>
      </c>
      <c r="C5041" s="17" t="s">
        <v>6829</v>
      </c>
      <c r="D5041" s="17" t="s">
        <v>6830</v>
      </c>
      <c r="E5041" s="21" t="s">
        <v>6</v>
      </c>
      <c r="F5041" s="21" t="s">
        <v>9</v>
      </c>
      <c r="G5041" s="21" t="s">
        <v>6822</v>
      </c>
      <c r="H5041" s="21" t="s">
        <v>233</v>
      </c>
      <c r="I5041" s="17"/>
      <c r="J5041" s="17"/>
      <c r="K5041" s="18" t="str">
        <f>IF(INV.Tournant!$I5041=INV.Tournant!$E5041,"Quantité OK",IF(INV.Tournant!$I5041&lt;INV.Tournant!$E5041,"Ecart positif","Ecart négatif"))&amp;" "&amp;IF(INV.Tournant!$C5041=INV.Tournant!$J5041,"","- Article déclassé")</f>
        <v>Ecart positif - Article déclassé</v>
      </c>
    </row>
    <row r="5042" spans="1:11" x14ac:dyDescent="0.2">
      <c r="A5042" s="20" t="s">
        <v>6819</v>
      </c>
      <c r="B5042" s="21" t="s">
        <v>6</v>
      </c>
      <c r="C5042" s="17" t="s">
        <v>6831</v>
      </c>
      <c r="D5042" s="17" t="s">
        <v>6832</v>
      </c>
      <c r="E5042" s="21" t="s">
        <v>6</v>
      </c>
      <c r="F5042" s="21" t="s">
        <v>9</v>
      </c>
      <c r="G5042" s="21" t="s">
        <v>6822</v>
      </c>
      <c r="H5042" s="21" t="s">
        <v>857</v>
      </c>
      <c r="I5042" s="17"/>
      <c r="J5042" s="17"/>
      <c r="K5042" s="18" t="str">
        <f>IF(INV.Tournant!$I5042=INV.Tournant!$E5042,"Quantité OK",IF(INV.Tournant!$I5042&lt;INV.Tournant!$E5042,"Ecart positif","Ecart négatif"))&amp;" "&amp;IF(INV.Tournant!$C5042=INV.Tournant!$J5042,"","- Article déclassé")</f>
        <v>Ecart positif - Article déclassé</v>
      </c>
    </row>
    <row r="5043" spans="1:11" x14ac:dyDescent="0.2">
      <c r="A5043" s="20" t="s">
        <v>6819</v>
      </c>
      <c r="B5043" s="21" t="s">
        <v>6</v>
      </c>
      <c r="C5043" s="17" t="s">
        <v>6833</v>
      </c>
      <c r="D5043" s="17" t="s">
        <v>6834</v>
      </c>
      <c r="E5043" s="21" t="s">
        <v>3</v>
      </c>
      <c r="F5043" s="21" t="s">
        <v>9</v>
      </c>
      <c r="G5043" s="21" t="s">
        <v>6822</v>
      </c>
      <c r="H5043" s="21" t="s">
        <v>2405</v>
      </c>
      <c r="I5043" s="17"/>
      <c r="J5043" s="17"/>
      <c r="K5043" s="18" t="str">
        <f>IF(INV.Tournant!$I5043=INV.Tournant!$E5043,"Quantité OK",IF(INV.Tournant!$I5043&lt;INV.Tournant!$E5043,"Ecart positif","Ecart négatif"))&amp;" "&amp;IF(INV.Tournant!$C5043=INV.Tournant!$J5043,"","- Article déclassé")</f>
        <v>Ecart positif - Article déclassé</v>
      </c>
    </row>
    <row r="5044" spans="1:11" x14ac:dyDescent="0.2">
      <c r="A5044" s="20" t="s">
        <v>6819</v>
      </c>
      <c r="B5044" s="21" t="s">
        <v>6</v>
      </c>
      <c r="C5044" s="17" t="s">
        <v>6835</v>
      </c>
      <c r="D5044" s="17" t="s">
        <v>6836</v>
      </c>
      <c r="E5044" s="21" t="s">
        <v>6</v>
      </c>
      <c r="F5044" s="21" t="s">
        <v>21</v>
      </c>
      <c r="G5044" s="21" t="s">
        <v>6822</v>
      </c>
      <c r="H5044" s="21" t="s">
        <v>766</v>
      </c>
      <c r="I5044" s="17"/>
      <c r="J5044" s="17"/>
      <c r="K5044" s="18" t="str">
        <f>IF(INV.Tournant!$I5044=INV.Tournant!$E5044,"Quantité OK",IF(INV.Tournant!$I5044&lt;INV.Tournant!$E5044,"Ecart positif","Ecart négatif"))&amp;" "&amp;IF(INV.Tournant!$C5044=INV.Tournant!$J5044,"","- Article déclassé")</f>
        <v>Ecart positif - Article déclassé</v>
      </c>
    </row>
    <row r="5045" spans="1:11" x14ac:dyDescent="0.2">
      <c r="A5045" s="20" t="s">
        <v>6819</v>
      </c>
      <c r="B5045" s="21" t="s">
        <v>6</v>
      </c>
      <c r="C5045" s="17" t="s">
        <v>6837</v>
      </c>
      <c r="D5045" s="17" t="s">
        <v>6838</v>
      </c>
      <c r="E5045" s="21" t="s">
        <v>6</v>
      </c>
      <c r="F5045" s="21" t="s">
        <v>2</v>
      </c>
      <c r="G5045" s="21" t="s">
        <v>6822</v>
      </c>
      <c r="H5045" s="21" t="s">
        <v>2222</v>
      </c>
      <c r="I5045" s="17"/>
      <c r="J5045" s="17"/>
      <c r="K5045" s="18" t="str">
        <f>IF(INV.Tournant!$I5045=INV.Tournant!$E5045,"Quantité OK",IF(INV.Tournant!$I5045&lt;INV.Tournant!$E5045,"Ecart positif","Ecart négatif"))&amp;" "&amp;IF(INV.Tournant!$C5045=INV.Tournant!$J5045,"","- Article déclassé")</f>
        <v>Ecart positif - Article déclassé</v>
      </c>
    </row>
    <row r="5046" spans="1:11" x14ac:dyDescent="0.2">
      <c r="A5046" s="20" t="s">
        <v>6819</v>
      </c>
      <c r="B5046" s="21" t="s">
        <v>6</v>
      </c>
      <c r="C5046" s="17" t="s">
        <v>6839</v>
      </c>
      <c r="D5046" s="17" t="s">
        <v>6840</v>
      </c>
      <c r="E5046" s="21" t="s">
        <v>6</v>
      </c>
      <c r="F5046" s="21" t="s">
        <v>2</v>
      </c>
      <c r="G5046" s="21" t="s">
        <v>6822</v>
      </c>
      <c r="H5046" s="21" t="s">
        <v>766</v>
      </c>
      <c r="I5046" s="17"/>
      <c r="J5046" s="17"/>
      <c r="K5046" s="18" t="str">
        <f>IF(INV.Tournant!$I5046=INV.Tournant!$E5046,"Quantité OK",IF(INV.Tournant!$I5046&lt;INV.Tournant!$E5046,"Ecart positif","Ecart négatif"))&amp;" "&amp;IF(INV.Tournant!$C5046=INV.Tournant!$J5046,"","- Article déclassé")</f>
        <v>Ecart positif - Article déclassé</v>
      </c>
    </row>
    <row r="5047" spans="1:11" x14ac:dyDescent="0.2">
      <c r="A5047" s="20" t="s">
        <v>6819</v>
      </c>
      <c r="B5047" s="21" t="s">
        <v>6</v>
      </c>
      <c r="C5047" s="17" t="s">
        <v>6829</v>
      </c>
      <c r="D5047" s="17" t="s">
        <v>6841</v>
      </c>
      <c r="E5047" s="21" t="s">
        <v>6</v>
      </c>
      <c r="F5047" s="21" t="s">
        <v>9</v>
      </c>
      <c r="G5047" s="21" t="s">
        <v>6822</v>
      </c>
      <c r="H5047" s="21" t="s">
        <v>618</v>
      </c>
      <c r="I5047" s="17"/>
      <c r="J5047" s="17"/>
      <c r="K5047" s="18" t="str">
        <f>IF(INV.Tournant!$I5047=INV.Tournant!$E5047,"Quantité OK",IF(INV.Tournant!$I5047&lt;INV.Tournant!$E5047,"Ecart positif","Ecart négatif"))&amp;" "&amp;IF(INV.Tournant!$C5047=INV.Tournant!$J5047,"","- Article déclassé")</f>
        <v>Ecart positif - Article déclassé</v>
      </c>
    </row>
    <row r="5048" spans="1:11" x14ac:dyDescent="0.2">
      <c r="A5048" s="20" t="s">
        <v>6819</v>
      </c>
      <c r="B5048" s="21" t="s">
        <v>6</v>
      </c>
      <c r="C5048" s="17" t="s">
        <v>6842</v>
      </c>
      <c r="D5048" s="17" t="s">
        <v>6843</v>
      </c>
      <c r="E5048" s="21" t="s">
        <v>6</v>
      </c>
      <c r="F5048" s="21" t="s">
        <v>9</v>
      </c>
      <c r="G5048" s="21" t="s">
        <v>6822</v>
      </c>
      <c r="H5048" s="21" t="s">
        <v>2166</v>
      </c>
      <c r="I5048" s="17"/>
      <c r="J5048" s="17"/>
      <c r="K5048" s="18" t="str">
        <f>IF(INV.Tournant!$I5048=INV.Tournant!$E5048,"Quantité OK",IF(INV.Tournant!$I5048&lt;INV.Tournant!$E5048,"Ecart positif","Ecart négatif"))&amp;" "&amp;IF(INV.Tournant!$C5048=INV.Tournant!$J5048,"","- Article déclassé")</f>
        <v>Ecart positif - Article déclassé</v>
      </c>
    </row>
    <row r="5049" spans="1:11" x14ac:dyDescent="0.2">
      <c r="A5049" s="20" t="s">
        <v>6819</v>
      </c>
      <c r="B5049" s="21" t="s">
        <v>6</v>
      </c>
      <c r="C5049" s="17" t="s">
        <v>6844</v>
      </c>
      <c r="D5049" s="17" t="s">
        <v>6845</v>
      </c>
      <c r="E5049" s="21" t="s">
        <v>6</v>
      </c>
      <c r="F5049" s="21" t="s">
        <v>2</v>
      </c>
      <c r="G5049" s="21" t="s">
        <v>6822</v>
      </c>
      <c r="H5049" s="21" t="s">
        <v>561</v>
      </c>
      <c r="I5049" s="17"/>
      <c r="J5049" s="17"/>
      <c r="K5049" s="18" t="str">
        <f>IF(INV.Tournant!$I5049=INV.Tournant!$E5049,"Quantité OK",IF(INV.Tournant!$I5049&lt;INV.Tournant!$E5049,"Ecart positif","Ecart négatif"))&amp;" "&amp;IF(INV.Tournant!$C5049=INV.Tournant!$J5049,"","- Article déclassé")</f>
        <v>Ecart positif - Article déclassé</v>
      </c>
    </row>
    <row r="5050" spans="1:11" x14ac:dyDescent="0.2">
      <c r="A5050" s="20" t="s">
        <v>6819</v>
      </c>
      <c r="B5050" s="21" t="s">
        <v>6</v>
      </c>
      <c r="C5050" s="17" t="s">
        <v>6846</v>
      </c>
      <c r="D5050" s="17" t="s">
        <v>6847</v>
      </c>
      <c r="E5050" s="21" t="s">
        <v>6</v>
      </c>
      <c r="F5050" s="21" t="s">
        <v>21</v>
      </c>
      <c r="G5050" s="21" t="s">
        <v>6822</v>
      </c>
      <c r="H5050" s="21" t="s">
        <v>2151</v>
      </c>
      <c r="I5050" s="17"/>
      <c r="J5050" s="17"/>
      <c r="K5050" s="18" t="str">
        <f>IF(INV.Tournant!$I5050=INV.Tournant!$E5050,"Quantité OK",IF(INV.Tournant!$I5050&lt;INV.Tournant!$E5050,"Ecart positif","Ecart négatif"))&amp;" "&amp;IF(INV.Tournant!$C5050=INV.Tournant!$J5050,"","- Article déclassé")</f>
        <v>Ecart positif - Article déclassé</v>
      </c>
    </row>
    <row r="5051" spans="1:11" x14ac:dyDescent="0.2">
      <c r="A5051" s="20" t="s">
        <v>6819</v>
      </c>
      <c r="B5051" s="21" t="s">
        <v>6</v>
      </c>
      <c r="C5051" s="17" t="s">
        <v>6848</v>
      </c>
      <c r="D5051" s="17" t="s">
        <v>6849</v>
      </c>
      <c r="E5051" s="21"/>
      <c r="F5051" s="21" t="s">
        <v>141</v>
      </c>
      <c r="G5051" s="21"/>
      <c r="H5051" s="21" t="s">
        <v>257</v>
      </c>
      <c r="I5051" s="17"/>
      <c r="J5051" s="17"/>
      <c r="K5051" s="18" t="str">
        <f>IF(INV.Tournant!$I5051=INV.Tournant!$E5051,"Quantité OK",IF(INV.Tournant!$I5051&lt;INV.Tournant!$E5051,"Ecart positif","Ecart négatif"))&amp;" "&amp;IF(INV.Tournant!$C5051=INV.Tournant!$J5051,"","- Article déclassé")</f>
        <v>Quantité OK - Article déclassé</v>
      </c>
    </row>
    <row r="5052" spans="1:11" x14ac:dyDescent="0.2">
      <c r="A5052" s="20" t="s">
        <v>6819</v>
      </c>
      <c r="B5052" s="21" t="s">
        <v>6</v>
      </c>
      <c r="C5052" s="17" t="s">
        <v>6850</v>
      </c>
      <c r="D5052" s="17" t="s">
        <v>6851</v>
      </c>
      <c r="E5052" s="21"/>
      <c r="F5052" s="21" t="s">
        <v>141</v>
      </c>
      <c r="G5052" s="21"/>
      <c r="H5052" s="21" t="s">
        <v>257</v>
      </c>
      <c r="I5052" s="17"/>
      <c r="J5052" s="17"/>
      <c r="K5052" s="18" t="str">
        <f>IF(INV.Tournant!$I5052=INV.Tournant!$E5052,"Quantité OK",IF(INV.Tournant!$I5052&lt;INV.Tournant!$E5052,"Ecart positif","Ecart négatif"))&amp;" "&amp;IF(INV.Tournant!$C5052=INV.Tournant!$J5052,"","- Article déclassé")</f>
        <v>Quantité OK - Article déclassé</v>
      </c>
    </row>
    <row r="5053" spans="1:11" x14ac:dyDescent="0.2">
      <c r="A5053" s="20" t="s">
        <v>6819</v>
      </c>
      <c r="B5053" s="21" t="s">
        <v>6</v>
      </c>
      <c r="C5053" s="17" t="s">
        <v>6852</v>
      </c>
      <c r="D5053" s="17" t="s">
        <v>6853</v>
      </c>
      <c r="E5053" s="21" t="s">
        <v>108</v>
      </c>
      <c r="F5053" s="21" t="s">
        <v>21</v>
      </c>
      <c r="G5053" s="21" t="s">
        <v>6822</v>
      </c>
      <c r="H5053" s="21" t="s">
        <v>1468</v>
      </c>
      <c r="I5053" s="17"/>
      <c r="J5053" s="17"/>
      <c r="K5053" s="18" t="str">
        <f>IF(INV.Tournant!$I5053=INV.Tournant!$E5053,"Quantité OK",IF(INV.Tournant!$I5053&lt;INV.Tournant!$E5053,"Ecart positif","Ecart négatif"))&amp;" "&amp;IF(INV.Tournant!$C5053=INV.Tournant!$J5053,"","- Article déclassé")</f>
        <v>Ecart positif - Article déclassé</v>
      </c>
    </row>
    <row r="5054" spans="1:11" x14ac:dyDescent="0.2">
      <c r="A5054" s="20" t="s">
        <v>6819</v>
      </c>
      <c r="B5054" s="21" t="s">
        <v>6</v>
      </c>
      <c r="C5054" s="17" t="s">
        <v>6854</v>
      </c>
      <c r="D5054" s="17" t="s">
        <v>6855</v>
      </c>
      <c r="E5054" s="21" t="s">
        <v>6</v>
      </c>
      <c r="F5054" s="21" t="s">
        <v>21</v>
      </c>
      <c r="G5054" s="21" t="s">
        <v>6822</v>
      </c>
      <c r="H5054" s="21" t="s">
        <v>2166</v>
      </c>
      <c r="I5054" s="17"/>
      <c r="J5054" s="17"/>
      <c r="K5054" s="18" t="str">
        <f>IF(INV.Tournant!$I5054=INV.Tournant!$E5054,"Quantité OK",IF(INV.Tournant!$I5054&lt;INV.Tournant!$E5054,"Ecart positif","Ecart négatif"))&amp;" "&amp;IF(INV.Tournant!$C5054=INV.Tournant!$J5054,"","- Article déclassé")</f>
        <v>Ecart positif - Article déclassé</v>
      </c>
    </row>
    <row r="5055" spans="1:11" x14ac:dyDescent="0.2">
      <c r="A5055" s="20" t="s">
        <v>6819</v>
      </c>
      <c r="B5055" s="21" t="s">
        <v>6</v>
      </c>
      <c r="C5055" s="17" t="s">
        <v>6837</v>
      </c>
      <c r="D5055" s="17" t="s">
        <v>6856</v>
      </c>
      <c r="E5055" s="21" t="s">
        <v>14</v>
      </c>
      <c r="F5055" s="21" t="s">
        <v>2</v>
      </c>
      <c r="G5055" s="21" t="s">
        <v>6822</v>
      </c>
      <c r="H5055" s="21" t="s">
        <v>808</v>
      </c>
      <c r="I5055" s="17"/>
      <c r="J5055" s="17"/>
      <c r="K5055" s="18" t="str">
        <f>IF(INV.Tournant!$I5055=INV.Tournant!$E5055,"Quantité OK",IF(INV.Tournant!$I5055&lt;INV.Tournant!$E5055,"Ecart positif","Ecart négatif"))&amp;" "&amp;IF(INV.Tournant!$C5055=INV.Tournant!$J5055,"","- Article déclassé")</f>
        <v>Ecart positif - Article déclassé</v>
      </c>
    </row>
    <row r="5056" spans="1:11" x14ac:dyDescent="0.2">
      <c r="A5056" s="20" t="s">
        <v>6819</v>
      </c>
      <c r="B5056" s="21" t="s">
        <v>6</v>
      </c>
      <c r="C5056" s="17" t="s">
        <v>6857</v>
      </c>
      <c r="D5056" s="17" t="s">
        <v>6858</v>
      </c>
      <c r="E5056" s="21" t="s">
        <v>6</v>
      </c>
      <c r="F5056" s="21" t="s">
        <v>9</v>
      </c>
      <c r="G5056" s="21" t="s">
        <v>6822</v>
      </c>
      <c r="H5056" s="21" t="s">
        <v>249</v>
      </c>
      <c r="I5056" s="17"/>
      <c r="J5056" s="17"/>
      <c r="K5056" s="18" t="str">
        <f>IF(INV.Tournant!$I5056=INV.Tournant!$E5056,"Quantité OK",IF(INV.Tournant!$I5056&lt;INV.Tournant!$E5056,"Ecart positif","Ecart négatif"))&amp;" "&amp;IF(INV.Tournant!$C5056=INV.Tournant!$J5056,"","- Article déclassé")</f>
        <v>Ecart positif - Article déclassé</v>
      </c>
    </row>
    <row r="5057" spans="1:11" x14ac:dyDescent="0.2">
      <c r="A5057" s="20" t="s">
        <v>6819</v>
      </c>
      <c r="B5057" s="21" t="s">
        <v>6</v>
      </c>
      <c r="C5057" s="17" t="s">
        <v>6859</v>
      </c>
      <c r="D5057" s="17" t="s">
        <v>6860</v>
      </c>
      <c r="E5057" s="21" t="s">
        <v>6</v>
      </c>
      <c r="F5057" s="21" t="s">
        <v>2</v>
      </c>
      <c r="G5057" s="21" t="s">
        <v>6822</v>
      </c>
      <c r="H5057" s="21" t="s">
        <v>1927</v>
      </c>
      <c r="I5057" s="17"/>
      <c r="J5057" s="17"/>
      <c r="K5057" s="18" t="str">
        <f>IF(INV.Tournant!$I5057=INV.Tournant!$E5057,"Quantité OK",IF(INV.Tournant!$I5057&lt;INV.Tournant!$E5057,"Ecart positif","Ecart négatif"))&amp;" "&amp;IF(INV.Tournant!$C5057=INV.Tournant!$J5057,"","- Article déclassé")</f>
        <v>Ecart positif - Article déclassé</v>
      </c>
    </row>
    <row r="5058" spans="1:11" x14ac:dyDescent="0.2">
      <c r="A5058" s="20" t="s">
        <v>6819</v>
      </c>
      <c r="B5058" s="21" t="s">
        <v>6</v>
      </c>
      <c r="C5058" s="17" t="s">
        <v>6861</v>
      </c>
      <c r="D5058" s="17" t="s">
        <v>6862</v>
      </c>
      <c r="E5058" s="21" t="s">
        <v>6</v>
      </c>
      <c r="F5058" s="21" t="s">
        <v>9</v>
      </c>
      <c r="G5058" s="21" t="s">
        <v>6822</v>
      </c>
      <c r="H5058" s="21" t="s">
        <v>215</v>
      </c>
      <c r="I5058" s="17"/>
      <c r="J5058" s="17"/>
      <c r="K5058" s="18" t="str">
        <f>IF(INV.Tournant!$I5058=INV.Tournant!$E5058,"Quantité OK",IF(INV.Tournant!$I5058&lt;INV.Tournant!$E5058,"Ecart positif","Ecart négatif"))&amp;" "&amp;IF(INV.Tournant!$C5058=INV.Tournant!$J5058,"","- Article déclassé")</f>
        <v>Ecart positif - Article déclassé</v>
      </c>
    </row>
    <row r="5059" spans="1:11" x14ac:dyDescent="0.2">
      <c r="A5059" s="20" t="s">
        <v>6819</v>
      </c>
      <c r="B5059" s="21" t="s">
        <v>6</v>
      </c>
      <c r="C5059" s="17" t="s">
        <v>6844</v>
      </c>
      <c r="D5059" s="17" t="s">
        <v>6863</v>
      </c>
      <c r="E5059" s="21" t="s">
        <v>6</v>
      </c>
      <c r="F5059" s="21" t="s">
        <v>2</v>
      </c>
      <c r="G5059" s="21" t="s">
        <v>6822</v>
      </c>
      <c r="H5059" s="21" t="s">
        <v>439</v>
      </c>
      <c r="I5059" s="17"/>
      <c r="J5059" s="17"/>
      <c r="K5059" s="18" t="str">
        <f>IF(INV.Tournant!$I5059=INV.Tournant!$E5059,"Quantité OK",IF(INV.Tournant!$I5059&lt;INV.Tournant!$E5059,"Ecart positif","Ecart négatif"))&amp;" "&amp;IF(INV.Tournant!$C5059=INV.Tournant!$J5059,"","- Article déclassé")</f>
        <v>Ecart positif - Article déclassé</v>
      </c>
    </row>
    <row r="5060" spans="1:11" x14ac:dyDescent="0.2">
      <c r="A5060" s="20" t="s">
        <v>6819</v>
      </c>
      <c r="B5060" s="21" t="s">
        <v>6</v>
      </c>
      <c r="C5060" s="17" t="s">
        <v>6864</v>
      </c>
      <c r="D5060" s="17" t="s">
        <v>6865</v>
      </c>
      <c r="E5060" s="21" t="s">
        <v>6</v>
      </c>
      <c r="F5060" s="21" t="s">
        <v>2</v>
      </c>
      <c r="G5060" s="21" t="s">
        <v>6822</v>
      </c>
      <c r="H5060" s="21" t="s">
        <v>1261</v>
      </c>
      <c r="I5060" s="17"/>
      <c r="J5060" s="17"/>
      <c r="K5060" s="18" t="str">
        <f>IF(INV.Tournant!$I5060=INV.Tournant!$E5060,"Quantité OK",IF(INV.Tournant!$I5060&lt;INV.Tournant!$E5060,"Ecart positif","Ecart négatif"))&amp;" "&amp;IF(INV.Tournant!$C5060=INV.Tournant!$J5060,"","- Article déclassé")</f>
        <v>Ecart positif - Article déclassé</v>
      </c>
    </row>
    <row r="5061" spans="1:11" x14ac:dyDescent="0.2">
      <c r="A5061" s="20" t="s">
        <v>6819</v>
      </c>
      <c r="B5061" s="21" t="s">
        <v>6</v>
      </c>
      <c r="C5061" s="17" t="s">
        <v>6839</v>
      </c>
      <c r="D5061" s="17" t="s">
        <v>6866</v>
      </c>
      <c r="E5061" s="21" t="s">
        <v>6</v>
      </c>
      <c r="F5061" s="21" t="s">
        <v>2</v>
      </c>
      <c r="G5061" s="21" t="s">
        <v>6822</v>
      </c>
      <c r="H5061" s="21" t="s">
        <v>2426</v>
      </c>
      <c r="I5061" s="17"/>
      <c r="J5061" s="17"/>
      <c r="K5061" s="18" t="str">
        <f>IF(INV.Tournant!$I5061=INV.Tournant!$E5061,"Quantité OK",IF(INV.Tournant!$I5061&lt;INV.Tournant!$E5061,"Ecart positif","Ecart négatif"))&amp;" "&amp;IF(INV.Tournant!$C5061=INV.Tournant!$J5061,"","- Article déclassé")</f>
        <v>Ecart positif - Article déclassé</v>
      </c>
    </row>
    <row r="5062" spans="1:11" x14ac:dyDescent="0.2">
      <c r="A5062" s="20" t="s">
        <v>6819</v>
      </c>
      <c r="B5062" s="21" t="s">
        <v>6</v>
      </c>
      <c r="C5062" s="17" t="s">
        <v>6867</v>
      </c>
      <c r="D5062" s="17" t="s">
        <v>6868</v>
      </c>
      <c r="E5062" s="21" t="s">
        <v>6</v>
      </c>
      <c r="F5062" s="21" t="s">
        <v>9</v>
      </c>
      <c r="G5062" s="21" t="s">
        <v>6822</v>
      </c>
      <c r="H5062" s="21" t="s">
        <v>2242</v>
      </c>
      <c r="I5062" s="17"/>
      <c r="J5062" s="17"/>
      <c r="K5062" s="18" t="str">
        <f>IF(INV.Tournant!$I5062=INV.Tournant!$E5062,"Quantité OK",IF(INV.Tournant!$I5062&lt;INV.Tournant!$E5062,"Ecart positif","Ecart négatif"))&amp;" "&amp;IF(INV.Tournant!$C5062=INV.Tournant!$J5062,"","- Article déclassé")</f>
        <v>Ecart positif - Article déclassé</v>
      </c>
    </row>
    <row r="5063" spans="1:11" x14ac:dyDescent="0.2">
      <c r="A5063" s="20" t="s">
        <v>6819</v>
      </c>
      <c r="B5063" s="21" t="s">
        <v>6</v>
      </c>
      <c r="C5063" s="17" t="s">
        <v>6869</v>
      </c>
      <c r="D5063" s="17" t="s">
        <v>6870</v>
      </c>
      <c r="E5063" s="21" t="s">
        <v>3</v>
      </c>
      <c r="F5063" s="21" t="s">
        <v>21</v>
      </c>
      <c r="G5063" s="21" t="s">
        <v>6822</v>
      </c>
      <c r="H5063" s="21" t="s">
        <v>2251</v>
      </c>
      <c r="I5063" s="17"/>
      <c r="J5063" s="17"/>
      <c r="K5063" s="18" t="str">
        <f>IF(INV.Tournant!$I5063=INV.Tournant!$E5063,"Quantité OK",IF(INV.Tournant!$I5063&lt;INV.Tournant!$E5063,"Ecart positif","Ecart négatif"))&amp;" "&amp;IF(INV.Tournant!$C5063=INV.Tournant!$J5063,"","- Article déclassé")</f>
        <v>Ecart positif - Article déclassé</v>
      </c>
    </row>
    <row r="5064" spans="1:11" x14ac:dyDescent="0.2">
      <c r="A5064" s="20" t="s">
        <v>6819</v>
      </c>
      <c r="B5064" s="21" t="s">
        <v>6</v>
      </c>
      <c r="C5064" s="17" t="s">
        <v>6871</v>
      </c>
      <c r="D5064" s="17" t="s">
        <v>6872</v>
      </c>
      <c r="E5064" s="21" t="s">
        <v>108</v>
      </c>
      <c r="F5064" s="21" t="s">
        <v>2</v>
      </c>
      <c r="G5064" s="21" t="s">
        <v>6822</v>
      </c>
      <c r="H5064" s="21" t="s">
        <v>2236</v>
      </c>
      <c r="I5064" s="17"/>
      <c r="J5064" s="17"/>
      <c r="K5064" s="18" t="str">
        <f>IF(INV.Tournant!$I5064=INV.Tournant!$E5064,"Quantité OK",IF(INV.Tournant!$I5064&lt;INV.Tournant!$E5064,"Ecart positif","Ecart négatif"))&amp;" "&amp;IF(INV.Tournant!$C5064=INV.Tournant!$J5064,"","- Article déclassé")</f>
        <v>Ecart positif - Article déclassé</v>
      </c>
    </row>
    <row r="5065" spans="1:11" x14ac:dyDescent="0.2">
      <c r="A5065" s="20" t="s">
        <v>6819</v>
      </c>
      <c r="B5065" s="21" t="s">
        <v>6</v>
      </c>
      <c r="C5065" s="17" t="s">
        <v>6873</v>
      </c>
      <c r="D5065" s="17" t="s">
        <v>6874</v>
      </c>
      <c r="E5065" s="21" t="s">
        <v>6</v>
      </c>
      <c r="F5065" s="21" t="s">
        <v>9</v>
      </c>
      <c r="G5065" s="21" t="s">
        <v>6822</v>
      </c>
      <c r="H5065" s="21" t="s">
        <v>196</v>
      </c>
      <c r="I5065" s="17"/>
      <c r="J5065" s="17"/>
      <c r="K5065" s="18" t="str">
        <f>IF(INV.Tournant!$I5065=INV.Tournant!$E5065,"Quantité OK",IF(INV.Tournant!$I5065&lt;INV.Tournant!$E5065,"Ecart positif","Ecart négatif"))&amp;" "&amp;IF(INV.Tournant!$C5065=INV.Tournant!$J5065,"","- Article déclassé")</f>
        <v>Ecart positif - Article déclassé</v>
      </c>
    </row>
    <row r="5066" spans="1:11" x14ac:dyDescent="0.2">
      <c r="A5066" s="20" t="s">
        <v>6819</v>
      </c>
      <c r="B5066" s="21" t="s">
        <v>6</v>
      </c>
      <c r="C5066" s="17" t="s">
        <v>6875</v>
      </c>
      <c r="D5066" s="17" t="s">
        <v>6876</v>
      </c>
      <c r="E5066" s="21" t="s">
        <v>6</v>
      </c>
      <c r="F5066" s="21" t="s">
        <v>2</v>
      </c>
      <c r="G5066" s="21" t="s">
        <v>6822</v>
      </c>
      <c r="H5066" s="21" t="s">
        <v>240</v>
      </c>
      <c r="I5066" s="17"/>
      <c r="J5066" s="17"/>
      <c r="K5066" s="18" t="str">
        <f>IF(INV.Tournant!$I5066=INV.Tournant!$E5066,"Quantité OK",IF(INV.Tournant!$I5066&lt;INV.Tournant!$E5066,"Ecart positif","Ecart négatif"))&amp;" "&amp;IF(INV.Tournant!$C5066=INV.Tournant!$J5066,"","- Article déclassé")</f>
        <v>Ecart positif - Article déclassé</v>
      </c>
    </row>
    <row r="5067" spans="1:11" x14ac:dyDescent="0.2">
      <c r="A5067" s="20" t="s">
        <v>6819</v>
      </c>
      <c r="B5067" s="21" t="s">
        <v>6</v>
      </c>
      <c r="C5067" s="17" t="s">
        <v>6877</v>
      </c>
      <c r="D5067" s="17" t="s">
        <v>6878</v>
      </c>
      <c r="E5067" s="21" t="s">
        <v>6</v>
      </c>
      <c r="F5067" s="21" t="s">
        <v>21</v>
      </c>
      <c r="G5067" s="21" t="s">
        <v>6822</v>
      </c>
      <c r="H5067" s="21" t="s">
        <v>233</v>
      </c>
      <c r="I5067" s="17"/>
      <c r="J5067" s="17"/>
      <c r="K5067" s="18" t="str">
        <f>IF(INV.Tournant!$I5067=INV.Tournant!$E5067,"Quantité OK",IF(INV.Tournant!$I5067&lt;INV.Tournant!$E5067,"Ecart positif","Ecart négatif"))&amp;" "&amp;IF(INV.Tournant!$C5067=INV.Tournant!$J5067,"","- Article déclassé")</f>
        <v>Ecart positif - Article déclassé</v>
      </c>
    </row>
    <row r="5068" spans="1:11" x14ac:dyDescent="0.2">
      <c r="A5068" s="20" t="s">
        <v>6819</v>
      </c>
      <c r="B5068" s="21" t="s">
        <v>6</v>
      </c>
      <c r="C5068" s="17" t="s">
        <v>6844</v>
      </c>
      <c r="D5068" s="17" t="s">
        <v>6879</v>
      </c>
      <c r="E5068" s="21" t="s">
        <v>6</v>
      </c>
      <c r="F5068" s="21" t="s">
        <v>2</v>
      </c>
      <c r="G5068" s="21" t="s">
        <v>6822</v>
      </c>
      <c r="H5068" s="21" t="s">
        <v>574</v>
      </c>
      <c r="I5068" s="17"/>
      <c r="J5068" s="17"/>
      <c r="K5068" s="18" t="str">
        <f>IF(INV.Tournant!$I5068=INV.Tournant!$E5068,"Quantité OK",IF(INV.Tournant!$I5068&lt;INV.Tournant!$E5068,"Ecart positif","Ecart négatif"))&amp;" "&amp;IF(INV.Tournant!$C5068=INV.Tournant!$J5068,"","- Article déclassé")</f>
        <v>Ecart positif - Article déclassé</v>
      </c>
    </row>
    <row r="5069" spans="1:11" x14ac:dyDescent="0.2">
      <c r="A5069" s="20" t="s">
        <v>6819</v>
      </c>
      <c r="B5069" s="21" t="s">
        <v>6</v>
      </c>
      <c r="C5069" s="17" t="s">
        <v>6844</v>
      </c>
      <c r="D5069" s="17" t="s">
        <v>6880</v>
      </c>
      <c r="E5069" s="21" t="s">
        <v>6</v>
      </c>
      <c r="F5069" s="21" t="s">
        <v>2</v>
      </c>
      <c r="G5069" s="21" t="s">
        <v>6822</v>
      </c>
      <c r="H5069" s="21" t="s">
        <v>246</v>
      </c>
      <c r="I5069" s="17"/>
      <c r="J5069" s="17"/>
      <c r="K5069" s="18" t="str">
        <f>IF(INV.Tournant!$I5069=INV.Tournant!$E5069,"Quantité OK",IF(INV.Tournant!$I5069&lt;INV.Tournant!$E5069,"Ecart positif","Ecart négatif"))&amp;" "&amp;IF(INV.Tournant!$C5069=INV.Tournant!$J5069,"","- Article déclassé")</f>
        <v>Ecart positif - Article déclassé</v>
      </c>
    </row>
    <row r="5070" spans="1:11" x14ac:dyDescent="0.2">
      <c r="A5070" s="20" t="s">
        <v>6819</v>
      </c>
      <c r="B5070" s="21" t="s">
        <v>6</v>
      </c>
      <c r="C5070" s="17" t="s">
        <v>6881</v>
      </c>
      <c r="D5070" s="17" t="s">
        <v>6882</v>
      </c>
      <c r="E5070" s="21" t="s">
        <v>3</v>
      </c>
      <c r="F5070" s="21" t="s">
        <v>2</v>
      </c>
      <c r="G5070" s="21" t="s">
        <v>6822</v>
      </c>
      <c r="H5070" s="21" t="s">
        <v>249</v>
      </c>
      <c r="I5070" s="17"/>
      <c r="J5070" s="17"/>
      <c r="K5070" s="18" t="str">
        <f>IF(INV.Tournant!$I5070=INV.Tournant!$E5070,"Quantité OK",IF(INV.Tournant!$I5070&lt;INV.Tournant!$E5070,"Ecart positif","Ecart négatif"))&amp;" "&amp;IF(INV.Tournant!$C5070=INV.Tournant!$J5070,"","- Article déclassé")</f>
        <v>Ecart positif - Article déclassé</v>
      </c>
    </row>
    <row r="5071" spans="1:11" x14ac:dyDescent="0.2">
      <c r="A5071" s="20" t="s">
        <v>6819</v>
      </c>
      <c r="B5071" s="21" t="s">
        <v>6</v>
      </c>
      <c r="C5071" s="17" t="s">
        <v>6875</v>
      </c>
      <c r="D5071" s="17" t="s">
        <v>6883</v>
      </c>
      <c r="E5071" s="21" t="s">
        <v>6</v>
      </c>
      <c r="F5071" s="21" t="s">
        <v>2</v>
      </c>
      <c r="G5071" s="21" t="s">
        <v>6822</v>
      </c>
      <c r="H5071" s="21" t="s">
        <v>2238</v>
      </c>
      <c r="I5071" s="17"/>
      <c r="J5071" s="17"/>
      <c r="K5071" s="18" t="str">
        <f>IF(INV.Tournant!$I5071=INV.Tournant!$E5071,"Quantité OK",IF(INV.Tournant!$I5071&lt;INV.Tournant!$E5071,"Ecart positif","Ecart négatif"))&amp;" "&amp;IF(INV.Tournant!$C5071=INV.Tournant!$J5071,"","- Article déclassé")</f>
        <v>Ecart positif - Article déclassé</v>
      </c>
    </row>
    <row r="5072" spans="1:11" x14ac:dyDescent="0.2">
      <c r="A5072" s="20" t="s">
        <v>6819</v>
      </c>
      <c r="B5072" s="21" t="s">
        <v>6</v>
      </c>
      <c r="C5072" s="17" t="s">
        <v>6884</v>
      </c>
      <c r="D5072" s="17" t="s">
        <v>6885</v>
      </c>
      <c r="E5072" s="21" t="s">
        <v>6</v>
      </c>
      <c r="F5072" s="21" t="s">
        <v>9</v>
      </c>
      <c r="G5072" s="21" t="s">
        <v>6822</v>
      </c>
      <c r="H5072" s="21" t="s">
        <v>2251</v>
      </c>
      <c r="I5072" s="17"/>
      <c r="J5072" s="17"/>
      <c r="K5072" s="18" t="str">
        <f>IF(INV.Tournant!$I5072=INV.Tournant!$E5072,"Quantité OK",IF(INV.Tournant!$I5072&lt;INV.Tournant!$E5072,"Ecart positif","Ecart négatif"))&amp;" "&amp;IF(INV.Tournant!$C5072=INV.Tournant!$J5072,"","- Article déclassé")</f>
        <v>Ecart positif - Article déclassé</v>
      </c>
    </row>
    <row r="5073" spans="1:11" x14ac:dyDescent="0.2">
      <c r="A5073" s="20" t="s">
        <v>6819</v>
      </c>
      <c r="B5073" s="21" t="s">
        <v>6</v>
      </c>
      <c r="C5073" s="17" t="s">
        <v>6886</v>
      </c>
      <c r="D5073" s="17" t="s">
        <v>6887</v>
      </c>
      <c r="E5073" s="21" t="s">
        <v>3</v>
      </c>
      <c r="F5073" s="21" t="s">
        <v>2</v>
      </c>
      <c r="G5073" s="21" t="s">
        <v>6822</v>
      </c>
      <c r="H5073" s="21" t="s">
        <v>2222</v>
      </c>
      <c r="I5073" s="17"/>
      <c r="J5073" s="17"/>
      <c r="K5073" s="18" t="str">
        <f>IF(INV.Tournant!$I5073=INV.Tournant!$E5073,"Quantité OK",IF(INV.Tournant!$I5073&lt;INV.Tournant!$E5073,"Ecart positif","Ecart négatif"))&amp;" "&amp;IF(INV.Tournant!$C5073=INV.Tournant!$J5073,"","- Article déclassé")</f>
        <v>Ecart positif - Article déclassé</v>
      </c>
    </row>
    <row r="5074" spans="1:11" x14ac:dyDescent="0.2">
      <c r="A5074" s="20" t="s">
        <v>6819</v>
      </c>
      <c r="B5074" s="21" t="s">
        <v>6</v>
      </c>
      <c r="C5074" s="17" t="s">
        <v>6888</v>
      </c>
      <c r="D5074" s="17" t="s">
        <v>6889</v>
      </c>
      <c r="E5074" s="21" t="s">
        <v>6</v>
      </c>
      <c r="F5074" s="21" t="s">
        <v>21</v>
      </c>
      <c r="G5074" s="21" t="s">
        <v>6822</v>
      </c>
      <c r="H5074" s="21" t="s">
        <v>2151</v>
      </c>
      <c r="I5074" s="17"/>
      <c r="J5074" s="17"/>
      <c r="K5074" s="18" t="str">
        <f>IF(INV.Tournant!$I5074=INV.Tournant!$E5074,"Quantité OK",IF(INV.Tournant!$I5074&lt;INV.Tournant!$E5074,"Ecart positif","Ecart négatif"))&amp;" "&amp;IF(INV.Tournant!$C5074=INV.Tournant!$J5074,"","- Article déclassé")</f>
        <v>Ecart positif - Article déclassé</v>
      </c>
    </row>
    <row r="5075" spans="1:11" x14ac:dyDescent="0.2">
      <c r="A5075" s="20" t="s">
        <v>6819</v>
      </c>
      <c r="B5075" s="21" t="s">
        <v>6</v>
      </c>
      <c r="C5075" s="17" t="s">
        <v>6890</v>
      </c>
      <c r="D5075" s="17" t="s">
        <v>6891</v>
      </c>
      <c r="E5075" s="21" t="s">
        <v>14</v>
      </c>
      <c r="F5075" s="21" t="s">
        <v>2</v>
      </c>
      <c r="G5075" s="21" t="s">
        <v>6822</v>
      </c>
      <c r="H5075" s="21" t="s">
        <v>2432</v>
      </c>
      <c r="I5075" s="17"/>
      <c r="J5075" s="17"/>
      <c r="K5075" s="18" t="str">
        <f>IF(INV.Tournant!$I5075=INV.Tournant!$E5075,"Quantité OK",IF(INV.Tournant!$I5075&lt;INV.Tournant!$E5075,"Ecart positif","Ecart négatif"))&amp;" "&amp;IF(INV.Tournant!$C5075=INV.Tournant!$J5075,"","- Article déclassé")</f>
        <v>Ecart positif - Article déclassé</v>
      </c>
    </row>
    <row r="5076" spans="1:11" x14ac:dyDescent="0.2">
      <c r="A5076" s="20" t="s">
        <v>6819</v>
      </c>
      <c r="B5076" s="21" t="s">
        <v>6</v>
      </c>
      <c r="C5076" s="17" t="s">
        <v>6892</v>
      </c>
      <c r="D5076" s="17" t="s">
        <v>6893</v>
      </c>
      <c r="E5076" s="21" t="s">
        <v>10</v>
      </c>
      <c r="F5076" s="21" t="s">
        <v>9</v>
      </c>
      <c r="G5076" s="21" t="s">
        <v>6822</v>
      </c>
      <c r="H5076" s="21" t="s">
        <v>199</v>
      </c>
      <c r="I5076" s="17"/>
      <c r="J5076" s="17"/>
      <c r="K5076" s="18" t="str">
        <f>IF(INV.Tournant!$I5076=INV.Tournant!$E5076,"Quantité OK",IF(INV.Tournant!$I5076&lt;INV.Tournant!$E5076,"Ecart positif","Ecart négatif"))&amp;" "&amp;IF(INV.Tournant!$C5076=INV.Tournant!$J5076,"","- Article déclassé")</f>
        <v>Ecart positif - Article déclassé</v>
      </c>
    </row>
    <row r="5077" spans="1:11" x14ac:dyDescent="0.2">
      <c r="A5077" s="20" t="s">
        <v>6819</v>
      </c>
      <c r="B5077" s="21" t="s">
        <v>6</v>
      </c>
      <c r="C5077" s="17" t="s">
        <v>6894</v>
      </c>
      <c r="D5077" s="17" t="s">
        <v>6895</v>
      </c>
      <c r="E5077" s="21" t="s">
        <v>6</v>
      </c>
      <c r="F5077" s="21" t="s">
        <v>21</v>
      </c>
      <c r="G5077" s="21" t="s">
        <v>6822</v>
      </c>
      <c r="H5077" s="21" t="s">
        <v>2242</v>
      </c>
      <c r="I5077" s="17"/>
      <c r="J5077" s="17"/>
      <c r="K5077" s="18" t="str">
        <f>IF(INV.Tournant!$I5077=INV.Tournant!$E5077,"Quantité OK",IF(INV.Tournant!$I5077&lt;INV.Tournant!$E5077,"Ecart positif","Ecart négatif"))&amp;" "&amp;IF(INV.Tournant!$C5077=INV.Tournant!$J5077,"","- Article déclassé")</f>
        <v>Ecart positif - Article déclassé</v>
      </c>
    </row>
    <row r="5078" spans="1:11" x14ac:dyDescent="0.2">
      <c r="A5078" s="20" t="s">
        <v>6819</v>
      </c>
      <c r="B5078" s="21" t="s">
        <v>6</v>
      </c>
      <c r="C5078" s="17" t="s">
        <v>6896</v>
      </c>
      <c r="D5078" s="17" t="s">
        <v>6897</v>
      </c>
      <c r="E5078" s="21" t="s">
        <v>3</v>
      </c>
      <c r="F5078" s="21" t="s">
        <v>21</v>
      </c>
      <c r="G5078" s="21" t="s">
        <v>6822</v>
      </c>
      <c r="H5078" s="21" t="s">
        <v>223</v>
      </c>
      <c r="I5078" s="17"/>
      <c r="J5078" s="17"/>
      <c r="K5078" s="18" t="str">
        <f>IF(INV.Tournant!$I5078=INV.Tournant!$E5078,"Quantité OK",IF(INV.Tournant!$I5078&lt;INV.Tournant!$E5078,"Ecart positif","Ecart négatif"))&amp;" "&amp;IF(INV.Tournant!$C5078=INV.Tournant!$J5078,"","- Article déclassé")</f>
        <v>Ecart positif - Article déclassé</v>
      </c>
    </row>
    <row r="5079" spans="1:11" x14ac:dyDescent="0.2">
      <c r="A5079" s="20" t="s">
        <v>6819</v>
      </c>
      <c r="B5079" s="21" t="s">
        <v>6</v>
      </c>
      <c r="C5079" s="17" t="s">
        <v>6898</v>
      </c>
      <c r="D5079" s="17" t="s">
        <v>6899</v>
      </c>
      <c r="E5079" s="21" t="s">
        <v>108</v>
      </c>
      <c r="F5079" s="21" t="s">
        <v>21</v>
      </c>
      <c r="G5079" s="21" t="s">
        <v>6822</v>
      </c>
      <c r="H5079" s="21" t="s">
        <v>326</v>
      </c>
      <c r="I5079" s="17"/>
      <c r="J5079" s="17"/>
      <c r="K5079" s="18" t="str">
        <f>IF(INV.Tournant!$I5079=INV.Tournant!$E5079,"Quantité OK",IF(INV.Tournant!$I5079&lt;INV.Tournant!$E5079,"Ecart positif","Ecart négatif"))&amp;" "&amp;IF(INV.Tournant!$C5079=INV.Tournant!$J5079,"","- Article déclassé")</f>
        <v>Ecart positif - Article déclassé</v>
      </c>
    </row>
    <row r="5080" spans="1:11" x14ac:dyDescent="0.2">
      <c r="A5080" s="20" t="s">
        <v>6819</v>
      </c>
      <c r="B5080" s="21" t="s">
        <v>6</v>
      </c>
      <c r="C5080" s="17" t="s">
        <v>6900</v>
      </c>
      <c r="D5080" s="17" t="s">
        <v>6901</v>
      </c>
      <c r="E5080" s="21" t="s">
        <v>3</v>
      </c>
      <c r="F5080" s="21" t="s">
        <v>21</v>
      </c>
      <c r="G5080" s="21" t="s">
        <v>6822</v>
      </c>
      <c r="H5080" s="21" t="s">
        <v>863</v>
      </c>
      <c r="I5080" s="17"/>
      <c r="J5080" s="17"/>
      <c r="K5080" s="18" t="str">
        <f>IF(INV.Tournant!$I5080=INV.Tournant!$E5080,"Quantité OK",IF(INV.Tournant!$I5080&lt;INV.Tournant!$E5080,"Ecart positif","Ecart négatif"))&amp;" "&amp;IF(INV.Tournant!$C5080=INV.Tournant!$J5080,"","- Article déclassé")</f>
        <v>Ecart positif - Article déclassé</v>
      </c>
    </row>
    <row r="5081" spans="1:11" x14ac:dyDescent="0.2">
      <c r="A5081" s="20" t="s">
        <v>6819</v>
      </c>
      <c r="B5081" s="21" t="s">
        <v>6</v>
      </c>
      <c r="C5081" s="17" t="s">
        <v>6837</v>
      </c>
      <c r="D5081" s="17" t="s">
        <v>6902</v>
      </c>
      <c r="E5081" s="21" t="s">
        <v>3</v>
      </c>
      <c r="F5081" s="21" t="s">
        <v>2</v>
      </c>
      <c r="G5081" s="21" t="s">
        <v>6822</v>
      </c>
      <c r="H5081" s="21" t="s">
        <v>242</v>
      </c>
      <c r="I5081" s="17"/>
      <c r="J5081" s="17"/>
      <c r="K5081" s="18" t="str">
        <f>IF(INV.Tournant!$I5081=INV.Tournant!$E5081,"Quantité OK",IF(INV.Tournant!$I5081&lt;INV.Tournant!$E5081,"Ecart positif","Ecart négatif"))&amp;" "&amp;IF(INV.Tournant!$C5081=INV.Tournant!$J5081,"","- Article déclassé")</f>
        <v>Ecart positif - Article déclassé</v>
      </c>
    </row>
    <row r="5082" spans="1:11" x14ac:dyDescent="0.2">
      <c r="A5082" s="20" t="s">
        <v>6819</v>
      </c>
      <c r="B5082" s="21" t="s">
        <v>6</v>
      </c>
      <c r="C5082" s="17" t="s">
        <v>6903</v>
      </c>
      <c r="D5082" s="17" t="s">
        <v>6904</v>
      </c>
      <c r="E5082" s="21" t="s">
        <v>3</v>
      </c>
      <c r="F5082" s="21" t="s">
        <v>9</v>
      </c>
      <c r="G5082" s="21" t="s">
        <v>6822</v>
      </c>
      <c r="H5082" s="21" t="s">
        <v>238</v>
      </c>
      <c r="I5082" s="17"/>
      <c r="J5082" s="17"/>
      <c r="K5082" s="18" t="str">
        <f>IF(INV.Tournant!$I5082=INV.Tournant!$E5082,"Quantité OK",IF(INV.Tournant!$I5082&lt;INV.Tournant!$E5082,"Ecart positif","Ecart négatif"))&amp;" "&amp;IF(INV.Tournant!$C5082=INV.Tournant!$J5082,"","- Article déclassé")</f>
        <v>Ecart positif - Article déclassé</v>
      </c>
    </row>
    <row r="5083" spans="1:11" x14ac:dyDescent="0.2">
      <c r="A5083" s="20" t="s">
        <v>6819</v>
      </c>
      <c r="B5083" s="21" t="s">
        <v>6</v>
      </c>
      <c r="C5083" s="17" t="s">
        <v>6905</v>
      </c>
      <c r="D5083" s="17" t="s">
        <v>6906</v>
      </c>
      <c r="E5083" s="21" t="s">
        <v>6</v>
      </c>
      <c r="F5083" s="21" t="s">
        <v>21</v>
      </c>
      <c r="G5083" s="21" t="s">
        <v>6822</v>
      </c>
      <c r="H5083" s="21" t="s">
        <v>1468</v>
      </c>
      <c r="I5083" s="17"/>
      <c r="J5083" s="17"/>
      <c r="K5083" s="18" t="str">
        <f>IF(INV.Tournant!$I5083=INV.Tournant!$E5083,"Quantité OK",IF(INV.Tournant!$I5083&lt;INV.Tournant!$E5083,"Ecart positif","Ecart négatif"))&amp;" "&amp;IF(INV.Tournant!$C5083=INV.Tournant!$J5083,"","- Article déclassé")</f>
        <v>Ecart positif - Article déclassé</v>
      </c>
    </row>
    <row r="5084" spans="1:11" x14ac:dyDescent="0.2">
      <c r="A5084" s="20" t="s">
        <v>6819</v>
      </c>
      <c r="B5084" s="21" t="s">
        <v>6</v>
      </c>
      <c r="C5084" s="17" t="s">
        <v>6907</v>
      </c>
      <c r="D5084" s="17" t="s">
        <v>6908</v>
      </c>
      <c r="E5084" s="21" t="s">
        <v>3</v>
      </c>
      <c r="F5084" s="21" t="s">
        <v>21</v>
      </c>
      <c r="G5084" s="21" t="s">
        <v>6822</v>
      </c>
      <c r="H5084" s="21" t="s">
        <v>2405</v>
      </c>
      <c r="I5084" s="17"/>
      <c r="J5084" s="17"/>
      <c r="K5084" s="18" t="str">
        <f>IF(INV.Tournant!$I5084=INV.Tournant!$E5084,"Quantité OK",IF(INV.Tournant!$I5084&lt;INV.Tournant!$E5084,"Ecart positif","Ecart négatif"))&amp;" "&amp;IF(INV.Tournant!$C5084=INV.Tournant!$J5084,"","- Article déclassé")</f>
        <v>Ecart positif - Article déclassé</v>
      </c>
    </row>
    <row r="5085" spans="1:11" x14ac:dyDescent="0.2">
      <c r="A5085" s="20" t="s">
        <v>6819</v>
      </c>
      <c r="B5085" s="21" t="s">
        <v>6</v>
      </c>
      <c r="C5085" s="17" t="s">
        <v>6909</v>
      </c>
      <c r="D5085" s="17" t="s">
        <v>6910</v>
      </c>
      <c r="E5085" s="21" t="s">
        <v>212</v>
      </c>
      <c r="F5085" s="21" t="s">
        <v>9</v>
      </c>
      <c r="G5085" s="21" t="s">
        <v>6822</v>
      </c>
      <c r="H5085" s="21" t="s">
        <v>226</v>
      </c>
      <c r="I5085" s="17"/>
      <c r="J5085" s="17"/>
      <c r="K5085" s="18" t="str">
        <f>IF(INV.Tournant!$I5085=INV.Tournant!$E5085,"Quantité OK",IF(INV.Tournant!$I5085&lt;INV.Tournant!$E5085,"Ecart positif","Ecart négatif"))&amp;" "&amp;IF(INV.Tournant!$C5085=INV.Tournant!$J5085,"","- Article déclassé")</f>
        <v>Ecart positif - Article déclassé</v>
      </c>
    </row>
    <row r="5086" spans="1:11" x14ac:dyDescent="0.2">
      <c r="A5086" s="20" t="s">
        <v>6819</v>
      </c>
      <c r="B5086" s="21" t="s">
        <v>6</v>
      </c>
      <c r="C5086" s="17" t="s">
        <v>6911</v>
      </c>
      <c r="D5086" s="17" t="s">
        <v>6912</v>
      </c>
      <c r="E5086" s="21" t="s">
        <v>212</v>
      </c>
      <c r="F5086" s="21" t="s">
        <v>9</v>
      </c>
      <c r="G5086" s="21" t="s">
        <v>6822</v>
      </c>
      <c r="H5086" s="21" t="s">
        <v>194</v>
      </c>
      <c r="I5086" s="17"/>
      <c r="J5086" s="17"/>
      <c r="K5086" s="18" t="str">
        <f>IF(INV.Tournant!$I5086=INV.Tournant!$E5086,"Quantité OK",IF(INV.Tournant!$I5086&lt;INV.Tournant!$E5086,"Ecart positif","Ecart négatif"))&amp;" "&amp;IF(INV.Tournant!$C5086=INV.Tournant!$J5086,"","- Article déclassé")</f>
        <v>Ecart positif - Article déclassé</v>
      </c>
    </row>
    <row r="5087" spans="1:11" x14ac:dyDescent="0.2">
      <c r="A5087" s="20" t="s">
        <v>6819</v>
      </c>
      <c r="B5087" s="21" t="s">
        <v>6</v>
      </c>
      <c r="C5087" s="17" t="s">
        <v>6913</v>
      </c>
      <c r="D5087" s="17" t="s">
        <v>6914</v>
      </c>
      <c r="E5087" s="21" t="s">
        <v>65</v>
      </c>
      <c r="F5087" s="21" t="s">
        <v>21</v>
      </c>
      <c r="G5087" s="21" t="s">
        <v>6822</v>
      </c>
      <c r="H5087" s="21" t="s">
        <v>995</v>
      </c>
      <c r="I5087" s="17"/>
      <c r="J5087" s="17"/>
      <c r="K5087" s="18" t="str">
        <f>IF(INV.Tournant!$I5087=INV.Tournant!$E5087,"Quantité OK",IF(INV.Tournant!$I5087&lt;INV.Tournant!$E5087,"Ecart positif","Ecart négatif"))&amp;" "&amp;IF(INV.Tournant!$C5087=INV.Tournant!$J5087,"","- Article déclassé")</f>
        <v>Ecart positif - Article déclassé</v>
      </c>
    </row>
    <row r="5088" spans="1:11" x14ac:dyDescent="0.2">
      <c r="A5088" s="20" t="s">
        <v>6819</v>
      </c>
      <c r="B5088" s="21" t="s">
        <v>6</v>
      </c>
      <c r="C5088" s="17" t="s">
        <v>6915</v>
      </c>
      <c r="D5088" s="17" t="s">
        <v>6916</v>
      </c>
      <c r="E5088" s="21" t="s">
        <v>3</v>
      </c>
      <c r="F5088" s="21" t="s">
        <v>9</v>
      </c>
      <c r="G5088" s="21" t="s">
        <v>6822</v>
      </c>
      <c r="H5088" s="21" t="s">
        <v>205</v>
      </c>
      <c r="I5088" s="17"/>
      <c r="J5088" s="17"/>
      <c r="K5088" s="18" t="str">
        <f>IF(INV.Tournant!$I5088=INV.Tournant!$E5088,"Quantité OK",IF(INV.Tournant!$I5088&lt;INV.Tournant!$E5088,"Ecart positif","Ecart négatif"))&amp;" "&amp;IF(INV.Tournant!$C5088=INV.Tournant!$J5088,"","- Article déclassé")</f>
        <v>Ecart positif - Article déclassé</v>
      </c>
    </row>
    <row r="5089" spans="1:11" x14ac:dyDescent="0.2">
      <c r="A5089" s="20" t="s">
        <v>6819</v>
      </c>
      <c r="B5089" s="21" t="s">
        <v>6</v>
      </c>
      <c r="C5089" s="17" t="s">
        <v>6917</v>
      </c>
      <c r="D5089" s="17" t="s">
        <v>6918</v>
      </c>
      <c r="E5089" s="21" t="s">
        <v>6</v>
      </c>
      <c r="F5089" s="21" t="s">
        <v>9</v>
      </c>
      <c r="G5089" s="21" t="s">
        <v>6822</v>
      </c>
      <c r="H5089" s="21" t="s">
        <v>722</v>
      </c>
      <c r="I5089" s="17"/>
      <c r="J5089" s="17"/>
      <c r="K5089" s="18" t="str">
        <f>IF(INV.Tournant!$I5089=INV.Tournant!$E5089,"Quantité OK",IF(INV.Tournant!$I5089&lt;INV.Tournant!$E5089,"Ecart positif","Ecart négatif"))&amp;" "&amp;IF(INV.Tournant!$C5089=INV.Tournant!$J5089,"","- Article déclassé")</f>
        <v>Ecart positif - Article déclassé</v>
      </c>
    </row>
    <row r="5090" spans="1:11" x14ac:dyDescent="0.2">
      <c r="A5090" s="20" t="s">
        <v>6819</v>
      </c>
      <c r="B5090" s="21" t="s">
        <v>6</v>
      </c>
      <c r="C5090" s="17" t="s">
        <v>6835</v>
      </c>
      <c r="D5090" s="17" t="s">
        <v>6919</v>
      </c>
      <c r="E5090" s="21" t="s">
        <v>3</v>
      </c>
      <c r="F5090" s="21" t="s">
        <v>21</v>
      </c>
      <c r="G5090" s="21" t="s">
        <v>6822</v>
      </c>
      <c r="H5090" s="21" t="s">
        <v>766</v>
      </c>
      <c r="I5090" s="17"/>
      <c r="J5090" s="17"/>
      <c r="K5090" s="18" t="str">
        <f>IF(INV.Tournant!$I5090=INV.Tournant!$E5090,"Quantité OK",IF(INV.Tournant!$I5090&lt;INV.Tournant!$E5090,"Ecart positif","Ecart négatif"))&amp;" "&amp;IF(INV.Tournant!$C5090=INV.Tournant!$J5090,"","- Article déclassé")</f>
        <v>Ecart positif - Article déclassé</v>
      </c>
    </row>
    <row r="5091" spans="1:11" x14ac:dyDescent="0.2">
      <c r="A5091" s="20" t="s">
        <v>6819</v>
      </c>
      <c r="B5091" s="21" t="s">
        <v>6</v>
      </c>
      <c r="C5091" s="17" t="s">
        <v>6833</v>
      </c>
      <c r="D5091" s="17" t="s">
        <v>6920</v>
      </c>
      <c r="E5091" s="21"/>
      <c r="F5091" s="21" t="s">
        <v>141</v>
      </c>
      <c r="G5091" s="21"/>
      <c r="H5091" s="21" t="s">
        <v>257</v>
      </c>
      <c r="I5091" s="17"/>
      <c r="J5091" s="17"/>
      <c r="K5091" s="18" t="str">
        <f>IF(INV.Tournant!$I5091=INV.Tournant!$E5091,"Quantité OK",IF(INV.Tournant!$I5091&lt;INV.Tournant!$E5091,"Ecart positif","Ecart négatif"))&amp;" "&amp;IF(INV.Tournant!$C5091=INV.Tournant!$J5091,"","- Article déclassé")</f>
        <v>Quantité OK - Article déclassé</v>
      </c>
    </row>
    <row r="5092" spans="1:11" x14ac:dyDescent="0.2">
      <c r="A5092" s="20" t="s">
        <v>6819</v>
      </c>
      <c r="B5092" s="21" t="s">
        <v>6</v>
      </c>
      <c r="C5092" s="17" t="s">
        <v>6921</v>
      </c>
      <c r="D5092" s="17" t="s">
        <v>6922</v>
      </c>
      <c r="E5092" s="21" t="s">
        <v>6</v>
      </c>
      <c r="F5092" s="21" t="s">
        <v>21</v>
      </c>
      <c r="G5092" s="21" t="s">
        <v>6822</v>
      </c>
      <c r="H5092" s="21" t="s">
        <v>2432</v>
      </c>
      <c r="I5092" s="17"/>
      <c r="J5092" s="17"/>
      <c r="K5092" s="18" t="str">
        <f>IF(INV.Tournant!$I5092=INV.Tournant!$E5092,"Quantité OK",IF(INV.Tournant!$I5092&lt;INV.Tournant!$E5092,"Ecart positif","Ecart négatif"))&amp;" "&amp;IF(INV.Tournant!$C5092=INV.Tournant!$J5092,"","- Article déclassé")</f>
        <v>Ecart positif - Article déclassé</v>
      </c>
    </row>
    <row r="5093" spans="1:11" x14ac:dyDescent="0.2">
      <c r="A5093" s="20" t="s">
        <v>6819</v>
      </c>
      <c r="B5093" s="21" t="s">
        <v>6</v>
      </c>
      <c r="C5093" s="17" t="s">
        <v>6923</v>
      </c>
      <c r="D5093" s="17" t="s">
        <v>6924</v>
      </c>
      <c r="E5093" s="21" t="s">
        <v>6</v>
      </c>
      <c r="F5093" s="21" t="s">
        <v>21</v>
      </c>
      <c r="G5093" s="21" t="s">
        <v>6822</v>
      </c>
      <c r="H5093" s="21" t="s">
        <v>574</v>
      </c>
      <c r="I5093" s="17"/>
      <c r="J5093" s="17"/>
      <c r="K5093" s="18" t="str">
        <f>IF(INV.Tournant!$I5093=INV.Tournant!$E5093,"Quantité OK",IF(INV.Tournant!$I5093&lt;INV.Tournant!$E5093,"Ecart positif","Ecart négatif"))&amp;" "&amp;IF(INV.Tournant!$C5093=INV.Tournant!$J5093,"","- Article déclassé")</f>
        <v>Ecart positif - Article déclassé</v>
      </c>
    </row>
    <row r="5094" spans="1:11" x14ac:dyDescent="0.2">
      <c r="A5094" s="20" t="s">
        <v>6819</v>
      </c>
      <c r="B5094" s="21" t="s">
        <v>6</v>
      </c>
      <c r="C5094" s="17" t="s">
        <v>6925</v>
      </c>
      <c r="D5094" s="17" t="s">
        <v>6926</v>
      </c>
      <c r="E5094" s="21" t="s">
        <v>6</v>
      </c>
      <c r="F5094" s="21" t="s">
        <v>9</v>
      </c>
      <c r="G5094" s="21" t="s">
        <v>6822</v>
      </c>
      <c r="H5094" s="21" t="s">
        <v>2215</v>
      </c>
      <c r="I5094" s="17"/>
      <c r="J5094" s="17"/>
      <c r="K5094" s="18" t="str">
        <f>IF(INV.Tournant!$I5094=INV.Tournant!$E5094,"Quantité OK",IF(INV.Tournant!$I5094&lt;INV.Tournant!$E5094,"Ecart positif","Ecart négatif"))&amp;" "&amp;IF(INV.Tournant!$C5094=INV.Tournant!$J5094,"","- Article déclassé")</f>
        <v>Ecart positif - Article déclassé</v>
      </c>
    </row>
    <row r="5095" spans="1:11" x14ac:dyDescent="0.2">
      <c r="A5095" s="20" t="s">
        <v>6819</v>
      </c>
      <c r="B5095" s="21" t="s">
        <v>6</v>
      </c>
      <c r="C5095" s="17" t="s">
        <v>6844</v>
      </c>
      <c r="D5095" s="17" t="s">
        <v>6927</v>
      </c>
      <c r="E5095" s="21" t="s">
        <v>6</v>
      </c>
      <c r="F5095" s="21" t="s">
        <v>2</v>
      </c>
      <c r="G5095" s="21" t="s">
        <v>6822</v>
      </c>
      <c r="H5095" s="21" t="s">
        <v>574</v>
      </c>
      <c r="I5095" s="17"/>
      <c r="J5095" s="17"/>
      <c r="K5095" s="18" t="str">
        <f>IF(INV.Tournant!$I5095=INV.Tournant!$E5095,"Quantité OK",IF(INV.Tournant!$I5095&lt;INV.Tournant!$E5095,"Ecart positif","Ecart négatif"))&amp;" "&amp;IF(INV.Tournant!$C5095=INV.Tournant!$J5095,"","- Article déclassé")</f>
        <v>Ecart positif - Article déclassé</v>
      </c>
    </row>
    <row r="5096" spans="1:11" x14ac:dyDescent="0.2">
      <c r="A5096" s="20" t="s">
        <v>6819</v>
      </c>
      <c r="B5096" s="21" t="s">
        <v>6</v>
      </c>
      <c r="C5096" s="17" t="s">
        <v>6917</v>
      </c>
      <c r="D5096" s="17" t="s">
        <v>6928</v>
      </c>
      <c r="E5096" s="21" t="s">
        <v>3</v>
      </c>
      <c r="F5096" s="21" t="s">
        <v>9</v>
      </c>
      <c r="G5096" s="21" t="s">
        <v>6822</v>
      </c>
      <c r="H5096" s="21" t="s">
        <v>194</v>
      </c>
      <c r="I5096" s="17"/>
      <c r="J5096" s="17"/>
      <c r="K5096" s="18" t="str">
        <f>IF(INV.Tournant!$I5096=INV.Tournant!$E5096,"Quantité OK",IF(INV.Tournant!$I5096&lt;INV.Tournant!$E5096,"Ecart positif","Ecart négatif"))&amp;" "&amp;IF(INV.Tournant!$C5096=INV.Tournant!$J5096,"","- Article déclassé")</f>
        <v>Ecart positif - Article déclassé</v>
      </c>
    </row>
    <row r="5097" spans="1:11" x14ac:dyDescent="0.2">
      <c r="A5097" s="20" t="s">
        <v>6819</v>
      </c>
      <c r="B5097" s="21" t="s">
        <v>6</v>
      </c>
      <c r="C5097" s="17" t="s">
        <v>6929</v>
      </c>
      <c r="D5097" s="17" t="s">
        <v>6930</v>
      </c>
      <c r="E5097" s="21" t="s">
        <v>108</v>
      </c>
      <c r="F5097" s="21" t="s">
        <v>21</v>
      </c>
      <c r="G5097" s="21" t="s">
        <v>6822</v>
      </c>
      <c r="H5097" s="21" t="s">
        <v>561</v>
      </c>
      <c r="I5097" s="17"/>
      <c r="J5097" s="17"/>
      <c r="K5097" s="18" t="str">
        <f>IF(INV.Tournant!$I5097=INV.Tournant!$E5097,"Quantité OK",IF(INV.Tournant!$I5097&lt;INV.Tournant!$E5097,"Ecart positif","Ecart négatif"))&amp;" "&amp;IF(INV.Tournant!$C5097=INV.Tournant!$J5097,"","- Article déclassé")</f>
        <v>Ecart positif - Article déclassé</v>
      </c>
    </row>
    <row r="5098" spans="1:11" x14ac:dyDescent="0.2">
      <c r="A5098" s="20" t="s">
        <v>6819</v>
      </c>
      <c r="B5098" s="21" t="s">
        <v>6</v>
      </c>
      <c r="C5098" s="17" t="s">
        <v>6837</v>
      </c>
      <c r="D5098" s="17" t="s">
        <v>6931</v>
      </c>
      <c r="E5098" s="21" t="s">
        <v>3</v>
      </c>
      <c r="F5098" s="21" t="s">
        <v>2</v>
      </c>
      <c r="G5098" s="21" t="s">
        <v>6822</v>
      </c>
      <c r="H5098" s="21" t="s">
        <v>242</v>
      </c>
      <c r="I5098" s="17"/>
      <c r="J5098" s="17"/>
      <c r="K5098" s="18" t="str">
        <f>IF(INV.Tournant!$I5098=INV.Tournant!$E5098,"Quantité OK",IF(INV.Tournant!$I5098&lt;INV.Tournant!$E5098,"Ecart positif","Ecart négatif"))&amp;" "&amp;IF(INV.Tournant!$C5098=INV.Tournant!$J5098,"","- Article déclassé")</f>
        <v>Ecart positif - Article déclassé</v>
      </c>
    </row>
    <row r="5099" spans="1:11" x14ac:dyDescent="0.2">
      <c r="A5099" s="20" t="s">
        <v>6819</v>
      </c>
      <c r="B5099" s="21" t="s">
        <v>6</v>
      </c>
      <c r="C5099" s="17" t="s">
        <v>6877</v>
      </c>
      <c r="D5099" s="17" t="s">
        <v>6932</v>
      </c>
      <c r="E5099" s="21" t="s">
        <v>108</v>
      </c>
      <c r="F5099" s="21" t="s">
        <v>21</v>
      </c>
      <c r="G5099" s="21" t="s">
        <v>6822</v>
      </c>
      <c r="H5099" s="21" t="s">
        <v>728</v>
      </c>
      <c r="I5099" s="17"/>
      <c r="J5099" s="17"/>
      <c r="K5099" s="18" t="str">
        <f>IF(INV.Tournant!$I5099=INV.Tournant!$E5099,"Quantité OK",IF(INV.Tournant!$I5099&lt;INV.Tournant!$E5099,"Ecart positif","Ecart négatif"))&amp;" "&amp;IF(INV.Tournant!$C5099=INV.Tournant!$J5099,"","- Article déclassé")</f>
        <v>Ecart positif - Article déclassé</v>
      </c>
    </row>
    <row r="5100" spans="1:11" x14ac:dyDescent="0.2">
      <c r="A5100" s="20" t="s">
        <v>6819</v>
      </c>
      <c r="B5100" s="21" t="s">
        <v>6</v>
      </c>
      <c r="C5100" s="17" t="s">
        <v>6933</v>
      </c>
      <c r="D5100" s="17" t="s">
        <v>6934</v>
      </c>
      <c r="E5100" s="21" t="s">
        <v>108</v>
      </c>
      <c r="F5100" s="21" t="s">
        <v>21</v>
      </c>
      <c r="G5100" s="21" t="s">
        <v>6822</v>
      </c>
      <c r="H5100" s="21" t="s">
        <v>2251</v>
      </c>
      <c r="I5100" s="17"/>
      <c r="J5100" s="17"/>
      <c r="K5100" s="18" t="str">
        <f>IF(INV.Tournant!$I5100=INV.Tournant!$E5100,"Quantité OK",IF(INV.Tournant!$I5100&lt;INV.Tournant!$E5100,"Ecart positif","Ecart négatif"))&amp;" "&amp;IF(INV.Tournant!$C5100=INV.Tournant!$J5100,"","- Article déclassé")</f>
        <v>Ecart positif - Article déclassé</v>
      </c>
    </row>
    <row r="5101" spans="1:11" x14ac:dyDescent="0.2">
      <c r="A5101" s="20" t="s">
        <v>6819</v>
      </c>
      <c r="B5101" s="21" t="s">
        <v>6</v>
      </c>
      <c r="C5101" s="17" t="s">
        <v>6935</v>
      </c>
      <c r="D5101" s="17" t="s">
        <v>6936</v>
      </c>
      <c r="E5101" s="21" t="s">
        <v>6</v>
      </c>
      <c r="F5101" s="21" t="s">
        <v>21</v>
      </c>
      <c r="G5101" s="21" t="s">
        <v>6822</v>
      </c>
      <c r="H5101" s="21" t="s">
        <v>223</v>
      </c>
      <c r="I5101" s="17"/>
      <c r="J5101" s="17"/>
      <c r="K5101" s="18" t="str">
        <f>IF(INV.Tournant!$I5101=INV.Tournant!$E5101,"Quantité OK",IF(INV.Tournant!$I5101&lt;INV.Tournant!$E5101,"Ecart positif","Ecart négatif"))&amp;" "&amp;IF(INV.Tournant!$C5101=INV.Tournant!$J5101,"","- Article déclassé")</f>
        <v>Ecart positif - Article déclassé</v>
      </c>
    </row>
    <row r="5102" spans="1:11" x14ac:dyDescent="0.2">
      <c r="A5102" s="20" t="s">
        <v>6819</v>
      </c>
      <c r="B5102" s="21" t="s">
        <v>6</v>
      </c>
      <c r="C5102" s="17" t="s">
        <v>6937</v>
      </c>
      <c r="D5102" s="17" t="s">
        <v>6938</v>
      </c>
      <c r="E5102" s="21" t="s">
        <v>14</v>
      </c>
      <c r="F5102" s="21" t="s">
        <v>9</v>
      </c>
      <c r="G5102" s="21" t="s">
        <v>6822</v>
      </c>
      <c r="H5102" s="21" t="s">
        <v>672</v>
      </c>
      <c r="I5102" s="17"/>
      <c r="J5102" s="17"/>
      <c r="K5102" s="18" t="str">
        <f>IF(INV.Tournant!$I5102=INV.Tournant!$E5102,"Quantité OK",IF(INV.Tournant!$I5102&lt;INV.Tournant!$E5102,"Ecart positif","Ecart négatif"))&amp;" "&amp;IF(INV.Tournant!$C5102=INV.Tournant!$J5102,"","- Article déclassé")</f>
        <v>Ecart positif - Article déclassé</v>
      </c>
    </row>
    <row r="5103" spans="1:11" x14ac:dyDescent="0.2">
      <c r="A5103" s="20" t="s">
        <v>6819</v>
      </c>
      <c r="B5103" s="21" t="s">
        <v>6</v>
      </c>
      <c r="C5103" s="17" t="s">
        <v>6939</v>
      </c>
      <c r="D5103" s="17" t="s">
        <v>6940</v>
      </c>
      <c r="E5103" s="21"/>
      <c r="F5103" s="21" t="s">
        <v>141</v>
      </c>
      <c r="G5103" s="21"/>
      <c r="H5103" s="21" t="s">
        <v>257</v>
      </c>
      <c r="I5103" s="17"/>
      <c r="J5103" s="17"/>
      <c r="K5103" s="18" t="str">
        <f>IF(INV.Tournant!$I5103=INV.Tournant!$E5103,"Quantité OK",IF(INV.Tournant!$I5103&lt;INV.Tournant!$E5103,"Ecart positif","Ecart négatif"))&amp;" "&amp;IF(INV.Tournant!$C5103=INV.Tournant!$J5103,"","- Article déclassé")</f>
        <v>Quantité OK - Article déclassé</v>
      </c>
    </row>
    <row r="5104" spans="1:11" x14ac:dyDescent="0.2">
      <c r="A5104" s="20" t="s">
        <v>6819</v>
      </c>
      <c r="B5104" s="21" t="s">
        <v>6</v>
      </c>
      <c r="C5104" s="17" t="s">
        <v>6941</v>
      </c>
      <c r="D5104" s="17" t="s">
        <v>6942</v>
      </c>
      <c r="E5104" s="21" t="s">
        <v>6</v>
      </c>
      <c r="F5104" s="21" t="s">
        <v>9</v>
      </c>
      <c r="G5104" s="21" t="s">
        <v>6822</v>
      </c>
      <c r="H5104" s="21" t="s">
        <v>2245</v>
      </c>
      <c r="I5104" s="17"/>
      <c r="J5104" s="17"/>
      <c r="K5104" s="18" t="str">
        <f>IF(INV.Tournant!$I5104=INV.Tournant!$E5104,"Quantité OK",IF(INV.Tournant!$I5104&lt;INV.Tournant!$E5104,"Ecart positif","Ecart négatif"))&amp;" "&amp;IF(INV.Tournant!$C5104=INV.Tournant!$J5104,"","- Article déclassé")</f>
        <v>Ecart positif - Article déclassé</v>
      </c>
    </row>
    <row r="5105" spans="1:11" x14ac:dyDescent="0.2">
      <c r="A5105" s="20" t="s">
        <v>6819</v>
      </c>
      <c r="B5105" s="21" t="s">
        <v>6</v>
      </c>
      <c r="C5105" s="17" t="s">
        <v>6943</v>
      </c>
      <c r="D5105" s="17" t="s">
        <v>6944</v>
      </c>
      <c r="E5105" s="21" t="s">
        <v>6</v>
      </c>
      <c r="F5105" s="21" t="s">
        <v>9</v>
      </c>
      <c r="G5105" s="21" t="s">
        <v>6822</v>
      </c>
      <c r="H5105" s="21" t="s">
        <v>196</v>
      </c>
      <c r="I5105" s="17"/>
      <c r="J5105" s="17"/>
      <c r="K5105" s="18" t="str">
        <f>IF(INV.Tournant!$I5105=INV.Tournant!$E5105,"Quantité OK",IF(INV.Tournant!$I5105&lt;INV.Tournant!$E5105,"Ecart positif","Ecart négatif"))&amp;" "&amp;IF(INV.Tournant!$C5105=INV.Tournant!$J5105,"","- Article déclassé")</f>
        <v>Ecart positif - Article déclassé</v>
      </c>
    </row>
    <row r="5106" spans="1:11" x14ac:dyDescent="0.2">
      <c r="A5106" s="20" t="s">
        <v>6819</v>
      </c>
      <c r="B5106" s="21" t="s">
        <v>6</v>
      </c>
      <c r="C5106" s="17" t="s">
        <v>6945</v>
      </c>
      <c r="D5106" s="17" t="s">
        <v>6946</v>
      </c>
      <c r="E5106" s="21" t="s">
        <v>61</v>
      </c>
      <c r="F5106" s="21" t="s">
        <v>9</v>
      </c>
      <c r="G5106" s="21" t="s">
        <v>6822</v>
      </c>
      <c r="H5106" s="21" t="s">
        <v>2426</v>
      </c>
      <c r="I5106" s="17"/>
      <c r="J5106" s="17"/>
      <c r="K5106" s="18" t="str">
        <f>IF(INV.Tournant!$I5106=INV.Tournant!$E5106,"Quantité OK",IF(INV.Tournant!$I5106&lt;INV.Tournant!$E5106,"Ecart positif","Ecart négatif"))&amp;" "&amp;IF(INV.Tournant!$C5106=INV.Tournant!$J5106,"","- Article déclassé")</f>
        <v>Ecart positif - Article déclassé</v>
      </c>
    </row>
    <row r="5107" spans="1:11" x14ac:dyDescent="0.2">
      <c r="A5107" s="20" t="s">
        <v>6819</v>
      </c>
      <c r="B5107" s="21" t="s">
        <v>6</v>
      </c>
      <c r="C5107" s="17" t="s">
        <v>6947</v>
      </c>
      <c r="D5107" s="17" t="s">
        <v>6948</v>
      </c>
      <c r="E5107" s="21" t="s">
        <v>14</v>
      </c>
      <c r="F5107" s="21" t="s">
        <v>21</v>
      </c>
      <c r="G5107" s="21" t="s">
        <v>6822</v>
      </c>
      <c r="H5107" s="21" t="s">
        <v>236</v>
      </c>
      <c r="I5107" s="17"/>
      <c r="J5107" s="17"/>
      <c r="K5107" s="18" t="str">
        <f>IF(INV.Tournant!$I5107=INV.Tournant!$E5107,"Quantité OK",IF(INV.Tournant!$I5107&lt;INV.Tournant!$E5107,"Ecart positif","Ecart négatif"))&amp;" "&amp;IF(INV.Tournant!$C5107=INV.Tournant!$J5107,"","- Article déclassé")</f>
        <v>Ecart positif - Article déclassé</v>
      </c>
    </row>
    <row r="5108" spans="1:11" x14ac:dyDescent="0.2">
      <c r="A5108" s="20" t="s">
        <v>6819</v>
      </c>
      <c r="B5108" s="21" t="s">
        <v>6</v>
      </c>
      <c r="C5108" s="17" t="s">
        <v>6837</v>
      </c>
      <c r="D5108" s="17" t="s">
        <v>6949</v>
      </c>
      <c r="E5108" s="21" t="s">
        <v>6</v>
      </c>
      <c r="F5108" s="21" t="s">
        <v>2</v>
      </c>
      <c r="G5108" s="21" t="s">
        <v>6822</v>
      </c>
      <c r="H5108" s="21" t="s">
        <v>2225</v>
      </c>
      <c r="I5108" s="17"/>
      <c r="J5108" s="17"/>
      <c r="K5108" s="18" t="str">
        <f>IF(INV.Tournant!$I5108=INV.Tournant!$E5108,"Quantité OK",IF(INV.Tournant!$I5108&lt;INV.Tournant!$E5108,"Ecart positif","Ecart négatif"))&amp;" "&amp;IF(INV.Tournant!$C5108=INV.Tournant!$J5108,"","- Article déclassé")</f>
        <v>Ecart positif - Article déclassé</v>
      </c>
    </row>
    <row r="5109" spans="1:11" x14ac:dyDescent="0.2">
      <c r="A5109" s="20" t="s">
        <v>6819</v>
      </c>
      <c r="B5109" s="21" t="s">
        <v>6</v>
      </c>
      <c r="C5109" s="17" t="s">
        <v>6950</v>
      </c>
      <c r="D5109" s="17" t="s">
        <v>6951</v>
      </c>
      <c r="E5109" s="21" t="s">
        <v>6</v>
      </c>
      <c r="F5109" s="21" t="s">
        <v>21</v>
      </c>
      <c r="G5109" s="21" t="s">
        <v>6822</v>
      </c>
      <c r="H5109" s="21" t="s">
        <v>2166</v>
      </c>
      <c r="I5109" s="17"/>
      <c r="J5109" s="17"/>
      <c r="K5109" s="18" t="str">
        <f>IF(INV.Tournant!$I5109=INV.Tournant!$E5109,"Quantité OK",IF(INV.Tournant!$I5109&lt;INV.Tournant!$E5109,"Ecart positif","Ecart négatif"))&amp;" "&amp;IF(INV.Tournant!$C5109=INV.Tournant!$J5109,"","- Article déclassé")</f>
        <v>Ecart positif - Article déclassé</v>
      </c>
    </row>
    <row r="5110" spans="1:11" x14ac:dyDescent="0.2">
      <c r="A5110" s="20" t="s">
        <v>6819</v>
      </c>
      <c r="B5110" s="21" t="s">
        <v>6</v>
      </c>
      <c r="C5110" s="17" t="s">
        <v>6864</v>
      </c>
      <c r="D5110" s="17" t="s">
        <v>6882</v>
      </c>
      <c r="E5110" s="21" t="s">
        <v>141</v>
      </c>
      <c r="F5110" s="21" t="s">
        <v>2</v>
      </c>
      <c r="G5110" s="21" t="s">
        <v>6822</v>
      </c>
      <c r="H5110" s="21" t="s">
        <v>249</v>
      </c>
      <c r="I5110" s="17"/>
      <c r="J5110" s="17"/>
      <c r="K5110" s="18" t="str">
        <f>IF(INV.Tournant!$I5110=INV.Tournant!$E5110,"Quantité OK",IF(INV.Tournant!$I5110&lt;INV.Tournant!$E5110,"Ecart positif","Ecart négatif"))&amp;" "&amp;IF(INV.Tournant!$C5110=INV.Tournant!$J5110,"","- Article déclassé")</f>
        <v>Ecart positif - Article déclassé</v>
      </c>
    </row>
    <row r="5111" spans="1:11" x14ac:dyDescent="0.2">
      <c r="A5111" s="20" t="s">
        <v>6819</v>
      </c>
      <c r="B5111" s="21" t="s">
        <v>6</v>
      </c>
      <c r="C5111" s="17" t="s">
        <v>6859</v>
      </c>
      <c r="D5111" s="17" t="s">
        <v>6849</v>
      </c>
      <c r="E5111" s="21" t="s">
        <v>3</v>
      </c>
      <c r="F5111" s="21" t="s">
        <v>2</v>
      </c>
      <c r="G5111" s="21" t="s">
        <v>6822</v>
      </c>
      <c r="H5111" s="21" t="s">
        <v>995</v>
      </c>
      <c r="I5111" s="17"/>
      <c r="J5111" s="17"/>
      <c r="K5111" s="18" t="str">
        <f>IF(INV.Tournant!$I5111=INV.Tournant!$E5111,"Quantité OK",IF(INV.Tournant!$I5111&lt;INV.Tournant!$E5111,"Ecart positif","Ecart négatif"))&amp;" "&amp;IF(INV.Tournant!$C5111=INV.Tournant!$J5111,"","- Article déclassé")</f>
        <v>Ecart positif - Article déclassé</v>
      </c>
    </row>
    <row r="5112" spans="1:11" x14ac:dyDescent="0.2">
      <c r="A5112" s="20" t="s">
        <v>6819</v>
      </c>
      <c r="B5112" s="21" t="s">
        <v>6</v>
      </c>
      <c r="C5112" s="17" t="s">
        <v>6859</v>
      </c>
      <c r="D5112" s="17" t="s">
        <v>6718</v>
      </c>
      <c r="E5112" s="21" t="s">
        <v>6</v>
      </c>
      <c r="F5112" s="21" t="s">
        <v>2</v>
      </c>
      <c r="G5112" s="21" t="s">
        <v>6822</v>
      </c>
      <c r="H5112" s="21" t="s">
        <v>2193</v>
      </c>
      <c r="I5112" s="17"/>
      <c r="J5112" s="17"/>
      <c r="K5112" s="18" t="str">
        <f>IF(INV.Tournant!$I5112=INV.Tournant!$E5112,"Quantité OK",IF(INV.Tournant!$I5112&lt;INV.Tournant!$E5112,"Ecart positif","Ecart négatif"))&amp;" "&amp;IF(INV.Tournant!$C5112=INV.Tournant!$J5112,"","- Article déclassé")</f>
        <v>Ecart positif - Article déclassé</v>
      </c>
    </row>
    <row r="5113" spans="1:11" x14ac:dyDescent="0.2">
      <c r="A5113" s="20" t="s">
        <v>6819</v>
      </c>
      <c r="B5113" s="21" t="s">
        <v>6</v>
      </c>
      <c r="C5113" s="17" t="s">
        <v>6952</v>
      </c>
      <c r="D5113" s="17" t="s">
        <v>6953</v>
      </c>
      <c r="E5113" s="21" t="s">
        <v>6</v>
      </c>
      <c r="F5113" s="21" t="s">
        <v>9</v>
      </c>
      <c r="G5113" s="21" t="s">
        <v>6822</v>
      </c>
      <c r="H5113" s="21" t="s">
        <v>2236</v>
      </c>
      <c r="I5113" s="17"/>
      <c r="J5113" s="17"/>
      <c r="K5113" s="18" t="str">
        <f>IF(INV.Tournant!$I5113=INV.Tournant!$E5113,"Quantité OK",IF(INV.Tournant!$I5113&lt;INV.Tournant!$E5113,"Ecart positif","Ecart négatif"))&amp;" "&amp;IF(INV.Tournant!$C5113=INV.Tournant!$J5113,"","- Article déclassé")</f>
        <v>Ecart positif - Article déclassé</v>
      </c>
    </row>
    <row r="5114" spans="1:11" x14ac:dyDescent="0.2">
      <c r="A5114" s="20" t="s">
        <v>6819</v>
      </c>
      <c r="B5114" s="21" t="s">
        <v>6</v>
      </c>
      <c r="C5114" s="17" t="s">
        <v>6954</v>
      </c>
      <c r="D5114" s="17" t="s">
        <v>6955</v>
      </c>
      <c r="E5114" s="21" t="s">
        <v>6</v>
      </c>
      <c r="F5114" s="21" t="s">
        <v>9</v>
      </c>
      <c r="G5114" s="21" t="s">
        <v>6822</v>
      </c>
      <c r="H5114" s="21" t="s">
        <v>863</v>
      </c>
      <c r="I5114" s="17"/>
      <c r="J5114" s="17"/>
      <c r="K5114" s="18" t="str">
        <f>IF(INV.Tournant!$I5114=INV.Tournant!$E5114,"Quantité OK",IF(INV.Tournant!$I5114&lt;INV.Tournant!$E5114,"Ecart positif","Ecart négatif"))&amp;" "&amp;IF(INV.Tournant!$C5114=INV.Tournant!$J5114,"","- Article déclassé")</f>
        <v>Ecart positif - Article déclassé</v>
      </c>
    </row>
    <row r="5115" spans="1:11" x14ac:dyDescent="0.2">
      <c r="A5115" s="20" t="s">
        <v>6819</v>
      </c>
      <c r="B5115" s="21" t="s">
        <v>6</v>
      </c>
      <c r="C5115" s="17" t="s">
        <v>6877</v>
      </c>
      <c r="D5115" s="17" t="s">
        <v>6956</v>
      </c>
      <c r="E5115" s="21" t="s">
        <v>212</v>
      </c>
      <c r="F5115" s="21" t="s">
        <v>21</v>
      </c>
      <c r="G5115" s="21" t="s">
        <v>6822</v>
      </c>
      <c r="H5115" s="21" t="s">
        <v>326</v>
      </c>
      <c r="I5115" s="17"/>
      <c r="J5115" s="17"/>
      <c r="K5115" s="18" t="str">
        <f>IF(INV.Tournant!$I5115=INV.Tournant!$E5115,"Quantité OK",IF(INV.Tournant!$I5115&lt;INV.Tournant!$E5115,"Ecart positif","Ecart négatif"))&amp;" "&amp;IF(INV.Tournant!$C5115=INV.Tournant!$J5115,"","- Article déclassé")</f>
        <v>Ecart positif - Article déclassé</v>
      </c>
    </row>
    <row r="5116" spans="1:11" x14ac:dyDescent="0.2">
      <c r="A5116" s="20" t="s">
        <v>6819</v>
      </c>
      <c r="B5116" s="21" t="s">
        <v>6</v>
      </c>
      <c r="C5116" s="17" t="s">
        <v>6898</v>
      </c>
      <c r="D5116" s="17" t="s">
        <v>6957</v>
      </c>
      <c r="E5116" s="21" t="s">
        <v>108</v>
      </c>
      <c r="F5116" s="21" t="s">
        <v>21</v>
      </c>
      <c r="G5116" s="21" t="s">
        <v>6822</v>
      </c>
      <c r="H5116" s="21" t="s">
        <v>226</v>
      </c>
      <c r="I5116" s="17"/>
      <c r="J5116" s="17"/>
      <c r="K5116" s="18" t="str">
        <f>IF(INV.Tournant!$I5116=INV.Tournant!$E5116,"Quantité OK",IF(INV.Tournant!$I5116&lt;INV.Tournant!$E5116,"Ecart positif","Ecart négatif"))&amp;" "&amp;IF(INV.Tournant!$C5116=INV.Tournant!$J5116,"","- Article déclassé")</f>
        <v>Ecart positif - Article déclassé</v>
      </c>
    </row>
    <row r="5117" spans="1:11" x14ac:dyDescent="0.2">
      <c r="A5117" s="20" t="s">
        <v>6819</v>
      </c>
      <c r="B5117" s="21" t="s">
        <v>6</v>
      </c>
      <c r="C5117" s="17" t="s">
        <v>6958</v>
      </c>
      <c r="D5117" s="17" t="s">
        <v>6940</v>
      </c>
      <c r="E5117" s="21" t="s">
        <v>14</v>
      </c>
      <c r="F5117" s="21" t="s">
        <v>9</v>
      </c>
      <c r="G5117" s="21" t="s">
        <v>6822</v>
      </c>
      <c r="H5117" s="21" t="s">
        <v>1186</v>
      </c>
      <c r="I5117" s="17"/>
      <c r="J5117" s="17"/>
      <c r="K5117" s="18" t="str">
        <f>IF(INV.Tournant!$I5117=INV.Tournant!$E5117,"Quantité OK",IF(INV.Tournant!$I5117&lt;INV.Tournant!$E5117,"Ecart positif","Ecart négatif"))&amp;" "&amp;IF(INV.Tournant!$C5117=INV.Tournant!$J5117,"","- Article déclassé")</f>
        <v>Ecart positif - Article déclassé</v>
      </c>
    </row>
    <row r="5118" spans="1:11" x14ac:dyDescent="0.2">
      <c r="A5118" s="20" t="s">
        <v>6959</v>
      </c>
      <c r="B5118" s="21" t="s">
        <v>6</v>
      </c>
      <c r="C5118" s="17" t="s">
        <v>6960</v>
      </c>
      <c r="D5118" s="17" t="s">
        <v>6961</v>
      </c>
      <c r="E5118" s="21"/>
      <c r="F5118" s="21" t="s">
        <v>141</v>
      </c>
      <c r="G5118" s="21"/>
      <c r="H5118" s="21" t="s">
        <v>257</v>
      </c>
      <c r="I5118" s="17"/>
      <c r="J5118" s="17"/>
      <c r="K5118" s="18" t="str">
        <f>IF(INV.Tournant!$I5118=INV.Tournant!$E5118,"Quantité OK",IF(INV.Tournant!$I5118&lt;INV.Tournant!$E5118,"Ecart positif","Ecart négatif"))&amp;" "&amp;IF(INV.Tournant!$C5118=INV.Tournant!$J5118,"","- Article déclassé")</f>
        <v>Quantité OK - Article déclassé</v>
      </c>
    </row>
    <row r="5119" spans="1:11" x14ac:dyDescent="0.2">
      <c r="A5119" s="20" t="s">
        <v>6959</v>
      </c>
      <c r="B5119" s="21" t="s">
        <v>6</v>
      </c>
      <c r="C5119" s="17" t="s">
        <v>6962</v>
      </c>
      <c r="D5119" s="17" t="s">
        <v>6963</v>
      </c>
      <c r="E5119" s="21" t="s">
        <v>10</v>
      </c>
      <c r="F5119" s="21" t="s">
        <v>21</v>
      </c>
      <c r="G5119" s="21" t="s">
        <v>6964</v>
      </c>
      <c r="H5119" s="21" t="s">
        <v>249</v>
      </c>
      <c r="I5119" s="17"/>
      <c r="J5119" s="17"/>
      <c r="K5119" s="18" t="str">
        <f>IF(INV.Tournant!$I5119=INV.Tournant!$E5119,"Quantité OK",IF(INV.Tournant!$I5119&lt;INV.Tournant!$E5119,"Ecart positif","Ecart négatif"))&amp;" "&amp;IF(INV.Tournant!$C5119=INV.Tournant!$J5119,"","- Article déclassé")</f>
        <v>Ecart positif - Article déclassé</v>
      </c>
    </row>
    <row r="5120" spans="1:11" x14ac:dyDescent="0.2">
      <c r="A5120" s="20" t="s">
        <v>6959</v>
      </c>
      <c r="B5120" s="21" t="s">
        <v>6</v>
      </c>
      <c r="C5120" s="17" t="s">
        <v>6965</v>
      </c>
      <c r="D5120" s="17" t="s">
        <v>6966</v>
      </c>
      <c r="E5120" s="21" t="s">
        <v>3</v>
      </c>
      <c r="F5120" s="21" t="s">
        <v>9</v>
      </c>
      <c r="G5120" s="21" t="s">
        <v>6964</v>
      </c>
      <c r="H5120" s="21" t="s">
        <v>2215</v>
      </c>
      <c r="I5120" s="17"/>
      <c r="J5120" s="17"/>
      <c r="K5120" s="18" t="str">
        <f>IF(INV.Tournant!$I5120=INV.Tournant!$E5120,"Quantité OK",IF(INV.Tournant!$I5120&lt;INV.Tournant!$E5120,"Ecart positif","Ecart négatif"))&amp;" "&amp;IF(INV.Tournant!$C5120=INV.Tournant!$J5120,"","- Article déclassé")</f>
        <v>Ecart positif - Article déclassé</v>
      </c>
    </row>
    <row r="5121" spans="1:11" x14ac:dyDescent="0.2">
      <c r="A5121" s="20" t="s">
        <v>6959</v>
      </c>
      <c r="B5121" s="21" t="s">
        <v>6</v>
      </c>
      <c r="C5121" s="17" t="s">
        <v>6967</v>
      </c>
      <c r="D5121" s="17" t="s">
        <v>6968</v>
      </c>
      <c r="E5121" s="21" t="s">
        <v>6</v>
      </c>
      <c r="F5121" s="21" t="s">
        <v>2</v>
      </c>
      <c r="G5121" s="21" t="s">
        <v>6969</v>
      </c>
      <c r="H5121" s="21" t="s">
        <v>2294</v>
      </c>
      <c r="I5121" s="17"/>
      <c r="J5121" s="17"/>
      <c r="K5121" s="18" t="str">
        <f>IF(INV.Tournant!$I5121=INV.Tournant!$E5121,"Quantité OK",IF(INV.Tournant!$I5121&lt;INV.Tournant!$E5121,"Ecart positif","Ecart négatif"))&amp;" "&amp;IF(INV.Tournant!$C5121=INV.Tournant!$J5121,"","- Article déclassé")</f>
        <v>Ecart positif - Article déclassé</v>
      </c>
    </row>
    <row r="5122" spans="1:11" x14ac:dyDescent="0.2">
      <c r="A5122" s="20" t="s">
        <v>6959</v>
      </c>
      <c r="B5122" s="21" t="s">
        <v>6</v>
      </c>
      <c r="C5122" s="17" t="s">
        <v>6970</v>
      </c>
      <c r="D5122" s="17" t="s">
        <v>6971</v>
      </c>
      <c r="E5122" s="21" t="s">
        <v>108</v>
      </c>
      <c r="F5122" s="21" t="s">
        <v>21</v>
      </c>
      <c r="G5122" s="21" t="s">
        <v>6964</v>
      </c>
      <c r="H5122" s="21" t="s">
        <v>1951</v>
      </c>
      <c r="I5122" s="17"/>
      <c r="J5122" s="17"/>
      <c r="K5122" s="18" t="str">
        <f>IF(INV.Tournant!$I5122=INV.Tournant!$E5122,"Quantité OK",IF(INV.Tournant!$I5122&lt;INV.Tournant!$E5122,"Ecart positif","Ecart négatif"))&amp;" "&amp;IF(INV.Tournant!$C5122=INV.Tournant!$J5122,"","- Article déclassé")</f>
        <v>Ecart positif - Article déclassé</v>
      </c>
    </row>
    <row r="5123" spans="1:11" x14ac:dyDescent="0.2">
      <c r="A5123" s="20" t="s">
        <v>6959</v>
      </c>
      <c r="B5123" s="21" t="s">
        <v>6</v>
      </c>
      <c r="C5123" s="17" t="s">
        <v>6972</v>
      </c>
      <c r="D5123" s="17" t="s">
        <v>6973</v>
      </c>
      <c r="E5123" s="21" t="s">
        <v>108</v>
      </c>
      <c r="F5123" s="21" t="s">
        <v>9</v>
      </c>
      <c r="G5123" s="21" t="s">
        <v>6969</v>
      </c>
      <c r="H5123" s="21" t="s">
        <v>2351</v>
      </c>
      <c r="I5123" s="17"/>
      <c r="J5123" s="17"/>
      <c r="K5123" s="18" t="str">
        <f>IF(INV.Tournant!$I5123=INV.Tournant!$E5123,"Quantité OK",IF(INV.Tournant!$I5123&lt;INV.Tournant!$E5123,"Ecart positif","Ecart négatif"))&amp;" "&amp;IF(INV.Tournant!$C5123=INV.Tournant!$J5123,"","- Article déclassé")</f>
        <v>Ecart positif - Article déclassé</v>
      </c>
    </row>
    <row r="5124" spans="1:11" x14ac:dyDescent="0.2">
      <c r="A5124" s="20" t="s">
        <v>6959</v>
      </c>
      <c r="B5124" s="21" t="s">
        <v>6</v>
      </c>
      <c r="C5124" s="17" t="s">
        <v>6974</v>
      </c>
      <c r="D5124" s="17" t="s">
        <v>6975</v>
      </c>
      <c r="E5124" s="21" t="s">
        <v>6</v>
      </c>
      <c r="F5124" s="21" t="s">
        <v>2</v>
      </c>
      <c r="G5124" s="21" t="s">
        <v>6969</v>
      </c>
      <c r="H5124" s="21" t="s">
        <v>863</v>
      </c>
      <c r="I5124" s="17"/>
      <c r="J5124" s="17"/>
      <c r="K5124" s="18" t="str">
        <f>IF(INV.Tournant!$I5124=INV.Tournant!$E5124,"Quantité OK",IF(INV.Tournant!$I5124&lt;INV.Tournant!$E5124,"Ecart positif","Ecart négatif"))&amp;" "&amp;IF(INV.Tournant!$C5124=INV.Tournant!$J5124,"","- Article déclassé")</f>
        <v>Ecart positif - Article déclassé</v>
      </c>
    </row>
    <row r="5125" spans="1:11" x14ac:dyDescent="0.2">
      <c r="A5125" s="20" t="s">
        <v>6959</v>
      </c>
      <c r="B5125" s="21" t="s">
        <v>6</v>
      </c>
      <c r="C5125" s="17" t="s">
        <v>6976</v>
      </c>
      <c r="D5125" s="17" t="s">
        <v>6977</v>
      </c>
      <c r="E5125" s="21"/>
      <c r="F5125" s="21" t="s">
        <v>141</v>
      </c>
      <c r="G5125" s="21"/>
      <c r="H5125" s="21" t="s">
        <v>257</v>
      </c>
      <c r="I5125" s="17"/>
      <c r="J5125" s="17"/>
      <c r="K5125" s="18" t="str">
        <f>IF(INV.Tournant!$I5125=INV.Tournant!$E5125,"Quantité OK",IF(INV.Tournant!$I5125&lt;INV.Tournant!$E5125,"Ecart positif","Ecart négatif"))&amp;" "&amp;IF(INV.Tournant!$C5125=INV.Tournant!$J5125,"","- Article déclassé")</f>
        <v>Quantité OK - Article déclassé</v>
      </c>
    </row>
    <row r="5126" spans="1:11" x14ac:dyDescent="0.2">
      <c r="A5126" s="20" t="s">
        <v>6959</v>
      </c>
      <c r="B5126" s="21" t="s">
        <v>6</v>
      </c>
      <c r="C5126" s="17" t="s">
        <v>6976</v>
      </c>
      <c r="D5126" s="17" t="s">
        <v>6978</v>
      </c>
      <c r="E5126" s="21" t="s">
        <v>61</v>
      </c>
      <c r="F5126" s="21" t="s">
        <v>9</v>
      </c>
      <c r="G5126" s="21" t="s">
        <v>6969</v>
      </c>
      <c r="H5126" s="21" t="s">
        <v>2345</v>
      </c>
      <c r="I5126" s="17"/>
      <c r="J5126" s="17"/>
      <c r="K5126" s="18" t="str">
        <f>IF(INV.Tournant!$I5126=INV.Tournant!$E5126,"Quantité OK",IF(INV.Tournant!$I5126&lt;INV.Tournant!$E5126,"Ecart positif","Ecart négatif"))&amp;" "&amp;IF(INV.Tournant!$C5126=INV.Tournant!$J5126,"","- Article déclassé")</f>
        <v>Ecart positif - Article déclassé</v>
      </c>
    </row>
    <row r="5127" spans="1:11" x14ac:dyDescent="0.2">
      <c r="A5127" s="20" t="s">
        <v>6959</v>
      </c>
      <c r="B5127" s="21" t="s">
        <v>6</v>
      </c>
      <c r="C5127" s="17" t="s">
        <v>6962</v>
      </c>
      <c r="D5127" s="17" t="s">
        <v>6979</v>
      </c>
      <c r="E5127" s="21" t="s">
        <v>14</v>
      </c>
      <c r="F5127" s="21" t="s">
        <v>21</v>
      </c>
      <c r="G5127" s="21" t="s">
        <v>6964</v>
      </c>
      <c r="H5127" s="21" t="s">
        <v>2166</v>
      </c>
      <c r="I5127" s="17"/>
      <c r="J5127" s="17"/>
      <c r="K5127" s="18" t="str">
        <f>IF(INV.Tournant!$I5127=INV.Tournant!$E5127,"Quantité OK",IF(INV.Tournant!$I5127&lt;INV.Tournant!$E5127,"Ecart positif","Ecart négatif"))&amp;" "&amp;IF(INV.Tournant!$C5127=INV.Tournant!$J5127,"","- Article déclassé")</f>
        <v>Ecart positif - Article déclassé</v>
      </c>
    </row>
    <row r="5128" spans="1:11" x14ac:dyDescent="0.2">
      <c r="A5128" s="20" t="s">
        <v>6959</v>
      </c>
      <c r="B5128" s="21" t="s">
        <v>6</v>
      </c>
      <c r="C5128" s="17" t="s">
        <v>6980</v>
      </c>
      <c r="D5128" s="17" t="s">
        <v>6981</v>
      </c>
      <c r="E5128" s="21"/>
      <c r="F5128" s="21" t="s">
        <v>141</v>
      </c>
      <c r="G5128" s="21"/>
      <c r="H5128" s="21" t="s">
        <v>257</v>
      </c>
      <c r="I5128" s="17"/>
      <c r="J5128" s="17"/>
      <c r="K5128" s="18" t="str">
        <f>IF(INV.Tournant!$I5128=INV.Tournant!$E5128,"Quantité OK",IF(INV.Tournant!$I5128&lt;INV.Tournant!$E5128,"Ecart positif","Ecart négatif"))&amp;" "&amp;IF(INV.Tournant!$C5128=INV.Tournant!$J5128,"","- Article déclassé")</f>
        <v>Quantité OK - Article déclassé</v>
      </c>
    </row>
    <row r="5129" spans="1:11" x14ac:dyDescent="0.2">
      <c r="A5129" s="20" t="s">
        <v>6959</v>
      </c>
      <c r="B5129" s="21" t="s">
        <v>6</v>
      </c>
      <c r="C5129" s="17" t="s">
        <v>6982</v>
      </c>
      <c r="D5129" s="17" t="s">
        <v>6983</v>
      </c>
      <c r="E5129" s="21" t="s">
        <v>3</v>
      </c>
      <c r="F5129" s="21" t="s">
        <v>2</v>
      </c>
      <c r="G5129" s="21" t="s">
        <v>6964</v>
      </c>
      <c r="H5129" s="21" t="s">
        <v>2193</v>
      </c>
      <c r="I5129" s="17"/>
      <c r="J5129" s="17"/>
      <c r="K5129" s="18" t="str">
        <f>IF(INV.Tournant!$I5129=INV.Tournant!$E5129,"Quantité OK",IF(INV.Tournant!$I5129&lt;INV.Tournant!$E5129,"Ecart positif","Ecart négatif"))&amp;" "&amp;IF(INV.Tournant!$C5129=INV.Tournant!$J5129,"","- Article déclassé")</f>
        <v>Ecart positif - Article déclassé</v>
      </c>
    </row>
    <row r="5130" spans="1:11" x14ac:dyDescent="0.2">
      <c r="A5130" s="20" t="s">
        <v>6959</v>
      </c>
      <c r="B5130" s="21" t="s">
        <v>6</v>
      </c>
      <c r="C5130" s="17" t="s">
        <v>6984</v>
      </c>
      <c r="D5130" s="17" t="s">
        <v>6985</v>
      </c>
      <c r="E5130" s="21" t="s">
        <v>3</v>
      </c>
      <c r="F5130" s="21" t="s">
        <v>9</v>
      </c>
      <c r="G5130" s="21" t="s">
        <v>6964</v>
      </c>
      <c r="H5130" s="21" t="s">
        <v>1959</v>
      </c>
      <c r="I5130" s="17"/>
      <c r="J5130" s="17"/>
      <c r="K5130" s="18" t="str">
        <f>IF(INV.Tournant!$I5130=INV.Tournant!$E5130,"Quantité OK",IF(INV.Tournant!$I5130&lt;INV.Tournant!$E5130,"Ecart positif","Ecart négatif"))&amp;" "&amp;IF(INV.Tournant!$C5130=INV.Tournant!$J5130,"","- Article déclassé")</f>
        <v>Ecart positif - Article déclassé</v>
      </c>
    </row>
    <row r="5131" spans="1:11" x14ac:dyDescent="0.2">
      <c r="A5131" s="20" t="s">
        <v>6959</v>
      </c>
      <c r="B5131" s="21" t="s">
        <v>6</v>
      </c>
      <c r="C5131" s="17" t="s">
        <v>6986</v>
      </c>
      <c r="D5131" s="17" t="s">
        <v>6987</v>
      </c>
      <c r="E5131" s="21" t="s">
        <v>212</v>
      </c>
      <c r="F5131" s="21" t="s">
        <v>21</v>
      </c>
      <c r="G5131" s="21" t="s">
        <v>6964</v>
      </c>
      <c r="H5131" s="21" t="s">
        <v>242</v>
      </c>
      <c r="I5131" s="17"/>
      <c r="J5131" s="17"/>
      <c r="K5131" s="18" t="str">
        <f>IF(INV.Tournant!$I5131=INV.Tournant!$E5131,"Quantité OK",IF(INV.Tournant!$I5131&lt;INV.Tournant!$E5131,"Ecart positif","Ecart négatif"))&amp;" "&amp;IF(INV.Tournant!$C5131=INV.Tournant!$J5131,"","- Article déclassé")</f>
        <v>Ecart positif - Article déclassé</v>
      </c>
    </row>
    <row r="5132" spans="1:11" x14ac:dyDescent="0.2">
      <c r="A5132" s="20" t="s">
        <v>6959</v>
      </c>
      <c r="B5132" s="21" t="s">
        <v>6</v>
      </c>
      <c r="C5132" s="17" t="s">
        <v>6988</v>
      </c>
      <c r="D5132" s="17" t="s">
        <v>6989</v>
      </c>
      <c r="E5132" s="21" t="s">
        <v>3</v>
      </c>
      <c r="F5132" s="21" t="s">
        <v>2</v>
      </c>
      <c r="G5132" s="21" t="s">
        <v>6964</v>
      </c>
      <c r="H5132" s="21" t="s">
        <v>504</v>
      </c>
      <c r="I5132" s="17"/>
      <c r="J5132" s="17"/>
      <c r="K5132" s="18" t="str">
        <f>IF(INV.Tournant!$I5132=INV.Tournant!$E5132,"Quantité OK",IF(INV.Tournant!$I5132&lt;INV.Tournant!$E5132,"Ecart positif","Ecart négatif"))&amp;" "&amp;IF(INV.Tournant!$C5132=INV.Tournant!$J5132,"","- Article déclassé")</f>
        <v>Ecart positif - Article déclassé</v>
      </c>
    </row>
    <row r="5133" spans="1:11" x14ac:dyDescent="0.2">
      <c r="A5133" s="20" t="s">
        <v>6959</v>
      </c>
      <c r="B5133" s="21" t="s">
        <v>6</v>
      </c>
      <c r="C5133" s="17" t="s">
        <v>6990</v>
      </c>
      <c r="D5133" s="17" t="s">
        <v>6991</v>
      </c>
      <c r="E5133" s="21" t="s">
        <v>14</v>
      </c>
      <c r="F5133" s="21" t="s">
        <v>21</v>
      </c>
      <c r="G5133" s="21" t="s">
        <v>6969</v>
      </c>
      <c r="H5133" s="21" t="s">
        <v>2222</v>
      </c>
      <c r="I5133" s="17"/>
      <c r="J5133" s="17"/>
      <c r="K5133" s="18" t="str">
        <f>IF(INV.Tournant!$I5133=INV.Tournant!$E5133,"Quantité OK",IF(INV.Tournant!$I5133&lt;INV.Tournant!$E5133,"Ecart positif","Ecart négatif"))&amp;" "&amp;IF(INV.Tournant!$C5133=INV.Tournant!$J5133,"","- Article déclassé")</f>
        <v>Ecart positif - Article déclassé</v>
      </c>
    </row>
    <row r="5134" spans="1:11" x14ac:dyDescent="0.2">
      <c r="A5134" s="20" t="s">
        <v>6959</v>
      </c>
      <c r="B5134" s="21" t="s">
        <v>6</v>
      </c>
      <c r="C5134" s="17" t="s">
        <v>6992</v>
      </c>
      <c r="D5134" s="17" t="s">
        <v>6993</v>
      </c>
      <c r="E5134" s="21" t="s">
        <v>61</v>
      </c>
      <c r="F5134" s="21" t="s">
        <v>9</v>
      </c>
      <c r="G5134" s="21" t="s">
        <v>6969</v>
      </c>
      <c r="H5134" s="21" t="s">
        <v>618</v>
      </c>
      <c r="I5134" s="17"/>
      <c r="J5134" s="17"/>
      <c r="K5134" s="18" t="str">
        <f>IF(INV.Tournant!$I5134=INV.Tournant!$E5134,"Quantité OK",IF(INV.Tournant!$I5134&lt;INV.Tournant!$E5134,"Ecart positif","Ecart négatif"))&amp;" "&amp;IF(INV.Tournant!$C5134=INV.Tournant!$J5134,"","- Article déclassé")</f>
        <v>Ecart positif - Article déclassé</v>
      </c>
    </row>
    <row r="5135" spans="1:11" x14ac:dyDescent="0.2">
      <c r="A5135" s="20" t="s">
        <v>6959</v>
      </c>
      <c r="B5135" s="21" t="s">
        <v>6</v>
      </c>
      <c r="C5135" s="17" t="s">
        <v>6994</v>
      </c>
      <c r="D5135" s="17" t="s">
        <v>6995</v>
      </c>
      <c r="E5135" s="21" t="s">
        <v>3</v>
      </c>
      <c r="F5135" s="21" t="s">
        <v>2</v>
      </c>
      <c r="G5135" s="21" t="s">
        <v>6964</v>
      </c>
      <c r="H5135" s="21" t="s">
        <v>504</v>
      </c>
      <c r="I5135" s="17"/>
      <c r="J5135" s="17"/>
      <c r="K5135" s="18" t="str">
        <f>IF(INV.Tournant!$I5135=INV.Tournant!$E5135,"Quantité OK",IF(INV.Tournant!$I5135&lt;INV.Tournant!$E5135,"Ecart positif","Ecart négatif"))&amp;" "&amp;IF(INV.Tournant!$C5135=INV.Tournant!$J5135,"","- Article déclassé")</f>
        <v>Ecart positif - Article déclassé</v>
      </c>
    </row>
    <row r="5136" spans="1:11" x14ac:dyDescent="0.2">
      <c r="A5136" s="20" t="s">
        <v>6959</v>
      </c>
      <c r="B5136" s="21" t="s">
        <v>6</v>
      </c>
      <c r="C5136" s="17" t="s">
        <v>6996</v>
      </c>
      <c r="D5136" s="17" t="s">
        <v>6997</v>
      </c>
      <c r="E5136" s="21" t="s">
        <v>6</v>
      </c>
      <c r="F5136" s="21" t="s">
        <v>2</v>
      </c>
      <c r="G5136" s="21" t="s">
        <v>6969</v>
      </c>
      <c r="H5136" s="21" t="s">
        <v>1186</v>
      </c>
      <c r="I5136" s="17"/>
      <c r="J5136" s="17"/>
      <c r="K5136" s="18" t="str">
        <f>IF(INV.Tournant!$I5136=INV.Tournant!$E5136,"Quantité OK",IF(INV.Tournant!$I5136&lt;INV.Tournant!$E5136,"Ecart positif","Ecart négatif"))&amp;" "&amp;IF(INV.Tournant!$C5136=INV.Tournant!$J5136,"","- Article déclassé")</f>
        <v>Ecart positif - Article déclassé</v>
      </c>
    </row>
    <row r="5137" spans="1:11" x14ac:dyDescent="0.2">
      <c r="A5137" s="20" t="s">
        <v>6959</v>
      </c>
      <c r="B5137" s="21" t="s">
        <v>6</v>
      </c>
      <c r="C5137" s="17" t="s">
        <v>6998</v>
      </c>
      <c r="D5137" s="17" t="s">
        <v>6999</v>
      </c>
      <c r="E5137" s="21" t="s">
        <v>6</v>
      </c>
      <c r="F5137" s="21" t="s">
        <v>2</v>
      </c>
      <c r="G5137" s="21" t="s">
        <v>6969</v>
      </c>
      <c r="H5137" s="21" t="s">
        <v>416</v>
      </c>
      <c r="I5137" s="17"/>
      <c r="J5137" s="17"/>
      <c r="K5137" s="18" t="str">
        <f>IF(INV.Tournant!$I5137=INV.Tournant!$E5137,"Quantité OK",IF(INV.Tournant!$I5137&lt;INV.Tournant!$E5137,"Ecart positif","Ecart négatif"))&amp;" "&amp;IF(INV.Tournant!$C5137=INV.Tournant!$J5137,"","- Article déclassé")</f>
        <v>Ecart positif - Article déclassé</v>
      </c>
    </row>
    <row r="5138" spans="1:11" x14ac:dyDescent="0.2">
      <c r="A5138" s="20" t="s">
        <v>6959</v>
      </c>
      <c r="B5138" s="21" t="s">
        <v>6</v>
      </c>
      <c r="C5138" s="17" t="s">
        <v>7000</v>
      </c>
      <c r="D5138" s="17" t="s">
        <v>7001</v>
      </c>
      <c r="E5138" s="21" t="s">
        <v>6</v>
      </c>
      <c r="F5138" s="21" t="s">
        <v>2</v>
      </c>
      <c r="G5138" s="21" t="s">
        <v>6969</v>
      </c>
      <c r="H5138" s="21" t="s">
        <v>202</v>
      </c>
      <c r="I5138" s="17"/>
      <c r="J5138" s="17"/>
      <c r="K5138" s="18" t="str">
        <f>IF(INV.Tournant!$I5138=INV.Tournant!$E5138,"Quantité OK",IF(INV.Tournant!$I5138&lt;INV.Tournant!$E5138,"Ecart positif","Ecart négatif"))&amp;" "&amp;IF(INV.Tournant!$C5138=INV.Tournant!$J5138,"","- Article déclassé")</f>
        <v>Ecart positif - Article déclassé</v>
      </c>
    </row>
    <row r="5139" spans="1:11" x14ac:dyDescent="0.2">
      <c r="A5139" s="20" t="s">
        <v>6959</v>
      </c>
      <c r="B5139" s="21" t="s">
        <v>6</v>
      </c>
      <c r="C5139" s="17" t="s">
        <v>7002</v>
      </c>
      <c r="D5139" s="17" t="s">
        <v>7003</v>
      </c>
      <c r="E5139" s="21" t="s">
        <v>61</v>
      </c>
      <c r="F5139" s="21" t="s">
        <v>21</v>
      </c>
      <c r="G5139" s="21" t="s">
        <v>6969</v>
      </c>
      <c r="H5139" s="21" t="s">
        <v>395</v>
      </c>
      <c r="I5139" s="17"/>
      <c r="J5139" s="17"/>
      <c r="K5139" s="18" t="str">
        <f>IF(INV.Tournant!$I5139=INV.Tournant!$E5139,"Quantité OK",IF(INV.Tournant!$I5139&lt;INV.Tournant!$E5139,"Ecart positif","Ecart négatif"))&amp;" "&amp;IF(INV.Tournant!$C5139=INV.Tournant!$J5139,"","- Article déclassé")</f>
        <v>Ecart positif - Article déclassé</v>
      </c>
    </row>
    <row r="5140" spans="1:11" x14ac:dyDescent="0.2">
      <c r="A5140" s="20" t="s">
        <v>6959</v>
      </c>
      <c r="B5140" s="21" t="s">
        <v>6</v>
      </c>
      <c r="C5140" s="17" t="s">
        <v>6974</v>
      </c>
      <c r="D5140" s="17" t="s">
        <v>1842</v>
      </c>
      <c r="E5140" s="21" t="s">
        <v>744</v>
      </c>
      <c r="F5140" s="21" t="s">
        <v>2</v>
      </c>
      <c r="G5140" s="21" t="s">
        <v>6969</v>
      </c>
      <c r="H5140" s="21" t="s">
        <v>1130</v>
      </c>
      <c r="I5140" s="17"/>
      <c r="J5140" s="17"/>
      <c r="K5140" s="18" t="str">
        <f>IF(INV.Tournant!$I5140=INV.Tournant!$E5140,"Quantité OK",IF(INV.Tournant!$I5140&lt;INV.Tournant!$E5140,"Ecart positif","Ecart négatif"))&amp;" "&amp;IF(INV.Tournant!$C5140=INV.Tournant!$J5140,"","- Article déclassé")</f>
        <v>Ecart positif - Article déclassé</v>
      </c>
    </row>
    <row r="5141" spans="1:11" x14ac:dyDescent="0.2">
      <c r="A5141" s="20" t="s">
        <v>6959</v>
      </c>
      <c r="B5141" s="21" t="s">
        <v>6</v>
      </c>
      <c r="C5141" s="17" t="s">
        <v>7004</v>
      </c>
      <c r="D5141" s="17" t="s">
        <v>7005</v>
      </c>
      <c r="E5141" s="21"/>
      <c r="F5141" s="21" t="s">
        <v>141</v>
      </c>
      <c r="G5141" s="21"/>
      <c r="H5141" s="21" t="s">
        <v>257</v>
      </c>
      <c r="I5141" s="17"/>
      <c r="J5141" s="17"/>
      <c r="K5141" s="18" t="str">
        <f>IF(INV.Tournant!$I5141=INV.Tournant!$E5141,"Quantité OK",IF(INV.Tournant!$I5141&lt;INV.Tournant!$E5141,"Ecart positif","Ecart négatif"))&amp;" "&amp;IF(INV.Tournant!$C5141=INV.Tournant!$J5141,"","- Article déclassé")</f>
        <v>Quantité OK - Article déclassé</v>
      </c>
    </row>
    <row r="5142" spans="1:11" x14ac:dyDescent="0.2">
      <c r="A5142" s="20" t="s">
        <v>6959</v>
      </c>
      <c r="B5142" s="21" t="s">
        <v>6</v>
      </c>
      <c r="C5142" s="17" t="s">
        <v>7006</v>
      </c>
      <c r="D5142" s="17" t="s">
        <v>7007</v>
      </c>
      <c r="E5142" s="21" t="s">
        <v>65</v>
      </c>
      <c r="F5142" s="21" t="s">
        <v>2</v>
      </c>
      <c r="G5142" s="21" t="s">
        <v>6969</v>
      </c>
      <c r="H5142" s="21" t="s">
        <v>242</v>
      </c>
      <c r="I5142" s="17"/>
      <c r="J5142" s="17"/>
      <c r="K5142" s="18" t="str">
        <f>IF(INV.Tournant!$I5142=INV.Tournant!$E5142,"Quantité OK",IF(INV.Tournant!$I5142&lt;INV.Tournant!$E5142,"Ecart positif","Ecart négatif"))&amp;" "&amp;IF(INV.Tournant!$C5142=INV.Tournant!$J5142,"","- Article déclassé")</f>
        <v>Ecart positif - Article déclassé</v>
      </c>
    </row>
    <row r="5143" spans="1:11" x14ac:dyDescent="0.2">
      <c r="A5143" s="20" t="s">
        <v>6959</v>
      </c>
      <c r="B5143" s="21" t="s">
        <v>6</v>
      </c>
      <c r="C5143" s="17" t="s">
        <v>7008</v>
      </c>
      <c r="D5143" s="17" t="s">
        <v>7009</v>
      </c>
      <c r="E5143" s="21" t="s">
        <v>229</v>
      </c>
      <c r="F5143" s="21" t="s">
        <v>9</v>
      </c>
      <c r="G5143" s="21" t="s">
        <v>6969</v>
      </c>
      <c r="H5143" s="21" t="s">
        <v>7010</v>
      </c>
      <c r="I5143" s="17"/>
      <c r="J5143" s="17"/>
      <c r="K5143" s="18" t="str">
        <f>IF(INV.Tournant!$I5143=INV.Tournant!$E5143,"Quantité OK",IF(INV.Tournant!$I5143&lt;INV.Tournant!$E5143,"Ecart positif","Ecart négatif"))&amp;" "&amp;IF(INV.Tournant!$C5143=INV.Tournant!$J5143,"","- Article déclassé")</f>
        <v>Ecart positif - Article déclassé</v>
      </c>
    </row>
    <row r="5144" spans="1:11" x14ac:dyDescent="0.2">
      <c r="A5144" s="20" t="s">
        <v>6959</v>
      </c>
      <c r="B5144" s="21" t="s">
        <v>6</v>
      </c>
      <c r="C5144" s="17" t="s">
        <v>7011</v>
      </c>
      <c r="D5144" s="17" t="s">
        <v>7012</v>
      </c>
      <c r="E5144" s="21" t="s">
        <v>6</v>
      </c>
      <c r="F5144" s="21" t="s">
        <v>2</v>
      </c>
      <c r="G5144" s="21" t="s">
        <v>6969</v>
      </c>
      <c r="H5144" s="21" t="s">
        <v>2348</v>
      </c>
      <c r="I5144" s="17"/>
      <c r="J5144" s="17"/>
      <c r="K5144" s="18" t="str">
        <f>IF(INV.Tournant!$I5144=INV.Tournant!$E5144,"Quantité OK",IF(INV.Tournant!$I5144&lt;INV.Tournant!$E5144,"Ecart positif","Ecart négatif"))&amp;" "&amp;IF(INV.Tournant!$C5144=INV.Tournant!$J5144,"","- Article déclassé")</f>
        <v>Ecart positif - Article déclassé</v>
      </c>
    </row>
    <row r="5145" spans="1:11" x14ac:dyDescent="0.2">
      <c r="A5145" s="20" t="s">
        <v>6959</v>
      </c>
      <c r="B5145" s="21" t="s">
        <v>6</v>
      </c>
      <c r="C5145" s="17" t="s">
        <v>7013</v>
      </c>
      <c r="D5145" s="17" t="s">
        <v>7014</v>
      </c>
      <c r="E5145" s="21" t="s">
        <v>6</v>
      </c>
      <c r="F5145" s="21" t="s">
        <v>2</v>
      </c>
      <c r="G5145" s="21" t="s">
        <v>6969</v>
      </c>
      <c r="H5145" s="21" t="s">
        <v>7015</v>
      </c>
      <c r="I5145" s="17"/>
      <c r="J5145" s="17"/>
      <c r="K5145" s="18" t="str">
        <f>IF(INV.Tournant!$I5145=INV.Tournant!$E5145,"Quantité OK",IF(INV.Tournant!$I5145&lt;INV.Tournant!$E5145,"Ecart positif","Ecart négatif"))&amp;" "&amp;IF(INV.Tournant!$C5145=INV.Tournant!$J5145,"","- Article déclassé")</f>
        <v>Ecart positif - Article déclassé</v>
      </c>
    </row>
    <row r="5146" spans="1:11" x14ac:dyDescent="0.2">
      <c r="A5146" s="20" t="s">
        <v>6959</v>
      </c>
      <c r="B5146" s="21" t="s">
        <v>6</v>
      </c>
      <c r="C5146" s="17" t="s">
        <v>7016</v>
      </c>
      <c r="D5146" s="17" t="s">
        <v>7017</v>
      </c>
      <c r="E5146" s="21" t="s">
        <v>108</v>
      </c>
      <c r="F5146" s="21" t="s">
        <v>9</v>
      </c>
      <c r="G5146" s="21" t="s">
        <v>6969</v>
      </c>
      <c r="H5146" s="21" t="s">
        <v>196</v>
      </c>
      <c r="I5146" s="17"/>
      <c r="J5146" s="17"/>
      <c r="K5146" s="18" t="str">
        <f>IF(INV.Tournant!$I5146=INV.Tournant!$E5146,"Quantité OK",IF(INV.Tournant!$I5146&lt;INV.Tournant!$E5146,"Ecart positif","Ecart négatif"))&amp;" "&amp;IF(INV.Tournant!$C5146=INV.Tournant!$J5146,"","- Article déclassé")</f>
        <v>Ecart positif - Article déclassé</v>
      </c>
    </row>
    <row r="5147" spans="1:11" x14ac:dyDescent="0.2">
      <c r="A5147" s="20" t="s">
        <v>6959</v>
      </c>
      <c r="B5147" s="21" t="s">
        <v>6</v>
      </c>
      <c r="C5147" s="17" t="s">
        <v>7018</v>
      </c>
      <c r="D5147" s="17" t="s">
        <v>7019</v>
      </c>
      <c r="E5147" s="21" t="s">
        <v>6</v>
      </c>
      <c r="F5147" s="21" t="s">
        <v>9</v>
      </c>
      <c r="G5147" s="21" t="s">
        <v>6969</v>
      </c>
      <c r="H5147" s="21" t="s">
        <v>236</v>
      </c>
      <c r="I5147" s="17"/>
      <c r="J5147" s="17"/>
      <c r="K5147" s="18" t="str">
        <f>IF(INV.Tournant!$I5147=INV.Tournant!$E5147,"Quantité OK",IF(INV.Tournant!$I5147&lt;INV.Tournant!$E5147,"Ecart positif","Ecart négatif"))&amp;" "&amp;IF(INV.Tournant!$C5147=INV.Tournant!$J5147,"","- Article déclassé")</f>
        <v>Ecart positif - Article déclassé</v>
      </c>
    </row>
    <row r="5148" spans="1:11" x14ac:dyDescent="0.2">
      <c r="A5148" s="20" t="s">
        <v>6959</v>
      </c>
      <c r="B5148" s="21" t="s">
        <v>6</v>
      </c>
      <c r="C5148" s="17" t="s">
        <v>7000</v>
      </c>
      <c r="D5148" s="17" t="s">
        <v>7020</v>
      </c>
      <c r="E5148" s="21" t="s">
        <v>6</v>
      </c>
      <c r="F5148" s="21" t="s">
        <v>2</v>
      </c>
      <c r="G5148" s="21" t="s">
        <v>6969</v>
      </c>
      <c r="H5148" s="21" t="s">
        <v>202</v>
      </c>
      <c r="I5148" s="17"/>
      <c r="J5148" s="17"/>
      <c r="K5148" s="18" t="str">
        <f>IF(INV.Tournant!$I5148=INV.Tournant!$E5148,"Quantité OK",IF(INV.Tournant!$I5148&lt;INV.Tournant!$E5148,"Ecart positif","Ecart négatif"))&amp;" "&amp;IF(INV.Tournant!$C5148=INV.Tournant!$J5148,"","- Article déclassé")</f>
        <v>Ecart positif - Article déclassé</v>
      </c>
    </row>
    <row r="5149" spans="1:11" x14ac:dyDescent="0.2">
      <c r="A5149" s="20" t="s">
        <v>6959</v>
      </c>
      <c r="B5149" s="21" t="s">
        <v>6</v>
      </c>
      <c r="C5149" s="17" t="s">
        <v>7021</v>
      </c>
      <c r="D5149" s="17" t="s">
        <v>7022</v>
      </c>
      <c r="E5149" s="21" t="s">
        <v>3</v>
      </c>
      <c r="F5149" s="21" t="s">
        <v>21</v>
      </c>
      <c r="G5149" s="21" t="s">
        <v>6964</v>
      </c>
      <c r="H5149" s="21" t="s">
        <v>1768</v>
      </c>
      <c r="I5149" s="17"/>
      <c r="J5149" s="17"/>
      <c r="K5149" s="18" t="str">
        <f>IF(INV.Tournant!$I5149=INV.Tournant!$E5149,"Quantité OK",IF(INV.Tournant!$I5149&lt;INV.Tournant!$E5149,"Ecart positif","Ecart négatif"))&amp;" "&amp;IF(INV.Tournant!$C5149=INV.Tournant!$J5149,"","- Article déclassé")</f>
        <v>Ecart positif - Article déclassé</v>
      </c>
    </row>
    <row r="5150" spans="1:11" x14ac:dyDescent="0.2">
      <c r="A5150" s="20" t="s">
        <v>6959</v>
      </c>
      <c r="B5150" s="21" t="s">
        <v>6</v>
      </c>
      <c r="C5150" s="17" t="s">
        <v>7023</v>
      </c>
      <c r="D5150" s="17" t="s">
        <v>7024</v>
      </c>
      <c r="E5150" s="21" t="s">
        <v>45</v>
      </c>
      <c r="F5150" s="21" t="s">
        <v>21</v>
      </c>
      <c r="G5150" s="21" t="s">
        <v>6964</v>
      </c>
      <c r="H5150" s="21" t="s">
        <v>246</v>
      </c>
      <c r="I5150" s="17"/>
      <c r="J5150" s="17"/>
      <c r="K5150" s="18" t="str">
        <f>IF(INV.Tournant!$I5150=INV.Tournant!$E5150,"Quantité OK",IF(INV.Tournant!$I5150&lt;INV.Tournant!$E5150,"Ecart positif","Ecart négatif"))&amp;" "&amp;IF(INV.Tournant!$C5150=INV.Tournant!$J5150,"","- Article déclassé")</f>
        <v>Ecart positif - Article déclassé</v>
      </c>
    </row>
    <row r="5151" spans="1:11" x14ac:dyDescent="0.2">
      <c r="A5151" s="20" t="s">
        <v>6959</v>
      </c>
      <c r="B5151" s="21" t="s">
        <v>6</v>
      </c>
      <c r="C5151" s="17" t="s">
        <v>7025</v>
      </c>
      <c r="D5151" s="17" t="s">
        <v>7026</v>
      </c>
      <c r="E5151" s="21" t="s">
        <v>744</v>
      </c>
      <c r="F5151" s="21" t="s">
        <v>2</v>
      </c>
      <c r="G5151" s="21" t="s">
        <v>6964</v>
      </c>
      <c r="H5151" s="21" t="s">
        <v>2154</v>
      </c>
      <c r="I5151" s="17"/>
      <c r="J5151" s="17"/>
      <c r="K5151" s="18" t="str">
        <f>IF(INV.Tournant!$I5151=INV.Tournant!$E5151,"Quantité OK",IF(INV.Tournant!$I5151&lt;INV.Tournant!$E5151,"Ecart positif","Ecart négatif"))&amp;" "&amp;IF(INV.Tournant!$C5151=INV.Tournant!$J5151,"","- Article déclassé")</f>
        <v>Ecart positif - Article déclassé</v>
      </c>
    </row>
    <row r="5152" spans="1:11" x14ac:dyDescent="0.2">
      <c r="A5152" s="20" t="s">
        <v>6959</v>
      </c>
      <c r="B5152" s="21" t="s">
        <v>6</v>
      </c>
      <c r="C5152" s="17" t="s">
        <v>7027</v>
      </c>
      <c r="D5152" s="17" t="s">
        <v>7028</v>
      </c>
      <c r="E5152" s="21" t="s">
        <v>6</v>
      </c>
      <c r="F5152" s="21" t="s">
        <v>21</v>
      </c>
      <c r="G5152" s="21" t="s">
        <v>6964</v>
      </c>
      <c r="H5152" s="21" t="s">
        <v>1261</v>
      </c>
      <c r="I5152" s="17"/>
      <c r="J5152" s="17"/>
      <c r="K5152" s="18" t="str">
        <f>IF(INV.Tournant!$I5152=INV.Tournant!$E5152,"Quantité OK",IF(INV.Tournant!$I5152&lt;INV.Tournant!$E5152,"Ecart positif","Ecart négatif"))&amp;" "&amp;IF(INV.Tournant!$C5152=INV.Tournant!$J5152,"","- Article déclassé")</f>
        <v>Ecart positif - Article déclassé</v>
      </c>
    </row>
    <row r="5153" spans="1:11" x14ac:dyDescent="0.2">
      <c r="A5153" s="20" t="s">
        <v>6959</v>
      </c>
      <c r="B5153" s="21" t="s">
        <v>6</v>
      </c>
      <c r="C5153" s="17" t="s">
        <v>7029</v>
      </c>
      <c r="D5153" s="17" t="s">
        <v>7030</v>
      </c>
      <c r="E5153" s="21" t="s">
        <v>14</v>
      </c>
      <c r="F5153" s="21" t="s">
        <v>2</v>
      </c>
      <c r="G5153" s="21" t="s">
        <v>6969</v>
      </c>
      <c r="H5153" s="21" t="s">
        <v>722</v>
      </c>
      <c r="I5153" s="17"/>
      <c r="J5153" s="17"/>
      <c r="K5153" s="18" t="str">
        <f>IF(INV.Tournant!$I5153=INV.Tournant!$E5153,"Quantité OK",IF(INV.Tournant!$I5153&lt;INV.Tournant!$E5153,"Ecart positif","Ecart négatif"))&amp;" "&amp;IF(INV.Tournant!$C5153=INV.Tournant!$J5153,"","- Article déclassé")</f>
        <v>Ecart positif - Article déclassé</v>
      </c>
    </row>
    <row r="5154" spans="1:11" x14ac:dyDescent="0.2">
      <c r="A5154" s="20" t="s">
        <v>6959</v>
      </c>
      <c r="B5154" s="21" t="s">
        <v>6</v>
      </c>
      <c r="C5154" s="17" t="s">
        <v>7031</v>
      </c>
      <c r="D5154" s="17" t="s">
        <v>7032</v>
      </c>
      <c r="E5154" s="21" t="s">
        <v>3</v>
      </c>
      <c r="F5154" s="21" t="s">
        <v>9</v>
      </c>
      <c r="G5154" s="21" t="s">
        <v>6964</v>
      </c>
      <c r="H5154" s="21" t="s">
        <v>2074</v>
      </c>
      <c r="I5154" s="17"/>
      <c r="J5154" s="17"/>
      <c r="K5154" s="18" t="str">
        <f>IF(INV.Tournant!$I5154=INV.Tournant!$E5154,"Quantité OK",IF(INV.Tournant!$I5154&lt;INV.Tournant!$E5154,"Ecart positif","Ecart négatif"))&amp;" "&amp;IF(INV.Tournant!$C5154=INV.Tournant!$J5154,"","- Article déclassé")</f>
        <v>Ecart positif - Article déclassé</v>
      </c>
    </row>
    <row r="5155" spans="1:11" x14ac:dyDescent="0.2">
      <c r="A5155" s="20" t="s">
        <v>6959</v>
      </c>
      <c r="B5155" s="21" t="s">
        <v>6</v>
      </c>
      <c r="C5155" s="17" t="s">
        <v>6960</v>
      </c>
      <c r="D5155" s="17" t="s">
        <v>7033</v>
      </c>
      <c r="E5155" s="21" t="s">
        <v>3</v>
      </c>
      <c r="F5155" s="21" t="s">
        <v>21</v>
      </c>
      <c r="G5155" s="21" t="s">
        <v>6964</v>
      </c>
      <c r="H5155" s="21" t="s">
        <v>2154</v>
      </c>
      <c r="I5155" s="17"/>
      <c r="J5155" s="17"/>
      <c r="K5155" s="18" t="str">
        <f>IF(INV.Tournant!$I5155=INV.Tournant!$E5155,"Quantité OK",IF(INV.Tournant!$I5155&lt;INV.Tournant!$E5155,"Ecart positif","Ecart négatif"))&amp;" "&amp;IF(INV.Tournant!$C5155=INV.Tournant!$J5155,"","- Article déclassé")</f>
        <v>Ecart positif - Article déclassé</v>
      </c>
    </row>
    <row r="5156" spans="1:11" x14ac:dyDescent="0.2">
      <c r="A5156" s="20" t="s">
        <v>6959</v>
      </c>
      <c r="B5156" s="21" t="s">
        <v>6</v>
      </c>
      <c r="C5156" s="17" t="s">
        <v>7034</v>
      </c>
      <c r="D5156" s="17" t="s">
        <v>7035</v>
      </c>
      <c r="E5156" s="21" t="s">
        <v>6</v>
      </c>
      <c r="F5156" s="21" t="s">
        <v>21</v>
      </c>
      <c r="G5156" s="21" t="s">
        <v>6964</v>
      </c>
      <c r="H5156" s="21" t="s">
        <v>293</v>
      </c>
      <c r="I5156" s="17"/>
      <c r="J5156" s="17"/>
      <c r="K5156" s="18" t="str">
        <f>IF(INV.Tournant!$I5156=INV.Tournant!$E5156,"Quantité OK",IF(INV.Tournant!$I5156&lt;INV.Tournant!$E5156,"Ecart positif","Ecart négatif"))&amp;" "&amp;IF(INV.Tournant!$C5156=INV.Tournant!$J5156,"","- Article déclassé")</f>
        <v>Ecart positif - Article déclassé</v>
      </c>
    </row>
    <row r="5157" spans="1:11" x14ac:dyDescent="0.2">
      <c r="A5157" s="20" t="s">
        <v>6959</v>
      </c>
      <c r="B5157" s="21" t="s">
        <v>6</v>
      </c>
      <c r="C5157" s="17" t="s">
        <v>7036</v>
      </c>
      <c r="D5157" s="17" t="s">
        <v>7037</v>
      </c>
      <c r="E5157" s="21" t="s">
        <v>6</v>
      </c>
      <c r="F5157" s="21" t="s">
        <v>9</v>
      </c>
      <c r="G5157" s="21" t="s">
        <v>6969</v>
      </c>
      <c r="H5157" s="21" t="s">
        <v>202</v>
      </c>
      <c r="I5157" s="17"/>
      <c r="J5157" s="17"/>
      <c r="K5157" s="18" t="str">
        <f>IF(INV.Tournant!$I5157=INV.Tournant!$E5157,"Quantité OK",IF(INV.Tournant!$I5157&lt;INV.Tournant!$E5157,"Ecart positif","Ecart négatif"))&amp;" "&amp;IF(INV.Tournant!$C5157=INV.Tournant!$J5157,"","- Article déclassé")</f>
        <v>Ecart positif - Article déclassé</v>
      </c>
    </row>
    <row r="5158" spans="1:11" x14ac:dyDescent="0.2">
      <c r="A5158" s="20" t="s">
        <v>6959</v>
      </c>
      <c r="B5158" s="21" t="s">
        <v>6</v>
      </c>
      <c r="C5158" s="17" t="s">
        <v>7038</v>
      </c>
      <c r="D5158" s="17" t="s">
        <v>7039</v>
      </c>
      <c r="E5158" s="21" t="s">
        <v>6</v>
      </c>
      <c r="F5158" s="21" t="s">
        <v>9</v>
      </c>
      <c r="G5158" s="21" t="s">
        <v>6964</v>
      </c>
      <c r="H5158" s="21" t="s">
        <v>307</v>
      </c>
      <c r="I5158" s="17"/>
      <c r="J5158" s="17"/>
      <c r="K5158" s="18" t="str">
        <f>IF(INV.Tournant!$I5158=INV.Tournant!$E5158,"Quantité OK",IF(INV.Tournant!$I5158&lt;INV.Tournant!$E5158,"Ecart positif","Ecart négatif"))&amp;" "&amp;IF(INV.Tournant!$C5158=INV.Tournant!$J5158,"","- Article déclassé")</f>
        <v>Ecart positif - Article déclassé</v>
      </c>
    </row>
    <row r="5159" spans="1:11" x14ac:dyDescent="0.2">
      <c r="A5159" s="20" t="s">
        <v>6959</v>
      </c>
      <c r="B5159" s="21" t="s">
        <v>6</v>
      </c>
      <c r="C5159" s="17" t="s">
        <v>7040</v>
      </c>
      <c r="D5159" s="17" t="s">
        <v>7041</v>
      </c>
      <c r="E5159" s="21" t="s">
        <v>3</v>
      </c>
      <c r="F5159" s="21" t="s">
        <v>2</v>
      </c>
      <c r="G5159" s="21" t="s">
        <v>6969</v>
      </c>
      <c r="H5159" s="21" t="s">
        <v>1186</v>
      </c>
      <c r="I5159" s="17"/>
      <c r="J5159" s="17"/>
      <c r="K5159" s="18" t="str">
        <f>IF(INV.Tournant!$I5159=INV.Tournant!$E5159,"Quantité OK",IF(INV.Tournant!$I5159&lt;INV.Tournant!$E5159,"Ecart positif","Ecart négatif"))&amp;" "&amp;IF(INV.Tournant!$C5159=INV.Tournant!$J5159,"","- Article déclassé")</f>
        <v>Ecart positif - Article déclassé</v>
      </c>
    </row>
    <row r="5160" spans="1:11" x14ac:dyDescent="0.2">
      <c r="A5160" s="20" t="s">
        <v>6959</v>
      </c>
      <c r="B5160" s="21" t="s">
        <v>6</v>
      </c>
      <c r="C5160" s="17" t="s">
        <v>7042</v>
      </c>
      <c r="D5160" s="17" t="s">
        <v>7043</v>
      </c>
      <c r="E5160" s="21" t="s">
        <v>3</v>
      </c>
      <c r="F5160" s="21" t="s">
        <v>21</v>
      </c>
      <c r="G5160" s="21" t="s">
        <v>6964</v>
      </c>
      <c r="H5160" s="21" t="s">
        <v>581</v>
      </c>
      <c r="I5160" s="17"/>
      <c r="J5160" s="17"/>
      <c r="K5160" s="18" t="str">
        <f>IF(INV.Tournant!$I5160=INV.Tournant!$E5160,"Quantité OK",IF(INV.Tournant!$I5160&lt;INV.Tournant!$E5160,"Ecart positif","Ecart négatif"))&amp;" "&amp;IF(INV.Tournant!$C5160=INV.Tournant!$J5160,"","- Article déclassé")</f>
        <v>Ecart positif - Article déclassé</v>
      </c>
    </row>
    <row r="5161" spans="1:11" x14ac:dyDescent="0.2">
      <c r="A5161" s="20" t="s">
        <v>6959</v>
      </c>
      <c r="B5161" s="21" t="s">
        <v>6</v>
      </c>
      <c r="C5161" s="17" t="s">
        <v>7044</v>
      </c>
      <c r="D5161" s="17" t="s">
        <v>7045</v>
      </c>
      <c r="E5161" s="21" t="s">
        <v>6</v>
      </c>
      <c r="F5161" s="21" t="s">
        <v>2</v>
      </c>
      <c r="G5161" s="21" t="s">
        <v>6964</v>
      </c>
      <c r="H5161" s="21" t="s">
        <v>293</v>
      </c>
      <c r="I5161" s="17"/>
      <c r="J5161" s="17"/>
      <c r="K5161" s="18" t="str">
        <f>IF(INV.Tournant!$I5161=INV.Tournant!$E5161,"Quantité OK",IF(INV.Tournant!$I5161&lt;INV.Tournant!$E5161,"Ecart positif","Ecart négatif"))&amp;" "&amp;IF(INV.Tournant!$C5161=INV.Tournant!$J5161,"","- Article déclassé")</f>
        <v>Ecart positif - Article déclassé</v>
      </c>
    </row>
    <row r="5162" spans="1:11" x14ac:dyDescent="0.2">
      <c r="A5162" s="20" t="s">
        <v>6959</v>
      </c>
      <c r="B5162" s="21" t="s">
        <v>6</v>
      </c>
      <c r="C5162" s="17" t="s">
        <v>7046</v>
      </c>
      <c r="D5162" s="17" t="s">
        <v>7047</v>
      </c>
      <c r="E5162" s="21" t="s">
        <v>6</v>
      </c>
      <c r="F5162" s="21" t="s">
        <v>2</v>
      </c>
      <c r="G5162" s="21" t="s">
        <v>6969</v>
      </c>
      <c r="H5162" s="21" t="s">
        <v>555</v>
      </c>
      <c r="I5162" s="17"/>
      <c r="J5162" s="17"/>
      <c r="K5162" s="18" t="str">
        <f>IF(INV.Tournant!$I5162=INV.Tournant!$E5162,"Quantité OK",IF(INV.Tournant!$I5162&lt;INV.Tournant!$E5162,"Ecart positif","Ecart négatif"))&amp;" "&amp;IF(INV.Tournant!$C5162=INV.Tournant!$J5162,"","- Article déclassé")</f>
        <v>Ecart positif - Article déclassé</v>
      </c>
    </row>
    <row r="5163" spans="1:11" x14ac:dyDescent="0.2">
      <c r="A5163" s="20" t="s">
        <v>6959</v>
      </c>
      <c r="B5163" s="21" t="s">
        <v>6</v>
      </c>
      <c r="C5163" s="17" t="s">
        <v>6976</v>
      </c>
      <c r="D5163" s="17" t="s">
        <v>7048</v>
      </c>
      <c r="E5163" s="21" t="s">
        <v>10</v>
      </c>
      <c r="F5163" s="21" t="s">
        <v>9</v>
      </c>
      <c r="G5163" s="21" t="s">
        <v>6969</v>
      </c>
      <c r="H5163" s="21" t="s">
        <v>191</v>
      </c>
      <c r="I5163" s="17"/>
      <c r="J5163" s="17"/>
      <c r="K5163" s="18" t="str">
        <f>IF(INV.Tournant!$I5163=INV.Tournant!$E5163,"Quantité OK",IF(INV.Tournant!$I5163&lt;INV.Tournant!$E5163,"Ecart positif","Ecart négatif"))&amp;" "&amp;IF(INV.Tournant!$C5163=INV.Tournant!$J5163,"","- Article déclassé")</f>
        <v>Ecart positif - Article déclassé</v>
      </c>
    </row>
    <row r="5164" spans="1:11" x14ac:dyDescent="0.2">
      <c r="A5164" s="20" t="s">
        <v>6959</v>
      </c>
      <c r="B5164" s="21" t="s">
        <v>6</v>
      </c>
      <c r="C5164" s="17" t="s">
        <v>7049</v>
      </c>
      <c r="D5164" s="17" t="s">
        <v>7050</v>
      </c>
      <c r="E5164" s="21"/>
      <c r="F5164" s="21" t="s">
        <v>141</v>
      </c>
      <c r="G5164" s="21"/>
      <c r="H5164" s="21" t="s">
        <v>257</v>
      </c>
      <c r="I5164" s="17"/>
      <c r="J5164" s="17"/>
      <c r="K5164" s="18" t="str">
        <f>IF(INV.Tournant!$I5164=INV.Tournant!$E5164,"Quantité OK",IF(INV.Tournant!$I5164&lt;INV.Tournant!$E5164,"Ecart positif","Ecart négatif"))&amp;" "&amp;IF(INV.Tournant!$C5164=INV.Tournant!$J5164,"","- Article déclassé")</f>
        <v>Quantité OK - Article déclassé</v>
      </c>
    </row>
    <row r="5165" spans="1:11" x14ac:dyDescent="0.2">
      <c r="A5165" s="20" t="s">
        <v>6959</v>
      </c>
      <c r="B5165" s="21" t="s">
        <v>6</v>
      </c>
      <c r="C5165" s="17" t="s">
        <v>7038</v>
      </c>
      <c r="D5165" s="17" t="s">
        <v>7051</v>
      </c>
      <c r="E5165" s="21" t="s">
        <v>308</v>
      </c>
      <c r="F5165" s="21" t="s">
        <v>9</v>
      </c>
      <c r="G5165" s="21" t="s">
        <v>6964</v>
      </c>
      <c r="H5165" s="21" t="s">
        <v>1925</v>
      </c>
      <c r="I5165" s="17"/>
      <c r="J5165" s="17"/>
      <c r="K5165" s="18" t="str">
        <f>IF(INV.Tournant!$I5165=INV.Tournant!$E5165,"Quantité OK",IF(INV.Tournant!$I5165&lt;INV.Tournant!$E5165,"Ecart positif","Ecart négatif"))&amp;" "&amp;IF(INV.Tournant!$C5165=INV.Tournant!$J5165,"","- Article déclassé")</f>
        <v>Ecart positif - Article déclassé</v>
      </c>
    </row>
    <row r="5166" spans="1:11" x14ac:dyDescent="0.2">
      <c r="A5166" s="20" t="s">
        <v>6959</v>
      </c>
      <c r="B5166" s="21" t="s">
        <v>6</v>
      </c>
      <c r="C5166" s="17" t="s">
        <v>7052</v>
      </c>
      <c r="D5166" s="17" t="s">
        <v>7053</v>
      </c>
      <c r="E5166" s="21" t="s">
        <v>2811</v>
      </c>
      <c r="F5166" s="21" t="s">
        <v>21</v>
      </c>
      <c r="G5166" s="21" t="s">
        <v>6969</v>
      </c>
      <c r="H5166" s="21" t="s">
        <v>7054</v>
      </c>
      <c r="I5166" s="17"/>
      <c r="J5166" s="17"/>
      <c r="K5166" s="18" t="str">
        <f>IF(INV.Tournant!$I5166=INV.Tournant!$E5166,"Quantité OK",IF(INV.Tournant!$I5166&lt;INV.Tournant!$E5166,"Ecart positif","Ecart négatif"))&amp;" "&amp;IF(INV.Tournant!$C5166=INV.Tournant!$J5166,"","- Article déclassé")</f>
        <v>Ecart positif - Article déclassé</v>
      </c>
    </row>
    <row r="5167" spans="1:11" x14ac:dyDescent="0.2">
      <c r="A5167" s="20" t="s">
        <v>6959</v>
      </c>
      <c r="B5167" s="21" t="s">
        <v>6</v>
      </c>
      <c r="C5167" s="17" t="s">
        <v>7055</v>
      </c>
      <c r="D5167" s="17" t="s">
        <v>7056</v>
      </c>
      <c r="E5167" s="21" t="s">
        <v>912</v>
      </c>
      <c r="F5167" s="21" t="s">
        <v>21</v>
      </c>
      <c r="G5167" s="21" t="s">
        <v>6964</v>
      </c>
      <c r="H5167" s="21" t="s">
        <v>1437</v>
      </c>
      <c r="I5167" s="17"/>
      <c r="J5167" s="17"/>
      <c r="K5167" s="18" t="str">
        <f>IF(INV.Tournant!$I5167=INV.Tournant!$E5167,"Quantité OK",IF(INV.Tournant!$I5167&lt;INV.Tournant!$E5167,"Ecart positif","Ecart négatif"))&amp;" "&amp;IF(INV.Tournant!$C5167=INV.Tournant!$J5167,"","- Article déclassé")</f>
        <v>Ecart positif - Article déclassé</v>
      </c>
    </row>
    <row r="5168" spans="1:11" x14ac:dyDescent="0.2">
      <c r="A5168" s="20" t="s">
        <v>6959</v>
      </c>
      <c r="B5168" s="21" t="s">
        <v>6</v>
      </c>
      <c r="C5168" s="17" t="s">
        <v>7057</v>
      </c>
      <c r="D5168" s="17" t="s">
        <v>7058</v>
      </c>
      <c r="E5168" s="21" t="s">
        <v>6</v>
      </c>
      <c r="F5168" s="21" t="s">
        <v>2</v>
      </c>
      <c r="G5168" s="21" t="s">
        <v>6969</v>
      </c>
      <c r="H5168" s="21" t="s">
        <v>196</v>
      </c>
      <c r="I5168" s="17"/>
      <c r="J5168" s="17"/>
      <c r="K5168" s="18" t="str">
        <f>IF(INV.Tournant!$I5168=INV.Tournant!$E5168,"Quantité OK",IF(INV.Tournant!$I5168&lt;INV.Tournant!$E5168,"Ecart positif","Ecart négatif"))&amp;" "&amp;IF(INV.Tournant!$C5168=INV.Tournant!$J5168,"","- Article déclassé")</f>
        <v>Ecart positif - Article déclassé</v>
      </c>
    </row>
    <row r="5169" spans="1:11" x14ac:dyDescent="0.2">
      <c r="A5169" s="20" t="s">
        <v>6959</v>
      </c>
      <c r="B5169" s="21" t="s">
        <v>6</v>
      </c>
      <c r="C5169" s="17" t="s">
        <v>7059</v>
      </c>
      <c r="D5169" s="17" t="s">
        <v>7060</v>
      </c>
      <c r="E5169" s="21" t="s">
        <v>108</v>
      </c>
      <c r="F5169" s="21" t="s">
        <v>21</v>
      </c>
      <c r="G5169" s="21" t="s">
        <v>6969</v>
      </c>
      <c r="H5169" s="21" t="s">
        <v>851</v>
      </c>
      <c r="I5169" s="17"/>
      <c r="J5169" s="17"/>
      <c r="K5169" s="18" t="str">
        <f>IF(INV.Tournant!$I5169=INV.Tournant!$E5169,"Quantité OK",IF(INV.Tournant!$I5169&lt;INV.Tournant!$E5169,"Ecart positif","Ecart négatif"))&amp;" "&amp;IF(INV.Tournant!$C5169=INV.Tournant!$J5169,"","- Article déclassé")</f>
        <v>Ecart positif - Article déclassé</v>
      </c>
    </row>
    <row r="5170" spans="1:11" x14ac:dyDescent="0.2">
      <c r="A5170" s="20" t="s">
        <v>6959</v>
      </c>
      <c r="B5170" s="21" t="s">
        <v>6</v>
      </c>
      <c r="C5170" s="17" t="s">
        <v>7061</v>
      </c>
      <c r="D5170" s="17" t="s">
        <v>7062</v>
      </c>
      <c r="E5170" s="21" t="s">
        <v>6</v>
      </c>
      <c r="F5170" s="21" t="s">
        <v>2</v>
      </c>
      <c r="G5170" s="21" t="s">
        <v>6969</v>
      </c>
      <c r="H5170" s="21" t="s">
        <v>608</v>
      </c>
      <c r="I5170" s="17"/>
      <c r="J5170" s="17"/>
      <c r="K5170" s="18" t="str">
        <f>IF(INV.Tournant!$I5170=INV.Tournant!$E5170,"Quantité OK",IF(INV.Tournant!$I5170&lt;INV.Tournant!$E5170,"Ecart positif","Ecart négatif"))&amp;" "&amp;IF(INV.Tournant!$C5170=INV.Tournant!$J5170,"","- Article déclassé")</f>
        <v>Ecart positif - Article déclassé</v>
      </c>
    </row>
    <row r="5171" spans="1:11" x14ac:dyDescent="0.2">
      <c r="A5171" s="20" t="s">
        <v>6959</v>
      </c>
      <c r="B5171" s="21" t="s">
        <v>6</v>
      </c>
      <c r="C5171" s="17" t="s">
        <v>7063</v>
      </c>
      <c r="D5171" s="17" t="s">
        <v>1841</v>
      </c>
      <c r="E5171" s="21" t="s">
        <v>14</v>
      </c>
      <c r="F5171" s="21" t="s">
        <v>9</v>
      </c>
      <c r="G5171" s="21" t="s">
        <v>6969</v>
      </c>
      <c r="H5171" s="21" t="s">
        <v>118</v>
      </c>
      <c r="I5171" s="17"/>
      <c r="J5171" s="17"/>
      <c r="K5171" s="18" t="str">
        <f>IF(INV.Tournant!$I5171=INV.Tournant!$E5171,"Quantité OK",IF(INV.Tournant!$I5171&lt;INV.Tournant!$E5171,"Ecart positif","Ecart négatif"))&amp;" "&amp;IF(INV.Tournant!$C5171=INV.Tournant!$J5171,"","- Article déclassé")</f>
        <v>Ecart positif - Article déclassé</v>
      </c>
    </row>
    <row r="5172" spans="1:11" x14ac:dyDescent="0.2">
      <c r="A5172" s="20" t="s">
        <v>6959</v>
      </c>
      <c r="B5172" s="21" t="s">
        <v>6</v>
      </c>
      <c r="C5172" s="17" t="s">
        <v>7064</v>
      </c>
      <c r="D5172" s="17" t="s">
        <v>7065</v>
      </c>
      <c r="E5172" s="21" t="s">
        <v>6</v>
      </c>
      <c r="F5172" s="21" t="s">
        <v>9</v>
      </c>
      <c r="G5172" s="21" t="s">
        <v>6969</v>
      </c>
      <c r="H5172" s="21" t="s">
        <v>2360</v>
      </c>
      <c r="I5172" s="17"/>
      <c r="J5172" s="17"/>
      <c r="K5172" s="18" t="str">
        <f>IF(INV.Tournant!$I5172=INV.Tournant!$E5172,"Quantité OK",IF(INV.Tournant!$I5172&lt;INV.Tournant!$E5172,"Ecart positif","Ecart négatif"))&amp;" "&amp;IF(INV.Tournant!$C5172=INV.Tournant!$J5172,"","- Article déclassé")</f>
        <v>Ecart positif - Article déclassé</v>
      </c>
    </row>
    <row r="5173" spans="1:11" x14ac:dyDescent="0.2">
      <c r="A5173" s="20" t="s">
        <v>6959</v>
      </c>
      <c r="B5173" s="21" t="s">
        <v>6</v>
      </c>
      <c r="C5173" s="17" t="s">
        <v>7066</v>
      </c>
      <c r="D5173" s="17" t="s">
        <v>7067</v>
      </c>
      <c r="E5173" s="21" t="s">
        <v>7068</v>
      </c>
      <c r="F5173" s="21" t="s">
        <v>2</v>
      </c>
      <c r="G5173" s="21" t="s">
        <v>6969</v>
      </c>
      <c r="H5173" s="21" t="s">
        <v>0</v>
      </c>
      <c r="I5173" s="17"/>
      <c r="J5173" s="17"/>
      <c r="K5173" s="18" t="str">
        <f>IF(INV.Tournant!$I5173=INV.Tournant!$E5173,"Quantité OK",IF(INV.Tournant!$I5173&lt;INV.Tournant!$E5173,"Ecart positif","Ecart négatif"))&amp;" "&amp;IF(INV.Tournant!$C5173=INV.Tournant!$J5173,"","- Article déclassé")</f>
        <v>Ecart positif - Article déclassé</v>
      </c>
    </row>
    <row r="5174" spans="1:11" x14ac:dyDescent="0.2">
      <c r="A5174" s="20" t="s">
        <v>6959</v>
      </c>
      <c r="B5174" s="21" t="s">
        <v>6</v>
      </c>
      <c r="C5174" s="17" t="s">
        <v>7069</v>
      </c>
      <c r="D5174" s="17" t="s">
        <v>7070</v>
      </c>
      <c r="E5174" s="21" t="s">
        <v>3</v>
      </c>
      <c r="F5174" s="21" t="s">
        <v>21</v>
      </c>
      <c r="G5174" s="21" t="s">
        <v>6969</v>
      </c>
      <c r="H5174" s="21" t="s">
        <v>3140</v>
      </c>
      <c r="I5174" s="17"/>
      <c r="J5174" s="17"/>
      <c r="K5174" s="18" t="str">
        <f>IF(INV.Tournant!$I5174=INV.Tournant!$E5174,"Quantité OK",IF(INV.Tournant!$I5174&lt;INV.Tournant!$E5174,"Ecart positif","Ecart négatif"))&amp;" "&amp;IF(INV.Tournant!$C5174=INV.Tournant!$J5174,"","- Article déclassé")</f>
        <v>Ecart positif - Article déclassé</v>
      </c>
    </row>
    <row r="5175" spans="1:11" x14ac:dyDescent="0.2">
      <c r="A5175" s="20" t="s">
        <v>6959</v>
      </c>
      <c r="B5175" s="21" t="s">
        <v>6</v>
      </c>
      <c r="C5175" s="17" t="s">
        <v>7071</v>
      </c>
      <c r="D5175" s="17" t="s">
        <v>7072</v>
      </c>
      <c r="E5175" s="21" t="s">
        <v>7073</v>
      </c>
      <c r="F5175" s="21" t="s">
        <v>21</v>
      </c>
      <c r="G5175" s="21" t="s">
        <v>6969</v>
      </c>
      <c r="H5175" s="21" t="s">
        <v>1177</v>
      </c>
      <c r="I5175" s="17"/>
      <c r="J5175" s="17"/>
      <c r="K5175" s="18" t="str">
        <f>IF(INV.Tournant!$I5175=INV.Tournant!$E5175,"Quantité OK",IF(INV.Tournant!$I5175&lt;INV.Tournant!$E5175,"Ecart positif","Ecart négatif"))&amp;" "&amp;IF(INV.Tournant!$C5175=INV.Tournant!$J5175,"","- Article déclassé")</f>
        <v>Ecart positif - Article déclassé</v>
      </c>
    </row>
    <row r="5176" spans="1:11" x14ac:dyDescent="0.2">
      <c r="A5176" s="20" t="s">
        <v>6959</v>
      </c>
      <c r="B5176" s="21" t="s">
        <v>6</v>
      </c>
      <c r="C5176" s="17" t="s">
        <v>7074</v>
      </c>
      <c r="D5176" s="17" t="s">
        <v>7075</v>
      </c>
      <c r="E5176" s="21" t="s">
        <v>1633</v>
      </c>
      <c r="F5176" s="21" t="s">
        <v>2</v>
      </c>
      <c r="G5176" s="21" t="s">
        <v>6969</v>
      </c>
      <c r="H5176" s="21" t="s">
        <v>381</v>
      </c>
      <c r="I5176" s="17"/>
      <c r="J5176" s="17"/>
      <c r="K5176" s="18" t="str">
        <f>IF(INV.Tournant!$I5176=INV.Tournant!$E5176,"Quantité OK",IF(INV.Tournant!$I5176&lt;INV.Tournant!$E5176,"Ecart positif","Ecart négatif"))&amp;" "&amp;IF(INV.Tournant!$C5176=INV.Tournant!$J5176,"","- Article déclassé")</f>
        <v>Ecart positif - Article déclassé</v>
      </c>
    </row>
    <row r="5177" spans="1:11" x14ac:dyDescent="0.2">
      <c r="A5177" s="20" t="s">
        <v>6959</v>
      </c>
      <c r="B5177" s="21" t="s">
        <v>6</v>
      </c>
      <c r="C5177" s="17" t="s">
        <v>7076</v>
      </c>
      <c r="D5177" s="17" t="s">
        <v>7077</v>
      </c>
      <c r="E5177" s="21" t="s">
        <v>1166</v>
      </c>
      <c r="F5177" s="21" t="s">
        <v>21</v>
      </c>
      <c r="G5177" s="21" t="s">
        <v>6969</v>
      </c>
      <c r="H5177" s="21" t="s">
        <v>73</v>
      </c>
      <c r="I5177" s="17"/>
      <c r="J5177" s="17"/>
      <c r="K5177" s="18" t="str">
        <f>IF(INV.Tournant!$I5177=INV.Tournant!$E5177,"Quantité OK",IF(INV.Tournant!$I5177&lt;INV.Tournant!$E5177,"Ecart positif","Ecart négatif"))&amp;" "&amp;IF(INV.Tournant!$C5177=INV.Tournant!$J5177,"","- Article déclassé")</f>
        <v>Ecart positif - Article déclassé</v>
      </c>
    </row>
    <row r="5178" spans="1:11" x14ac:dyDescent="0.2">
      <c r="A5178" s="20" t="s">
        <v>6959</v>
      </c>
      <c r="B5178" s="21" t="s">
        <v>6</v>
      </c>
      <c r="C5178" s="17" t="s">
        <v>6972</v>
      </c>
      <c r="D5178" s="17" t="s">
        <v>7078</v>
      </c>
      <c r="E5178" s="21" t="s">
        <v>3</v>
      </c>
      <c r="F5178" s="21" t="s">
        <v>9</v>
      </c>
      <c r="G5178" s="21" t="s">
        <v>6969</v>
      </c>
      <c r="H5178" s="21" t="s">
        <v>7079</v>
      </c>
      <c r="I5178" s="17"/>
      <c r="J5178" s="17"/>
      <c r="K5178" s="18" t="str">
        <f>IF(INV.Tournant!$I5178=INV.Tournant!$E5178,"Quantité OK",IF(INV.Tournant!$I5178&lt;INV.Tournant!$E5178,"Ecart positif","Ecart négatif"))&amp;" "&amp;IF(INV.Tournant!$C5178=INV.Tournant!$J5178,"","- Article déclassé")</f>
        <v>Ecart positif - Article déclassé</v>
      </c>
    </row>
    <row r="5179" spans="1:11" x14ac:dyDescent="0.2">
      <c r="A5179" s="20" t="s">
        <v>6959</v>
      </c>
      <c r="B5179" s="21" t="s">
        <v>6</v>
      </c>
      <c r="C5179" s="17" t="s">
        <v>7080</v>
      </c>
      <c r="D5179" s="17" t="s">
        <v>7081</v>
      </c>
      <c r="E5179" s="21" t="s">
        <v>3</v>
      </c>
      <c r="F5179" s="21" t="s">
        <v>9</v>
      </c>
      <c r="G5179" s="21" t="s">
        <v>6969</v>
      </c>
      <c r="H5179" s="21" t="s">
        <v>199</v>
      </c>
      <c r="I5179" s="17"/>
      <c r="J5179" s="17"/>
      <c r="K5179" s="18" t="str">
        <f>IF(INV.Tournant!$I5179=INV.Tournant!$E5179,"Quantité OK",IF(INV.Tournant!$I5179&lt;INV.Tournant!$E5179,"Ecart positif","Ecart négatif"))&amp;" "&amp;IF(INV.Tournant!$C5179=INV.Tournant!$J5179,"","- Article déclassé")</f>
        <v>Ecart positif - Article déclassé</v>
      </c>
    </row>
    <row r="5180" spans="1:11" x14ac:dyDescent="0.2">
      <c r="A5180" s="20" t="s">
        <v>6959</v>
      </c>
      <c r="B5180" s="21" t="s">
        <v>6</v>
      </c>
      <c r="C5180" s="17" t="s">
        <v>7082</v>
      </c>
      <c r="D5180" s="17" t="s">
        <v>7083</v>
      </c>
      <c r="E5180" s="21" t="s">
        <v>6</v>
      </c>
      <c r="F5180" s="21" t="s">
        <v>9</v>
      </c>
      <c r="G5180" s="21" t="s">
        <v>6969</v>
      </c>
      <c r="H5180" s="21" t="s">
        <v>551</v>
      </c>
      <c r="I5180" s="17"/>
      <c r="J5180" s="17"/>
      <c r="K5180" s="18" t="str">
        <f>IF(INV.Tournant!$I5180=INV.Tournant!$E5180,"Quantité OK",IF(INV.Tournant!$I5180&lt;INV.Tournant!$E5180,"Ecart positif","Ecart négatif"))&amp;" "&amp;IF(INV.Tournant!$C5180=INV.Tournant!$J5180,"","- Article déclassé")</f>
        <v>Ecart positif - Article déclassé</v>
      </c>
    </row>
    <row r="5181" spans="1:11" x14ac:dyDescent="0.2">
      <c r="A5181" s="20" t="s">
        <v>6959</v>
      </c>
      <c r="B5181" s="21" t="s">
        <v>6</v>
      </c>
      <c r="C5181" s="17" t="s">
        <v>7084</v>
      </c>
      <c r="D5181" s="17" t="s">
        <v>7085</v>
      </c>
      <c r="E5181" s="21"/>
      <c r="F5181" s="21" t="s">
        <v>141</v>
      </c>
      <c r="G5181" s="21"/>
      <c r="H5181" s="21" t="s">
        <v>257</v>
      </c>
      <c r="I5181" s="17"/>
      <c r="J5181" s="17"/>
      <c r="K5181" s="18" t="str">
        <f>IF(INV.Tournant!$I5181=INV.Tournant!$E5181,"Quantité OK",IF(INV.Tournant!$I5181&lt;INV.Tournant!$E5181,"Ecart positif","Ecart négatif"))&amp;" "&amp;IF(INV.Tournant!$C5181=INV.Tournant!$J5181,"","- Article déclassé")</f>
        <v>Quantité OK - Article déclassé</v>
      </c>
    </row>
    <row r="5182" spans="1:11" x14ac:dyDescent="0.2">
      <c r="A5182" s="20" t="s">
        <v>6959</v>
      </c>
      <c r="B5182" s="21" t="s">
        <v>6</v>
      </c>
      <c r="C5182" s="17" t="s">
        <v>7038</v>
      </c>
      <c r="D5182" s="17" t="s">
        <v>7086</v>
      </c>
      <c r="E5182" s="21" t="s">
        <v>6</v>
      </c>
      <c r="F5182" s="21" t="s">
        <v>9</v>
      </c>
      <c r="G5182" s="21" t="s">
        <v>6964</v>
      </c>
      <c r="H5182" s="21" t="s">
        <v>1925</v>
      </c>
      <c r="I5182" s="17"/>
      <c r="J5182" s="17"/>
      <c r="K5182" s="18" t="str">
        <f>IF(INV.Tournant!$I5182=INV.Tournant!$E5182,"Quantité OK",IF(INV.Tournant!$I5182&lt;INV.Tournant!$E5182,"Ecart positif","Ecart négatif"))&amp;" "&amp;IF(INV.Tournant!$C5182=INV.Tournant!$J5182,"","- Article déclassé")</f>
        <v>Ecart positif - Article déclassé</v>
      </c>
    </row>
    <row r="5183" spans="1:11" x14ac:dyDescent="0.2">
      <c r="A5183" s="20" t="s">
        <v>6959</v>
      </c>
      <c r="B5183" s="21" t="s">
        <v>6</v>
      </c>
      <c r="C5183" s="17" t="s">
        <v>7027</v>
      </c>
      <c r="D5183" s="17" t="s">
        <v>7087</v>
      </c>
      <c r="E5183" s="21" t="s">
        <v>6</v>
      </c>
      <c r="F5183" s="21" t="s">
        <v>21</v>
      </c>
      <c r="G5183" s="21" t="s">
        <v>6964</v>
      </c>
      <c r="H5183" s="21" t="s">
        <v>1261</v>
      </c>
      <c r="I5183" s="17"/>
      <c r="J5183" s="17"/>
      <c r="K5183" s="18" t="str">
        <f>IF(INV.Tournant!$I5183=INV.Tournant!$E5183,"Quantité OK",IF(INV.Tournant!$I5183&lt;INV.Tournant!$E5183,"Ecart positif","Ecart négatif"))&amp;" "&amp;IF(INV.Tournant!$C5183=INV.Tournant!$J5183,"","- Article déclassé")</f>
        <v>Ecart positif - Article déclassé</v>
      </c>
    </row>
    <row r="5184" spans="1:11" x14ac:dyDescent="0.2">
      <c r="A5184" s="20" t="s">
        <v>6959</v>
      </c>
      <c r="B5184" s="21" t="s">
        <v>6</v>
      </c>
      <c r="C5184" s="17" t="s">
        <v>7088</v>
      </c>
      <c r="D5184" s="17" t="s">
        <v>7089</v>
      </c>
      <c r="E5184" s="21" t="s">
        <v>6</v>
      </c>
      <c r="F5184" s="21" t="s">
        <v>21</v>
      </c>
      <c r="G5184" s="21" t="s">
        <v>6964</v>
      </c>
      <c r="H5184" s="21" t="s">
        <v>1925</v>
      </c>
      <c r="I5184" s="17"/>
      <c r="J5184" s="17"/>
      <c r="K5184" s="18" t="str">
        <f>IF(INV.Tournant!$I5184=INV.Tournant!$E5184,"Quantité OK",IF(INV.Tournant!$I5184&lt;INV.Tournant!$E5184,"Ecart positif","Ecart négatif"))&amp;" "&amp;IF(INV.Tournant!$C5184=INV.Tournant!$J5184,"","- Article déclassé")</f>
        <v>Ecart positif - Article déclassé</v>
      </c>
    </row>
    <row r="5185" spans="1:11" x14ac:dyDescent="0.2">
      <c r="A5185" s="20" t="s">
        <v>6959</v>
      </c>
      <c r="B5185" s="21" t="s">
        <v>6</v>
      </c>
      <c r="C5185" s="17" t="s">
        <v>7090</v>
      </c>
      <c r="D5185" s="17" t="s">
        <v>7091</v>
      </c>
      <c r="E5185" s="21" t="s">
        <v>3</v>
      </c>
      <c r="F5185" s="21" t="s">
        <v>9</v>
      </c>
      <c r="G5185" s="21" t="s">
        <v>6964</v>
      </c>
      <c r="H5185" s="21" t="s">
        <v>1670</v>
      </c>
      <c r="I5185" s="17"/>
      <c r="J5185" s="17"/>
      <c r="K5185" s="18" t="str">
        <f>IF(INV.Tournant!$I5185=INV.Tournant!$E5185,"Quantité OK",IF(INV.Tournant!$I5185&lt;INV.Tournant!$E5185,"Ecart positif","Ecart négatif"))&amp;" "&amp;IF(INV.Tournant!$C5185=INV.Tournant!$J5185,"","- Article déclassé")</f>
        <v>Ecart positif - Article déclassé</v>
      </c>
    </row>
    <row r="5186" spans="1:11" x14ac:dyDescent="0.2">
      <c r="A5186" s="20" t="s">
        <v>6959</v>
      </c>
      <c r="B5186" s="21" t="s">
        <v>6</v>
      </c>
      <c r="C5186" s="17" t="s">
        <v>7034</v>
      </c>
      <c r="D5186" s="17" t="s">
        <v>7092</v>
      </c>
      <c r="E5186" s="21"/>
      <c r="F5186" s="21" t="s">
        <v>141</v>
      </c>
      <c r="G5186" s="21"/>
      <c r="H5186" s="21" t="s">
        <v>257</v>
      </c>
      <c r="I5186" s="17"/>
      <c r="J5186" s="17"/>
      <c r="K5186" s="18" t="str">
        <f>IF(INV.Tournant!$I5186=INV.Tournant!$E5186,"Quantité OK",IF(INV.Tournant!$I5186&lt;INV.Tournant!$E5186,"Ecart positif","Ecart négatif"))&amp;" "&amp;IF(INV.Tournant!$C5186=INV.Tournant!$J5186,"","- Article déclassé")</f>
        <v>Quantité OK - Article déclassé</v>
      </c>
    </row>
    <row r="5187" spans="1:11" x14ac:dyDescent="0.2">
      <c r="A5187" s="20" t="s">
        <v>6959</v>
      </c>
      <c r="B5187" s="21" t="s">
        <v>6</v>
      </c>
      <c r="C5187" s="17" t="s">
        <v>7093</v>
      </c>
      <c r="D5187" s="17" t="s">
        <v>7094</v>
      </c>
      <c r="E5187" s="21" t="s">
        <v>6</v>
      </c>
      <c r="F5187" s="21" t="s">
        <v>2</v>
      </c>
      <c r="G5187" s="21" t="s">
        <v>6964</v>
      </c>
      <c r="H5187" s="21" t="s">
        <v>249</v>
      </c>
      <c r="I5187" s="17"/>
      <c r="J5187" s="17"/>
      <c r="K5187" s="18" t="str">
        <f>IF(INV.Tournant!$I5187=INV.Tournant!$E5187,"Quantité OK",IF(INV.Tournant!$I5187&lt;INV.Tournant!$E5187,"Ecart positif","Ecart négatif"))&amp;" "&amp;IF(INV.Tournant!$C5187=INV.Tournant!$J5187,"","- Article déclassé")</f>
        <v>Ecart positif - Article déclassé</v>
      </c>
    </row>
    <row r="5188" spans="1:11" x14ac:dyDescent="0.2">
      <c r="A5188" s="20" t="s">
        <v>6959</v>
      </c>
      <c r="B5188" s="21" t="s">
        <v>6</v>
      </c>
      <c r="C5188" s="17" t="s">
        <v>7095</v>
      </c>
      <c r="D5188" s="17" t="s">
        <v>7096</v>
      </c>
      <c r="E5188" s="21" t="s">
        <v>3</v>
      </c>
      <c r="F5188" s="21" t="s">
        <v>9</v>
      </c>
      <c r="G5188" s="21" t="s">
        <v>6964</v>
      </c>
      <c r="H5188" s="21" t="s">
        <v>1601</v>
      </c>
      <c r="I5188" s="17"/>
      <c r="J5188" s="17"/>
      <c r="K5188" s="18" t="str">
        <f>IF(INV.Tournant!$I5188=INV.Tournant!$E5188,"Quantité OK",IF(INV.Tournant!$I5188&lt;INV.Tournant!$E5188,"Ecart positif","Ecart négatif"))&amp;" "&amp;IF(INV.Tournant!$C5188=INV.Tournant!$J5188,"","- Article déclassé")</f>
        <v>Ecart positif - Article déclassé</v>
      </c>
    </row>
    <row r="5189" spans="1:11" x14ac:dyDescent="0.2">
      <c r="A5189" s="20" t="s">
        <v>6959</v>
      </c>
      <c r="B5189" s="21" t="s">
        <v>6</v>
      </c>
      <c r="C5189" s="17" t="s">
        <v>7097</v>
      </c>
      <c r="D5189" s="17" t="s">
        <v>7098</v>
      </c>
      <c r="E5189" s="21" t="s">
        <v>10</v>
      </c>
      <c r="F5189" s="21" t="s">
        <v>21</v>
      </c>
      <c r="G5189" s="21" t="s">
        <v>6964</v>
      </c>
      <c r="H5189" s="21" t="s">
        <v>2130</v>
      </c>
      <c r="I5189" s="17"/>
      <c r="J5189" s="17"/>
      <c r="K5189" s="18" t="str">
        <f>IF(INV.Tournant!$I5189=INV.Tournant!$E5189,"Quantité OK",IF(INV.Tournant!$I5189&lt;INV.Tournant!$E5189,"Ecart positif","Ecart négatif"))&amp;" "&amp;IF(INV.Tournant!$C5189=INV.Tournant!$J5189,"","- Article déclassé")</f>
        <v>Ecart positif - Article déclassé</v>
      </c>
    </row>
    <row r="5190" spans="1:11" x14ac:dyDescent="0.2">
      <c r="A5190" s="20" t="s">
        <v>6959</v>
      </c>
      <c r="B5190" s="21" t="s">
        <v>6</v>
      </c>
      <c r="C5190" s="17" t="s">
        <v>6962</v>
      </c>
      <c r="D5190" s="17" t="s">
        <v>7099</v>
      </c>
      <c r="E5190" s="21" t="s">
        <v>6</v>
      </c>
      <c r="F5190" s="21" t="s">
        <v>21</v>
      </c>
      <c r="G5190" s="21" t="s">
        <v>6964</v>
      </c>
      <c r="H5190" s="21" t="s">
        <v>1927</v>
      </c>
      <c r="I5190" s="17"/>
      <c r="J5190" s="17"/>
      <c r="K5190" s="18" t="str">
        <f>IF(INV.Tournant!$I5190=INV.Tournant!$E5190,"Quantité OK",IF(INV.Tournant!$I5190&lt;INV.Tournant!$E5190,"Ecart positif","Ecart négatif"))&amp;" "&amp;IF(INV.Tournant!$C5190=INV.Tournant!$J5190,"","- Article déclassé")</f>
        <v>Ecart positif - Article déclassé</v>
      </c>
    </row>
    <row r="5191" spans="1:11" x14ac:dyDescent="0.2">
      <c r="A5191" s="20" t="s">
        <v>6959</v>
      </c>
      <c r="B5191" s="21" t="s">
        <v>6</v>
      </c>
      <c r="C5191" s="17" t="s">
        <v>7100</v>
      </c>
      <c r="D5191" s="17" t="s">
        <v>7101</v>
      </c>
      <c r="E5191" s="21" t="s">
        <v>108</v>
      </c>
      <c r="F5191" s="21" t="s">
        <v>2</v>
      </c>
      <c r="G5191" s="21" t="s">
        <v>6964</v>
      </c>
      <c r="H5191" s="21" t="s">
        <v>1927</v>
      </c>
      <c r="I5191" s="17"/>
      <c r="J5191" s="17"/>
      <c r="K5191" s="18" t="str">
        <f>IF(INV.Tournant!$I5191=INV.Tournant!$E5191,"Quantité OK",IF(INV.Tournant!$I5191&lt;INV.Tournant!$E5191,"Ecart positif","Ecart négatif"))&amp;" "&amp;IF(INV.Tournant!$C5191=INV.Tournant!$J5191,"","- Article déclassé")</f>
        <v>Ecart positif - Article déclassé</v>
      </c>
    </row>
    <row r="5192" spans="1:11" x14ac:dyDescent="0.2">
      <c r="A5192" s="20" t="s">
        <v>6959</v>
      </c>
      <c r="B5192" s="21" t="s">
        <v>6</v>
      </c>
      <c r="C5192" s="17" t="s">
        <v>6984</v>
      </c>
      <c r="D5192" s="17" t="s">
        <v>7102</v>
      </c>
      <c r="E5192" s="21" t="s">
        <v>6</v>
      </c>
      <c r="F5192" s="21" t="s">
        <v>9</v>
      </c>
      <c r="G5192" s="21" t="s">
        <v>6964</v>
      </c>
      <c r="H5192" s="21" t="s">
        <v>1524</v>
      </c>
      <c r="I5192" s="17"/>
      <c r="J5192" s="17"/>
      <c r="K5192" s="18" t="str">
        <f>IF(INV.Tournant!$I5192=INV.Tournant!$E5192,"Quantité OK",IF(INV.Tournant!$I5192&lt;INV.Tournant!$E5192,"Ecart positif","Ecart négatif"))&amp;" "&amp;IF(INV.Tournant!$C5192=INV.Tournant!$J5192,"","- Article déclassé")</f>
        <v>Ecart positif - Article déclassé</v>
      </c>
    </row>
    <row r="5193" spans="1:11" x14ac:dyDescent="0.2">
      <c r="A5193" s="20" t="s">
        <v>6959</v>
      </c>
      <c r="B5193" s="21" t="s">
        <v>6</v>
      </c>
      <c r="C5193" s="17" t="s">
        <v>7038</v>
      </c>
      <c r="D5193" s="17" t="s">
        <v>7103</v>
      </c>
      <c r="E5193" s="21" t="s">
        <v>6</v>
      </c>
      <c r="F5193" s="21" t="s">
        <v>9</v>
      </c>
      <c r="G5193" s="21" t="s">
        <v>6964</v>
      </c>
      <c r="H5193" s="21" t="s">
        <v>307</v>
      </c>
      <c r="I5193" s="17"/>
      <c r="J5193" s="17"/>
      <c r="K5193" s="18" t="str">
        <f>IF(INV.Tournant!$I5193=INV.Tournant!$E5193,"Quantité OK",IF(INV.Tournant!$I5193&lt;INV.Tournant!$E5193,"Ecart positif","Ecart négatif"))&amp;" "&amp;IF(INV.Tournant!$C5193=INV.Tournant!$J5193,"","- Article déclassé")</f>
        <v>Ecart positif - Article déclassé</v>
      </c>
    </row>
    <row r="5194" spans="1:11" x14ac:dyDescent="0.2">
      <c r="A5194" s="20" t="s">
        <v>6959</v>
      </c>
      <c r="B5194" s="21" t="s">
        <v>6</v>
      </c>
      <c r="C5194" s="17" t="s">
        <v>7104</v>
      </c>
      <c r="D5194" s="17" t="s">
        <v>7105</v>
      </c>
      <c r="E5194" s="21" t="s">
        <v>6</v>
      </c>
      <c r="F5194" s="21" t="s">
        <v>21</v>
      </c>
      <c r="G5194" s="21" t="s">
        <v>6964</v>
      </c>
      <c r="H5194" s="21" t="s">
        <v>602</v>
      </c>
      <c r="I5194" s="17"/>
      <c r="J5194" s="17"/>
      <c r="K5194" s="18" t="str">
        <f>IF(INV.Tournant!$I5194=INV.Tournant!$E5194,"Quantité OK",IF(INV.Tournant!$I5194&lt;INV.Tournant!$E5194,"Ecart positif","Ecart négatif"))&amp;" "&amp;IF(INV.Tournant!$C5194=INV.Tournant!$J5194,"","- Article déclassé")</f>
        <v>Ecart positif - Article déclassé</v>
      </c>
    </row>
    <row r="5195" spans="1:11" x14ac:dyDescent="0.2">
      <c r="A5195" s="20" t="s">
        <v>6959</v>
      </c>
      <c r="B5195" s="21" t="s">
        <v>6</v>
      </c>
      <c r="C5195" s="17" t="s">
        <v>7027</v>
      </c>
      <c r="D5195" s="17" t="s">
        <v>7106</v>
      </c>
      <c r="E5195" s="21" t="s">
        <v>6</v>
      </c>
      <c r="F5195" s="21" t="s">
        <v>21</v>
      </c>
      <c r="G5195" s="21" t="s">
        <v>6964</v>
      </c>
      <c r="H5195" s="21" t="s">
        <v>2166</v>
      </c>
      <c r="I5195" s="17"/>
      <c r="J5195" s="17"/>
      <c r="K5195" s="18" t="str">
        <f>IF(INV.Tournant!$I5195=INV.Tournant!$E5195,"Quantité OK",IF(INV.Tournant!$I5195&lt;INV.Tournant!$E5195,"Ecart positif","Ecart négatif"))&amp;" "&amp;IF(INV.Tournant!$C5195=INV.Tournant!$J5195,"","- Article déclassé")</f>
        <v>Ecart positif - Article déclassé</v>
      </c>
    </row>
    <row r="5196" spans="1:11" x14ac:dyDescent="0.2">
      <c r="A5196" s="20" t="s">
        <v>6959</v>
      </c>
      <c r="B5196" s="21" t="s">
        <v>6</v>
      </c>
      <c r="C5196" s="17" t="s">
        <v>6960</v>
      </c>
      <c r="D5196" s="17" t="s">
        <v>7107</v>
      </c>
      <c r="E5196" s="21" t="s">
        <v>6</v>
      </c>
      <c r="F5196" s="21" t="s">
        <v>21</v>
      </c>
      <c r="G5196" s="21" t="s">
        <v>6964</v>
      </c>
      <c r="H5196" s="21" t="s">
        <v>2151</v>
      </c>
      <c r="I5196" s="17"/>
      <c r="J5196" s="17"/>
      <c r="K5196" s="18" t="str">
        <f>IF(INV.Tournant!$I5196=INV.Tournant!$E5196,"Quantité OK",IF(INV.Tournant!$I5196&lt;INV.Tournant!$E5196,"Ecart positif","Ecart négatif"))&amp;" "&amp;IF(INV.Tournant!$C5196=INV.Tournant!$J5196,"","- Article déclassé")</f>
        <v>Ecart positif - Article déclassé</v>
      </c>
    </row>
    <row r="5197" spans="1:11" x14ac:dyDescent="0.2">
      <c r="A5197" s="20" t="s">
        <v>6959</v>
      </c>
      <c r="B5197" s="21" t="s">
        <v>6</v>
      </c>
      <c r="C5197" s="17" t="s">
        <v>7108</v>
      </c>
      <c r="D5197" s="17" t="s">
        <v>7109</v>
      </c>
      <c r="E5197" s="21" t="s">
        <v>2187</v>
      </c>
      <c r="F5197" s="21" t="s">
        <v>9</v>
      </c>
      <c r="G5197" s="21" t="s">
        <v>6964</v>
      </c>
      <c r="H5197" s="21" t="s">
        <v>252</v>
      </c>
      <c r="I5197" s="17"/>
      <c r="J5197" s="17"/>
      <c r="K5197" s="18" t="str">
        <f>IF(INV.Tournant!$I5197=INV.Tournant!$E5197,"Quantité OK",IF(INV.Tournant!$I5197&lt;INV.Tournant!$E5197,"Ecart positif","Ecart négatif"))&amp;" "&amp;IF(INV.Tournant!$C5197=INV.Tournant!$J5197,"","- Article déclassé")</f>
        <v>Ecart positif - Article déclassé</v>
      </c>
    </row>
    <row r="5198" spans="1:11" x14ac:dyDescent="0.2">
      <c r="A5198" s="20" t="s">
        <v>6959</v>
      </c>
      <c r="B5198" s="21" t="s">
        <v>6</v>
      </c>
      <c r="C5198" s="17" t="s">
        <v>7110</v>
      </c>
      <c r="D5198" s="17" t="s">
        <v>7111</v>
      </c>
      <c r="E5198" s="21" t="s">
        <v>61</v>
      </c>
      <c r="F5198" s="21" t="s">
        <v>21</v>
      </c>
      <c r="G5198" s="21" t="s">
        <v>6964</v>
      </c>
      <c r="H5198" s="21" t="s">
        <v>2116</v>
      </c>
      <c r="I5198" s="17"/>
      <c r="J5198" s="17"/>
      <c r="K5198" s="18" t="str">
        <f>IF(INV.Tournant!$I5198=INV.Tournant!$E5198,"Quantité OK",IF(INV.Tournant!$I5198&lt;INV.Tournant!$E5198,"Ecart positif","Ecart négatif"))&amp;" "&amp;IF(INV.Tournant!$C5198=INV.Tournant!$J5198,"","- Article déclassé")</f>
        <v>Ecart positif - Article déclassé</v>
      </c>
    </row>
    <row r="5199" spans="1:11" x14ac:dyDescent="0.2">
      <c r="A5199" s="20" t="s">
        <v>6959</v>
      </c>
      <c r="B5199" s="21" t="s">
        <v>6</v>
      </c>
      <c r="C5199" s="17" t="s">
        <v>7112</v>
      </c>
      <c r="D5199" s="17" t="s">
        <v>7113</v>
      </c>
      <c r="E5199" s="21"/>
      <c r="F5199" s="21" t="s">
        <v>141</v>
      </c>
      <c r="G5199" s="21"/>
      <c r="H5199" s="21" t="s">
        <v>257</v>
      </c>
      <c r="I5199" s="17"/>
      <c r="J5199" s="17"/>
      <c r="K5199" s="18" t="str">
        <f>IF(INV.Tournant!$I5199=INV.Tournant!$E5199,"Quantité OK",IF(INV.Tournant!$I5199&lt;INV.Tournant!$E5199,"Ecart positif","Ecart négatif"))&amp;" "&amp;IF(INV.Tournant!$C5199=INV.Tournant!$J5199,"","- Article déclassé")</f>
        <v>Quantité OK - Article déclassé</v>
      </c>
    </row>
    <row r="5200" spans="1:11" x14ac:dyDescent="0.2">
      <c r="A5200" s="20" t="s">
        <v>6959</v>
      </c>
      <c r="B5200" s="21" t="s">
        <v>6</v>
      </c>
      <c r="C5200" s="17" t="s">
        <v>7114</v>
      </c>
      <c r="D5200" s="17" t="s">
        <v>7115</v>
      </c>
      <c r="E5200" s="21" t="s">
        <v>6</v>
      </c>
      <c r="F5200" s="21" t="s">
        <v>21</v>
      </c>
      <c r="G5200" s="21" t="s">
        <v>6964</v>
      </c>
      <c r="H5200" s="21" t="s">
        <v>2193</v>
      </c>
      <c r="I5200" s="17"/>
      <c r="J5200" s="17"/>
      <c r="K5200" s="18" t="str">
        <f>IF(INV.Tournant!$I5200=INV.Tournant!$E5200,"Quantité OK",IF(INV.Tournant!$I5200&lt;INV.Tournant!$E5200,"Ecart positif","Ecart négatif"))&amp;" "&amp;IF(INV.Tournant!$C5200=INV.Tournant!$J5200,"","- Article déclassé")</f>
        <v>Ecart positif - Article déclassé</v>
      </c>
    </row>
    <row r="5201" spans="1:11" x14ac:dyDescent="0.2">
      <c r="A5201" s="20" t="s">
        <v>6959</v>
      </c>
      <c r="B5201" s="21" t="s">
        <v>6</v>
      </c>
      <c r="C5201" s="17" t="s">
        <v>7063</v>
      </c>
      <c r="D5201" s="17" t="s">
        <v>7116</v>
      </c>
      <c r="E5201" s="21" t="s">
        <v>6</v>
      </c>
      <c r="F5201" s="21" t="s">
        <v>9</v>
      </c>
      <c r="G5201" s="21" t="s">
        <v>6969</v>
      </c>
      <c r="H5201" s="21" t="s">
        <v>725</v>
      </c>
      <c r="I5201" s="17"/>
      <c r="J5201" s="17"/>
      <c r="K5201" s="18" t="str">
        <f>IF(INV.Tournant!$I5201=INV.Tournant!$E5201,"Quantité OK",IF(INV.Tournant!$I5201&lt;INV.Tournant!$E5201,"Ecart positif","Ecart négatif"))&amp;" "&amp;IF(INV.Tournant!$C5201=INV.Tournant!$J5201,"","- Article déclassé")</f>
        <v>Ecart positif - Article déclassé</v>
      </c>
    </row>
    <row r="5202" spans="1:11" x14ac:dyDescent="0.2">
      <c r="A5202" s="20" t="s">
        <v>6959</v>
      </c>
      <c r="B5202" s="21" t="s">
        <v>6</v>
      </c>
      <c r="C5202" s="17" t="s">
        <v>7117</v>
      </c>
      <c r="D5202" s="17" t="s">
        <v>7118</v>
      </c>
      <c r="E5202" s="21" t="s">
        <v>6</v>
      </c>
      <c r="F5202" s="21" t="s">
        <v>9</v>
      </c>
      <c r="G5202" s="21" t="s">
        <v>6969</v>
      </c>
      <c r="H5202" s="21" t="s">
        <v>3150</v>
      </c>
      <c r="I5202" s="17"/>
      <c r="J5202" s="17"/>
      <c r="K5202" s="18" t="str">
        <f>IF(INV.Tournant!$I5202=INV.Tournant!$E5202,"Quantité OK",IF(INV.Tournant!$I5202&lt;INV.Tournant!$E5202,"Ecart positif","Ecart négatif"))&amp;" "&amp;IF(INV.Tournant!$C5202=INV.Tournant!$J5202,"","- Article déclassé")</f>
        <v>Ecart positif - Article déclassé</v>
      </c>
    </row>
    <row r="5203" spans="1:11" x14ac:dyDescent="0.2">
      <c r="A5203" s="20" t="s">
        <v>6959</v>
      </c>
      <c r="B5203" s="21" t="s">
        <v>6</v>
      </c>
      <c r="C5203" s="17" t="s">
        <v>7119</v>
      </c>
      <c r="D5203" s="17" t="s">
        <v>7120</v>
      </c>
      <c r="E5203" s="21" t="s">
        <v>3</v>
      </c>
      <c r="F5203" s="21" t="s">
        <v>9</v>
      </c>
      <c r="G5203" s="21" t="s">
        <v>6969</v>
      </c>
      <c r="H5203" s="21" t="s">
        <v>7121</v>
      </c>
      <c r="I5203" s="17"/>
      <c r="J5203" s="17"/>
      <c r="K5203" s="18" t="str">
        <f>IF(INV.Tournant!$I5203=INV.Tournant!$E5203,"Quantité OK",IF(INV.Tournant!$I5203&lt;INV.Tournant!$E5203,"Ecart positif","Ecart négatif"))&amp;" "&amp;IF(INV.Tournant!$C5203=INV.Tournant!$J5203,"","- Article déclassé")</f>
        <v>Ecart positif - Article déclassé</v>
      </c>
    </row>
    <row r="5204" spans="1:11" x14ac:dyDescent="0.2">
      <c r="A5204" s="20" t="s">
        <v>6959</v>
      </c>
      <c r="B5204" s="21" t="s">
        <v>6</v>
      </c>
      <c r="C5204" s="17" t="s">
        <v>7122</v>
      </c>
      <c r="D5204" s="17" t="s">
        <v>7123</v>
      </c>
      <c r="E5204" s="21" t="s">
        <v>229</v>
      </c>
      <c r="F5204" s="21" t="s">
        <v>2</v>
      </c>
      <c r="G5204" s="21" t="s">
        <v>6964</v>
      </c>
      <c r="H5204" s="21" t="s">
        <v>2636</v>
      </c>
      <c r="I5204" s="17"/>
      <c r="J5204" s="17"/>
      <c r="K5204" s="18" t="str">
        <f>IF(INV.Tournant!$I5204=INV.Tournant!$E5204,"Quantité OK",IF(INV.Tournant!$I5204&lt;INV.Tournant!$E5204,"Ecart positif","Ecart négatif"))&amp;" "&amp;IF(INV.Tournant!$C5204=INV.Tournant!$J5204,"","- Article déclassé")</f>
        <v>Ecart positif - Article déclassé</v>
      </c>
    </row>
    <row r="5205" spans="1:11" x14ac:dyDescent="0.2">
      <c r="A5205" s="20" t="s">
        <v>6959</v>
      </c>
      <c r="B5205" s="21" t="s">
        <v>6</v>
      </c>
      <c r="C5205" s="17" t="s">
        <v>7114</v>
      </c>
      <c r="D5205" s="17" t="s">
        <v>7124</v>
      </c>
      <c r="E5205" s="21" t="s">
        <v>61</v>
      </c>
      <c r="F5205" s="21" t="s">
        <v>21</v>
      </c>
      <c r="G5205" s="21" t="s">
        <v>6964</v>
      </c>
      <c r="H5205" s="21" t="s">
        <v>439</v>
      </c>
      <c r="I5205" s="17"/>
      <c r="J5205" s="17"/>
      <c r="K5205" s="18" t="str">
        <f>IF(INV.Tournant!$I5205=INV.Tournant!$E5205,"Quantité OK",IF(INV.Tournant!$I5205&lt;INV.Tournant!$E5205,"Ecart positif","Ecart négatif"))&amp;" "&amp;IF(INV.Tournant!$C5205=INV.Tournant!$J5205,"","- Article déclassé")</f>
        <v>Ecart positif - Article déclassé</v>
      </c>
    </row>
    <row r="5206" spans="1:11" x14ac:dyDescent="0.2">
      <c r="A5206" s="20" t="s">
        <v>6959</v>
      </c>
      <c r="B5206" s="21" t="s">
        <v>6</v>
      </c>
      <c r="C5206" s="17" t="s">
        <v>7125</v>
      </c>
      <c r="D5206" s="17" t="s">
        <v>7126</v>
      </c>
      <c r="E5206" s="21" t="s">
        <v>10</v>
      </c>
      <c r="F5206" s="21" t="s">
        <v>2</v>
      </c>
      <c r="G5206" s="21" t="s">
        <v>6964</v>
      </c>
      <c r="H5206" s="21" t="s">
        <v>602</v>
      </c>
      <c r="I5206" s="17"/>
      <c r="J5206" s="17"/>
      <c r="K5206" s="18" t="str">
        <f>IF(INV.Tournant!$I5206=INV.Tournant!$E5206,"Quantité OK",IF(INV.Tournant!$I5206&lt;INV.Tournant!$E5206,"Ecart positif","Ecart négatif"))&amp;" "&amp;IF(INV.Tournant!$C5206=INV.Tournant!$J5206,"","- Article déclassé")</f>
        <v>Ecart positif - Article déclassé</v>
      </c>
    </row>
    <row r="5207" spans="1:11" x14ac:dyDescent="0.2">
      <c r="A5207" s="20" t="s">
        <v>6959</v>
      </c>
      <c r="B5207" s="21" t="s">
        <v>6</v>
      </c>
      <c r="C5207" s="17" t="s">
        <v>7127</v>
      </c>
      <c r="D5207" s="17" t="s">
        <v>7128</v>
      </c>
      <c r="E5207" s="21" t="s">
        <v>6</v>
      </c>
      <c r="F5207" s="21" t="s">
        <v>9</v>
      </c>
      <c r="G5207" s="21" t="s">
        <v>6969</v>
      </c>
      <c r="H5207" s="21" t="s">
        <v>2366</v>
      </c>
      <c r="I5207" s="17"/>
      <c r="J5207" s="17"/>
      <c r="K5207" s="18" t="str">
        <f>IF(INV.Tournant!$I5207=INV.Tournant!$E5207,"Quantité OK",IF(INV.Tournant!$I5207&lt;INV.Tournant!$E5207,"Ecart positif","Ecart négatif"))&amp;" "&amp;IF(INV.Tournant!$C5207=INV.Tournant!$J5207,"","- Article déclassé")</f>
        <v>Ecart positif - Article déclassé</v>
      </c>
    </row>
    <row r="5208" spans="1:11" x14ac:dyDescent="0.2">
      <c r="A5208" s="20" t="s">
        <v>6959</v>
      </c>
      <c r="B5208" s="21" t="s">
        <v>6</v>
      </c>
      <c r="C5208" s="17" t="s">
        <v>7129</v>
      </c>
      <c r="D5208" s="17" t="s">
        <v>7130</v>
      </c>
      <c r="E5208" s="21" t="s">
        <v>108</v>
      </c>
      <c r="F5208" s="21" t="s">
        <v>2</v>
      </c>
      <c r="G5208" s="21" t="s">
        <v>6969</v>
      </c>
      <c r="H5208" s="21" t="s">
        <v>498</v>
      </c>
      <c r="I5208" s="17"/>
      <c r="J5208" s="17"/>
      <c r="K5208" s="18" t="str">
        <f>IF(INV.Tournant!$I5208=INV.Tournant!$E5208,"Quantité OK",IF(INV.Tournant!$I5208&lt;INV.Tournant!$E5208,"Ecart positif","Ecart négatif"))&amp;" "&amp;IF(INV.Tournant!$C5208=INV.Tournant!$J5208,"","- Article déclassé")</f>
        <v>Ecart positif - Article déclassé</v>
      </c>
    </row>
    <row r="5209" spans="1:11" x14ac:dyDescent="0.2">
      <c r="A5209" s="20" t="s">
        <v>6959</v>
      </c>
      <c r="B5209" s="21" t="s">
        <v>6</v>
      </c>
      <c r="C5209" s="17" t="s">
        <v>7131</v>
      </c>
      <c r="D5209" s="17" t="s">
        <v>7132</v>
      </c>
      <c r="E5209" s="21" t="s">
        <v>7133</v>
      </c>
      <c r="F5209" s="21" t="s">
        <v>21</v>
      </c>
      <c r="G5209" s="21" t="s">
        <v>6969</v>
      </c>
      <c r="H5209" s="21" t="s">
        <v>618</v>
      </c>
      <c r="I5209" s="17"/>
      <c r="J5209" s="17"/>
      <c r="K5209" s="18" t="str">
        <f>IF(INV.Tournant!$I5209=INV.Tournant!$E5209,"Quantité OK",IF(INV.Tournant!$I5209&lt;INV.Tournant!$E5209,"Ecart positif","Ecart négatif"))&amp;" "&amp;IF(INV.Tournant!$C5209=INV.Tournant!$J5209,"","- Article déclassé")</f>
        <v>Ecart positif - Article déclassé</v>
      </c>
    </row>
    <row r="5210" spans="1:11" x14ac:dyDescent="0.2">
      <c r="A5210" s="20" t="s">
        <v>6959</v>
      </c>
      <c r="B5210" s="21" t="s">
        <v>6</v>
      </c>
      <c r="C5210" s="17" t="s">
        <v>7084</v>
      </c>
      <c r="D5210" s="17" t="s">
        <v>7134</v>
      </c>
      <c r="E5210" s="21" t="s">
        <v>6</v>
      </c>
      <c r="F5210" s="21" t="s">
        <v>9</v>
      </c>
      <c r="G5210" s="21" t="s">
        <v>6969</v>
      </c>
      <c r="H5210" s="21" t="s">
        <v>3060</v>
      </c>
      <c r="I5210" s="17"/>
      <c r="J5210" s="17"/>
      <c r="K5210" s="18" t="str">
        <f>IF(INV.Tournant!$I5210=INV.Tournant!$E5210,"Quantité OK",IF(INV.Tournant!$I5210&lt;INV.Tournant!$E5210,"Ecart positif","Ecart négatif"))&amp;" "&amp;IF(INV.Tournant!$C5210=INV.Tournant!$J5210,"","- Article déclassé")</f>
        <v>Ecart positif - Article déclassé</v>
      </c>
    </row>
    <row r="5211" spans="1:11" x14ac:dyDescent="0.2">
      <c r="A5211" s="20" t="s">
        <v>6959</v>
      </c>
      <c r="B5211" s="21" t="s">
        <v>6</v>
      </c>
      <c r="C5211" s="17" t="s">
        <v>7025</v>
      </c>
      <c r="D5211" s="17" t="s">
        <v>7135</v>
      </c>
      <c r="E5211" s="21" t="s">
        <v>3</v>
      </c>
      <c r="F5211" s="21" t="s">
        <v>2</v>
      </c>
      <c r="G5211" s="21" t="s">
        <v>6964</v>
      </c>
      <c r="H5211" s="21" t="s">
        <v>1261</v>
      </c>
      <c r="I5211" s="17"/>
      <c r="J5211" s="17"/>
      <c r="K5211" s="18" t="str">
        <f>IF(INV.Tournant!$I5211=INV.Tournant!$E5211,"Quantité OK",IF(INV.Tournant!$I5211&lt;INV.Tournant!$E5211,"Ecart positif","Ecart négatif"))&amp;" "&amp;IF(INV.Tournant!$C5211=INV.Tournant!$J5211,"","- Article déclassé")</f>
        <v>Ecart positif - Article déclassé</v>
      </c>
    </row>
    <row r="5212" spans="1:11" x14ac:dyDescent="0.2">
      <c r="A5212" s="20" t="s">
        <v>6959</v>
      </c>
      <c r="B5212" s="21" t="s">
        <v>6</v>
      </c>
      <c r="C5212" s="17" t="s">
        <v>7136</v>
      </c>
      <c r="D5212" s="17" t="s">
        <v>7137</v>
      </c>
      <c r="E5212" s="21" t="s">
        <v>3</v>
      </c>
      <c r="F5212" s="21" t="s">
        <v>9</v>
      </c>
      <c r="G5212" s="21" t="s">
        <v>6969</v>
      </c>
      <c r="H5212" s="21" t="s">
        <v>3549</v>
      </c>
      <c r="I5212" s="17"/>
      <c r="J5212" s="17"/>
      <c r="K5212" s="18" t="str">
        <f>IF(INV.Tournant!$I5212=INV.Tournant!$E5212,"Quantité OK",IF(INV.Tournant!$I5212&lt;INV.Tournant!$E5212,"Ecart positif","Ecart négatif"))&amp;" "&amp;IF(INV.Tournant!$C5212=INV.Tournant!$J5212,"","- Article déclassé")</f>
        <v>Ecart positif - Article déclassé</v>
      </c>
    </row>
    <row r="5213" spans="1:11" x14ac:dyDescent="0.2">
      <c r="A5213" s="20" t="s">
        <v>6959</v>
      </c>
      <c r="B5213" s="21" t="s">
        <v>6</v>
      </c>
      <c r="C5213" s="17" t="s">
        <v>7138</v>
      </c>
      <c r="D5213" s="17" t="s">
        <v>7139</v>
      </c>
      <c r="E5213" s="21" t="s">
        <v>6</v>
      </c>
      <c r="F5213" s="21" t="s">
        <v>21</v>
      </c>
      <c r="G5213" s="21" t="s">
        <v>6964</v>
      </c>
      <c r="H5213" s="21" t="s">
        <v>2215</v>
      </c>
      <c r="I5213" s="17"/>
      <c r="J5213" s="17"/>
      <c r="K5213" s="18" t="str">
        <f>IF(INV.Tournant!$I5213=INV.Tournant!$E5213,"Quantité OK",IF(INV.Tournant!$I5213&lt;INV.Tournant!$E5213,"Ecart positif","Ecart négatif"))&amp;" "&amp;IF(INV.Tournant!$C5213=INV.Tournant!$J5213,"","- Article déclassé")</f>
        <v>Ecart positif - Article déclassé</v>
      </c>
    </row>
    <row r="5214" spans="1:11" x14ac:dyDescent="0.2">
      <c r="A5214" s="20" t="s">
        <v>6959</v>
      </c>
      <c r="B5214" s="21" t="s">
        <v>6</v>
      </c>
      <c r="C5214" s="17" t="s">
        <v>7140</v>
      </c>
      <c r="D5214" s="17" t="s">
        <v>7141</v>
      </c>
      <c r="E5214" s="21" t="s">
        <v>6</v>
      </c>
      <c r="F5214" s="21" t="s">
        <v>9</v>
      </c>
      <c r="G5214" s="21" t="s">
        <v>6969</v>
      </c>
      <c r="H5214" s="21" t="s">
        <v>30</v>
      </c>
      <c r="I5214" s="17"/>
      <c r="J5214" s="17"/>
      <c r="K5214" s="18" t="str">
        <f>IF(INV.Tournant!$I5214=INV.Tournant!$E5214,"Quantité OK",IF(INV.Tournant!$I5214&lt;INV.Tournant!$E5214,"Ecart positif","Ecart négatif"))&amp;" "&amp;IF(INV.Tournant!$C5214=INV.Tournant!$J5214,"","- Article déclassé")</f>
        <v>Ecart positif - Article déclassé</v>
      </c>
    </row>
    <row r="5215" spans="1:11" x14ac:dyDescent="0.2">
      <c r="A5215" s="20" t="s">
        <v>6959</v>
      </c>
      <c r="B5215" s="21" t="s">
        <v>6</v>
      </c>
      <c r="C5215" s="17" t="s">
        <v>7142</v>
      </c>
      <c r="D5215" s="17" t="s">
        <v>7143</v>
      </c>
      <c r="E5215" s="21" t="s">
        <v>6</v>
      </c>
      <c r="F5215" s="21" t="s">
        <v>9</v>
      </c>
      <c r="G5215" s="21" t="s">
        <v>6969</v>
      </c>
      <c r="H5215" s="21" t="s">
        <v>278</v>
      </c>
      <c r="I5215" s="17"/>
      <c r="J5215" s="17"/>
      <c r="K5215" s="18" t="str">
        <f>IF(INV.Tournant!$I5215=INV.Tournant!$E5215,"Quantité OK",IF(INV.Tournant!$I5215&lt;INV.Tournant!$E5215,"Ecart positif","Ecart négatif"))&amp;" "&amp;IF(INV.Tournant!$C5215=INV.Tournant!$J5215,"","- Article déclassé")</f>
        <v>Ecart positif - Article déclassé</v>
      </c>
    </row>
    <row r="5216" spans="1:11" x14ac:dyDescent="0.2">
      <c r="A5216" s="20" t="s">
        <v>6959</v>
      </c>
      <c r="B5216" s="21" t="s">
        <v>6</v>
      </c>
      <c r="C5216" s="17" t="s">
        <v>7144</v>
      </c>
      <c r="D5216" s="17" t="s">
        <v>7145</v>
      </c>
      <c r="E5216" s="21"/>
      <c r="F5216" s="21" t="s">
        <v>141</v>
      </c>
      <c r="G5216" s="21"/>
      <c r="H5216" s="21" t="s">
        <v>257</v>
      </c>
      <c r="I5216" s="17"/>
      <c r="J5216" s="17"/>
      <c r="K5216" s="18" t="str">
        <f>IF(INV.Tournant!$I5216=INV.Tournant!$E5216,"Quantité OK",IF(INV.Tournant!$I5216&lt;INV.Tournant!$E5216,"Ecart positif","Ecart négatif"))&amp;" "&amp;IF(INV.Tournant!$C5216=INV.Tournant!$J5216,"","- Article déclassé")</f>
        <v>Quantité OK - Article déclassé</v>
      </c>
    </row>
    <row r="5217" spans="1:11" x14ac:dyDescent="0.2">
      <c r="A5217" s="20" t="s">
        <v>6959</v>
      </c>
      <c r="B5217" s="21" t="s">
        <v>6</v>
      </c>
      <c r="C5217" s="17" t="s">
        <v>6986</v>
      </c>
      <c r="D5217" s="17" t="s">
        <v>7146</v>
      </c>
      <c r="E5217" s="21" t="s">
        <v>6</v>
      </c>
      <c r="F5217" s="21" t="s">
        <v>21</v>
      </c>
      <c r="G5217" s="21" t="s">
        <v>6964</v>
      </c>
      <c r="H5217" s="21" t="s">
        <v>242</v>
      </c>
      <c r="I5217" s="17"/>
      <c r="J5217" s="17"/>
      <c r="K5217" s="18" t="str">
        <f>IF(INV.Tournant!$I5217=INV.Tournant!$E5217,"Quantité OK",IF(INV.Tournant!$I5217&lt;INV.Tournant!$E5217,"Ecart positif","Ecart négatif"))&amp;" "&amp;IF(INV.Tournant!$C5217=INV.Tournant!$J5217,"","- Article déclassé")</f>
        <v>Ecart positif - Article déclassé</v>
      </c>
    </row>
    <row r="5218" spans="1:11" x14ac:dyDescent="0.2">
      <c r="A5218" s="20" t="s">
        <v>6959</v>
      </c>
      <c r="B5218" s="21" t="s">
        <v>6</v>
      </c>
      <c r="C5218" s="17" t="s">
        <v>7110</v>
      </c>
      <c r="D5218" s="17" t="s">
        <v>7147</v>
      </c>
      <c r="E5218" s="21" t="s">
        <v>108</v>
      </c>
      <c r="F5218" s="21" t="s">
        <v>21</v>
      </c>
      <c r="G5218" s="21" t="s">
        <v>6964</v>
      </c>
      <c r="H5218" s="21" t="s">
        <v>1201</v>
      </c>
      <c r="I5218" s="17"/>
      <c r="J5218" s="17"/>
      <c r="K5218" s="18" t="str">
        <f>IF(INV.Tournant!$I5218=INV.Tournant!$E5218,"Quantité OK",IF(INV.Tournant!$I5218&lt;INV.Tournant!$E5218,"Ecart positif","Ecart négatif"))&amp;" "&amp;IF(INV.Tournant!$C5218=INV.Tournant!$J5218,"","- Article déclassé")</f>
        <v>Ecart positif - Article déclassé</v>
      </c>
    </row>
    <row r="5219" spans="1:11" x14ac:dyDescent="0.2">
      <c r="A5219" s="20" t="s">
        <v>6959</v>
      </c>
      <c r="B5219" s="21" t="s">
        <v>6</v>
      </c>
      <c r="C5219" s="17" t="s">
        <v>7148</v>
      </c>
      <c r="D5219" s="17" t="s">
        <v>7149</v>
      </c>
      <c r="E5219" s="21" t="s">
        <v>6</v>
      </c>
      <c r="F5219" s="21" t="s">
        <v>2</v>
      </c>
      <c r="G5219" s="21" t="s">
        <v>6964</v>
      </c>
      <c r="H5219" s="21" t="s">
        <v>304</v>
      </c>
      <c r="I5219" s="17"/>
      <c r="J5219" s="17"/>
      <c r="K5219" s="18" t="str">
        <f>IF(INV.Tournant!$I5219=INV.Tournant!$E5219,"Quantité OK",IF(INV.Tournant!$I5219&lt;INV.Tournant!$E5219,"Ecart positif","Ecart négatif"))&amp;" "&amp;IF(INV.Tournant!$C5219=INV.Tournant!$J5219,"","- Article déclassé")</f>
        <v>Ecart positif - Article déclassé</v>
      </c>
    </row>
    <row r="5220" spans="1:11" x14ac:dyDescent="0.2">
      <c r="A5220" s="20" t="s">
        <v>6959</v>
      </c>
      <c r="B5220" s="21" t="s">
        <v>6</v>
      </c>
      <c r="C5220" s="17" t="s">
        <v>7150</v>
      </c>
      <c r="D5220" s="17" t="s">
        <v>7151</v>
      </c>
      <c r="E5220" s="21" t="s">
        <v>6</v>
      </c>
      <c r="F5220" s="21" t="s">
        <v>9</v>
      </c>
      <c r="G5220" s="21" t="s">
        <v>6964</v>
      </c>
      <c r="H5220" s="21" t="s">
        <v>1412</v>
      </c>
      <c r="I5220" s="17"/>
      <c r="J5220" s="17"/>
      <c r="K5220" s="18" t="str">
        <f>IF(INV.Tournant!$I5220=INV.Tournant!$E5220,"Quantité OK",IF(INV.Tournant!$I5220&lt;INV.Tournant!$E5220,"Ecart positif","Ecart négatif"))&amp;" "&amp;IF(INV.Tournant!$C5220=INV.Tournant!$J5220,"","- Article déclassé")</f>
        <v>Ecart positif - Article déclassé</v>
      </c>
    </row>
    <row r="5221" spans="1:11" x14ac:dyDescent="0.2">
      <c r="A5221" s="20" t="s">
        <v>6959</v>
      </c>
      <c r="B5221" s="21" t="s">
        <v>6</v>
      </c>
      <c r="C5221" s="17" t="s">
        <v>7152</v>
      </c>
      <c r="D5221" s="17" t="s">
        <v>7153</v>
      </c>
      <c r="E5221" s="21" t="s">
        <v>6</v>
      </c>
      <c r="F5221" s="21" t="s">
        <v>9</v>
      </c>
      <c r="G5221" s="21" t="s">
        <v>6964</v>
      </c>
      <c r="H5221" s="21" t="s">
        <v>296</v>
      </c>
      <c r="I5221" s="17"/>
      <c r="J5221" s="17"/>
      <c r="K5221" s="18" t="str">
        <f>IF(INV.Tournant!$I5221=INV.Tournant!$E5221,"Quantité OK",IF(INV.Tournant!$I5221&lt;INV.Tournant!$E5221,"Ecart positif","Ecart négatif"))&amp;" "&amp;IF(INV.Tournant!$C5221=INV.Tournant!$J5221,"","- Article déclassé")</f>
        <v>Ecart positif - Article déclassé</v>
      </c>
    </row>
    <row r="5222" spans="1:11" x14ac:dyDescent="0.2">
      <c r="A5222" s="20" t="s">
        <v>6959</v>
      </c>
      <c r="B5222" s="21" t="s">
        <v>6</v>
      </c>
      <c r="C5222" s="17" t="s">
        <v>7154</v>
      </c>
      <c r="D5222" s="17" t="s">
        <v>7155</v>
      </c>
      <c r="E5222" s="21" t="s">
        <v>108</v>
      </c>
      <c r="F5222" s="21" t="s">
        <v>21</v>
      </c>
      <c r="G5222" s="21" t="s">
        <v>6969</v>
      </c>
      <c r="H5222" s="21" t="s">
        <v>2345</v>
      </c>
      <c r="I5222" s="17"/>
      <c r="J5222" s="17"/>
      <c r="K5222" s="18" t="str">
        <f>IF(INV.Tournant!$I5222=INV.Tournant!$E5222,"Quantité OK",IF(INV.Tournant!$I5222&lt;INV.Tournant!$E5222,"Ecart positif","Ecart négatif"))&amp;" "&amp;IF(INV.Tournant!$C5222=INV.Tournant!$J5222,"","- Article déclassé")</f>
        <v>Ecart positif - Article déclassé</v>
      </c>
    </row>
    <row r="5223" spans="1:11" x14ac:dyDescent="0.2">
      <c r="A5223" s="20" t="s">
        <v>6959</v>
      </c>
      <c r="B5223" s="21" t="s">
        <v>6</v>
      </c>
      <c r="C5223" s="17" t="s">
        <v>7156</v>
      </c>
      <c r="D5223" s="17" t="s">
        <v>7157</v>
      </c>
      <c r="E5223" s="21" t="s">
        <v>744</v>
      </c>
      <c r="F5223" s="21" t="s">
        <v>21</v>
      </c>
      <c r="G5223" s="21" t="s">
        <v>6964</v>
      </c>
      <c r="H5223" s="21" t="s">
        <v>1630</v>
      </c>
      <c r="I5223" s="17"/>
      <c r="J5223" s="17"/>
      <c r="K5223" s="18" t="str">
        <f>IF(INV.Tournant!$I5223=INV.Tournant!$E5223,"Quantité OK",IF(INV.Tournant!$I5223&lt;INV.Tournant!$E5223,"Ecart positif","Ecart négatif"))&amp;" "&amp;IF(INV.Tournant!$C5223=INV.Tournant!$J5223,"","- Article déclassé")</f>
        <v>Ecart positif - Article déclassé</v>
      </c>
    </row>
    <row r="5224" spans="1:11" x14ac:dyDescent="0.2">
      <c r="A5224" s="20" t="s">
        <v>6959</v>
      </c>
      <c r="B5224" s="21" t="s">
        <v>6</v>
      </c>
      <c r="C5224" s="17" t="s">
        <v>7158</v>
      </c>
      <c r="D5224" s="17" t="s">
        <v>3056</v>
      </c>
      <c r="E5224" s="21" t="s">
        <v>84</v>
      </c>
      <c r="F5224" s="21" t="s">
        <v>21</v>
      </c>
      <c r="G5224" s="21" t="s">
        <v>6969</v>
      </c>
      <c r="H5224" s="21" t="s">
        <v>202</v>
      </c>
      <c r="I5224" s="17"/>
      <c r="J5224" s="17"/>
      <c r="K5224" s="18" t="str">
        <f>IF(INV.Tournant!$I5224=INV.Tournant!$E5224,"Quantité OK",IF(INV.Tournant!$I5224&lt;INV.Tournant!$E5224,"Ecart positif","Ecart négatif"))&amp;" "&amp;IF(INV.Tournant!$C5224=INV.Tournant!$J5224,"","- Article déclassé")</f>
        <v>Ecart positif - Article déclassé</v>
      </c>
    </row>
    <row r="5225" spans="1:11" x14ac:dyDescent="0.2">
      <c r="A5225" s="20" t="s">
        <v>6959</v>
      </c>
      <c r="B5225" s="21" t="s">
        <v>6</v>
      </c>
      <c r="C5225" s="17" t="s">
        <v>7042</v>
      </c>
      <c r="D5225" s="17" t="s">
        <v>7159</v>
      </c>
      <c r="E5225" s="21" t="s">
        <v>3</v>
      </c>
      <c r="F5225" s="21" t="s">
        <v>21</v>
      </c>
      <c r="G5225" s="21" t="s">
        <v>6964</v>
      </c>
      <c r="H5225" s="21" t="s">
        <v>307</v>
      </c>
      <c r="I5225" s="17"/>
      <c r="J5225" s="17"/>
      <c r="K5225" s="18" t="str">
        <f>IF(INV.Tournant!$I5225=INV.Tournant!$E5225,"Quantité OK",IF(INV.Tournant!$I5225&lt;INV.Tournant!$E5225,"Ecart positif","Ecart négatif"))&amp;" "&amp;IF(INV.Tournant!$C5225=INV.Tournant!$J5225,"","- Article déclassé")</f>
        <v>Ecart positif - Article déclassé</v>
      </c>
    </row>
    <row r="5226" spans="1:11" x14ac:dyDescent="0.2">
      <c r="A5226" s="20" t="s">
        <v>6959</v>
      </c>
      <c r="B5226" s="21" t="s">
        <v>6</v>
      </c>
      <c r="C5226" s="17" t="s">
        <v>7160</v>
      </c>
      <c r="D5226" s="17" t="s">
        <v>7161</v>
      </c>
      <c r="E5226" s="21" t="s">
        <v>108</v>
      </c>
      <c r="F5226" s="21" t="s">
        <v>2</v>
      </c>
      <c r="G5226" s="21" t="s">
        <v>6969</v>
      </c>
      <c r="H5226" s="21" t="s">
        <v>7162</v>
      </c>
      <c r="I5226" s="17"/>
      <c r="J5226" s="17"/>
      <c r="K5226" s="18" t="str">
        <f>IF(INV.Tournant!$I5226=INV.Tournant!$E5226,"Quantité OK",IF(INV.Tournant!$I5226&lt;INV.Tournant!$E5226,"Ecart positif","Ecart négatif"))&amp;" "&amp;IF(INV.Tournant!$C5226=INV.Tournant!$J5226,"","- Article déclassé")</f>
        <v>Ecart positif - Article déclassé</v>
      </c>
    </row>
    <row r="5227" spans="1:11" x14ac:dyDescent="0.2">
      <c r="A5227" s="20" t="s">
        <v>6959</v>
      </c>
      <c r="B5227" s="21" t="s">
        <v>6</v>
      </c>
      <c r="C5227" s="17" t="s">
        <v>7163</v>
      </c>
      <c r="D5227" s="17" t="s">
        <v>7164</v>
      </c>
      <c r="E5227" s="21" t="s">
        <v>6</v>
      </c>
      <c r="F5227" s="21" t="s">
        <v>2</v>
      </c>
      <c r="G5227" s="21" t="s">
        <v>6969</v>
      </c>
      <c r="H5227" s="21" t="s">
        <v>7165</v>
      </c>
      <c r="I5227" s="17"/>
      <c r="J5227" s="17"/>
      <c r="K5227" s="18" t="str">
        <f>IF(INV.Tournant!$I5227=INV.Tournant!$E5227,"Quantité OK",IF(INV.Tournant!$I5227&lt;INV.Tournant!$E5227,"Ecart positif","Ecart négatif"))&amp;" "&amp;IF(INV.Tournant!$C5227=INV.Tournant!$J5227,"","- Article déclassé")</f>
        <v>Ecart positif - Article déclassé</v>
      </c>
    </row>
    <row r="5228" spans="1:11" x14ac:dyDescent="0.2">
      <c r="A5228" s="20" t="s">
        <v>6959</v>
      </c>
      <c r="B5228" s="21" t="s">
        <v>6</v>
      </c>
      <c r="C5228" s="17" t="s">
        <v>7140</v>
      </c>
      <c r="D5228" s="17" t="s">
        <v>7166</v>
      </c>
      <c r="E5228" s="21"/>
      <c r="F5228" s="21" t="s">
        <v>141</v>
      </c>
      <c r="G5228" s="21"/>
      <c r="H5228" s="21" t="s">
        <v>257</v>
      </c>
      <c r="I5228" s="17"/>
      <c r="J5228" s="17"/>
      <c r="K5228" s="18" t="str">
        <f>IF(INV.Tournant!$I5228=INV.Tournant!$E5228,"Quantité OK",IF(INV.Tournant!$I5228&lt;INV.Tournant!$E5228,"Ecart positif","Ecart négatif"))&amp;" "&amp;IF(INV.Tournant!$C5228=INV.Tournant!$J5228,"","- Article déclassé")</f>
        <v>Quantité OK - Article déclassé</v>
      </c>
    </row>
    <row r="5229" spans="1:11" x14ac:dyDescent="0.2">
      <c r="A5229" s="20" t="s">
        <v>6959</v>
      </c>
      <c r="B5229" s="21" t="s">
        <v>6</v>
      </c>
      <c r="C5229" s="17" t="s">
        <v>7167</v>
      </c>
      <c r="D5229" s="17" t="s">
        <v>7168</v>
      </c>
      <c r="E5229" s="21" t="s">
        <v>6</v>
      </c>
      <c r="F5229" s="21" t="s">
        <v>2</v>
      </c>
      <c r="G5229" s="21" t="s">
        <v>6964</v>
      </c>
      <c r="H5229" s="21" t="s">
        <v>2166</v>
      </c>
      <c r="I5229" s="17"/>
      <c r="J5229" s="17"/>
      <c r="K5229" s="18" t="str">
        <f>IF(INV.Tournant!$I5229=INV.Tournant!$E5229,"Quantité OK",IF(INV.Tournant!$I5229&lt;INV.Tournant!$E5229,"Ecart positif","Ecart négatif"))&amp;" "&amp;IF(INV.Tournant!$C5229=INV.Tournant!$J5229,"","- Article déclassé")</f>
        <v>Ecart positif - Article déclassé</v>
      </c>
    </row>
    <row r="5230" spans="1:11" x14ac:dyDescent="0.2">
      <c r="A5230" s="20" t="s">
        <v>6959</v>
      </c>
      <c r="B5230" s="21" t="s">
        <v>6</v>
      </c>
      <c r="C5230" s="17" t="s">
        <v>7025</v>
      </c>
      <c r="D5230" s="17" t="s">
        <v>7169</v>
      </c>
      <c r="E5230" s="21" t="s">
        <v>6</v>
      </c>
      <c r="F5230" s="21" t="s">
        <v>2</v>
      </c>
      <c r="G5230" s="21" t="s">
        <v>6964</v>
      </c>
      <c r="H5230" s="21" t="s">
        <v>1261</v>
      </c>
      <c r="I5230" s="17"/>
      <c r="J5230" s="17"/>
      <c r="K5230" s="18" t="str">
        <f>IF(INV.Tournant!$I5230=INV.Tournant!$E5230,"Quantité OK",IF(INV.Tournant!$I5230&lt;INV.Tournant!$E5230,"Ecart positif","Ecart négatif"))&amp;" "&amp;IF(INV.Tournant!$C5230=INV.Tournant!$J5230,"","- Article déclassé")</f>
        <v>Ecart positif - Article déclassé</v>
      </c>
    </row>
    <row r="5231" spans="1:11" x14ac:dyDescent="0.2">
      <c r="A5231" s="20" t="s">
        <v>6959</v>
      </c>
      <c r="B5231" s="21" t="s">
        <v>6</v>
      </c>
      <c r="C5231" s="17" t="s">
        <v>7170</v>
      </c>
      <c r="D5231" s="17" t="s">
        <v>7171</v>
      </c>
      <c r="E5231" s="21" t="s">
        <v>61</v>
      </c>
      <c r="F5231" s="21" t="s">
        <v>9</v>
      </c>
      <c r="G5231" s="21" t="s">
        <v>6969</v>
      </c>
      <c r="H5231" s="21" t="s">
        <v>337</v>
      </c>
      <c r="I5231" s="17"/>
      <c r="J5231" s="17"/>
      <c r="K5231" s="18" t="str">
        <f>IF(INV.Tournant!$I5231=INV.Tournant!$E5231,"Quantité OK",IF(INV.Tournant!$I5231&lt;INV.Tournant!$E5231,"Ecart positif","Ecart négatif"))&amp;" "&amp;IF(INV.Tournant!$C5231=INV.Tournant!$J5231,"","- Article déclassé")</f>
        <v>Ecart positif - Article déclassé</v>
      </c>
    </row>
    <row r="5232" spans="1:11" x14ac:dyDescent="0.2">
      <c r="A5232" s="20" t="s">
        <v>6959</v>
      </c>
      <c r="B5232" s="21" t="s">
        <v>6</v>
      </c>
      <c r="C5232" s="17" t="s">
        <v>7172</v>
      </c>
      <c r="D5232" s="17" t="s">
        <v>7173</v>
      </c>
      <c r="E5232" s="21" t="s">
        <v>3</v>
      </c>
      <c r="F5232" s="21" t="s">
        <v>9</v>
      </c>
      <c r="G5232" s="21" t="s">
        <v>6969</v>
      </c>
      <c r="H5232" s="21" t="s">
        <v>205</v>
      </c>
      <c r="I5232" s="17"/>
      <c r="J5232" s="17"/>
      <c r="K5232" s="18" t="str">
        <f>IF(INV.Tournant!$I5232=INV.Tournant!$E5232,"Quantité OK",IF(INV.Tournant!$I5232&lt;INV.Tournant!$E5232,"Ecart positif","Ecart négatif"))&amp;" "&amp;IF(INV.Tournant!$C5232=INV.Tournant!$J5232,"","- Article déclassé")</f>
        <v>Ecart positif - Article déclassé</v>
      </c>
    </row>
    <row r="5233" spans="1:11" x14ac:dyDescent="0.2">
      <c r="A5233" s="20" t="s">
        <v>6959</v>
      </c>
      <c r="B5233" s="21" t="s">
        <v>6</v>
      </c>
      <c r="C5233" s="17" t="s">
        <v>7117</v>
      </c>
      <c r="D5233" s="17" t="s">
        <v>7174</v>
      </c>
      <c r="E5233" s="21" t="s">
        <v>3</v>
      </c>
      <c r="F5233" s="21" t="s">
        <v>9</v>
      </c>
      <c r="G5233" s="21" t="s">
        <v>6969</v>
      </c>
      <c r="H5233" s="21" t="s">
        <v>689</v>
      </c>
      <c r="I5233" s="17"/>
      <c r="J5233" s="17"/>
      <c r="K5233" s="18" t="str">
        <f>IF(INV.Tournant!$I5233=INV.Tournant!$E5233,"Quantité OK",IF(INV.Tournant!$I5233&lt;INV.Tournant!$E5233,"Ecart positif","Ecart négatif"))&amp;" "&amp;IF(INV.Tournant!$C5233=INV.Tournant!$J5233,"","- Article déclassé")</f>
        <v>Ecart positif - Article déclassé</v>
      </c>
    </row>
    <row r="5234" spans="1:11" x14ac:dyDescent="0.2">
      <c r="A5234" s="20" t="s">
        <v>6959</v>
      </c>
      <c r="B5234" s="21" t="s">
        <v>6</v>
      </c>
      <c r="C5234" s="17" t="s">
        <v>6960</v>
      </c>
      <c r="D5234" s="17" t="s">
        <v>7175</v>
      </c>
      <c r="E5234" s="21"/>
      <c r="F5234" s="21" t="s">
        <v>141</v>
      </c>
      <c r="G5234" s="21"/>
      <c r="H5234" s="21" t="s">
        <v>257</v>
      </c>
      <c r="I5234" s="17"/>
      <c r="J5234" s="17"/>
      <c r="K5234" s="18" t="str">
        <f>IF(INV.Tournant!$I5234=INV.Tournant!$E5234,"Quantité OK",IF(INV.Tournant!$I5234&lt;INV.Tournant!$E5234,"Ecart positif","Ecart négatif"))&amp;" "&amp;IF(INV.Tournant!$C5234=INV.Tournant!$J5234,"","- Article déclassé")</f>
        <v>Quantité OK - Article déclassé</v>
      </c>
    </row>
    <row r="5235" spans="1:11" x14ac:dyDescent="0.2">
      <c r="A5235" s="20" t="s">
        <v>6959</v>
      </c>
      <c r="B5235" s="21" t="s">
        <v>6</v>
      </c>
      <c r="C5235" s="17" t="s">
        <v>7023</v>
      </c>
      <c r="D5235" s="17" t="s">
        <v>7176</v>
      </c>
      <c r="E5235" s="21" t="s">
        <v>3</v>
      </c>
      <c r="F5235" s="21" t="s">
        <v>21</v>
      </c>
      <c r="G5235" s="21" t="s">
        <v>6964</v>
      </c>
      <c r="H5235" s="21" t="s">
        <v>561</v>
      </c>
      <c r="I5235" s="17"/>
      <c r="J5235" s="17"/>
      <c r="K5235" s="18" t="str">
        <f>IF(INV.Tournant!$I5235=INV.Tournant!$E5235,"Quantité OK",IF(INV.Tournant!$I5235&lt;INV.Tournant!$E5235,"Ecart positif","Ecart négatif"))&amp;" "&amp;IF(INV.Tournant!$C5235=INV.Tournant!$J5235,"","- Article déclassé")</f>
        <v>Ecart positif - Article déclassé</v>
      </c>
    </row>
    <row r="5236" spans="1:11" x14ac:dyDescent="0.2">
      <c r="A5236" s="20" t="s">
        <v>6959</v>
      </c>
      <c r="B5236" s="21" t="s">
        <v>6</v>
      </c>
      <c r="C5236" s="17" t="s">
        <v>7177</v>
      </c>
      <c r="D5236" s="17" t="s">
        <v>7178</v>
      </c>
      <c r="E5236" s="21" t="s">
        <v>45</v>
      </c>
      <c r="F5236" s="21" t="s">
        <v>9</v>
      </c>
      <c r="G5236" s="21" t="s">
        <v>6964</v>
      </c>
      <c r="H5236" s="21" t="s">
        <v>3984</v>
      </c>
      <c r="I5236" s="17"/>
      <c r="J5236" s="17"/>
      <c r="K5236" s="18" t="str">
        <f>IF(INV.Tournant!$I5236=INV.Tournant!$E5236,"Quantité OK",IF(INV.Tournant!$I5236&lt;INV.Tournant!$E5236,"Ecart positif","Ecart négatif"))&amp;" "&amp;IF(INV.Tournant!$C5236=INV.Tournant!$J5236,"","- Article déclassé")</f>
        <v>Ecart positif - Article déclassé</v>
      </c>
    </row>
    <row r="5237" spans="1:11" x14ac:dyDescent="0.2">
      <c r="A5237" s="20" t="s">
        <v>6959</v>
      </c>
      <c r="B5237" s="21" t="s">
        <v>6</v>
      </c>
      <c r="C5237" s="17" t="s">
        <v>7179</v>
      </c>
      <c r="D5237" s="17" t="s">
        <v>7180</v>
      </c>
      <c r="E5237" s="21" t="s">
        <v>10</v>
      </c>
      <c r="F5237" s="21" t="s">
        <v>2</v>
      </c>
      <c r="G5237" s="21" t="s">
        <v>6964</v>
      </c>
      <c r="H5237" s="21" t="s">
        <v>255</v>
      </c>
      <c r="I5237" s="17"/>
      <c r="J5237" s="17"/>
      <c r="K5237" s="18" t="str">
        <f>IF(INV.Tournant!$I5237=INV.Tournant!$E5237,"Quantité OK",IF(INV.Tournant!$I5237&lt;INV.Tournant!$E5237,"Ecart positif","Ecart négatif"))&amp;" "&amp;IF(INV.Tournant!$C5237=INV.Tournant!$J5237,"","- Article déclassé")</f>
        <v>Ecart positif - Article déclassé</v>
      </c>
    </row>
    <row r="5238" spans="1:11" x14ac:dyDescent="0.2">
      <c r="A5238" s="20" t="s">
        <v>6959</v>
      </c>
      <c r="B5238" s="21" t="s">
        <v>6</v>
      </c>
      <c r="C5238" s="17" t="s">
        <v>7097</v>
      </c>
      <c r="D5238" s="17" t="s">
        <v>7181</v>
      </c>
      <c r="E5238" s="21" t="s">
        <v>229</v>
      </c>
      <c r="F5238" s="21" t="s">
        <v>21</v>
      </c>
      <c r="G5238" s="21" t="s">
        <v>6964</v>
      </c>
      <c r="H5238" s="21" t="s">
        <v>2130</v>
      </c>
      <c r="I5238" s="17"/>
      <c r="J5238" s="17"/>
      <c r="K5238" s="18" t="str">
        <f>IF(INV.Tournant!$I5238=INV.Tournant!$E5238,"Quantité OK",IF(INV.Tournant!$I5238&lt;INV.Tournant!$E5238,"Ecart positif","Ecart négatif"))&amp;" "&amp;IF(INV.Tournant!$C5238=INV.Tournant!$J5238,"","- Article déclassé")</f>
        <v>Ecart positif - Article déclassé</v>
      </c>
    </row>
    <row r="5239" spans="1:11" x14ac:dyDescent="0.2">
      <c r="A5239" s="20" t="s">
        <v>6959</v>
      </c>
      <c r="B5239" s="21" t="s">
        <v>6</v>
      </c>
      <c r="C5239" s="17" t="s">
        <v>7117</v>
      </c>
      <c r="D5239" s="17" t="s">
        <v>7182</v>
      </c>
      <c r="E5239" s="21" t="s">
        <v>229</v>
      </c>
      <c r="F5239" s="21" t="s">
        <v>9</v>
      </c>
      <c r="G5239" s="21" t="s">
        <v>6969</v>
      </c>
      <c r="H5239" s="21" t="s">
        <v>640</v>
      </c>
      <c r="I5239" s="17"/>
      <c r="J5239" s="17"/>
      <c r="K5239" s="18" t="str">
        <f>IF(INV.Tournant!$I5239=INV.Tournant!$E5239,"Quantité OK",IF(INV.Tournant!$I5239&lt;INV.Tournant!$E5239,"Ecart positif","Ecart négatif"))&amp;" "&amp;IF(INV.Tournant!$C5239=INV.Tournant!$J5239,"","- Article déclassé")</f>
        <v>Ecart positif - Article déclassé</v>
      </c>
    </row>
    <row r="5240" spans="1:11" x14ac:dyDescent="0.2">
      <c r="A5240" s="20" t="s">
        <v>6959</v>
      </c>
      <c r="B5240" s="21" t="s">
        <v>6</v>
      </c>
      <c r="C5240" s="17" t="s">
        <v>7183</v>
      </c>
      <c r="D5240" s="17" t="s">
        <v>7184</v>
      </c>
      <c r="E5240" s="21" t="s">
        <v>4483</v>
      </c>
      <c r="F5240" s="21" t="s">
        <v>2</v>
      </c>
      <c r="G5240" s="21" t="s">
        <v>6969</v>
      </c>
      <c r="H5240" s="21" t="s">
        <v>7185</v>
      </c>
      <c r="I5240" s="17"/>
      <c r="J5240" s="17"/>
      <c r="K5240" s="18" t="str">
        <f>IF(INV.Tournant!$I5240=INV.Tournant!$E5240,"Quantité OK",IF(INV.Tournant!$I5240&lt;INV.Tournant!$E5240,"Ecart positif","Ecart négatif"))&amp;" "&amp;IF(INV.Tournant!$C5240=INV.Tournant!$J5240,"","- Article déclassé")</f>
        <v>Ecart positif - Article déclassé</v>
      </c>
    </row>
    <row r="5241" spans="1:11" x14ac:dyDescent="0.2">
      <c r="A5241" s="20" t="s">
        <v>6959</v>
      </c>
      <c r="B5241" s="21" t="s">
        <v>6</v>
      </c>
      <c r="C5241" s="17" t="s">
        <v>7186</v>
      </c>
      <c r="D5241" s="17" t="s">
        <v>7187</v>
      </c>
      <c r="E5241" s="21" t="s">
        <v>744</v>
      </c>
      <c r="F5241" s="21" t="s">
        <v>2</v>
      </c>
      <c r="G5241" s="21" t="s">
        <v>6969</v>
      </c>
      <c r="H5241" s="21" t="s">
        <v>2245</v>
      </c>
      <c r="I5241" s="17"/>
      <c r="J5241" s="17"/>
      <c r="K5241" s="18" t="str">
        <f>IF(INV.Tournant!$I5241=INV.Tournant!$E5241,"Quantité OK",IF(INV.Tournant!$I5241&lt;INV.Tournant!$E5241,"Ecart positif","Ecart négatif"))&amp;" "&amp;IF(INV.Tournant!$C5241=INV.Tournant!$J5241,"","- Article déclassé")</f>
        <v>Ecart positif - Article déclassé</v>
      </c>
    </row>
    <row r="5242" spans="1:11" x14ac:dyDescent="0.2">
      <c r="A5242" s="20" t="s">
        <v>6959</v>
      </c>
      <c r="B5242" s="21" t="s">
        <v>6</v>
      </c>
      <c r="C5242" s="17" t="s">
        <v>7188</v>
      </c>
      <c r="D5242" s="17" t="s">
        <v>7189</v>
      </c>
      <c r="E5242" s="21" t="s">
        <v>4607</v>
      </c>
      <c r="F5242" s="21" t="s">
        <v>21</v>
      </c>
      <c r="G5242" s="21" t="s">
        <v>6969</v>
      </c>
      <c r="H5242" s="21" t="s">
        <v>326</v>
      </c>
      <c r="I5242" s="17"/>
      <c r="J5242" s="17"/>
      <c r="K5242" s="18" t="str">
        <f>IF(INV.Tournant!$I5242=INV.Tournant!$E5242,"Quantité OK",IF(INV.Tournant!$I5242&lt;INV.Tournant!$E5242,"Ecart positif","Ecart négatif"))&amp;" "&amp;IF(INV.Tournant!$C5242=INV.Tournant!$J5242,"","- Article déclassé")</f>
        <v>Ecart positif - Article déclassé</v>
      </c>
    </row>
    <row r="5243" spans="1:11" x14ac:dyDescent="0.2">
      <c r="A5243" s="20" t="s">
        <v>6959</v>
      </c>
      <c r="B5243" s="21" t="s">
        <v>6</v>
      </c>
      <c r="C5243" s="17" t="s">
        <v>7104</v>
      </c>
      <c r="D5243" s="17" t="s">
        <v>7190</v>
      </c>
      <c r="E5243" s="21" t="s">
        <v>6</v>
      </c>
      <c r="F5243" s="21" t="s">
        <v>21</v>
      </c>
      <c r="G5243" s="21" t="s">
        <v>6964</v>
      </c>
      <c r="H5243" s="21" t="s">
        <v>602</v>
      </c>
      <c r="I5243" s="17"/>
      <c r="J5243" s="17"/>
      <c r="K5243" s="18" t="str">
        <f>IF(INV.Tournant!$I5243=INV.Tournant!$E5243,"Quantité OK",IF(INV.Tournant!$I5243&lt;INV.Tournant!$E5243,"Ecart positif","Ecart négatif"))&amp;" "&amp;IF(INV.Tournant!$C5243=INV.Tournant!$J5243,"","- Article déclassé")</f>
        <v>Ecart positif - Article déclassé</v>
      </c>
    </row>
    <row r="5244" spans="1:11" x14ac:dyDescent="0.2">
      <c r="A5244" s="20" t="s">
        <v>6959</v>
      </c>
      <c r="B5244" s="21" t="s">
        <v>6</v>
      </c>
      <c r="C5244" s="17" t="s">
        <v>7186</v>
      </c>
      <c r="D5244" s="17" t="s">
        <v>7191</v>
      </c>
      <c r="E5244" s="21" t="s">
        <v>65</v>
      </c>
      <c r="F5244" s="21" t="s">
        <v>2</v>
      </c>
      <c r="G5244" s="21" t="s">
        <v>6969</v>
      </c>
      <c r="H5244" s="21" t="s">
        <v>236</v>
      </c>
      <c r="I5244" s="17"/>
      <c r="J5244" s="17"/>
      <c r="K5244" s="18" t="str">
        <f>IF(INV.Tournant!$I5244=INV.Tournant!$E5244,"Quantité OK",IF(INV.Tournant!$I5244&lt;INV.Tournant!$E5244,"Ecart positif","Ecart négatif"))&amp;" "&amp;IF(INV.Tournant!$C5244=INV.Tournant!$J5244,"","- Article déclassé")</f>
        <v>Ecart positif - Article déclassé</v>
      </c>
    </row>
    <row r="5245" spans="1:11" x14ac:dyDescent="0.2">
      <c r="A5245" s="20" t="s">
        <v>6959</v>
      </c>
      <c r="B5245" s="21" t="s">
        <v>6</v>
      </c>
      <c r="C5245" s="17" t="s">
        <v>7112</v>
      </c>
      <c r="D5245" s="17" t="s">
        <v>7192</v>
      </c>
      <c r="E5245" s="21" t="s">
        <v>14</v>
      </c>
      <c r="F5245" s="21" t="s">
        <v>9</v>
      </c>
      <c r="G5245" s="21" t="s">
        <v>6964</v>
      </c>
      <c r="H5245" s="21" t="s">
        <v>299</v>
      </c>
      <c r="I5245" s="17"/>
      <c r="J5245" s="17"/>
      <c r="K5245" s="18" t="str">
        <f>IF(INV.Tournant!$I5245=INV.Tournant!$E5245,"Quantité OK",IF(INV.Tournant!$I5245&lt;INV.Tournant!$E5245,"Ecart positif","Ecart négatif"))&amp;" "&amp;IF(INV.Tournant!$C5245=INV.Tournant!$J5245,"","- Article déclassé")</f>
        <v>Ecart positif - Article déclassé</v>
      </c>
    </row>
    <row r="5246" spans="1:11" x14ac:dyDescent="0.2">
      <c r="A5246" s="20" t="s">
        <v>6959</v>
      </c>
      <c r="B5246" s="21" t="s">
        <v>6</v>
      </c>
      <c r="C5246" s="17" t="s">
        <v>7193</v>
      </c>
      <c r="D5246" s="17" t="s">
        <v>7194</v>
      </c>
      <c r="E5246" s="21" t="s">
        <v>2018</v>
      </c>
      <c r="F5246" s="21" t="s">
        <v>2</v>
      </c>
      <c r="G5246" s="21" t="s">
        <v>6969</v>
      </c>
      <c r="H5246" s="21" t="s">
        <v>626</v>
      </c>
      <c r="I5246" s="17"/>
      <c r="J5246" s="17"/>
      <c r="K5246" s="18" t="str">
        <f>IF(INV.Tournant!$I5246=INV.Tournant!$E5246,"Quantité OK",IF(INV.Tournant!$I5246&lt;INV.Tournant!$E5246,"Ecart positif","Ecart négatif"))&amp;" "&amp;IF(INV.Tournant!$C5246=INV.Tournant!$J5246,"","- Article déclassé")</f>
        <v>Ecart positif - Article déclassé</v>
      </c>
    </row>
    <row r="5247" spans="1:11" x14ac:dyDescent="0.2">
      <c r="A5247" s="20" t="s">
        <v>6959</v>
      </c>
      <c r="B5247" s="21" t="s">
        <v>6</v>
      </c>
      <c r="C5247" s="17" t="s">
        <v>7006</v>
      </c>
      <c r="D5247" s="17" t="s">
        <v>7195</v>
      </c>
      <c r="E5247" s="21" t="s">
        <v>3</v>
      </c>
      <c r="F5247" s="21" t="s">
        <v>2</v>
      </c>
      <c r="G5247" s="21" t="s">
        <v>6969</v>
      </c>
      <c r="H5247" s="21" t="s">
        <v>2225</v>
      </c>
      <c r="I5247" s="17"/>
      <c r="J5247" s="17"/>
      <c r="K5247" s="18" t="str">
        <f>IF(INV.Tournant!$I5247=INV.Tournant!$E5247,"Quantité OK",IF(INV.Tournant!$I5247&lt;INV.Tournant!$E5247,"Ecart positif","Ecart négatif"))&amp;" "&amp;IF(INV.Tournant!$C5247=INV.Tournant!$J5247,"","- Article déclassé")</f>
        <v>Ecart positif - Article déclassé</v>
      </c>
    </row>
    <row r="5248" spans="1:11" x14ac:dyDescent="0.2">
      <c r="A5248" s="20" t="s">
        <v>6959</v>
      </c>
      <c r="B5248" s="21" t="s">
        <v>6</v>
      </c>
      <c r="C5248" s="17" t="s">
        <v>7031</v>
      </c>
      <c r="D5248" s="17" t="s">
        <v>7196</v>
      </c>
      <c r="E5248" s="21" t="s">
        <v>3</v>
      </c>
      <c r="F5248" s="21" t="s">
        <v>9</v>
      </c>
      <c r="G5248" s="21" t="s">
        <v>6964</v>
      </c>
      <c r="H5248" s="21" t="s">
        <v>1046</v>
      </c>
      <c r="I5248" s="17"/>
      <c r="J5248" s="17"/>
      <c r="K5248" s="18" t="str">
        <f>IF(INV.Tournant!$I5248=INV.Tournant!$E5248,"Quantité OK",IF(INV.Tournant!$I5248&lt;INV.Tournant!$E5248,"Ecart positif","Ecart négatif"))&amp;" "&amp;IF(INV.Tournant!$C5248=INV.Tournant!$J5248,"","- Article déclassé")</f>
        <v>Ecart positif - Article déclassé</v>
      </c>
    </row>
    <row r="5249" spans="1:11" x14ac:dyDescent="0.2">
      <c r="A5249" s="20" t="s">
        <v>6959</v>
      </c>
      <c r="B5249" s="21" t="s">
        <v>6</v>
      </c>
      <c r="C5249" s="17" t="s">
        <v>7197</v>
      </c>
      <c r="D5249" s="17" t="s">
        <v>7198</v>
      </c>
      <c r="E5249" s="21" t="s">
        <v>14</v>
      </c>
      <c r="F5249" s="21" t="s">
        <v>9</v>
      </c>
      <c r="G5249" s="21" t="s">
        <v>6964</v>
      </c>
      <c r="H5249" s="21" t="s">
        <v>602</v>
      </c>
      <c r="I5249" s="17"/>
      <c r="J5249" s="17"/>
      <c r="K5249" s="18" t="str">
        <f>IF(INV.Tournant!$I5249=INV.Tournant!$E5249,"Quantité OK",IF(INV.Tournant!$I5249&lt;INV.Tournant!$E5249,"Ecart positif","Ecart négatif"))&amp;" "&amp;IF(INV.Tournant!$C5249=INV.Tournant!$J5249,"","- Article déclassé")</f>
        <v>Ecart positif - Article déclassé</v>
      </c>
    </row>
    <row r="5250" spans="1:11" x14ac:dyDescent="0.2">
      <c r="A5250" s="20" t="s">
        <v>6959</v>
      </c>
      <c r="B5250" s="21" t="s">
        <v>6</v>
      </c>
      <c r="C5250" s="17" t="s">
        <v>7199</v>
      </c>
      <c r="D5250" s="17" t="s">
        <v>7200</v>
      </c>
      <c r="E5250" s="21" t="s">
        <v>6</v>
      </c>
      <c r="F5250" s="21" t="s">
        <v>2</v>
      </c>
      <c r="G5250" s="21" t="s">
        <v>6969</v>
      </c>
      <c r="H5250" s="21" t="s">
        <v>543</v>
      </c>
      <c r="I5250" s="17"/>
      <c r="J5250" s="17"/>
      <c r="K5250" s="18" t="str">
        <f>IF(INV.Tournant!$I5250=INV.Tournant!$E5250,"Quantité OK",IF(INV.Tournant!$I5250&lt;INV.Tournant!$E5250,"Ecart positif","Ecart négatif"))&amp;" "&amp;IF(INV.Tournant!$C5250=INV.Tournant!$J5250,"","- Article déclassé")</f>
        <v>Ecart positif - Article déclassé</v>
      </c>
    </row>
    <row r="5251" spans="1:11" x14ac:dyDescent="0.2">
      <c r="A5251" s="20" t="s">
        <v>6959</v>
      </c>
      <c r="B5251" s="21" t="s">
        <v>6</v>
      </c>
      <c r="C5251" s="17" t="s">
        <v>7201</v>
      </c>
      <c r="D5251" s="17" t="s">
        <v>7202</v>
      </c>
      <c r="E5251" s="21" t="s">
        <v>6</v>
      </c>
      <c r="F5251" s="21" t="s">
        <v>9</v>
      </c>
      <c r="G5251" s="21" t="s">
        <v>6964</v>
      </c>
      <c r="H5251" s="21" t="s">
        <v>1954</v>
      </c>
      <c r="I5251" s="17"/>
      <c r="J5251" s="17"/>
      <c r="K5251" s="18" t="str">
        <f>IF(INV.Tournant!$I5251=INV.Tournant!$E5251,"Quantité OK",IF(INV.Tournant!$I5251&lt;INV.Tournant!$E5251,"Ecart positif","Ecart négatif"))&amp;" "&amp;IF(INV.Tournant!$C5251=INV.Tournant!$J5251,"","- Article déclassé")</f>
        <v>Ecart positif - Article déclassé</v>
      </c>
    </row>
    <row r="5252" spans="1:11" x14ac:dyDescent="0.2">
      <c r="A5252" s="20" t="s">
        <v>6959</v>
      </c>
      <c r="B5252" s="21" t="s">
        <v>6</v>
      </c>
      <c r="C5252" s="17" t="s">
        <v>7203</v>
      </c>
      <c r="D5252" s="17" t="s">
        <v>7204</v>
      </c>
      <c r="E5252" s="21" t="s">
        <v>7205</v>
      </c>
      <c r="F5252" s="21" t="s">
        <v>2</v>
      </c>
      <c r="G5252" s="21" t="s">
        <v>6964</v>
      </c>
      <c r="H5252" s="21" t="s">
        <v>299</v>
      </c>
      <c r="I5252" s="17"/>
      <c r="J5252" s="17"/>
      <c r="K5252" s="18" t="str">
        <f>IF(INV.Tournant!$I5252=INV.Tournant!$E5252,"Quantité OK",IF(INV.Tournant!$I5252&lt;INV.Tournant!$E5252,"Ecart positif","Ecart négatif"))&amp;" "&amp;IF(INV.Tournant!$C5252=INV.Tournant!$J5252,"","- Article déclassé")</f>
        <v>Ecart positif - Article déclassé</v>
      </c>
    </row>
    <row r="5253" spans="1:11" x14ac:dyDescent="0.2">
      <c r="A5253" s="20" t="s">
        <v>6959</v>
      </c>
      <c r="B5253" s="21" t="s">
        <v>6</v>
      </c>
      <c r="C5253" s="17" t="s">
        <v>7031</v>
      </c>
      <c r="D5253" s="17" t="s">
        <v>7206</v>
      </c>
      <c r="E5253" s="21" t="s">
        <v>14</v>
      </c>
      <c r="F5253" s="21" t="s">
        <v>9</v>
      </c>
      <c r="G5253" s="21" t="s">
        <v>6964</v>
      </c>
      <c r="H5253" s="21" t="s">
        <v>1046</v>
      </c>
      <c r="I5253" s="17"/>
      <c r="J5253" s="17"/>
      <c r="K5253" s="18" t="str">
        <f>IF(INV.Tournant!$I5253=INV.Tournant!$E5253,"Quantité OK",IF(INV.Tournant!$I5253&lt;INV.Tournant!$E5253,"Ecart positif","Ecart négatif"))&amp;" "&amp;IF(INV.Tournant!$C5253=INV.Tournant!$J5253,"","- Article déclassé")</f>
        <v>Ecart positif - Article déclassé</v>
      </c>
    </row>
    <row r="5254" spans="1:11" x14ac:dyDescent="0.2">
      <c r="A5254" s="20" t="s">
        <v>6959</v>
      </c>
      <c r="B5254" s="21" t="s">
        <v>6</v>
      </c>
      <c r="C5254" s="17" t="s">
        <v>6976</v>
      </c>
      <c r="D5254" s="17" t="s">
        <v>7207</v>
      </c>
      <c r="E5254" s="21"/>
      <c r="F5254" s="21" t="s">
        <v>141</v>
      </c>
      <c r="G5254" s="21"/>
      <c r="H5254" s="21" t="s">
        <v>257</v>
      </c>
      <c r="I5254" s="17"/>
      <c r="J5254" s="17"/>
      <c r="K5254" s="18" t="str">
        <f>IF(INV.Tournant!$I5254=INV.Tournant!$E5254,"Quantité OK",IF(INV.Tournant!$I5254&lt;INV.Tournant!$E5254,"Ecart positif","Ecart négatif"))&amp;" "&amp;IF(INV.Tournant!$C5254=INV.Tournant!$J5254,"","- Article déclassé")</f>
        <v>Quantité OK - Article déclassé</v>
      </c>
    </row>
    <row r="5255" spans="1:11" x14ac:dyDescent="0.2">
      <c r="A5255" s="20" t="s">
        <v>6959</v>
      </c>
      <c r="B5255" s="21" t="s">
        <v>6</v>
      </c>
      <c r="C5255" s="17" t="s">
        <v>7104</v>
      </c>
      <c r="D5255" s="17" t="s">
        <v>7208</v>
      </c>
      <c r="E5255" s="21" t="s">
        <v>6</v>
      </c>
      <c r="F5255" s="21" t="s">
        <v>21</v>
      </c>
      <c r="G5255" s="21" t="s">
        <v>6964</v>
      </c>
      <c r="H5255" s="21" t="s">
        <v>504</v>
      </c>
      <c r="I5255" s="17"/>
      <c r="J5255" s="17"/>
      <c r="K5255" s="18" t="str">
        <f>IF(INV.Tournant!$I5255=INV.Tournant!$E5255,"Quantité OK",IF(INV.Tournant!$I5255&lt;INV.Tournant!$E5255,"Ecart positif","Ecart négatif"))&amp;" "&amp;IF(INV.Tournant!$C5255=INV.Tournant!$J5255,"","- Article déclassé")</f>
        <v>Ecart positif - Article déclassé</v>
      </c>
    </row>
    <row r="5256" spans="1:11" x14ac:dyDescent="0.2">
      <c r="A5256" s="20" t="s">
        <v>6959</v>
      </c>
      <c r="B5256" s="21" t="s">
        <v>6</v>
      </c>
      <c r="C5256" s="17" t="s">
        <v>7209</v>
      </c>
      <c r="D5256" s="17" t="s">
        <v>7210</v>
      </c>
      <c r="E5256" s="21" t="s">
        <v>108</v>
      </c>
      <c r="F5256" s="21" t="s">
        <v>9</v>
      </c>
      <c r="G5256" s="21" t="s">
        <v>6964</v>
      </c>
      <c r="H5256" s="21" t="s">
        <v>1677</v>
      </c>
      <c r="I5256" s="17"/>
      <c r="J5256" s="17"/>
      <c r="K5256" s="18" t="str">
        <f>IF(INV.Tournant!$I5256=INV.Tournant!$E5256,"Quantité OK",IF(INV.Tournant!$I5256&lt;INV.Tournant!$E5256,"Ecart positif","Ecart négatif"))&amp;" "&amp;IF(INV.Tournant!$C5256=INV.Tournant!$J5256,"","- Article déclassé")</f>
        <v>Ecart positif - Article déclassé</v>
      </c>
    </row>
    <row r="5257" spans="1:11" x14ac:dyDescent="0.2">
      <c r="A5257" s="20" t="s">
        <v>6959</v>
      </c>
      <c r="B5257" s="21" t="s">
        <v>6</v>
      </c>
      <c r="C5257" s="17" t="s">
        <v>7211</v>
      </c>
      <c r="D5257" s="17" t="s">
        <v>7212</v>
      </c>
      <c r="E5257" s="21" t="s">
        <v>3</v>
      </c>
      <c r="F5257" s="21" t="s">
        <v>9</v>
      </c>
      <c r="G5257" s="21" t="s">
        <v>6969</v>
      </c>
      <c r="H5257" s="21" t="s">
        <v>570</v>
      </c>
      <c r="I5257" s="17"/>
      <c r="J5257" s="17"/>
      <c r="K5257" s="18" t="str">
        <f>IF(INV.Tournant!$I5257=INV.Tournant!$E5257,"Quantité OK",IF(INV.Tournant!$I5257&lt;INV.Tournant!$E5257,"Ecart positif","Ecart négatif"))&amp;" "&amp;IF(INV.Tournant!$C5257=INV.Tournant!$J5257,"","- Article déclassé")</f>
        <v>Ecart positif - Article déclassé</v>
      </c>
    </row>
    <row r="5258" spans="1:11" x14ac:dyDescent="0.2">
      <c r="A5258" s="20" t="s">
        <v>6959</v>
      </c>
      <c r="B5258" s="21" t="s">
        <v>6</v>
      </c>
      <c r="C5258" s="17" t="s">
        <v>7044</v>
      </c>
      <c r="D5258" s="17" t="s">
        <v>7213</v>
      </c>
      <c r="E5258" s="21" t="s">
        <v>6</v>
      </c>
      <c r="F5258" s="21" t="s">
        <v>2</v>
      </c>
      <c r="G5258" s="21" t="s">
        <v>6964</v>
      </c>
      <c r="H5258" s="21" t="s">
        <v>293</v>
      </c>
      <c r="I5258" s="17"/>
      <c r="J5258" s="17"/>
      <c r="K5258" s="18" t="str">
        <f>IF(INV.Tournant!$I5258=INV.Tournant!$E5258,"Quantité OK",IF(INV.Tournant!$I5258&lt;INV.Tournant!$E5258,"Ecart positif","Ecart négatif"))&amp;" "&amp;IF(INV.Tournant!$C5258=INV.Tournant!$J5258,"","- Article déclassé")</f>
        <v>Ecart positif - Article déclassé</v>
      </c>
    </row>
    <row r="5259" spans="1:11" x14ac:dyDescent="0.2">
      <c r="A5259" s="20" t="s">
        <v>6959</v>
      </c>
      <c r="B5259" s="21" t="s">
        <v>6</v>
      </c>
      <c r="C5259" s="17" t="s">
        <v>7214</v>
      </c>
      <c r="D5259" s="17" t="s">
        <v>7215</v>
      </c>
      <c r="E5259" s="21" t="s">
        <v>6</v>
      </c>
      <c r="F5259" s="21" t="s">
        <v>9</v>
      </c>
      <c r="G5259" s="21" t="s">
        <v>6964</v>
      </c>
      <c r="H5259" s="21" t="s">
        <v>1214</v>
      </c>
      <c r="I5259" s="17"/>
      <c r="J5259" s="17"/>
      <c r="K5259" s="18" t="str">
        <f>IF(INV.Tournant!$I5259=INV.Tournant!$E5259,"Quantité OK",IF(INV.Tournant!$I5259&lt;INV.Tournant!$E5259,"Ecart positif","Ecart négatif"))&amp;" "&amp;IF(INV.Tournant!$C5259=INV.Tournant!$J5259,"","- Article déclassé")</f>
        <v>Ecart positif - Article déclassé</v>
      </c>
    </row>
    <row r="5260" spans="1:11" x14ac:dyDescent="0.2">
      <c r="A5260" s="20" t="s">
        <v>6959</v>
      </c>
      <c r="B5260" s="21" t="s">
        <v>6</v>
      </c>
      <c r="C5260" s="17" t="s">
        <v>7216</v>
      </c>
      <c r="D5260" s="17" t="s">
        <v>7217</v>
      </c>
      <c r="E5260" s="21" t="s">
        <v>6</v>
      </c>
      <c r="F5260" s="21" t="s">
        <v>9</v>
      </c>
      <c r="G5260" s="21" t="s">
        <v>6969</v>
      </c>
      <c r="H5260" s="21" t="s">
        <v>107</v>
      </c>
      <c r="I5260" s="17"/>
      <c r="J5260" s="17"/>
      <c r="K5260" s="18" t="str">
        <f>IF(INV.Tournant!$I5260=INV.Tournant!$E5260,"Quantité OK",IF(INV.Tournant!$I5260&lt;INV.Tournant!$E5260,"Ecart positif","Ecart négatif"))&amp;" "&amp;IF(INV.Tournant!$C5260=INV.Tournant!$J5260,"","- Article déclassé")</f>
        <v>Ecart positif - Article déclassé</v>
      </c>
    </row>
    <row r="5261" spans="1:11" x14ac:dyDescent="0.2">
      <c r="A5261" s="20" t="s">
        <v>6959</v>
      </c>
      <c r="B5261" s="21" t="s">
        <v>6</v>
      </c>
      <c r="C5261" s="17" t="s">
        <v>7218</v>
      </c>
      <c r="D5261" s="17" t="s">
        <v>7219</v>
      </c>
      <c r="E5261" s="21" t="s">
        <v>61</v>
      </c>
      <c r="F5261" s="21" t="s">
        <v>9</v>
      </c>
      <c r="G5261" s="21" t="s">
        <v>6969</v>
      </c>
      <c r="H5261" s="21" t="s">
        <v>3060</v>
      </c>
      <c r="I5261" s="17"/>
      <c r="J5261" s="17"/>
      <c r="K5261" s="18" t="str">
        <f>IF(INV.Tournant!$I5261=INV.Tournant!$E5261,"Quantité OK",IF(INV.Tournant!$I5261&lt;INV.Tournant!$E5261,"Ecart positif","Ecart négatif"))&amp;" "&amp;IF(INV.Tournant!$C5261=INV.Tournant!$J5261,"","- Article déclassé")</f>
        <v>Ecart positif - Article déclassé</v>
      </c>
    </row>
    <row r="5262" spans="1:11" x14ac:dyDescent="0.2">
      <c r="A5262" s="20" t="s">
        <v>6959</v>
      </c>
      <c r="B5262" s="21" t="s">
        <v>6</v>
      </c>
      <c r="C5262" s="17" t="s">
        <v>7220</v>
      </c>
      <c r="D5262" s="17" t="s">
        <v>7221</v>
      </c>
      <c r="E5262" s="21" t="s">
        <v>229</v>
      </c>
      <c r="F5262" s="21" t="s">
        <v>9</v>
      </c>
      <c r="G5262" s="21" t="s">
        <v>6964</v>
      </c>
      <c r="H5262" s="21" t="s">
        <v>1415</v>
      </c>
      <c r="I5262" s="17"/>
      <c r="J5262" s="17"/>
      <c r="K5262" s="18" t="str">
        <f>IF(INV.Tournant!$I5262=INV.Tournant!$E5262,"Quantité OK",IF(INV.Tournant!$I5262&lt;INV.Tournant!$E5262,"Ecart positif","Ecart négatif"))&amp;" "&amp;IF(INV.Tournant!$C5262=INV.Tournant!$J5262,"","- Article déclassé")</f>
        <v>Ecart positif - Article déclassé</v>
      </c>
    </row>
    <row r="5263" spans="1:11" x14ac:dyDescent="0.2">
      <c r="A5263" s="20" t="s">
        <v>6959</v>
      </c>
      <c r="B5263" s="21" t="s">
        <v>6</v>
      </c>
      <c r="C5263" s="17" t="s">
        <v>7222</v>
      </c>
      <c r="D5263" s="17" t="s">
        <v>7223</v>
      </c>
      <c r="E5263" s="21"/>
      <c r="F5263" s="21" t="s">
        <v>141</v>
      </c>
      <c r="G5263" s="21"/>
      <c r="H5263" s="21" t="s">
        <v>257</v>
      </c>
      <c r="I5263" s="17"/>
      <c r="J5263" s="17"/>
      <c r="K5263" s="18" t="str">
        <f>IF(INV.Tournant!$I5263=INV.Tournant!$E5263,"Quantité OK",IF(INV.Tournant!$I5263&lt;INV.Tournant!$E5263,"Ecart positif","Ecart négatif"))&amp;" "&amp;IF(INV.Tournant!$C5263=INV.Tournant!$J5263,"","- Article déclassé")</f>
        <v>Quantité OK - Article déclassé</v>
      </c>
    </row>
    <row r="5264" spans="1:11" x14ac:dyDescent="0.2">
      <c r="A5264" s="20" t="s">
        <v>6959</v>
      </c>
      <c r="B5264" s="21" t="s">
        <v>6</v>
      </c>
      <c r="C5264" s="17" t="s">
        <v>7224</v>
      </c>
      <c r="D5264" s="17" t="s">
        <v>7225</v>
      </c>
      <c r="E5264" s="21" t="s">
        <v>6</v>
      </c>
      <c r="F5264" s="21" t="s">
        <v>9</v>
      </c>
      <c r="G5264" s="21" t="s">
        <v>6964</v>
      </c>
      <c r="H5264" s="21" t="s">
        <v>808</v>
      </c>
      <c r="I5264" s="17"/>
      <c r="J5264" s="17"/>
      <c r="K5264" s="18" t="str">
        <f>IF(INV.Tournant!$I5264=INV.Tournant!$E5264,"Quantité OK",IF(INV.Tournant!$I5264&lt;INV.Tournant!$E5264,"Ecart positif","Ecart négatif"))&amp;" "&amp;IF(INV.Tournant!$C5264=INV.Tournant!$J5264,"","- Article déclassé")</f>
        <v>Ecart positif - Article déclassé</v>
      </c>
    </row>
    <row r="5265" spans="1:11" x14ac:dyDescent="0.2">
      <c r="A5265" s="20" t="s">
        <v>6959</v>
      </c>
      <c r="B5265" s="21" t="s">
        <v>6</v>
      </c>
      <c r="C5265" s="17" t="s">
        <v>7179</v>
      </c>
      <c r="D5265" s="17" t="s">
        <v>7226</v>
      </c>
      <c r="E5265" s="21" t="s">
        <v>108</v>
      </c>
      <c r="F5265" s="21" t="s">
        <v>2</v>
      </c>
      <c r="G5265" s="21" t="s">
        <v>6964</v>
      </c>
      <c r="H5265" s="21" t="s">
        <v>2940</v>
      </c>
      <c r="I5265" s="17"/>
      <c r="J5265" s="17"/>
      <c r="K5265" s="18" t="str">
        <f>IF(INV.Tournant!$I5265=INV.Tournant!$E5265,"Quantité OK",IF(INV.Tournant!$I5265&lt;INV.Tournant!$E5265,"Ecart positif","Ecart négatif"))&amp;" "&amp;IF(INV.Tournant!$C5265=INV.Tournant!$J5265,"","- Article déclassé")</f>
        <v>Ecart positif - Article déclassé</v>
      </c>
    </row>
    <row r="5266" spans="1:11" x14ac:dyDescent="0.2">
      <c r="A5266" s="20" t="s">
        <v>6959</v>
      </c>
      <c r="B5266" s="21" t="s">
        <v>6</v>
      </c>
      <c r="C5266" s="17" t="s">
        <v>6994</v>
      </c>
      <c r="D5266" s="17" t="s">
        <v>7227</v>
      </c>
      <c r="E5266" s="21" t="s">
        <v>108</v>
      </c>
      <c r="F5266" s="21" t="s">
        <v>2</v>
      </c>
      <c r="G5266" s="21" t="s">
        <v>6964</v>
      </c>
      <c r="H5266" s="21" t="s">
        <v>2130</v>
      </c>
      <c r="I5266" s="17"/>
      <c r="J5266" s="17"/>
      <c r="K5266" s="18" t="str">
        <f>IF(INV.Tournant!$I5266=INV.Tournant!$E5266,"Quantité OK",IF(INV.Tournant!$I5266&lt;INV.Tournant!$E5266,"Ecart positif","Ecart négatif"))&amp;" "&amp;IF(INV.Tournant!$C5266=INV.Tournant!$J5266,"","- Article déclassé")</f>
        <v>Ecart positif - Article déclassé</v>
      </c>
    </row>
    <row r="5267" spans="1:11" x14ac:dyDescent="0.2">
      <c r="A5267" s="20" t="s">
        <v>6959</v>
      </c>
      <c r="B5267" s="21" t="s">
        <v>6</v>
      </c>
      <c r="C5267" s="17" t="s">
        <v>7023</v>
      </c>
      <c r="D5267" s="17" t="s">
        <v>7228</v>
      </c>
      <c r="E5267" s="21" t="s">
        <v>3</v>
      </c>
      <c r="F5267" s="21" t="s">
        <v>21</v>
      </c>
      <c r="G5267" s="21" t="s">
        <v>6964</v>
      </c>
      <c r="H5267" s="21" t="s">
        <v>246</v>
      </c>
      <c r="I5267" s="17"/>
      <c r="J5267" s="17"/>
      <c r="K5267" s="18" t="str">
        <f>IF(INV.Tournant!$I5267=INV.Tournant!$E5267,"Quantité OK",IF(INV.Tournant!$I5267&lt;INV.Tournant!$E5267,"Ecart positif","Ecart négatif"))&amp;" "&amp;IF(INV.Tournant!$C5267=INV.Tournant!$J5267,"","- Article déclassé")</f>
        <v>Ecart positif - Article déclassé</v>
      </c>
    </row>
    <row r="5268" spans="1:11" x14ac:dyDescent="0.2">
      <c r="A5268" s="20" t="s">
        <v>6959</v>
      </c>
      <c r="B5268" s="21" t="s">
        <v>6</v>
      </c>
      <c r="C5268" s="17" t="s">
        <v>7112</v>
      </c>
      <c r="D5268" s="17" t="s">
        <v>7229</v>
      </c>
      <c r="E5268" s="21" t="s">
        <v>61</v>
      </c>
      <c r="F5268" s="21" t="s">
        <v>9</v>
      </c>
      <c r="G5268" s="21" t="s">
        <v>6964</v>
      </c>
      <c r="H5268" s="21" t="s">
        <v>2789</v>
      </c>
      <c r="I5268" s="17"/>
      <c r="J5268" s="17"/>
      <c r="K5268" s="18" t="str">
        <f>IF(INV.Tournant!$I5268=INV.Tournant!$E5268,"Quantité OK",IF(INV.Tournant!$I5268&lt;INV.Tournant!$E5268,"Ecart positif","Ecart négatif"))&amp;" "&amp;IF(INV.Tournant!$C5268=INV.Tournant!$J5268,"","- Article déclassé")</f>
        <v>Ecart positif - Article déclassé</v>
      </c>
    </row>
    <row r="5269" spans="1:11" x14ac:dyDescent="0.2">
      <c r="A5269" s="20" t="s">
        <v>6959</v>
      </c>
      <c r="B5269" s="21" t="s">
        <v>6</v>
      </c>
      <c r="C5269" s="17" t="s">
        <v>7034</v>
      </c>
      <c r="D5269" s="17" t="s">
        <v>7230</v>
      </c>
      <c r="E5269" s="21" t="s">
        <v>61</v>
      </c>
      <c r="F5269" s="21" t="s">
        <v>21</v>
      </c>
      <c r="G5269" s="21" t="s">
        <v>6964</v>
      </c>
      <c r="H5269" s="21" t="s">
        <v>302</v>
      </c>
      <c r="I5269" s="17"/>
      <c r="J5269" s="17"/>
      <c r="K5269" s="18" t="str">
        <f>IF(INV.Tournant!$I5269=INV.Tournant!$E5269,"Quantité OK",IF(INV.Tournant!$I5269&lt;INV.Tournant!$E5269,"Ecart positif","Ecart négatif"))&amp;" "&amp;IF(INV.Tournant!$C5269=INV.Tournant!$J5269,"","- Article déclassé")</f>
        <v>Ecart positif - Article déclassé</v>
      </c>
    </row>
    <row r="5270" spans="1:11" x14ac:dyDescent="0.2">
      <c r="A5270" s="20" t="s">
        <v>6959</v>
      </c>
      <c r="B5270" s="21" t="s">
        <v>6</v>
      </c>
      <c r="C5270" s="17" t="s">
        <v>7231</v>
      </c>
      <c r="D5270" s="17" t="s">
        <v>7232</v>
      </c>
      <c r="E5270" s="21" t="s">
        <v>6</v>
      </c>
      <c r="F5270" s="21" t="s">
        <v>2</v>
      </c>
      <c r="G5270" s="21" t="s">
        <v>6969</v>
      </c>
      <c r="H5270" s="21" t="s">
        <v>725</v>
      </c>
      <c r="I5270" s="17"/>
      <c r="J5270" s="17"/>
      <c r="K5270" s="18" t="str">
        <f>IF(INV.Tournant!$I5270=INV.Tournant!$E5270,"Quantité OK",IF(INV.Tournant!$I5270&lt;INV.Tournant!$E5270,"Ecart positif","Ecart négatif"))&amp;" "&amp;IF(INV.Tournant!$C5270=INV.Tournant!$J5270,"","- Article déclassé")</f>
        <v>Ecart positif - Article déclassé</v>
      </c>
    </row>
    <row r="5271" spans="1:11" x14ac:dyDescent="0.2">
      <c r="A5271" s="20" t="s">
        <v>6959</v>
      </c>
      <c r="B5271" s="21" t="s">
        <v>6</v>
      </c>
      <c r="C5271" s="17" t="s">
        <v>7000</v>
      </c>
      <c r="D5271" s="17" t="s">
        <v>7233</v>
      </c>
      <c r="E5271" s="21" t="s">
        <v>1788</v>
      </c>
      <c r="F5271" s="21" t="s">
        <v>2</v>
      </c>
      <c r="G5271" s="21" t="s">
        <v>6969</v>
      </c>
      <c r="H5271" s="21" t="s">
        <v>395</v>
      </c>
      <c r="I5271" s="17"/>
      <c r="J5271" s="17"/>
      <c r="K5271" s="18" t="str">
        <f>IF(INV.Tournant!$I5271=INV.Tournant!$E5271,"Quantité OK",IF(INV.Tournant!$I5271&lt;INV.Tournant!$E5271,"Ecart positif","Ecart négatif"))&amp;" "&amp;IF(INV.Tournant!$C5271=INV.Tournant!$J5271,"","- Article déclassé")</f>
        <v>Ecart positif - Article déclassé</v>
      </c>
    </row>
    <row r="5272" spans="1:11" x14ac:dyDescent="0.2">
      <c r="A5272" s="20" t="s">
        <v>6959</v>
      </c>
      <c r="B5272" s="21" t="s">
        <v>6</v>
      </c>
      <c r="C5272" s="17" t="s">
        <v>7214</v>
      </c>
      <c r="D5272" s="17" t="s">
        <v>7234</v>
      </c>
      <c r="E5272" s="21" t="s">
        <v>108</v>
      </c>
      <c r="F5272" s="21" t="s">
        <v>9</v>
      </c>
      <c r="G5272" s="21" t="s">
        <v>6964</v>
      </c>
      <c r="H5272" s="21" t="s">
        <v>3188</v>
      </c>
      <c r="I5272" s="17"/>
      <c r="J5272" s="17"/>
      <c r="K5272" s="18" t="str">
        <f>IF(INV.Tournant!$I5272=INV.Tournant!$E5272,"Quantité OK",IF(INV.Tournant!$I5272&lt;INV.Tournant!$E5272,"Ecart positif","Ecart négatif"))&amp;" "&amp;IF(INV.Tournant!$C5272=INV.Tournant!$J5272,"","- Article déclassé")</f>
        <v>Ecart positif - Article déclassé</v>
      </c>
    </row>
    <row r="5273" spans="1:11" x14ac:dyDescent="0.2">
      <c r="A5273" s="20" t="s">
        <v>6959</v>
      </c>
      <c r="B5273" s="21" t="s">
        <v>6</v>
      </c>
      <c r="C5273" s="17" t="s">
        <v>7036</v>
      </c>
      <c r="D5273" s="17" t="s">
        <v>7235</v>
      </c>
      <c r="E5273" s="21" t="s">
        <v>108</v>
      </c>
      <c r="F5273" s="21" t="s">
        <v>9</v>
      </c>
      <c r="G5273" s="21" t="s">
        <v>6969</v>
      </c>
      <c r="H5273" s="21" t="s">
        <v>205</v>
      </c>
      <c r="I5273" s="17"/>
      <c r="J5273" s="17"/>
      <c r="K5273" s="18" t="str">
        <f>IF(INV.Tournant!$I5273=INV.Tournant!$E5273,"Quantité OK",IF(INV.Tournant!$I5273&lt;INV.Tournant!$E5273,"Ecart positif","Ecart négatif"))&amp;" "&amp;IF(INV.Tournant!$C5273=INV.Tournant!$J5273,"","- Article déclassé")</f>
        <v>Ecart positif - Article déclassé</v>
      </c>
    </row>
    <row r="5274" spans="1:11" x14ac:dyDescent="0.2">
      <c r="A5274" s="20" t="s">
        <v>6959</v>
      </c>
      <c r="B5274" s="21" t="s">
        <v>6</v>
      </c>
      <c r="C5274" s="17" t="s">
        <v>7104</v>
      </c>
      <c r="D5274" s="17" t="s">
        <v>7236</v>
      </c>
      <c r="E5274" s="21"/>
      <c r="F5274" s="21" t="s">
        <v>141</v>
      </c>
      <c r="G5274" s="21"/>
      <c r="H5274" s="21" t="s">
        <v>257</v>
      </c>
      <c r="I5274" s="17"/>
      <c r="J5274" s="17"/>
      <c r="K5274" s="18" t="str">
        <f>IF(INV.Tournant!$I5274=INV.Tournant!$E5274,"Quantité OK",IF(INV.Tournant!$I5274&lt;INV.Tournant!$E5274,"Ecart positif","Ecart négatif"))&amp;" "&amp;IF(INV.Tournant!$C5274=INV.Tournant!$J5274,"","- Article déclassé")</f>
        <v>Quantité OK - Article déclassé</v>
      </c>
    </row>
    <row r="5275" spans="1:11" x14ac:dyDescent="0.2">
      <c r="A5275" s="20" t="s">
        <v>6959</v>
      </c>
      <c r="B5275" s="21" t="s">
        <v>6</v>
      </c>
      <c r="C5275" s="17" t="s">
        <v>7040</v>
      </c>
      <c r="D5275" s="17" t="s">
        <v>7237</v>
      </c>
      <c r="E5275" s="21" t="s">
        <v>3</v>
      </c>
      <c r="F5275" s="21" t="s">
        <v>2</v>
      </c>
      <c r="G5275" s="21" t="s">
        <v>6969</v>
      </c>
      <c r="H5275" s="21" t="s">
        <v>221</v>
      </c>
      <c r="I5275" s="17"/>
      <c r="J5275" s="17"/>
      <c r="K5275" s="18" t="str">
        <f>IF(INV.Tournant!$I5275=INV.Tournant!$E5275,"Quantité OK",IF(INV.Tournant!$I5275&lt;INV.Tournant!$E5275,"Ecart positif","Ecart négatif"))&amp;" "&amp;IF(INV.Tournant!$C5275=INV.Tournant!$J5275,"","- Article déclassé")</f>
        <v>Ecart positif - Article déclassé</v>
      </c>
    </row>
    <row r="5276" spans="1:11" x14ac:dyDescent="0.2">
      <c r="A5276" s="20" t="s">
        <v>6959</v>
      </c>
      <c r="B5276" s="21" t="s">
        <v>6</v>
      </c>
      <c r="C5276" s="17" t="s">
        <v>7154</v>
      </c>
      <c r="D5276" s="17" t="s">
        <v>7238</v>
      </c>
      <c r="E5276" s="21" t="s">
        <v>3</v>
      </c>
      <c r="F5276" s="21" t="s">
        <v>21</v>
      </c>
      <c r="G5276" s="21" t="s">
        <v>6969</v>
      </c>
      <c r="H5276" s="21" t="s">
        <v>738</v>
      </c>
      <c r="I5276" s="17"/>
      <c r="J5276" s="17"/>
      <c r="K5276" s="18" t="str">
        <f>IF(INV.Tournant!$I5276=INV.Tournant!$E5276,"Quantité OK",IF(INV.Tournant!$I5276&lt;INV.Tournant!$E5276,"Ecart positif","Ecart négatif"))&amp;" "&amp;IF(INV.Tournant!$C5276=INV.Tournant!$J5276,"","- Article déclassé")</f>
        <v>Ecart positif - Article déclassé</v>
      </c>
    </row>
    <row r="5277" spans="1:11" x14ac:dyDescent="0.2">
      <c r="A5277" s="20" t="s">
        <v>6959</v>
      </c>
      <c r="B5277" s="21" t="s">
        <v>6</v>
      </c>
      <c r="C5277" s="17" t="s">
        <v>7239</v>
      </c>
      <c r="D5277" s="17" t="s">
        <v>7240</v>
      </c>
      <c r="E5277" s="21" t="s">
        <v>14</v>
      </c>
      <c r="F5277" s="21" t="s">
        <v>21</v>
      </c>
      <c r="G5277" s="21" t="s">
        <v>6964</v>
      </c>
      <c r="H5277" s="21" t="s">
        <v>1987</v>
      </c>
      <c r="I5277" s="17"/>
      <c r="J5277" s="17"/>
      <c r="K5277" s="18" t="str">
        <f>IF(INV.Tournant!$I5277=INV.Tournant!$E5277,"Quantité OK",IF(INV.Tournant!$I5277&lt;INV.Tournant!$E5277,"Ecart positif","Ecart négatif"))&amp;" "&amp;IF(INV.Tournant!$C5277=INV.Tournant!$J5277,"","- Article déclassé")</f>
        <v>Ecart positif - Article déclassé</v>
      </c>
    </row>
    <row r="5278" spans="1:11" x14ac:dyDescent="0.2">
      <c r="A5278" s="20" t="s">
        <v>6959</v>
      </c>
      <c r="B5278" s="21" t="s">
        <v>6</v>
      </c>
      <c r="C5278" s="17" t="s">
        <v>7038</v>
      </c>
      <c r="D5278" s="17" t="s">
        <v>7241</v>
      </c>
      <c r="E5278" s="21" t="s">
        <v>6</v>
      </c>
      <c r="F5278" s="21" t="s">
        <v>9</v>
      </c>
      <c r="G5278" s="21" t="s">
        <v>6964</v>
      </c>
      <c r="H5278" s="21" t="s">
        <v>307</v>
      </c>
      <c r="I5278" s="17"/>
      <c r="J5278" s="17"/>
      <c r="K5278" s="18" t="str">
        <f>IF(INV.Tournant!$I5278=INV.Tournant!$E5278,"Quantité OK",IF(INV.Tournant!$I5278&lt;INV.Tournant!$E5278,"Ecart positif","Ecart négatif"))&amp;" "&amp;IF(INV.Tournant!$C5278=INV.Tournant!$J5278,"","- Article déclassé")</f>
        <v>Ecart positif - Article déclassé</v>
      </c>
    </row>
    <row r="5279" spans="1:11" x14ac:dyDescent="0.2">
      <c r="A5279" s="20" t="s">
        <v>6959</v>
      </c>
      <c r="B5279" s="21" t="s">
        <v>6</v>
      </c>
      <c r="C5279" s="17" t="s">
        <v>7242</v>
      </c>
      <c r="D5279" s="17" t="s">
        <v>7243</v>
      </c>
      <c r="E5279" s="21" t="s">
        <v>6</v>
      </c>
      <c r="F5279" s="21" t="s">
        <v>2</v>
      </c>
      <c r="G5279" s="21" t="s">
        <v>6969</v>
      </c>
      <c r="H5279" s="21" t="s">
        <v>7244</v>
      </c>
      <c r="I5279" s="17"/>
      <c r="J5279" s="17"/>
      <c r="K5279" s="18" t="str">
        <f>IF(INV.Tournant!$I5279=INV.Tournant!$E5279,"Quantité OK",IF(INV.Tournant!$I5279&lt;INV.Tournant!$E5279,"Ecart positif","Ecart négatif"))&amp;" "&amp;IF(INV.Tournant!$C5279=INV.Tournant!$J5279,"","- Article déclassé")</f>
        <v>Ecart positif - Article déclassé</v>
      </c>
    </row>
    <row r="5280" spans="1:11" x14ac:dyDescent="0.2">
      <c r="A5280" s="20" t="s">
        <v>6959</v>
      </c>
      <c r="B5280" s="21" t="s">
        <v>6</v>
      </c>
      <c r="C5280" s="17" t="s">
        <v>7245</v>
      </c>
      <c r="D5280" s="17" t="s">
        <v>7246</v>
      </c>
      <c r="E5280" s="21" t="s">
        <v>284</v>
      </c>
      <c r="F5280" s="21" t="s">
        <v>2</v>
      </c>
      <c r="G5280" s="21" t="s">
        <v>6969</v>
      </c>
      <c r="H5280" s="21" t="s">
        <v>2222</v>
      </c>
      <c r="I5280" s="17"/>
      <c r="J5280" s="17"/>
      <c r="K5280" s="18" t="str">
        <f>IF(INV.Tournant!$I5280=INV.Tournant!$E5280,"Quantité OK",IF(INV.Tournant!$I5280&lt;INV.Tournant!$E5280,"Ecart positif","Ecart négatif"))&amp;" "&amp;IF(INV.Tournant!$C5280=INV.Tournant!$J5280,"","- Article déclassé")</f>
        <v>Ecart positif - Article déclassé</v>
      </c>
    </row>
    <row r="5281" spans="1:11" x14ac:dyDescent="0.2">
      <c r="A5281" s="20" t="s">
        <v>6959</v>
      </c>
      <c r="B5281" s="21" t="s">
        <v>6</v>
      </c>
      <c r="C5281" s="17" t="s">
        <v>7011</v>
      </c>
      <c r="D5281" s="17" t="s">
        <v>7247</v>
      </c>
      <c r="E5281" s="21" t="s">
        <v>6</v>
      </c>
      <c r="F5281" s="21" t="s">
        <v>2</v>
      </c>
      <c r="G5281" s="21" t="s">
        <v>6969</v>
      </c>
      <c r="H5281" s="21" t="s">
        <v>2348</v>
      </c>
      <c r="I5281" s="17"/>
      <c r="J5281" s="17"/>
      <c r="K5281" s="18" t="str">
        <f>IF(INV.Tournant!$I5281=INV.Tournant!$E5281,"Quantité OK",IF(INV.Tournant!$I5281&lt;INV.Tournant!$E5281,"Ecart positif","Ecart négatif"))&amp;" "&amp;IF(INV.Tournant!$C5281=INV.Tournant!$J5281,"","- Article déclassé")</f>
        <v>Ecart positif - Article déclassé</v>
      </c>
    </row>
    <row r="5282" spans="1:11" x14ac:dyDescent="0.2">
      <c r="A5282" s="20" t="s">
        <v>6959</v>
      </c>
      <c r="B5282" s="21" t="s">
        <v>6</v>
      </c>
      <c r="C5282" s="17" t="s">
        <v>7248</v>
      </c>
      <c r="D5282" s="17" t="s">
        <v>7249</v>
      </c>
      <c r="E5282" s="21" t="s">
        <v>108</v>
      </c>
      <c r="F5282" s="21" t="s">
        <v>2</v>
      </c>
      <c r="G5282" s="21" t="s">
        <v>6969</v>
      </c>
      <c r="H5282" s="21" t="s">
        <v>742</v>
      </c>
      <c r="I5282" s="17"/>
      <c r="J5282" s="17"/>
      <c r="K5282" s="18" t="str">
        <f>IF(INV.Tournant!$I5282=INV.Tournant!$E5282,"Quantité OK",IF(INV.Tournant!$I5282&lt;INV.Tournant!$E5282,"Ecart positif","Ecart négatif"))&amp;" "&amp;IF(INV.Tournant!$C5282=INV.Tournant!$J5282,"","- Article déclassé")</f>
        <v>Ecart positif - Article déclassé</v>
      </c>
    </row>
    <row r="5283" spans="1:11" x14ac:dyDescent="0.2">
      <c r="A5283" s="20" t="s">
        <v>6959</v>
      </c>
      <c r="B5283" s="21" t="s">
        <v>6</v>
      </c>
      <c r="C5283" s="17" t="s">
        <v>7250</v>
      </c>
      <c r="D5283" s="17" t="s">
        <v>7251</v>
      </c>
      <c r="E5283" s="21" t="s">
        <v>1091</v>
      </c>
      <c r="F5283" s="21" t="s">
        <v>21</v>
      </c>
      <c r="G5283" s="21" t="s">
        <v>6964</v>
      </c>
      <c r="H5283" s="21" t="s">
        <v>1415</v>
      </c>
      <c r="I5283" s="17"/>
      <c r="J5283" s="17"/>
      <c r="K5283" s="18" t="str">
        <f>IF(INV.Tournant!$I5283=INV.Tournant!$E5283,"Quantité OK",IF(INV.Tournant!$I5283&lt;INV.Tournant!$E5283,"Ecart positif","Ecart négatif"))&amp;" "&amp;IF(INV.Tournant!$C5283=INV.Tournant!$J5283,"","- Article déclassé")</f>
        <v>Ecart positif - Article déclassé</v>
      </c>
    </row>
    <row r="5284" spans="1:11" x14ac:dyDescent="0.2">
      <c r="A5284" s="20" t="s">
        <v>6959</v>
      </c>
      <c r="B5284" s="21" t="s">
        <v>6</v>
      </c>
      <c r="C5284" s="17" t="s">
        <v>7252</v>
      </c>
      <c r="D5284" s="17" t="s">
        <v>7253</v>
      </c>
      <c r="E5284" s="21" t="s">
        <v>250</v>
      </c>
      <c r="F5284" s="21" t="s">
        <v>2</v>
      </c>
      <c r="G5284" s="21" t="s">
        <v>6969</v>
      </c>
      <c r="H5284" s="21" t="s">
        <v>7244</v>
      </c>
      <c r="I5284" s="17"/>
      <c r="J5284" s="17"/>
      <c r="K5284" s="18" t="str">
        <f>IF(INV.Tournant!$I5284=INV.Tournant!$E5284,"Quantité OK",IF(INV.Tournant!$I5284&lt;INV.Tournant!$E5284,"Ecart positif","Ecart négatif"))&amp;" "&amp;IF(INV.Tournant!$C5284=INV.Tournant!$J5284,"","- Article déclassé")</f>
        <v>Ecart positif - Article déclassé</v>
      </c>
    </row>
    <row r="5285" spans="1:11" x14ac:dyDescent="0.2">
      <c r="A5285" s="20" t="s">
        <v>6959</v>
      </c>
      <c r="B5285" s="21" t="s">
        <v>6</v>
      </c>
      <c r="C5285" s="17" t="s">
        <v>7254</v>
      </c>
      <c r="D5285" s="17" t="s">
        <v>7255</v>
      </c>
      <c r="E5285" s="21" t="s">
        <v>6</v>
      </c>
      <c r="F5285" s="21" t="s">
        <v>21</v>
      </c>
      <c r="G5285" s="21" t="s">
        <v>6969</v>
      </c>
      <c r="H5285" s="21" t="s">
        <v>1468</v>
      </c>
      <c r="I5285" s="17"/>
      <c r="J5285" s="17"/>
      <c r="K5285" s="18" t="str">
        <f>IF(INV.Tournant!$I5285=INV.Tournant!$E5285,"Quantité OK",IF(INV.Tournant!$I5285&lt;INV.Tournant!$E5285,"Ecart positif","Ecart négatif"))&amp;" "&amp;IF(INV.Tournant!$C5285=INV.Tournant!$J5285,"","- Article déclassé")</f>
        <v>Ecart positif - Article déclassé</v>
      </c>
    </row>
    <row r="5286" spans="1:11" x14ac:dyDescent="0.2">
      <c r="A5286" s="20" t="s">
        <v>6959</v>
      </c>
      <c r="B5286" s="21" t="s">
        <v>6</v>
      </c>
      <c r="C5286" s="17" t="s">
        <v>7038</v>
      </c>
      <c r="D5286" s="17" t="s">
        <v>7256</v>
      </c>
      <c r="E5286" s="21" t="s">
        <v>6</v>
      </c>
      <c r="F5286" s="21" t="s">
        <v>9</v>
      </c>
      <c r="G5286" s="21" t="s">
        <v>6964</v>
      </c>
      <c r="H5286" s="21" t="s">
        <v>2074</v>
      </c>
      <c r="I5286" s="17"/>
      <c r="J5286" s="17"/>
      <c r="K5286" s="18" t="str">
        <f>IF(INV.Tournant!$I5286=INV.Tournant!$E5286,"Quantité OK",IF(INV.Tournant!$I5286&lt;INV.Tournant!$E5286,"Ecart positif","Ecart négatif"))&amp;" "&amp;IF(INV.Tournant!$C5286=INV.Tournant!$J5286,"","- Article déclassé")</f>
        <v>Ecart positif - Article déclassé</v>
      </c>
    </row>
    <row r="5287" spans="1:11" x14ac:dyDescent="0.2">
      <c r="A5287" s="20" t="s">
        <v>6959</v>
      </c>
      <c r="B5287" s="21" t="s">
        <v>6</v>
      </c>
      <c r="C5287" s="17" t="s">
        <v>7104</v>
      </c>
      <c r="D5287" s="17" t="s">
        <v>7257</v>
      </c>
      <c r="E5287" s="21" t="s">
        <v>6</v>
      </c>
      <c r="F5287" s="21" t="s">
        <v>21</v>
      </c>
      <c r="G5287" s="21" t="s">
        <v>6964</v>
      </c>
      <c r="H5287" s="21" t="s">
        <v>504</v>
      </c>
      <c r="I5287" s="17"/>
      <c r="J5287" s="17"/>
      <c r="K5287" s="18" t="str">
        <f>IF(INV.Tournant!$I5287=INV.Tournant!$E5287,"Quantité OK",IF(INV.Tournant!$I5287&lt;INV.Tournant!$E5287,"Ecart positif","Ecart négatif"))&amp;" "&amp;IF(INV.Tournant!$C5287=INV.Tournant!$J5287,"","- Article déclassé")</f>
        <v>Ecart positif - Article déclassé</v>
      </c>
    </row>
    <row r="5288" spans="1:11" x14ac:dyDescent="0.2">
      <c r="A5288" s="20" t="s">
        <v>6959</v>
      </c>
      <c r="B5288" s="21" t="s">
        <v>6</v>
      </c>
      <c r="C5288" s="17" t="s">
        <v>7108</v>
      </c>
      <c r="D5288" s="17" t="s">
        <v>7258</v>
      </c>
      <c r="E5288" s="21" t="s">
        <v>14</v>
      </c>
      <c r="F5288" s="21" t="s">
        <v>9</v>
      </c>
      <c r="G5288" s="21" t="s">
        <v>6964</v>
      </c>
      <c r="H5288" s="21" t="s">
        <v>2116</v>
      </c>
      <c r="I5288" s="17"/>
      <c r="J5288" s="17"/>
      <c r="K5288" s="18" t="str">
        <f>IF(INV.Tournant!$I5288=INV.Tournant!$E5288,"Quantité OK",IF(INV.Tournant!$I5288&lt;INV.Tournant!$E5288,"Ecart positif","Ecart négatif"))&amp;" "&amp;IF(INV.Tournant!$C5288=INV.Tournant!$J5288,"","- Article déclassé")</f>
        <v>Ecart positif - Article déclassé</v>
      </c>
    </row>
    <row r="5289" spans="1:11" x14ac:dyDescent="0.2">
      <c r="A5289" s="20" t="s">
        <v>6959</v>
      </c>
      <c r="B5289" s="21" t="s">
        <v>6</v>
      </c>
      <c r="C5289" s="17" t="s">
        <v>7259</v>
      </c>
      <c r="D5289" s="17" t="s">
        <v>7260</v>
      </c>
      <c r="E5289" s="21" t="s">
        <v>1839</v>
      </c>
      <c r="F5289" s="21" t="s">
        <v>21</v>
      </c>
      <c r="G5289" s="21" t="s">
        <v>6964</v>
      </c>
      <c r="H5289" s="21" t="s">
        <v>3984</v>
      </c>
      <c r="I5289" s="17"/>
      <c r="J5289" s="17"/>
      <c r="K5289" s="18" t="str">
        <f>IF(INV.Tournant!$I5289=INV.Tournant!$E5289,"Quantité OK",IF(INV.Tournant!$I5289&lt;INV.Tournant!$E5289,"Ecart positif","Ecart négatif"))&amp;" "&amp;IF(INV.Tournant!$C5289=INV.Tournant!$J5289,"","- Article déclassé")</f>
        <v>Ecart positif - Article déclassé</v>
      </c>
    </row>
    <row r="5290" spans="1:11" x14ac:dyDescent="0.2">
      <c r="A5290" s="20" t="s">
        <v>6959</v>
      </c>
      <c r="B5290" s="21" t="s">
        <v>6</v>
      </c>
      <c r="C5290" s="17" t="s">
        <v>7261</v>
      </c>
      <c r="D5290" s="17" t="s">
        <v>7262</v>
      </c>
      <c r="E5290" s="21" t="s">
        <v>3</v>
      </c>
      <c r="F5290" s="21" t="s">
        <v>21</v>
      </c>
      <c r="G5290" s="21" t="s">
        <v>6969</v>
      </c>
      <c r="H5290" s="21" t="s">
        <v>3140</v>
      </c>
      <c r="I5290" s="17"/>
      <c r="J5290" s="17"/>
      <c r="K5290" s="18" t="str">
        <f>IF(INV.Tournant!$I5290=INV.Tournant!$E5290,"Quantité OK",IF(INV.Tournant!$I5290&lt;INV.Tournant!$E5290,"Ecart positif","Ecart négatif"))&amp;" "&amp;IF(INV.Tournant!$C5290=INV.Tournant!$J5290,"","- Article déclassé")</f>
        <v>Ecart positif - Article déclassé</v>
      </c>
    </row>
    <row r="5291" spans="1:11" x14ac:dyDescent="0.2">
      <c r="A5291" s="20" t="s">
        <v>6959</v>
      </c>
      <c r="B5291" s="21" t="s">
        <v>6</v>
      </c>
      <c r="C5291" s="17" t="s">
        <v>7263</v>
      </c>
      <c r="D5291" s="17" t="s">
        <v>7264</v>
      </c>
      <c r="E5291" s="21" t="s">
        <v>108</v>
      </c>
      <c r="F5291" s="21" t="s">
        <v>2</v>
      </c>
      <c r="G5291" s="21" t="s">
        <v>6969</v>
      </c>
      <c r="H5291" s="21" t="s">
        <v>7265</v>
      </c>
      <c r="I5291" s="17"/>
      <c r="J5291" s="17"/>
      <c r="K5291" s="18" t="str">
        <f>IF(INV.Tournant!$I5291=INV.Tournant!$E5291,"Quantité OK",IF(INV.Tournant!$I5291&lt;INV.Tournant!$E5291,"Ecart positif","Ecart négatif"))&amp;" "&amp;IF(INV.Tournant!$C5291=INV.Tournant!$J5291,"","- Article déclassé")</f>
        <v>Ecart positif - Article déclassé</v>
      </c>
    </row>
    <row r="5292" spans="1:11" x14ac:dyDescent="0.2">
      <c r="A5292" s="20" t="s">
        <v>6959</v>
      </c>
      <c r="B5292" s="21" t="s">
        <v>6</v>
      </c>
      <c r="C5292" s="17" t="s">
        <v>6984</v>
      </c>
      <c r="D5292" s="17" t="s">
        <v>7266</v>
      </c>
      <c r="E5292" s="21" t="s">
        <v>3</v>
      </c>
      <c r="F5292" s="21" t="s">
        <v>9</v>
      </c>
      <c r="G5292" s="21" t="s">
        <v>6964</v>
      </c>
      <c r="H5292" s="21" t="s">
        <v>1790</v>
      </c>
      <c r="I5292" s="17"/>
      <c r="J5292" s="17"/>
      <c r="K5292" s="18" t="str">
        <f>IF(INV.Tournant!$I5292=INV.Tournant!$E5292,"Quantité OK",IF(INV.Tournant!$I5292&lt;INV.Tournant!$E5292,"Ecart positif","Ecart négatif"))&amp;" "&amp;IF(INV.Tournant!$C5292=INV.Tournant!$J5292,"","- Article déclassé")</f>
        <v>Ecart positif - Article déclassé</v>
      </c>
    </row>
    <row r="5293" spans="1:11" x14ac:dyDescent="0.2">
      <c r="A5293" s="20" t="s">
        <v>6959</v>
      </c>
      <c r="B5293" s="21" t="s">
        <v>6</v>
      </c>
      <c r="C5293" s="17" t="s">
        <v>7267</v>
      </c>
      <c r="D5293" s="17" t="s">
        <v>7268</v>
      </c>
      <c r="E5293" s="21" t="s">
        <v>3</v>
      </c>
      <c r="F5293" s="21" t="s">
        <v>2</v>
      </c>
      <c r="G5293" s="21" t="s">
        <v>6969</v>
      </c>
      <c r="H5293" s="21" t="s">
        <v>7269</v>
      </c>
      <c r="I5293" s="17"/>
      <c r="J5293" s="17"/>
      <c r="K5293" s="18" t="str">
        <f>IF(INV.Tournant!$I5293=INV.Tournant!$E5293,"Quantité OK",IF(INV.Tournant!$I5293&lt;INV.Tournant!$E5293,"Ecart positif","Ecart négatif"))&amp;" "&amp;IF(INV.Tournant!$C5293=INV.Tournant!$J5293,"","- Article déclassé")</f>
        <v>Ecart positif - Article déclassé</v>
      </c>
    </row>
    <row r="5294" spans="1:11" x14ac:dyDescent="0.2">
      <c r="A5294" s="20" t="s">
        <v>6959</v>
      </c>
      <c r="B5294" s="21" t="s">
        <v>6</v>
      </c>
      <c r="C5294" s="17" t="s">
        <v>7270</v>
      </c>
      <c r="D5294" s="17" t="s">
        <v>7271</v>
      </c>
      <c r="E5294" s="21" t="s">
        <v>3</v>
      </c>
      <c r="F5294" s="21" t="s">
        <v>21</v>
      </c>
      <c r="G5294" s="21" t="s">
        <v>6964</v>
      </c>
      <c r="H5294" s="21" t="s">
        <v>1049</v>
      </c>
      <c r="I5294" s="17"/>
      <c r="J5294" s="17"/>
      <c r="K5294" s="18" t="str">
        <f>IF(INV.Tournant!$I5294=INV.Tournant!$E5294,"Quantité OK",IF(INV.Tournant!$I5294&lt;INV.Tournant!$E5294,"Ecart positif","Ecart négatif"))&amp;" "&amp;IF(INV.Tournant!$C5294=INV.Tournant!$J5294,"","- Article déclassé")</f>
        <v>Ecart positif - Article déclassé</v>
      </c>
    </row>
    <row r="5295" spans="1:11" x14ac:dyDescent="0.2">
      <c r="A5295" s="20" t="s">
        <v>6959</v>
      </c>
      <c r="B5295" s="21" t="s">
        <v>6</v>
      </c>
      <c r="C5295" s="17" t="s">
        <v>7222</v>
      </c>
      <c r="D5295" s="17" t="s">
        <v>7272</v>
      </c>
      <c r="E5295" s="21" t="s">
        <v>212</v>
      </c>
      <c r="F5295" s="21" t="s">
        <v>9</v>
      </c>
      <c r="G5295" s="21" t="s">
        <v>6969</v>
      </c>
      <c r="H5295" s="21" t="s">
        <v>7273</v>
      </c>
      <c r="I5295" s="17"/>
      <c r="J5295" s="17"/>
      <c r="K5295" s="18" t="str">
        <f>IF(INV.Tournant!$I5295=INV.Tournant!$E5295,"Quantité OK",IF(INV.Tournant!$I5295&lt;INV.Tournant!$E5295,"Ecart positif","Ecart négatif"))&amp;" "&amp;IF(INV.Tournant!$C5295=INV.Tournant!$J5295,"","- Article déclassé")</f>
        <v>Ecart positif - Article déclassé</v>
      </c>
    </row>
    <row r="5296" spans="1:11" x14ac:dyDescent="0.2">
      <c r="A5296" s="20" t="s">
        <v>6959</v>
      </c>
      <c r="B5296" s="21" t="s">
        <v>6</v>
      </c>
      <c r="C5296" s="17" t="s">
        <v>7274</v>
      </c>
      <c r="D5296" s="17" t="s">
        <v>7275</v>
      </c>
      <c r="E5296" s="21" t="s">
        <v>3</v>
      </c>
      <c r="F5296" s="21" t="s">
        <v>2</v>
      </c>
      <c r="G5296" s="21" t="s">
        <v>6969</v>
      </c>
      <c r="H5296" s="21" t="s">
        <v>3140</v>
      </c>
      <c r="I5296" s="17"/>
      <c r="J5296" s="17"/>
      <c r="K5296" s="18" t="str">
        <f>IF(INV.Tournant!$I5296=INV.Tournant!$E5296,"Quantité OK",IF(INV.Tournant!$I5296&lt;INV.Tournant!$E5296,"Ecart positif","Ecart négatif"))&amp;" "&amp;IF(INV.Tournant!$C5296=INV.Tournant!$J5296,"","- Article déclassé")</f>
        <v>Ecart positif - Article déclassé</v>
      </c>
    </row>
    <row r="5297" spans="1:11" x14ac:dyDescent="0.2">
      <c r="A5297" s="20" t="s">
        <v>6959</v>
      </c>
      <c r="B5297" s="21" t="s">
        <v>6</v>
      </c>
      <c r="C5297" s="17" t="s">
        <v>7276</v>
      </c>
      <c r="D5297" s="17" t="s">
        <v>7277</v>
      </c>
      <c r="E5297" s="21" t="s">
        <v>3</v>
      </c>
      <c r="F5297" s="21" t="s">
        <v>2</v>
      </c>
      <c r="G5297" s="21" t="s">
        <v>6969</v>
      </c>
      <c r="H5297" s="21" t="s">
        <v>7278</v>
      </c>
      <c r="I5297" s="17"/>
      <c r="J5297" s="17"/>
      <c r="K5297" s="18" t="str">
        <f>IF(INV.Tournant!$I5297=INV.Tournant!$E5297,"Quantité OK",IF(INV.Tournant!$I5297&lt;INV.Tournant!$E5297,"Ecart positif","Ecart négatif"))&amp;" "&amp;IF(INV.Tournant!$C5297=INV.Tournant!$J5297,"","- Article déclassé")</f>
        <v>Ecart positif - Article déclassé</v>
      </c>
    </row>
    <row r="5298" spans="1:11" x14ac:dyDescent="0.2">
      <c r="A5298" s="20" t="s">
        <v>6959</v>
      </c>
      <c r="B5298" s="21" t="s">
        <v>6</v>
      </c>
      <c r="C5298" s="17" t="s">
        <v>7061</v>
      </c>
      <c r="D5298" s="17" t="s">
        <v>7279</v>
      </c>
      <c r="E5298" s="21" t="s">
        <v>108</v>
      </c>
      <c r="F5298" s="21" t="s">
        <v>2</v>
      </c>
      <c r="G5298" s="21" t="s">
        <v>6969</v>
      </c>
      <c r="H5298" s="21" t="s">
        <v>608</v>
      </c>
      <c r="I5298" s="17"/>
      <c r="J5298" s="17"/>
      <c r="K5298" s="18" t="str">
        <f>IF(INV.Tournant!$I5298=INV.Tournant!$E5298,"Quantité OK",IF(INV.Tournant!$I5298&lt;INV.Tournant!$E5298,"Ecart positif","Ecart négatif"))&amp;" "&amp;IF(INV.Tournant!$C5298=INV.Tournant!$J5298,"","- Article déclassé")</f>
        <v>Ecart positif - Article déclassé</v>
      </c>
    </row>
    <row r="5299" spans="1:11" x14ac:dyDescent="0.2">
      <c r="A5299" s="20" t="s">
        <v>6959</v>
      </c>
      <c r="B5299" s="21" t="s">
        <v>6</v>
      </c>
      <c r="C5299" s="17" t="s">
        <v>7280</v>
      </c>
      <c r="D5299" s="17" t="s">
        <v>7281</v>
      </c>
      <c r="E5299" s="21" t="s">
        <v>3</v>
      </c>
      <c r="F5299" s="21" t="s">
        <v>2</v>
      </c>
      <c r="G5299" s="21" t="s">
        <v>6969</v>
      </c>
      <c r="H5299" s="21" t="s">
        <v>7282</v>
      </c>
      <c r="I5299" s="17"/>
      <c r="J5299" s="17"/>
      <c r="K5299" s="18" t="str">
        <f>IF(INV.Tournant!$I5299=INV.Tournant!$E5299,"Quantité OK",IF(INV.Tournant!$I5299&lt;INV.Tournant!$E5299,"Ecart positif","Ecart négatif"))&amp;" "&amp;IF(INV.Tournant!$C5299=INV.Tournant!$J5299,"","- Article déclassé")</f>
        <v>Ecart positif - Article déclassé</v>
      </c>
    </row>
    <row r="5300" spans="1:11" x14ac:dyDescent="0.2">
      <c r="A5300" s="20" t="s">
        <v>6959</v>
      </c>
      <c r="B5300" s="21" t="s">
        <v>6</v>
      </c>
      <c r="C5300" s="17" t="s">
        <v>7280</v>
      </c>
      <c r="D5300" s="17" t="s">
        <v>7283</v>
      </c>
      <c r="E5300" s="21" t="s">
        <v>3</v>
      </c>
      <c r="F5300" s="21" t="s">
        <v>2</v>
      </c>
      <c r="G5300" s="21" t="s">
        <v>6969</v>
      </c>
      <c r="H5300" s="21" t="s">
        <v>7284</v>
      </c>
      <c r="I5300" s="17"/>
      <c r="J5300" s="17"/>
      <c r="K5300" s="18" t="str">
        <f>IF(INV.Tournant!$I5300=INV.Tournant!$E5300,"Quantité OK",IF(INV.Tournant!$I5300&lt;INV.Tournant!$E5300,"Ecart positif","Ecart négatif"))&amp;" "&amp;IF(INV.Tournant!$C5300=INV.Tournant!$J5300,"","- Article déclassé")</f>
        <v>Ecart positif - Article déclassé</v>
      </c>
    </row>
    <row r="5301" spans="1:11" x14ac:dyDescent="0.2">
      <c r="A5301" s="20" t="s">
        <v>6959</v>
      </c>
      <c r="B5301" s="21" t="s">
        <v>6</v>
      </c>
      <c r="C5301" s="17" t="s">
        <v>7285</v>
      </c>
      <c r="D5301" s="17" t="s">
        <v>7286</v>
      </c>
      <c r="E5301" s="21" t="s">
        <v>3</v>
      </c>
      <c r="F5301" s="21" t="s">
        <v>2</v>
      </c>
      <c r="G5301" s="21" t="s">
        <v>6964</v>
      </c>
      <c r="H5301" s="21" t="s">
        <v>574</v>
      </c>
      <c r="I5301" s="17"/>
      <c r="J5301" s="17"/>
      <c r="K5301" s="18" t="str">
        <f>IF(INV.Tournant!$I5301=INV.Tournant!$E5301,"Quantité OK",IF(INV.Tournant!$I5301&lt;INV.Tournant!$E5301,"Ecart positif","Ecart négatif"))&amp;" "&amp;IF(INV.Tournant!$C5301=INV.Tournant!$J5301,"","- Article déclassé")</f>
        <v>Ecart positif - Article déclassé</v>
      </c>
    </row>
    <row r="5302" spans="1:11" x14ac:dyDescent="0.2">
      <c r="A5302" s="20" t="s">
        <v>6959</v>
      </c>
      <c r="B5302" s="21" t="s">
        <v>6</v>
      </c>
      <c r="C5302" s="17" t="s">
        <v>6996</v>
      </c>
      <c r="D5302" s="17" t="s">
        <v>7287</v>
      </c>
      <c r="E5302" s="21" t="s">
        <v>14</v>
      </c>
      <c r="F5302" s="21" t="s">
        <v>2</v>
      </c>
      <c r="G5302" s="21" t="s">
        <v>6969</v>
      </c>
      <c r="H5302" s="21" t="s">
        <v>1186</v>
      </c>
      <c r="I5302" s="17"/>
      <c r="J5302" s="17"/>
      <c r="K5302" s="18" t="str">
        <f>IF(INV.Tournant!$I5302=INV.Tournant!$E5302,"Quantité OK",IF(INV.Tournant!$I5302&lt;INV.Tournant!$E5302,"Ecart positif","Ecart négatif"))&amp;" "&amp;IF(INV.Tournant!$C5302=INV.Tournant!$J5302,"","- Article déclassé")</f>
        <v>Ecart positif - Article déclassé</v>
      </c>
    </row>
    <row r="5303" spans="1:11" x14ac:dyDescent="0.2">
      <c r="A5303" s="20" t="s">
        <v>6959</v>
      </c>
      <c r="B5303" s="21" t="s">
        <v>6</v>
      </c>
      <c r="C5303" s="17" t="s">
        <v>7013</v>
      </c>
      <c r="D5303" s="17" t="s">
        <v>7288</v>
      </c>
      <c r="E5303" s="21" t="s">
        <v>14</v>
      </c>
      <c r="F5303" s="21" t="s">
        <v>2</v>
      </c>
      <c r="G5303" s="21" t="s">
        <v>6969</v>
      </c>
      <c r="H5303" s="21" t="s">
        <v>7015</v>
      </c>
      <c r="I5303" s="17"/>
      <c r="J5303" s="17"/>
      <c r="K5303" s="18" t="str">
        <f>IF(INV.Tournant!$I5303=INV.Tournant!$E5303,"Quantité OK",IF(INV.Tournant!$I5303&lt;INV.Tournant!$E5303,"Ecart positif","Ecart négatif"))&amp;" "&amp;IF(INV.Tournant!$C5303=INV.Tournant!$J5303,"","- Article déclassé")</f>
        <v>Ecart positif - Article déclassé</v>
      </c>
    </row>
    <row r="5304" spans="1:11" x14ac:dyDescent="0.2">
      <c r="A5304" s="20" t="s">
        <v>6959</v>
      </c>
      <c r="B5304" s="21" t="s">
        <v>6</v>
      </c>
      <c r="C5304" s="17" t="s">
        <v>7245</v>
      </c>
      <c r="D5304" s="17" t="s">
        <v>7289</v>
      </c>
      <c r="E5304" s="21" t="s">
        <v>108</v>
      </c>
      <c r="F5304" s="21" t="s">
        <v>2</v>
      </c>
      <c r="G5304" s="21" t="s">
        <v>6969</v>
      </c>
      <c r="H5304" s="21" t="s">
        <v>2225</v>
      </c>
      <c r="I5304" s="17"/>
      <c r="J5304" s="17"/>
      <c r="K5304" s="18" t="str">
        <f>IF(INV.Tournant!$I5304=INV.Tournant!$E5304,"Quantité OK",IF(INV.Tournant!$I5304&lt;INV.Tournant!$E5304,"Ecart positif","Ecart négatif"))&amp;" "&amp;IF(INV.Tournant!$C5304=INV.Tournant!$J5304,"","- Article déclassé")</f>
        <v>Ecart positif - Article déclassé</v>
      </c>
    </row>
    <row r="5305" spans="1:11" x14ac:dyDescent="0.2">
      <c r="A5305" s="20" t="s">
        <v>6959</v>
      </c>
      <c r="B5305" s="21" t="s">
        <v>6</v>
      </c>
      <c r="C5305" s="17" t="s">
        <v>7203</v>
      </c>
      <c r="D5305" s="17" t="s">
        <v>7290</v>
      </c>
      <c r="E5305" s="21" t="s">
        <v>3</v>
      </c>
      <c r="F5305" s="21" t="s">
        <v>2</v>
      </c>
      <c r="G5305" s="21" t="s">
        <v>6964</v>
      </c>
      <c r="H5305" s="21" t="s">
        <v>1959</v>
      </c>
      <c r="I5305" s="17"/>
      <c r="J5305" s="17"/>
      <c r="K5305" s="18" t="str">
        <f>IF(INV.Tournant!$I5305=INV.Tournant!$E5305,"Quantité OK",IF(INV.Tournant!$I5305&lt;INV.Tournant!$E5305,"Ecart positif","Ecart négatif"))&amp;" "&amp;IF(INV.Tournant!$C5305=INV.Tournant!$J5305,"","- Article déclassé")</f>
        <v>Ecart positif - Article déclassé</v>
      </c>
    </row>
    <row r="5306" spans="1:11" x14ac:dyDescent="0.2">
      <c r="A5306" s="20" t="s">
        <v>6959</v>
      </c>
      <c r="B5306" s="21" t="s">
        <v>6</v>
      </c>
      <c r="C5306" s="17" t="s">
        <v>7291</v>
      </c>
      <c r="D5306" s="17" t="s">
        <v>7292</v>
      </c>
      <c r="E5306" s="21" t="s">
        <v>6</v>
      </c>
      <c r="F5306" s="21" t="s">
        <v>21</v>
      </c>
      <c r="G5306" s="21" t="s">
        <v>6969</v>
      </c>
      <c r="H5306" s="21" t="s">
        <v>738</v>
      </c>
      <c r="I5306" s="17"/>
      <c r="J5306" s="17"/>
      <c r="K5306" s="18" t="str">
        <f>IF(INV.Tournant!$I5306=INV.Tournant!$E5306,"Quantité OK",IF(INV.Tournant!$I5306&lt;INV.Tournant!$E5306,"Ecart positif","Ecart négatif"))&amp;" "&amp;IF(INV.Tournant!$C5306=INV.Tournant!$J5306,"","- Article déclassé")</f>
        <v>Ecart positif - Article déclassé</v>
      </c>
    </row>
    <row r="5307" spans="1:11" x14ac:dyDescent="0.2">
      <c r="A5307" s="20" t="s">
        <v>6959</v>
      </c>
      <c r="B5307" s="21" t="s">
        <v>6</v>
      </c>
      <c r="C5307" s="17" t="s">
        <v>7064</v>
      </c>
      <c r="D5307" s="17" t="s">
        <v>7293</v>
      </c>
      <c r="E5307" s="21" t="s">
        <v>3</v>
      </c>
      <c r="F5307" s="21" t="s">
        <v>9</v>
      </c>
      <c r="G5307" s="21" t="s">
        <v>6969</v>
      </c>
      <c r="H5307" s="21" t="s">
        <v>2360</v>
      </c>
      <c r="I5307" s="17"/>
      <c r="J5307" s="17"/>
      <c r="K5307" s="18" t="str">
        <f>IF(INV.Tournant!$I5307=INV.Tournant!$E5307,"Quantité OK",IF(INV.Tournant!$I5307&lt;INV.Tournant!$E5307,"Ecart positif","Ecart négatif"))&amp;" "&amp;IF(INV.Tournant!$C5307=INV.Tournant!$J5307,"","- Article déclassé")</f>
        <v>Ecart positif - Article déclassé</v>
      </c>
    </row>
    <row r="5308" spans="1:11" x14ac:dyDescent="0.2">
      <c r="A5308" s="20" t="s">
        <v>6959</v>
      </c>
      <c r="B5308" s="21" t="s">
        <v>6</v>
      </c>
      <c r="C5308" s="17" t="s">
        <v>7084</v>
      </c>
      <c r="D5308" s="17" t="s">
        <v>7294</v>
      </c>
      <c r="E5308" s="21" t="s">
        <v>6</v>
      </c>
      <c r="F5308" s="21" t="s">
        <v>9</v>
      </c>
      <c r="G5308" s="21" t="s">
        <v>6969</v>
      </c>
      <c r="H5308" s="21" t="s">
        <v>3060</v>
      </c>
      <c r="I5308" s="17"/>
      <c r="J5308" s="17"/>
      <c r="K5308" s="18" t="str">
        <f>IF(INV.Tournant!$I5308=INV.Tournant!$E5308,"Quantité OK",IF(INV.Tournant!$I5308&lt;INV.Tournant!$E5308,"Ecart positif","Ecart négatif"))&amp;" "&amp;IF(INV.Tournant!$C5308=INV.Tournant!$J5308,"","- Article déclassé")</f>
        <v>Ecart positif - Article déclassé</v>
      </c>
    </row>
    <row r="5309" spans="1:11" x14ac:dyDescent="0.2">
      <c r="A5309" s="20" t="s">
        <v>6959</v>
      </c>
      <c r="B5309" s="21" t="s">
        <v>6</v>
      </c>
      <c r="C5309" s="17" t="s">
        <v>7211</v>
      </c>
      <c r="D5309" s="17" t="s">
        <v>7295</v>
      </c>
      <c r="E5309" s="21" t="s">
        <v>6</v>
      </c>
      <c r="F5309" s="21" t="s">
        <v>9</v>
      </c>
      <c r="G5309" s="21" t="s">
        <v>6969</v>
      </c>
      <c r="H5309" s="21" t="s">
        <v>570</v>
      </c>
      <c r="I5309" s="17"/>
      <c r="J5309" s="17"/>
      <c r="K5309" s="18" t="str">
        <f>IF(INV.Tournant!$I5309=INV.Tournant!$E5309,"Quantité OK",IF(INV.Tournant!$I5309&lt;INV.Tournant!$E5309,"Ecart positif","Ecart négatif"))&amp;" "&amp;IF(INV.Tournant!$C5309=INV.Tournant!$J5309,"","- Article déclassé")</f>
        <v>Ecart positif - Article déclassé</v>
      </c>
    </row>
    <row r="5310" spans="1:11" x14ac:dyDescent="0.2">
      <c r="A5310" s="20" t="s">
        <v>6959</v>
      </c>
      <c r="B5310" s="21" t="s">
        <v>6</v>
      </c>
      <c r="C5310" s="17" t="s">
        <v>7296</v>
      </c>
      <c r="D5310" s="17" t="s">
        <v>7297</v>
      </c>
      <c r="E5310" s="21" t="s">
        <v>3</v>
      </c>
      <c r="F5310" s="21" t="s">
        <v>9</v>
      </c>
      <c r="G5310" s="21" t="s">
        <v>6969</v>
      </c>
      <c r="H5310" s="21" t="s">
        <v>78</v>
      </c>
      <c r="I5310" s="17"/>
      <c r="J5310" s="17"/>
      <c r="K5310" s="18" t="str">
        <f>IF(INV.Tournant!$I5310=INV.Tournant!$E5310,"Quantité OK",IF(INV.Tournant!$I5310&lt;INV.Tournant!$E5310,"Ecart positif","Ecart négatif"))&amp;" "&amp;IF(INV.Tournant!$C5310=INV.Tournant!$J5310,"","- Article déclassé")</f>
        <v>Ecart positif - Article déclassé</v>
      </c>
    </row>
    <row r="5311" spans="1:11" x14ac:dyDescent="0.2">
      <c r="A5311" s="20" t="s">
        <v>6959</v>
      </c>
      <c r="B5311" s="21" t="s">
        <v>6</v>
      </c>
      <c r="C5311" s="17" t="s">
        <v>6974</v>
      </c>
      <c r="D5311" s="17" t="s">
        <v>7298</v>
      </c>
      <c r="E5311" s="21" t="s">
        <v>3</v>
      </c>
      <c r="F5311" s="21" t="s">
        <v>2</v>
      </c>
      <c r="G5311" s="21" t="s">
        <v>6969</v>
      </c>
      <c r="H5311" s="21" t="s">
        <v>863</v>
      </c>
      <c r="I5311" s="17"/>
      <c r="J5311" s="17"/>
      <c r="K5311" s="18" t="str">
        <f>IF(INV.Tournant!$I5311=INV.Tournant!$E5311,"Quantité OK",IF(INV.Tournant!$I5311&lt;INV.Tournant!$E5311,"Ecart positif","Ecart négatif"))&amp;" "&amp;IF(INV.Tournant!$C5311=INV.Tournant!$J5311,"","- Article déclassé")</f>
        <v>Ecart positif - Article déclassé</v>
      </c>
    </row>
    <row r="5312" spans="1:11" x14ac:dyDescent="0.2">
      <c r="A5312" s="20" t="s">
        <v>6959</v>
      </c>
      <c r="B5312" s="21" t="s">
        <v>6</v>
      </c>
      <c r="C5312" s="17" t="s">
        <v>7299</v>
      </c>
      <c r="D5312" s="17" t="s">
        <v>7300</v>
      </c>
      <c r="E5312" s="21"/>
      <c r="F5312" s="21" t="s">
        <v>141</v>
      </c>
      <c r="G5312" s="21"/>
      <c r="H5312" s="21" t="s">
        <v>257</v>
      </c>
      <c r="I5312" s="17"/>
      <c r="J5312" s="17"/>
      <c r="K5312" s="18" t="str">
        <f>IF(INV.Tournant!$I5312=INV.Tournant!$E5312,"Quantité OK",IF(INV.Tournant!$I5312&lt;INV.Tournant!$E5312,"Ecart positif","Ecart négatif"))&amp;" "&amp;IF(INV.Tournant!$C5312=INV.Tournant!$J5312,"","- Article déclassé")</f>
        <v>Quantité OK - Article déclassé</v>
      </c>
    </row>
    <row r="5313" spans="1:11" x14ac:dyDescent="0.2">
      <c r="A5313" s="20" t="s">
        <v>6959</v>
      </c>
      <c r="B5313" s="21" t="s">
        <v>6</v>
      </c>
      <c r="C5313" s="17" t="s">
        <v>7301</v>
      </c>
      <c r="D5313" s="17" t="s">
        <v>7302</v>
      </c>
      <c r="E5313" s="21" t="s">
        <v>14</v>
      </c>
      <c r="F5313" s="21" t="s">
        <v>21</v>
      </c>
      <c r="G5313" s="21" t="s">
        <v>6969</v>
      </c>
      <c r="H5313" s="21" t="s">
        <v>2355</v>
      </c>
      <c r="I5313" s="17"/>
      <c r="J5313" s="17"/>
      <c r="K5313" s="18" t="str">
        <f>IF(INV.Tournant!$I5313=INV.Tournant!$E5313,"Quantité OK",IF(INV.Tournant!$I5313&lt;INV.Tournant!$E5313,"Ecart positif","Ecart négatif"))&amp;" "&amp;IF(INV.Tournant!$C5313=INV.Tournant!$J5313,"","- Article déclassé")</f>
        <v>Ecart positif - Article déclassé</v>
      </c>
    </row>
    <row r="5314" spans="1:11" x14ac:dyDescent="0.2">
      <c r="A5314" s="20" t="s">
        <v>6959</v>
      </c>
      <c r="B5314" s="21" t="s">
        <v>6</v>
      </c>
      <c r="C5314" s="17" t="s">
        <v>7303</v>
      </c>
      <c r="D5314" s="17" t="s">
        <v>7304</v>
      </c>
      <c r="E5314" s="21" t="s">
        <v>3</v>
      </c>
      <c r="F5314" s="21" t="s">
        <v>21</v>
      </c>
      <c r="G5314" s="21" t="s">
        <v>6964</v>
      </c>
      <c r="H5314" s="21" t="s">
        <v>808</v>
      </c>
      <c r="I5314" s="17"/>
      <c r="J5314" s="17"/>
      <c r="K5314" s="18" t="str">
        <f>IF(INV.Tournant!$I5314=INV.Tournant!$E5314,"Quantité OK",IF(INV.Tournant!$I5314&lt;INV.Tournant!$E5314,"Ecart positif","Ecart négatif"))&amp;" "&amp;IF(INV.Tournant!$C5314=INV.Tournant!$J5314,"","- Article déclassé")</f>
        <v>Ecart positif - Article déclassé</v>
      </c>
    </row>
    <row r="5315" spans="1:11" x14ac:dyDescent="0.2">
      <c r="A5315" s="20" t="s">
        <v>6959</v>
      </c>
      <c r="B5315" s="21" t="s">
        <v>6</v>
      </c>
      <c r="C5315" s="17" t="s">
        <v>6980</v>
      </c>
      <c r="D5315" s="17" t="s">
        <v>7305</v>
      </c>
      <c r="E5315" s="21" t="s">
        <v>250</v>
      </c>
      <c r="F5315" s="21" t="s">
        <v>2</v>
      </c>
      <c r="G5315" s="21" t="s">
        <v>6964</v>
      </c>
      <c r="H5315" s="21" t="s">
        <v>2225</v>
      </c>
      <c r="I5315" s="17"/>
      <c r="J5315" s="17"/>
      <c r="K5315" s="18" t="str">
        <f>IF(INV.Tournant!$I5315=INV.Tournant!$E5315,"Quantité OK",IF(INV.Tournant!$I5315&lt;INV.Tournant!$E5315,"Ecart positif","Ecart négatif"))&amp;" "&amp;IF(INV.Tournant!$C5315=INV.Tournant!$J5315,"","- Article déclassé")</f>
        <v>Ecart positif - Article déclassé</v>
      </c>
    </row>
    <row r="5316" spans="1:11" x14ac:dyDescent="0.2">
      <c r="A5316" s="20" t="s">
        <v>6959</v>
      </c>
      <c r="B5316" s="21" t="s">
        <v>6</v>
      </c>
      <c r="C5316" s="17" t="s">
        <v>6980</v>
      </c>
      <c r="D5316" s="17" t="s">
        <v>7306</v>
      </c>
      <c r="E5316" s="21"/>
      <c r="F5316" s="21" t="s">
        <v>141</v>
      </c>
      <c r="G5316" s="21"/>
      <c r="H5316" s="21" t="s">
        <v>257</v>
      </c>
      <c r="I5316" s="17"/>
      <c r="J5316" s="17"/>
      <c r="K5316" s="18" t="str">
        <f>IF(INV.Tournant!$I5316=INV.Tournant!$E5316,"Quantité OK",IF(INV.Tournant!$I5316&lt;INV.Tournant!$E5316,"Ecart positif","Ecart négatif"))&amp;" "&amp;IF(INV.Tournant!$C5316=INV.Tournant!$J5316,"","- Article déclassé")</f>
        <v>Quantité OK - Article déclassé</v>
      </c>
    </row>
    <row r="5317" spans="1:11" x14ac:dyDescent="0.2">
      <c r="A5317" s="20" t="s">
        <v>6959</v>
      </c>
      <c r="B5317" s="21" t="s">
        <v>6</v>
      </c>
      <c r="C5317" s="17" t="s">
        <v>7177</v>
      </c>
      <c r="D5317" s="17" t="s">
        <v>7307</v>
      </c>
      <c r="E5317" s="21" t="s">
        <v>108</v>
      </c>
      <c r="F5317" s="21" t="s">
        <v>9</v>
      </c>
      <c r="G5317" s="21" t="s">
        <v>6964</v>
      </c>
      <c r="H5317" s="21" t="s">
        <v>2767</v>
      </c>
      <c r="I5317" s="17"/>
      <c r="J5317" s="17"/>
      <c r="K5317" s="18" t="str">
        <f>IF(INV.Tournant!$I5317=INV.Tournant!$E5317,"Quantité OK",IF(INV.Tournant!$I5317&lt;INV.Tournant!$E5317,"Ecart positif","Ecart négatif"))&amp;" "&amp;IF(INV.Tournant!$C5317=INV.Tournant!$J5317,"","- Article déclassé")</f>
        <v>Ecart positif - Article déclassé</v>
      </c>
    </row>
    <row r="5318" spans="1:11" x14ac:dyDescent="0.2">
      <c r="A5318" s="20" t="s">
        <v>6959</v>
      </c>
      <c r="B5318" s="21" t="s">
        <v>6</v>
      </c>
      <c r="C5318" s="17" t="s">
        <v>7308</v>
      </c>
      <c r="D5318" s="17" t="s">
        <v>7309</v>
      </c>
      <c r="E5318" s="21" t="s">
        <v>3</v>
      </c>
      <c r="F5318" s="21" t="s">
        <v>2</v>
      </c>
      <c r="G5318" s="21" t="s">
        <v>6969</v>
      </c>
      <c r="H5318" s="21" t="s">
        <v>766</v>
      </c>
      <c r="I5318" s="17"/>
      <c r="J5318" s="17"/>
      <c r="K5318" s="18" t="str">
        <f>IF(INV.Tournant!$I5318=INV.Tournant!$E5318,"Quantité OK",IF(INV.Tournant!$I5318&lt;INV.Tournant!$E5318,"Ecart positif","Ecart négatif"))&amp;" "&amp;IF(INV.Tournant!$C5318=INV.Tournant!$J5318,"","- Article déclassé")</f>
        <v>Ecart positif - Article déclassé</v>
      </c>
    </row>
    <row r="5319" spans="1:11" x14ac:dyDescent="0.2">
      <c r="A5319" s="20" t="s">
        <v>6959</v>
      </c>
      <c r="B5319" s="21" t="s">
        <v>6</v>
      </c>
      <c r="C5319" s="17" t="s">
        <v>7177</v>
      </c>
      <c r="D5319" s="17" t="s">
        <v>7310</v>
      </c>
      <c r="E5319" s="21" t="s">
        <v>3</v>
      </c>
      <c r="F5319" s="21" t="s">
        <v>9</v>
      </c>
      <c r="G5319" s="21" t="s">
        <v>6964</v>
      </c>
      <c r="H5319" s="21" t="s">
        <v>1768</v>
      </c>
      <c r="I5319" s="17"/>
      <c r="J5319" s="17"/>
      <c r="K5319" s="18" t="str">
        <f>IF(INV.Tournant!$I5319=INV.Tournant!$E5319,"Quantité OK",IF(INV.Tournant!$I5319&lt;INV.Tournant!$E5319,"Ecart positif","Ecart négatif"))&amp;" "&amp;IF(INV.Tournant!$C5319=INV.Tournant!$J5319,"","- Article déclassé")</f>
        <v>Ecart positif - Article déclassé</v>
      </c>
    </row>
    <row r="5320" spans="1:11" x14ac:dyDescent="0.2">
      <c r="A5320" s="20" t="s">
        <v>6959</v>
      </c>
      <c r="B5320" s="21" t="s">
        <v>6</v>
      </c>
      <c r="C5320" s="17" t="s">
        <v>7027</v>
      </c>
      <c r="D5320" s="17" t="s">
        <v>7311</v>
      </c>
      <c r="E5320" s="21" t="s">
        <v>3</v>
      </c>
      <c r="F5320" s="21" t="s">
        <v>21</v>
      </c>
      <c r="G5320" s="21" t="s">
        <v>6964</v>
      </c>
      <c r="H5320" s="21" t="s">
        <v>1261</v>
      </c>
      <c r="I5320" s="17"/>
      <c r="J5320" s="17"/>
      <c r="K5320" s="18" t="str">
        <f>IF(INV.Tournant!$I5320=INV.Tournant!$E5320,"Quantité OK",IF(INV.Tournant!$I5320&lt;INV.Tournant!$E5320,"Ecart positif","Ecart négatif"))&amp;" "&amp;IF(INV.Tournant!$C5320=INV.Tournant!$J5320,"","- Article déclassé")</f>
        <v>Ecart positif - Article déclassé</v>
      </c>
    </row>
    <row r="5321" spans="1:11" x14ac:dyDescent="0.2">
      <c r="A5321" s="20" t="s">
        <v>6959</v>
      </c>
      <c r="B5321" s="21" t="s">
        <v>6</v>
      </c>
      <c r="C5321" s="17" t="s">
        <v>7312</v>
      </c>
      <c r="D5321" s="17" t="s">
        <v>7313</v>
      </c>
      <c r="E5321" s="21" t="s">
        <v>6</v>
      </c>
      <c r="F5321" s="21" t="s">
        <v>2</v>
      </c>
      <c r="G5321" s="21" t="s">
        <v>6964</v>
      </c>
      <c r="H5321" s="21" t="s">
        <v>1954</v>
      </c>
      <c r="I5321" s="17"/>
      <c r="J5321" s="17"/>
      <c r="K5321" s="18" t="str">
        <f>IF(INV.Tournant!$I5321=INV.Tournant!$E5321,"Quantité OK",IF(INV.Tournant!$I5321&lt;INV.Tournant!$E5321,"Ecart positif","Ecart négatif"))&amp;" "&amp;IF(INV.Tournant!$C5321=INV.Tournant!$J5321,"","- Article déclassé")</f>
        <v>Ecart positif - Article déclassé</v>
      </c>
    </row>
    <row r="5322" spans="1:11" x14ac:dyDescent="0.2">
      <c r="A5322" s="20" t="s">
        <v>6959</v>
      </c>
      <c r="B5322" s="21" t="s">
        <v>6</v>
      </c>
      <c r="C5322" s="17" t="s">
        <v>6988</v>
      </c>
      <c r="D5322" s="17" t="s">
        <v>7314</v>
      </c>
      <c r="E5322" s="21" t="s">
        <v>3</v>
      </c>
      <c r="F5322" s="21" t="s">
        <v>2</v>
      </c>
      <c r="G5322" s="21" t="s">
        <v>6964</v>
      </c>
      <c r="H5322" s="21" t="s">
        <v>504</v>
      </c>
      <c r="I5322" s="17"/>
      <c r="J5322" s="17"/>
      <c r="K5322" s="18" t="str">
        <f>IF(INV.Tournant!$I5322=INV.Tournant!$E5322,"Quantité OK",IF(INV.Tournant!$I5322&lt;INV.Tournant!$E5322,"Ecart positif","Ecart négatif"))&amp;" "&amp;IF(INV.Tournant!$C5322=INV.Tournant!$J5322,"","- Article déclassé")</f>
        <v>Ecart positif - Article déclassé</v>
      </c>
    </row>
    <row r="5323" spans="1:11" x14ac:dyDescent="0.2">
      <c r="A5323" s="20" t="s">
        <v>6959</v>
      </c>
      <c r="B5323" s="21" t="s">
        <v>6</v>
      </c>
      <c r="C5323" s="17" t="s">
        <v>7315</v>
      </c>
      <c r="D5323" s="17" t="s">
        <v>7316</v>
      </c>
      <c r="E5323" s="21" t="s">
        <v>6</v>
      </c>
      <c r="F5323" s="21" t="s">
        <v>9</v>
      </c>
      <c r="G5323" s="21" t="s">
        <v>6969</v>
      </c>
      <c r="H5323" s="21" t="s">
        <v>7317</v>
      </c>
      <c r="I5323" s="17"/>
      <c r="J5323" s="17"/>
      <c r="K5323" s="18" t="str">
        <f>IF(INV.Tournant!$I5323=INV.Tournant!$E5323,"Quantité OK",IF(INV.Tournant!$I5323&lt;INV.Tournant!$E5323,"Ecart positif","Ecart négatif"))&amp;" "&amp;IF(INV.Tournant!$C5323=INV.Tournant!$J5323,"","- Article déclassé")</f>
        <v>Ecart positif - Article déclassé</v>
      </c>
    </row>
    <row r="5324" spans="1:11" x14ac:dyDescent="0.2">
      <c r="A5324" s="20" t="s">
        <v>6959</v>
      </c>
      <c r="B5324" s="21" t="s">
        <v>6</v>
      </c>
      <c r="C5324" s="17" t="s">
        <v>7318</v>
      </c>
      <c r="D5324" s="17" t="s">
        <v>7319</v>
      </c>
      <c r="E5324" s="21" t="s">
        <v>108</v>
      </c>
      <c r="F5324" s="21" t="s">
        <v>2</v>
      </c>
      <c r="G5324" s="21" t="s">
        <v>6969</v>
      </c>
      <c r="H5324" s="21" t="s">
        <v>1119</v>
      </c>
      <c r="I5324" s="17"/>
      <c r="J5324" s="17"/>
      <c r="K5324" s="18" t="str">
        <f>IF(INV.Tournant!$I5324=INV.Tournant!$E5324,"Quantité OK",IF(INV.Tournant!$I5324&lt;INV.Tournant!$E5324,"Ecart positif","Ecart négatif"))&amp;" "&amp;IF(INV.Tournant!$C5324=INV.Tournant!$J5324,"","- Article déclassé")</f>
        <v>Ecart positif - Article déclassé</v>
      </c>
    </row>
    <row r="5325" spans="1:11" x14ac:dyDescent="0.2">
      <c r="A5325" s="20" t="s">
        <v>6959</v>
      </c>
      <c r="B5325" s="21" t="s">
        <v>6</v>
      </c>
      <c r="C5325" s="17" t="s">
        <v>7320</v>
      </c>
      <c r="D5325" s="17" t="s">
        <v>7321</v>
      </c>
      <c r="E5325" s="21" t="s">
        <v>6</v>
      </c>
      <c r="F5325" s="21" t="s">
        <v>2</v>
      </c>
      <c r="G5325" s="21" t="s">
        <v>6964</v>
      </c>
      <c r="H5325" s="21" t="s">
        <v>1954</v>
      </c>
      <c r="I5325" s="17"/>
      <c r="J5325" s="17"/>
      <c r="K5325" s="18" t="str">
        <f>IF(INV.Tournant!$I5325=INV.Tournant!$E5325,"Quantité OK",IF(INV.Tournant!$I5325&lt;INV.Tournant!$E5325,"Ecart positif","Ecart négatif"))&amp;" "&amp;IF(INV.Tournant!$C5325=INV.Tournant!$J5325,"","- Article déclassé")</f>
        <v>Ecart positif - Article déclassé</v>
      </c>
    </row>
    <row r="5326" spans="1:11" x14ac:dyDescent="0.2">
      <c r="A5326" s="20" t="s">
        <v>6959</v>
      </c>
      <c r="B5326" s="21" t="s">
        <v>6</v>
      </c>
      <c r="C5326" s="17" t="s">
        <v>7252</v>
      </c>
      <c r="D5326" s="17" t="s">
        <v>7322</v>
      </c>
      <c r="E5326" s="21" t="s">
        <v>3</v>
      </c>
      <c r="F5326" s="21" t="s">
        <v>2</v>
      </c>
      <c r="G5326" s="21" t="s">
        <v>6969</v>
      </c>
      <c r="H5326" s="21" t="s">
        <v>7323</v>
      </c>
      <c r="I5326" s="17"/>
      <c r="J5326" s="17"/>
      <c r="K5326" s="18" t="str">
        <f>IF(INV.Tournant!$I5326=INV.Tournant!$E5326,"Quantité OK",IF(INV.Tournant!$I5326&lt;INV.Tournant!$E5326,"Ecart positif","Ecart négatif"))&amp;" "&amp;IF(INV.Tournant!$C5326=INV.Tournant!$J5326,"","- Article déclassé")</f>
        <v>Ecart positif - Article déclassé</v>
      </c>
    </row>
    <row r="5327" spans="1:11" x14ac:dyDescent="0.2">
      <c r="A5327" s="20" t="s">
        <v>6959</v>
      </c>
      <c r="B5327" s="21" t="s">
        <v>6</v>
      </c>
      <c r="C5327" s="17" t="s">
        <v>7324</v>
      </c>
      <c r="D5327" s="17" t="s">
        <v>7325</v>
      </c>
      <c r="E5327" s="21"/>
      <c r="F5327" s="21" t="s">
        <v>141</v>
      </c>
      <c r="G5327" s="21"/>
      <c r="H5327" s="21" t="s">
        <v>257</v>
      </c>
      <c r="I5327" s="17"/>
      <c r="J5327" s="17"/>
      <c r="K5327" s="18" t="str">
        <f>IF(INV.Tournant!$I5327=INV.Tournant!$E5327,"Quantité OK",IF(INV.Tournant!$I5327&lt;INV.Tournant!$E5327,"Ecart positif","Ecart négatif"))&amp;" "&amp;IF(INV.Tournant!$C5327=INV.Tournant!$J5327,"","- Article déclassé")</f>
        <v>Quantité OK - Article déclassé</v>
      </c>
    </row>
    <row r="5328" spans="1:11" x14ac:dyDescent="0.2">
      <c r="A5328" s="20" t="s">
        <v>6959</v>
      </c>
      <c r="B5328" s="21" t="s">
        <v>6</v>
      </c>
      <c r="C5328" s="17" t="s">
        <v>7326</v>
      </c>
      <c r="D5328" s="17" t="s">
        <v>7327</v>
      </c>
      <c r="E5328" s="21" t="s">
        <v>108</v>
      </c>
      <c r="F5328" s="21" t="s">
        <v>2</v>
      </c>
      <c r="G5328" s="21" t="s">
        <v>6964</v>
      </c>
      <c r="H5328" s="21" t="s">
        <v>293</v>
      </c>
      <c r="I5328" s="17"/>
      <c r="J5328" s="17"/>
      <c r="K5328" s="18" t="str">
        <f>IF(INV.Tournant!$I5328=INV.Tournant!$E5328,"Quantité OK",IF(INV.Tournant!$I5328&lt;INV.Tournant!$E5328,"Ecart positif","Ecart négatif"))&amp;" "&amp;IF(INV.Tournant!$C5328=INV.Tournant!$J5328,"","- Article déclassé")</f>
        <v>Ecart positif - Article déclassé</v>
      </c>
    </row>
    <row r="5329" spans="1:11" x14ac:dyDescent="0.2">
      <c r="A5329" s="20" t="s">
        <v>6959</v>
      </c>
      <c r="B5329" s="21" t="s">
        <v>6</v>
      </c>
      <c r="C5329" s="17" t="s">
        <v>7312</v>
      </c>
      <c r="D5329" s="17" t="s">
        <v>7328</v>
      </c>
      <c r="E5329" s="21" t="s">
        <v>3</v>
      </c>
      <c r="F5329" s="21" t="s">
        <v>2</v>
      </c>
      <c r="G5329" s="21" t="s">
        <v>6964</v>
      </c>
      <c r="H5329" s="21" t="s">
        <v>1790</v>
      </c>
      <c r="I5329" s="17"/>
      <c r="J5329" s="17"/>
      <c r="K5329" s="18" t="str">
        <f>IF(INV.Tournant!$I5329=INV.Tournant!$E5329,"Quantité OK",IF(INV.Tournant!$I5329&lt;INV.Tournant!$E5329,"Ecart positif","Ecart négatif"))&amp;" "&amp;IF(INV.Tournant!$C5329=INV.Tournant!$J5329,"","- Article déclassé")</f>
        <v>Ecart positif - Article déclassé</v>
      </c>
    </row>
    <row r="5330" spans="1:11" x14ac:dyDescent="0.2">
      <c r="A5330" s="20" t="s">
        <v>6959</v>
      </c>
      <c r="B5330" s="21" t="s">
        <v>6</v>
      </c>
      <c r="C5330" s="17" t="s">
        <v>7312</v>
      </c>
      <c r="D5330" s="17" t="s">
        <v>7329</v>
      </c>
      <c r="E5330" s="21" t="s">
        <v>6</v>
      </c>
      <c r="F5330" s="21" t="s">
        <v>2</v>
      </c>
      <c r="G5330" s="21" t="s">
        <v>6964</v>
      </c>
      <c r="H5330" s="21" t="s">
        <v>1790</v>
      </c>
      <c r="I5330" s="17"/>
      <c r="J5330" s="17"/>
      <c r="K5330" s="18" t="str">
        <f>IF(INV.Tournant!$I5330=INV.Tournant!$E5330,"Quantité OK",IF(INV.Tournant!$I5330&lt;INV.Tournant!$E5330,"Ecart positif","Ecart négatif"))&amp;" "&amp;IF(INV.Tournant!$C5330=INV.Tournant!$J5330,"","- Article déclassé")</f>
        <v>Ecart positif - Article déclassé</v>
      </c>
    </row>
    <row r="5331" spans="1:11" x14ac:dyDescent="0.2">
      <c r="A5331" s="20" t="s">
        <v>6959</v>
      </c>
      <c r="B5331" s="21" t="s">
        <v>6</v>
      </c>
      <c r="C5331" s="17" t="s">
        <v>7112</v>
      </c>
      <c r="D5331" s="17" t="s">
        <v>7330</v>
      </c>
      <c r="E5331" s="21"/>
      <c r="F5331" s="21" t="s">
        <v>141</v>
      </c>
      <c r="G5331" s="21"/>
      <c r="H5331" s="21" t="s">
        <v>257</v>
      </c>
      <c r="I5331" s="17"/>
      <c r="J5331" s="17"/>
      <c r="K5331" s="18" t="str">
        <f>IF(INV.Tournant!$I5331=INV.Tournant!$E5331,"Quantité OK",IF(INV.Tournant!$I5331&lt;INV.Tournant!$E5331,"Ecart positif","Ecart négatif"))&amp;" "&amp;IF(INV.Tournant!$C5331=INV.Tournant!$J5331,"","- Article déclassé")</f>
        <v>Quantité OK - Article déclassé</v>
      </c>
    </row>
    <row r="5332" spans="1:11" x14ac:dyDescent="0.2">
      <c r="A5332" s="20" t="s">
        <v>6959</v>
      </c>
      <c r="B5332" s="21" t="s">
        <v>6</v>
      </c>
      <c r="C5332" s="17" t="s">
        <v>7031</v>
      </c>
      <c r="D5332" s="17" t="s">
        <v>7331</v>
      </c>
      <c r="E5332" s="21" t="s">
        <v>3</v>
      </c>
      <c r="F5332" s="21" t="s">
        <v>9</v>
      </c>
      <c r="G5332" s="21" t="s">
        <v>6964</v>
      </c>
      <c r="H5332" s="21" t="s">
        <v>290</v>
      </c>
      <c r="I5332" s="17"/>
      <c r="J5332" s="17"/>
      <c r="K5332" s="18" t="str">
        <f>IF(INV.Tournant!$I5332=INV.Tournant!$E5332,"Quantité OK",IF(INV.Tournant!$I5332&lt;INV.Tournant!$E5332,"Ecart positif","Ecart négatif"))&amp;" "&amp;IF(INV.Tournant!$C5332=INV.Tournant!$J5332,"","- Article déclassé")</f>
        <v>Ecart positif - Article déclassé</v>
      </c>
    </row>
    <row r="5333" spans="1:11" x14ac:dyDescent="0.2">
      <c r="A5333" s="20" t="s">
        <v>6959</v>
      </c>
      <c r="B5333" s="21" t="s">
        <v>6</v>
      </c>
      <c r="C5333" s="17" t="s">
        <v>6982</v>
      </c>
      <c r="D5333" s="17" t="s">
        <v>7332</v>
      </c>
      <c r="E5333" s="21" t="s">
        <v>284</v>
      </c>
      <c r="F5333" s="21" t="s">
        <v>2</v>
      </c>
      <c r="G5333" s="21" t="s">
        <v>6964</v>
      </c>
      <c r="H5333" s="21" t="s">
        <v>246</v>
      </c>
      <c r="I5333" s="17"/>
      <c r="J5333" s="17"/>
      <c r="K5333" s="18" t="str">
        <f>IF(INV.Tournant!$I5333=INV.Tournant!$E5333,"Quantité OK",IF(INV.Tournant!$I5333&lt;INV.Tournant!$E5333,"Ecart positif","Ecart négatif"))&amp;" "&amp;IF(INV.Tournant!$C5333=INV.Tournant!$J5333,"","- Article déclassé")</f>
        <v>Ecart positif - Article déclassé</v>
      </c>
    </row>
    <row r="5334" spans="1:11" x14ac:dyDescent="0.2">
      <c r="A5334" s="20" t="s">
        <v>6959</v>
      </c>
      <c r="B5334" s="21" t="s">
        <v>6</v>
      </c>
      <c r="C5334" s="17" t="s">
        <v>7186</v>
      </c>
      <c r="D5334" s="17" t="s">
        <v>7333</v>
      </c>
      <c r="E5334" s="21" t="s">
        <v>3</v>
      </c>
      <c r="F5334" s="21" t="s">
        <v>2</v>
      </c>
      <c r="G5334" s="21" t="s">
        <v>6969</v>
      </c>
      <c r="H5334" s="21" t="s">
        <v>236</v>
      </c>
      <c r="I5334" s="17"/>
      <c r="J5334" s="17"/>
      <c r="K5334" s="18" t="str">
        <f>IF(INV.Tournant!$I5334=INV.Tournant!$E5334,"Quantité OK",IF(INV.Tournant!$I5334&lt;INV.Tournant!$E5334,"Ecart positif","Ecart négatif"))&amp;" "&amp;IF(INV.Tournant!$C5334=INV.Tournant!$J5334,"","- Article déclassé")</f>
        <v>Ecart positif - Article déclassé</v>
      </c>
    </row>
    <row r="5335" spans="1:11" x14ac:dyDescent="0.2">
      <c r="A5335" s="20" t="s">
        <v>6959</v>
      </c>
      <c r="B5335" s="21" t="s">
        <v>6</v>
      </c>
      <c r="C5335" s="17" t="s">
        <v>7334</v>
      </c>
      <c r="D5335" s="17" t="s">
        <v>7335</v>
      </c>
      <c r="E5335" s="21" t="s">
        <v>3</v>
      </c>
      <c r="F5335" s="21" t="s">
        <v>9</v>
      </c>
      <c r="G5335" s="21" t="s">
        <v>6964</v>
      </c>
      <c r="H5335" s="21" t="s">
        <v>1437</v>
      </c>
      <c r="I5335" s="17"/>
      <c r="J5335" s="17"/>
      <c r="K5335" s="18" t="str">
        <f>IF(INV.Tournant!$I5335=INV.Tournant!$E5335,"Quantité OK",IF(INV.Tournant!$I5335&lt;INV.Tournant!$E5335,"Ecart positif","Ecart négatif"))&amp;" "&amp;IF(INV.Tournant!$C5335=INV.Tournant!$J5335,"","- Article déclassé")</f>
        <v>Ecart positif - Article déclassé</v>
      </c>
    </row>
    <row r="5336" spans="1:11" x14ac:dyDescent="0.2">
      <c r="A5336" s="20" t="s">
        <v>6959</v>
      </c>
      <c r="B5336" s="21" t="s">
        <v>6</v>
      </c>
      <c r="C5336" s="17" t="s">
        <v>7303</v>
      </c>
      <c r="D5336" s="17" t="s">
        <v>7336</v>
      </c>
      <c r="E5336" s="21" t="s">
        <v>3</v>
      </c>
      <c r="F5336" s="21" t="s">
        <v>21</v>
      </c>
      <c r="G5336" s="21" t="s">
        <v>6964</v>
      </c>
      <c r="H5336" s="21" t="s">
        <v>2222</v>
      </c>
      <c r="I5336" s="17"/>
      <c r="J5336" s="17"/>
      <c r="K5336" s="18" t="str">
        <f>IF(INV.Tournant!$I5336=INV.Tournant!$E5336,"Quantité OK",IF(INV.Tournant!$I5336&lt;INV.Tournant!$E5336,"Ecart positif","Ecart négatif"))&amp;" "&amp;IF(INV.Tournant!$C5336=INV.Tournant!$J5336,"","- Article déclassé")</f>
        <v>Ecart positif - Article déclassé</v>
      </c>
    </row>
    <row r="5337" spans="1:11" x14ac:dyDescent="0.2">
      <c r="A5337" s="20" t="s">
        <v>6959</v>
      </c>
      <c r="B5337" s="21" t="s">
        <v>6</v>
      </c>
      <c r="C5337" s="17" t="s">
        <v>7008</v>
      </c>
      <c r="D5337" s="17" t="s">
        <v>7337</v>
      </c>
      <c r="E5337" s="21" t="s">
        <v>3</v>
      </c>
      <c r="F5337" s="21" t="s">
        <v>9</v>
      </c>
      <c r="G5337" s="21" t="s">
        <v>6969</v>
      </c>
      <c r="H5337" s="21" t="s">
        <v>7015</v>
      </c>
      <c r="I5337" s="17"/>
      <c r="J5337" s="17"/>
      <c r="K5337" s="18" t="str">
        <f>IF(INV.Tournant!$I5337=INV.Tournant!$E5337,"Quantité OK",IF(INV.Tournant!$I5337&lt;INV.Tournant!$E5337,"Ecart positif","Ecart négatif"))&amp;" "&amp;IF(INV.Tournant!$C5337=INV.Tournant!$J5337,"","- Article déclassé")</f>
        <v>Ecart positif - Article déclassé</v>
      </c>
    </row>
    <row r="5338" spans="1:11" x14ac:dyDescent="0.2">
      <c r="A5338" s="20" t="s">
        <v>6959</v>
      </c>
      <c r="B5338" s="21" t="s">
        <v>6</v>
      </c>
      <c r="C5338" s="17" t="s">
        <v>7201</v>
      </c>
      <c r="D5338" s="17" t="s">
        <v>7338</v>
      </c>
      <c r="E5338" s="21" t="s">
        <v>3</v>
      </c>
      <c r="F5338" s="21" t="s">
        <v>9</v>
      </c>
      <c r="G5338" s="21" t="s">
        <v>6964</v>
      </c>
      <c r="H5338" s="21" t="s">
        <v>1951</v>
      </c>
      <c r="I5338" s="17"/>
      <c r="J5338" s="17"/>
      <c r="K5338" s="18" t="str">
        <f>IF(INV.Tournant!$I5338=INV.Tournant!$E5338,"Quantité OK",IF(INV.Tournant!$I5338&lt;INV.Tournant!$E5338,"Ecart positif","Ecart négatif"))&amp;" "&amp;IF(INV.Tournant!$C5338=INV.Tournant!$J5338,"","- Article déclassé")</f>
        <v>Ecart positif - Article déclassé</v>
      </c>
    </row>
    <row r="5339" spans="1:11" x14ac:dyDescent="0.2">
      <c r="A5339" s="20" t="s">
        <v>6959</v>
      </c>
      <c r="B5339" s="21" t="s">
        <v>6</v>
      </c>
      <c r="C5339" s="17" t="s">
        <v>7339</v>
      </c>
      <c r="D5339" s="17" t="s">
        <v>7340</v>
      </c>
      <c r="E5339" s="21" t="s">
        <v>3</v>
      </c>
      <c r="F5339" s="21" t="s">
        <v>9</v>
      </c>
      <c r="G5339" s="21" t="s">
        <v>6969</v>
      </c>
      <c r="H5339" s="21" t="s">
        <v>2551</v>
      </c>
      <c r="I5339" s="17"/>
      <c r="J5339" s="17"/>
      <c r="K5339" s="18" t="str">
        <f>IF(INV.Tournant!$I5339=INV.Tournant!$E5339,"Quantité OK",IF(INV.Tournant!$I5339&lt;INV.Tournant!$E5339,"Ecart positif","Ecart négatif"))&amp;" "&amp;IF(INV.Tournant!$C5339=INV.Tournant!$J5339,"","- Article déclassé")</f>
        <v>Ecart positif - Article déclassé</v>
      </c>
    </row>
    <row r="5340" spans="1:11" x14ac:dyDescent="0.2">
      <c r="A5340" s="20" t="s">
        <v>6959</v>
      </c>
      <c r="B5340" s="21" t="s">
        <v>6</v>
      </c>
      <c r="C5340" s="17" t="s">
        <v>7152</v>
      </c>
      <c r="D5340" s="17" t="s">
        <v>7341</v>
      </c>
      <c r="E5340" s="21" t="s">
        <v>3</v>
      </c>
      <c r="F5340" s="21" t="s">
        <v>9</v>
      </c>
      <c r="G5340" s="21" t="s">
        <v>6964</v>
      </c>
      <c r="H5340" s="21" t="s">
        <v>296</v>
      </c>
      <c r="I5340" s="17"/>
      <c r="J5340" s="17"/>
      <c r="K5340" s="18" t="str">
        <f>IF(INV.Tournant!$I5340=INV.Tournant!$E5340,"Quantité OK",IF(INV.Tournant!$I5340&lt;INV.Tournant!$E5340,"Ecart positif","Ecart négatif"))&amp;" "&amp;IF(INV.Tournant!$C5340=INV.Tournant!$J5340,"","- Article déclassé")</f>
        <v>Ecart positif - Article déclassé</v>
      </c>
    </row>
    <row r="5341" spans="1:11" x14ac:dyDescent="0.2">
      <c r="A5341" s="20" t="s">
        <v>6959</v>
      </c>
      <c r="B5341" s="21" t="s">
        <v>6</v>
      </c>
      <c r="C5341" s="17" t="s">
        <v>7138</v>
      </c>
      <c r="D5341" s="17" t="s">
        <v>7342</v>
      </c>
      <c r="E5341" s="21" t="s">
        <v>6</v>
      </c>
      <c r="F5341" s="21" t="s">
        <v>21</v>
      </c>
      <c r="G5341" s="21" t="s">
        <v>6964</v>
      </c>
      <c r="H5341" s="21" t="s">
        <v>574</v>
      </c>
      <c r="I5341" s="17"/>
      <c r="J5341" s="17"/>
      <c r="K5341" s="18" t="str">
        <f>IF(INV.Tournant!$I5341=INV.Tournant!$E5341,"Quantité OK",IF(INV.Tournant!$I5341&lt;INV.Tournant!$E5341,"Ecart positif","Ecart négatif"))&amp;" "&amp;IF(INV.Tournant!$C5341=INV.Tournant!$J5341,"","- Article déclassé")</f>
        <v>Ecart positif - Article déclassé</v>
      </c>
    </row>
    <row r="5342" spans="1:11" x14ac:dyDescent="0.2">
      <c r="A5342" s="20" t="s">
        <v>6959</v>
      </c>
      <c r="B5342" s="21" t="s">
        <v>6</v>
      </c>
      <c r="C5342" s="17" t="s">
        <v>7088</v>
      </c>
      <c r="D5342" s="17" t="s">
        <v>7343</v>
      </c>
      <c r="E5342" s="21" t="s">
        <v>229</v>
      </c>
      <c r="F5342" s="21" t="s">
        <v>21</v>
      </c>
      <c r="G5342" s="21" t="s">
        <v>6964</v>
      </c>
      <c r="H5342" s="21" t="s">
        <v>2056</v>
      </c>
      <c r="I5342" s="17"/>
      <c r="J5342" s="17"/>
      <c r="K5342" s="18" t="str">
        <f>IF(INV.Tournant!$I5342=INV.Tournant!$E5342,"Quantité OK",IF(INV.Tournant!$I5342&lt;INV.Tournant!$E5342,"Ecart positif","Ecart négatif"))&amp;" "&amp;IF(INV.Tournant!$C5342=INV.Tournant!$J5342,"","- Article déclassé")</f>
        <v>Ecart positif - Article déclassé</v>
      </c>
    </row>
    <row r="5343" spans="1:11" x14ac:dyDescent="0.2">
      <c r="A5343" s="20" t="s">
        <v>6959</v>
      </c>
      <c r="B5343" s="21" t="s">
        <v>6</v>
      </c>
      <c r="C5343" s="17" t="s">
        <v>7326</v>
      </c>
      <c r="D5343" s="17" t="s">
        <v>7344</v>
      </c>
      <c r="E5343" s="21" t="s">
        <v>3</v>
      </c>
      <c r="F5343" s="21" t="s">
        <v>2</v>
      </c>
      <c r="G5343" s="21" t="s">
        <v>6964</v>
      </c>
      <c r="H5343" s="21" t="s">
        <v>293</v>
      </c>
      <c r="I5343" s="17"/>
      <c r="J5343" s="17"/>
      <c r="K5343" s="18" t="str">
        <f>IF(INV.Tournant!$I5343=INV.Tournant!$E5343,"Quantité OK",IF(INV.Tournant!$I5343&lt;INV.Tournant!$E5343,"Ecart positif","Ecart négatif"))&amp;" "&amp;IF(INV.Tournant!$C5343=INV.Tournant!$J5343,"","- Article déclassé")</f>
        <v>Ecart positif - Article déclassé</v>
      </c>
    </row>
    <row r="5344" spans="1:11" x14ac:dyDescent="0.2">
      <c r="A5344" s="20" t="s">
        <v>6959</v>
      </c>
      <c r="B5344" s="21" t="s">
        <v>6</v>
      </c>
      <c r="C5344" s="17" t="s">
        <v>7201</v>
      </c>
      <c r="D5344" s="17" t="s">
        <v>7345</v>
      </c>
      <c r="E5344" s="21" t="s">
        <v>3</v>
      </c>
      <c r="F5344" s="21" t="s">
        <v>9</v>
      </c>
      <c r="G5344" s="21" t="s">
        <v>6964</v>
      </c>
      <c r="H5344" s="21" t="s">
        <v>1946</v>
      </c>
      <c r="I5344" s="17"/>
      <c r="J5344" s="17"/>
      <c r="K5344" s="18" t="str">
        <f>IF(INV.Tournant!$I5344=INV.Tournant!$E5344,"Quantité OK",IF(INV.Tournant!$I5344&lt;INV.Tournant!$E5344,"Ecart positif","Ecart négatif"))&amp;" "&amp;IF(INV.Tournant!$C5344=INV.Tournant!$J5344,"","- Article déclassé")</f>
        <v>Ecart positif - Article déclassé</v>
      </c>
    </row>
    <row r="5345" spans="1:11" x14ac:dyDescent="0.2">
      <c r="A5345" s="20" t="s">
        <v>6959</v>
      </c>
      <c r="B5345" s="21" t="s">
        <v>6</v>
      </c>
      <c r="C5345" s="17" t="s">
        <v>7201</v>
      </c>
      <c r="D5345" s="17" t="s">
        <v>7346</v>
      </c>
      <c r="E5345" s="21" t="s">
        <v>108</v>
      </c>
      <c r="F5345" s="21" t="s">
        <v>9</v>
      </c>
      <c r="G5345" s="21" t="s">
        <v>6964</v>
      </c>
      <c r="H5345" s="21" t="s">
        <v>1951</v>
      </c>
      <c r="I5345" s="17"/>
      <c r="J5345" s="17"/>
      <c r="K5345" s="18" t="str">
        <f>IF(INV.Tournant!$I5345=INV.Tournant!$E5345,"Quantité OK",IF(INV.Tournant!$I5345&lt;INV.Tournant!$E5345,"Ecart positif","Ecart négatif"))&amp;" "&amp;IF(INV.Tournant!$C5345=INV.Tournant!$J5345,"","- Article déclassé")</f>
        <v>Ecart positif - Article déclassé</v>
      </c>
    </row>
    <row r="5346" spans="1:11" x14ac:dyDescent="0.2">
      <c r="A5346" s="20" t="s">
        <v>6959</v>
      </c>
      <c r="B5346" s="21" t="s">
        <v>6</v>
      </c>
      <c r="C5346" s="17" t="s">
        <v>7347</v>
      </c>
      <c r="D5346" s="17" t="s">
        <v>7348</v>
      </c>
      <c r="E5346" s="21" t="s">
        <v>7349</v>
      </c>
      <c r="F5346" s="21" t="s">
        <v>21</v>
      </c>
      <c r="G5346" s="21" t="s">
        <v>6969</v>
      </c>
      <c r="H5346" s="21" t="s">
        <v>7350</v>
      </c>
      <c r="I5346" s="17"/>
      <c r="J5346" s="17"/>
      <c r="K5346" s="18" t="str">
        <f>IF(INV.Tournant!$I5346=INV.Tournant!$E5346,"Quantité OK",IF(INV.Tournant!$I5346&lt;INV.Tournant!$E5346,"Ecart positif","Ecart négatif"))&amp;" "&amp;IF(INV.Tournant!$C5346=INV.Tournant!$J5346,"","- Article déclassé")</f>
        <v>Ecart positif - Article déclassé</v>
      </c>
    </row>
    <row r="5347" spans="1:11" x14ac:dyDescent="0.2">
      <c r="A5347" s="20" t="s">
        <v>6959</v>
      </c>
      <c r="B5347" s="21" t="s">
        <v>6</v>
      </c>
      <c r="C5347" s="17" t="s">
        <v>7276</v>
      </c>
      <c r="D5347" s="17" t="s">
        <v>7351</v>
      </c>
      <c r="E5347" s="21" t="s">
        <v>14</v>
      </c>
      <c r="F5347" s="21" t="s">
        <v>2</v>
      </c>
      <c r="G5347" s="21" t="s">
        <v>6969</v>
      </c>
      <c r="H5347" s="21" t="s">
        <v>7278</v>
      </c>
      <c r="I5347" s="17"/>
      <c r="J5347" s="17"/>
      <c r="K5347" s="18" t="str">
        <f>IF(INV.Tournant!$I5347=INV.Tournant!$E5347,"Quantité OK",IF(INV.Tournant!$I5347&lt;INV.Tournant!$E5347,"Ecart positif","Ecart négatif"))&amp;" "&amp;IF(INV.Tournant!$C5347=INV.Tournant!$J5347,"","- Article déclassé")</f>
        <v>Ecart positif - Article déclassé</v>
      </c>
    </row>
    <row r="5348" spans="1:11" x14ac:dyDescent="0.2">
      <c r="A5348" s="20" t="s">
        <v>6959</v>
      </c>
      <c r="B5348" s="21" t="s">
        <v>6</v>
      </c>
      <c r="C5348" s="17" t="s">
        <v>7193</v>
      </c>
      <c r="D5348" s="17" t="s">
        <v>7351</v>
      </c>
      <c r="E5348" s="21"/>
      <c r="F5348" s="21" t="s">
        <v>141</v>
      </c>
      <c r="G5348" s="21"/>
      <c r="H5348" s="21" t="s">
        <v>257</v>
      </c>
      <c r="I5348" s="17"/>
      <c r="J5348" s="17"/>
      <c r="K5348" s="18" t="str">
        <f>IF(INV.Tournant!$I5348=INV.Tournant!$E5348,"Quantité OK",IF(INV.Tournant!$I5348&lt;INV.Tournant!$E5348,"Ecart positif","Ecart négatif"))&amp;" "&amp;IF(INV.Tournant!$C5348=INV.Tournant!$J5348,"","- Article déclassé")</f>
        <v>Quantité OK - Article déclassé</v>
      </c>
    </row>
    <row r="5349" spans="1:11" x14ac:dyDescent="0.2">
      <c r="A5349" s="20" t="s">
        <v>6959</v>
      </c>
      <c r="B5349" s="21" t="s">
        <v>6</v>
      </c>
      <c r="C5349" s="17" t="s">
        <v>7352</v>
      </c>
      <c r="D5349" s="17" t="s">
        <v>7353</v>
      </c>
      <c r="E5349" s="21" t="s">
        <v>3</v>
      </c>
      <c r="F5349" s="21" t="s">
        <v>9</v>
      </c>
      <c r="G5349" s="21" t="s">
        <v>6969</v>
      </c>
      <c r="H5349" s="21" t="s">
        <v>2363</v>
      </c>
      <c r="I5349" s="17"/>
      <c r="J5349" s="17"/>
      <c r="K5349" s="18" t="str">
        <f>IF(INV.Tournant!$I5349=INV.Tournant!$E5349,"Quantité OK",IF(INV.Tournant!$I5349&lt;INV.Tournant!$E5349,"Ecart positif","Ecart négatif"))&amp;" "&amp;IF(INV.Tournant!$C5349=INV.Tournant!$J5349,"","- Article déclassé")</f>
        <v>Ecart positif - Article déclassé</v>
      </c>
    </row>
    <row r="5350" spans="1:11" x14ac:dyDescent="0.2">
      <c r="A5350" s="20" t="s">
        <v>6959</v>
      </c>
      <c r="B5350" s="21" t="s">
        <v>6</v>
      </c>
      <c r="C5350" s="17" t="s">
        <v>7354</v>
      </c>
      <c r="D5350" s="17" t="s">
        <v>7355</v>
      </c>
      <c r="E5350" s="21" t="s">
        <v>250</v>
      </c>
      <c r="F5350" s="21" t="s">
        <v>9</v>
      </c>
      <c r="G5350" s="21" t="s">
        <v>6964</v>
      </c>
      <c r="H5350" s="21" t="s">
        <v>302</v>
      </c>
      <c r="I5350" s="17"/>
      <c r="J5350" s="17"/>
      <c r="K5350" s="18" t="str">
        <f>IF(INV.Tournant!$I5350=INV.Tournant!$E5350,"Quantité OK",IF(INV.Tournant!$I5350&lt;INV.Tournant!$E5350,"Ecart positif","Ecart négatif"))&amp;" "&amp;IF(INV.Tournant!$C5350=INV.Tournant!$J5350,"","- Article déclassé")</f>
        <v>Ecart positif - Article déclassé</v>
      </c>
    </row>
    <row r="5351" spans="1:11" x14ac:dyDescent="0.2">
      <c r="A5351" s="20" t="s">
        <v>6959</v>
      </c>
      <c r="B5351" s="21" t="s">
        <v>6</v>
      </c>
      <c r="C5351" s="17" t="s">
        <v>6982</v>
      </c>
      <c r="D5351" s="17" t="s">
        <v>7356</v>
      </c>
      <c r="E5351" s="21" t="s">
        <v>6</v>
      </c>
      <c r="F5351" s="21" t="s">
        <v>2</v>
      </c>
      <c r="G5351" s="21" t="s">
        <v>6964</v>
      </c>
      <c r="H5351" s="21" t="s">
        <v>2193</v>
      </c>
      <c r="I5351" s="17"/>
      <c r="J5351" s="17"/>
      <c r="K5351" s="18" t="str">
        <f>IF(INV.Tournant!$I5351=INV.Tournant!$E5351,"Quantité OK",IF(INV.Tournant!$I5351&lt;INV.Tournant!$E5351,"Ecart positif","Ecart négatif"))&amp;" "&amp;IF(INV.Tournant!$C5351=INV.Tournant!$J5351,"","- Article déclassé")</f>
        <v>Ecart positif - Article déclassé</v>
      </c>
    </row>
    <row r="5352" spans="1:11" x14ac:dyDescent="0.2">
      <c r="A5352" s="20" t="s">
        <v>6959</v>
      </c>
      <c r="B5352" s="21" t="s">
        <v>6</v>
      </c>
      <c r="C5352" s="17" t="s">
        <v>7080</v>
      </c>
      <c r="D5352" s="17" t="s">
        <v>7357</v>
      </c>
      <c r="E5352" s="21" t="s">
        <v>229</v>
      </c>
      <c r="F5352" s="21" t="s">
        <v>9</v>
      </c>
      <c r="G5352" s="21" t="s">
        <v>6969</v>
      </c>
      <c r="H5352" s="21" t="s">
        <v>2294</v>
      </c>
      <c r="I5352" s="17"/>
      <c r="J5352" s="17"/>
      <c r="K5352" s="18" t="str">
        <f>IF(INV.Tournant!$I5352=INV.Tournant!$E5352,"Quantité OK",IF(INV.Tournant!$I5352&lt;INV.Tournant!$E5352,"Ecart positif","Ecart négatif"))&amp;" "&amp;IF(INV.Tournant!$C5352=INV.Tournant!$J5352,"","- Article déclassé")</f>
        <v>Ecart positif - Article déclassé</v>
      </c>
    </row>
    <row r="5353" spans="1:11" x14ac:dyDescent="0.2">
      <c r="A5353" s="20" t="s">
        <v>6959</v>
      </c>
      <c r="B5353" s="21" t="s">
        <v>6</v>
      </c>
      <c r="C5353" s="17" t="s">
        <v>7150</v>
      </c>
      <c r="D5353" s="17" t="s">
        <v>7358</v>
      </c>
      <c r="E5353" s="21" t="s">
        <v>6</v>
      </c>
      <c r="F5353" s="21" t="s">
        <v>9</v>
      </c>
      <c r="G5353" s="21" t="s">
        <v>6964</v>
      </c>
      <c r="H5353" s="21" t="s">
        <v>1987</v>
      </c>
      <c r="I5353" s="17"/>
      <c r="J5353" s="17"/>
      <c r="K5353" s="18" t="str">
        <f>IF(INV.Tournant!$I5353=INV.Tournant!$E5353,"Quantité OK",IF(INV.Tournant!$I5353&lt;INV.Tournant!$E5353,"Ecart positif","Ecart négatif"))&amp;" "&amp;IF(INV.Tournant!$C5353=INV.Tournant!$J5353,"","- Article déclassé")</f>
        <v>Ecart positif - Article déclassé</v>
      </c>
    </row>
    <row r="5354" spans="1:11" x14ac:dyDescent="0.2">
      <c r="A5354" s="20" t="s">
        <v>6959</v>
      </c>
      <c r="B5354" s="21" t="s">
        <v>6</v>
      </c>
      <c r="C5354" s="17" t="s">
        <v>7359</v>
      </c>
      <c r="D5354" s="17" t="s">
        <v>7360</v>
      </c>
      <c r="E5354" s="21" t="s">
        <v>6</v>
      </c>
      <c r="F5354" s="21" t="s">
        <v>9</v>
      </c>
      <c r="G5354" s="21" t="s">
        <v>6969</v>
      </c>
      <c r="H5354" s="21" t="s">
        <v>223</v>
      </c>
      <c r="I5354" s="17"/>
      <c r="J5354" s="17"/>
      <c r="K5354" s="18" t="str">
        <f>IF(INV.Tournant!$I5354=INV.Tournant!$E5354,"Quantité OK",IF(INV.Tournant!$I5354&lt;INV.Tournant!$E5354,"Ecart positif","Ecart négatif"))&amp;" "&amp;IF(INV.Tournant!$C5354=INV.Tournant!$J5354,"","- Article déclassé")</f>
        <v>Ecart positif - Article déclassé</v>
      </c>
    </row>
    <row r="5355" spans="1:11" x14ac:dyDescent="0.2">
      <c r="A5355" s="20" t="s">
        <v>6959</v>
      </c>
      <c r="B5355" s="21" t="s">
        <v>6</v>
      </c>
      <c r="C5355" s="17" t="s">
        <v>7140</v>
      </c>
      <c r="D5355" s="17" t="s">
        <v>7361</v>
      </c>
      <c r="E5355" s="21" t="s">
        <v>141</v>
      </c>
      <c r="F5355" s="21" t="s">
        <v>9</v>
      </c>
      <c r="G5355" s="21" t="s">
        <v>6969</v>
      </c>
      <c r="H5355" s="21" t="s">
        <v>375</v>
      </c>
      <c r="I5355" s="17"/>
      <c r="J5355" s="17"/>
      <c r="K5355" s="18" t="str">
        <f>IF(INV.Tournant!$I5355=INV.Tournant!$E5355,"Quantité OK",IF(INV.Tournant!$I5355&lt;INV.Tournant!$E5355,"Ecart positif","Ecart négatif"))&amp;" "&amp;IF(INV.Tournant!$C5355=INV.Tournant!$J5355,"","- Article déclassé")</f>
        <v>Ecart positif - Article déclassé</v>
      </c>
    </row>
    <row r="5356" spans="1:11" x14ac:dyDescent="0.2">
      <c r="A5356" s="20" t="s">
        <v>6959</v>
      </c>
      <c r="B5356" s="21" t="s">
        <v>6</v>
      </c>
      <c r="C5356" s="17" t="s">
        <v>7140</v>
      </c>
      <c r="D5356" s="17" t="s">
        <v>7362</v>
      </c>
      <c r="E5356" s="21" t="s">
        <v>250</v>
      </c>
      <c r="F5356" s="21" t="s">
        <v>9</v>
      </c>
      <c r="G5356" s="21" t="s">
        <v>6969</v>
      </c>
      <c r="H5356" s="21" t="s">
        <v>591</v>
      </c>
      <c r="I5356" s="17"/>
      <c r="J5356" s="17"/>
      <c r="K5356" s="18" t="str">
        <f>IF(INV.Tournant!$I5356=INV.Tournant!$E5356,"Quantité OK",IF(INV.Tournant!$I5356&lt;INV.Tournant!$E5356,"Ecart positif","Ecart négatif"))&amp;" "&amp;IF(INV.Tournant!$C5356=INV.Tournant!$J5356,"","- Article déclassé")</f>
        <v>Ecart positif - Article déclassé</v>
      </c>
    </row>
    <row r="5357" spans="1:11" x14ac:dyDescent="0.2">
      <c r="A5357" s="20" t="s">
        <v>6959</v>
      </c>
      <c r="B5357" s="21" t="s">
        <v>6</v>
      </c>
      <c r="C5357" s="17" t="s">
        <v>7363</v>
      </c>
      <c r="D5357" s="17" t="s">
        <v>7364</v>
      </c>
      <c r="E5357" s="21" t="s">
        <v>6</v>
      </c>
      <c r="F5357" s="21" t="s">
        <v>9</v>
      </c>
      <c r="G5357" s="21" t="s">
        <v>6969</v>
      </c>
      <c r="H5357" s="21" t="s">
        <v>2355</v>
      </c>
      <c r="I5357" s="17"/>
      <c r="J5357" s="17"/>
      <c r="K5357" s="18" t="str">
        <f>IF(INV.Tournant!$I5357=INV.Tournant!$E5357,"Quantité OK",IF(INV.Tournant!$I5357&lt;INV.Tournant!$E5357,"Ecart positif","Ecart négatif"))&amp;" "&amp;IF(INV.Tournant!$C5357=INV.Tournant!$J5357,"","- Article déclassé")</f>
        <v>Ecart positif - Article déclassé</v>
      </c>
    </row>
    <row r="5358" spans="1:11" x14ac:dyDescent="0.2">
      <c r="A5358" s="20" t="s">
        <v>6959</v>
      </c>
      <c r="B5358" s="21" t="s">
        <v>6</v>
      </c>
      <c r="C5358" s="17" t="s">
        <v>7365</v>
      </c>
      <c r="D5358" s="17" t="s">
        <v>7366</v>
      </c>
      <c r="E5358" s="21" t="s">
        <v>6</v>
      </c>
      <c r="F5358" s="21" t="s">
        <v>9</v>
      </c>
      <c r="G5358" s="21" t="s">
        <v>6969</v>
      </c>
      <c r="H5358" s="21" t="s">
        <v>7367</v>
      </c>
      <c r="I5358" s="17"/>
      <c r="J5358" s="17"/>
      <c r="K5358" s="18" t="str">
        <f>IF(INV.Tournant!$I5358=INV.Tournant!$E5358,"Quantité OK",IF(INV.Tournant!$I5358&lt;INV.Tournant!$E5358,"Ecart positif","Ecart négatif"))&amp;" "&amp;IF(INV.Tournant!$C5358=INV.Tournant!$J5358,"","- Article déclassé")</f>
        <v>Ecart positif - Article déclassé</v>
      </c>
    </row>
    <row r="5359" spans="1:11" x14ac:dyDescent="0.2">
      <c r="A5359" s="20" t="s">
        <v>6959</v>
      </c>
      <c r="B5359" s="21" t="s">
        <v>6</v>
      </c>
      <c r="C5359" s="17" t="s">
        <v>7136</v>
      </c>
      <c r="D5359" s="17" t="s">
        <v>7368</v>
      </c>
      <c r="E5359" s="21" t="s">
        <v>7369</v>
      </c>
      <c r="F5359" s="21" t="s">
        <v>9</v>
      </c>
      <c r="G5359" s="21" t="s">
        <v>6969</v>
      </c>
      <c r="H5359" s="21" t="s">
        <v>3549</v>
      </c>
      <c r="I5359" s="17"/>
      <c r="J5359" s="17"/>
      <c r="K5359" s="18" t="str">
        <f>IF(INV.Tournant!$I5359=INV.Tournant!$E5359,"Quantité OK",IF(INV.Tournant!$I5359&lt;INV.Tournant!$E5359,"Ecart positif","Ecart négatif"))&amp;" "&amp;IF(INV.Tournant!$C5359=INV.Tournant!$J5359,"","- Article déclassé")</f>
        <v>Ecart positif - Article déclassé</v>
      </c>
    </row>
    <row r="5360" spans="1:11" x14ac:dyDescent="0.2">
      <c r="A5360" s="20" t="s">
        <v>6959</v>
      </c>
      <c r="B5360" s="21" t="s">
        <v>6</v>
      </c>
      <c r="C5360" s="17" t="s">
        <v>7214</v>
      </c>
      <c r="D5360" s="17" t="s">
        <v>7370</v>
      </c>
      <c r="E5360" s="21" t="s">
        <v>229</v>
      </c>
      <c r="F5360" s="21" t="s">
        <v>9</v>
      </c>
      <c r="G5360" s="21" t="s">
        <v>6964</v>
      </c>
      <c r="H5360" s="21" t="s">
        <v>1663</v>
      </c>
      <c r="I5360" s="17"/>
      <c r="J5360" s="17"/>
      <c r="K5360" s="18" t="str">
        <f>IF(INV.Tournant!$I5360=INV.Tournant!$E5360,"Quantité OK",IF(INV.Tournant!$I5360&lt;INV.Tournant!$E5360,"Ecart positif","Ecart négatif"))&amp;" "&amp;IF(INV.Tournant!$C5360=INV.Tournant!$J5360,"","- Article déclassé")</f>
        <v>Ecart positif - Article déclassé</v>
      </c>
    </row>
    <row r="5361" spans="1:11" x14ac:dyDescent="0.2">
      <c r="A5361" s="20" t="s">
        <v>6959</v>
      </c>
      <c r="B5361" s="21" t="s">
        <v>6</v>
      </c>
      <c r="C5361" s="17" t="s">
        <v>7371</v>
      </c>
      <c r="D5361" s="17" t="s">
        <v>7372</v>
      </c>
      <c r="E5361" s="21" t="s">
        <v>284</v>
      </c>
      <c r="F5361" s="21" t="s">
        <v>21</v>
      </c>
      <c r="G5361" s="21" t="s">
        <v>6969</v>
      </c>
      <c r="H5361" s="21" t="s">
        <v>570</v>
      </c>
      <c r="I5361" s="17"/>
      <c r="J5361" s="17"/>
      <c r="K5361" s="18" t="str">
        <f>IF(INV.Tournant!$I5361=INV.Tournant!$E5361,"Quantité OK",IF(INV.Tournant!$I5361&lt;INV.Tournant!$E5361,"Ecart positif","Ecart négatif"))&amp;" "&amp;IF(INV.Tournant!$C5361=INV.Tournant!$J5361,"","- Article déclassé")</f>
        <v>Ecart positif - Article déclassé</v>
      </c>
    </row>
    <row r="5362" spans="1:11" x14ac:dyDescent="0.2">
      <c r="A5362" s="20" t="s">
        <v>6959</v>
      </c>
      <c r="B5362" s="21" t="s">
        <v>6</v>
      </c>
      <c r="C5362" s="17" t="s">
        <v>6984</v>
      </c>
      <c r="D5362" s="17" t="s">
        <v>7373</v>
      </c>
      <c r="E5362" s="21" t="s">
        <v>108</v>
      </c>
      <c r="F5362" s="21" t="s">
        <v>9</v>
      </c>
      <c r="G5362" s="21" t="s">
        <v>6964</v>
      </c>
      <c r="H5362" s="21" t="s">
        <v>1790</v>
      </c>
      <c r="I5362" s="17"/>
      <c r="J5362" s="17"/>
      <c r="K5362" s="18" t="str">
        <f>IF(INV.Tournant!$I5362=INV.Tournant!$E5362,"Quantité OK",IF(INV.Tournant!$I5362&lt;INV.Tournant!$E5362,"Ecart positif","Ecart négatif"))&amp;" "&amp;IF(INV.Tournant!$C5362=INV.Tournant!$J5362,"","- Article déclassé")</f>
        <v>Ecart positif - Article déclassé</v>
      </c>
    </row>
    <row r="5363" spans="1:11" x14ac:dyDescent="0.2">
      <c r="A5363" s="20" t="s">
        <v>6959</v>
      </c>
      <c r="B5363" s="21" t="s">
        <v>6</v>
      </c>
      <c r="C5363" s="17" t="s">
        <v>7006</v>
      </c>
      <c r="D5363" s="17" t="s">
        <v>7374</v>
      </c>
      <c r="E5363" s="21" t="s">
        <v>6</v>
      </c>
      <c r="F5363" s="21" t="s">
        <v>2</v>
      </c>
      <c r="G5363" s="21" t="s">
        <v>6969</v>
      </c>
      <c r="H5363" s="21" t="s">
        <v>766</v>
      </c>
      <c r="I5363" s="17"/>
      <c r="J5363" s="17"/>
      <c r="K5363" s="18" t="str">
        <f>IF(INV.Tournant!$I5363=INV.Tournant!$E5363,"Quantité OK",IF(INV.Tournant!$I5363&lt;INV.Tournant!$E5363,"Ecart positif","Ecart négatif"))&amp;" "&amp;IF(INV.Tournant!$C5363=INV.Tournant!$J5363,"","- Article déclassé")</f>
        <v>Ecart positif - Article déclassé</v>
      </c>
    </row>
    <row r="5364" spans="1:11" x14ac:dyDescent="0.2">
      <c r="A5364" s="20" t="s">
        <v>6959</v>
      </c>
      <c r="B5364" s="21" t="s">
        <v>6</v>
      </c>
      <c r="C5364" s="17" t="s">
        <v>7110</v>
      </c>
      <c r="D5364" s="17" t="s">
        <v>7375</v>
      </c>
      <c r="E5364" s="21" t="s">
        <v>108</v>
      </c>
      <c r="F5364" s="21" t="s">
        <v>21</v>
      </c>
      <c r="G5364" s="21" t="s">
        <v>6964</v>
      </c>
      <c r="H5364" s="21" t="s">
        <v>1164</v>
      </c>
      <c r="I5364" s="17"/>
      <c r="J5364" s="17"/>
      <c r="K5364" s="18" t="str">
        <f>IF(INV.Tournant!$I5364=INV.Tournant!$E5364,"Quantité OK",IF(INV.Tournant!$I5364&lt;INV.Tournant!$E5364,"Ecart positif","Ecart négatif"))&amp;" "&amp;IF(INV.Tournant!$C5364=INV.Tournant!$J5364,"","- Article déclassé")</f>
        <v>Ecart positif - Article déclassé</v>
      </c>
    </row>
    <row r="5365" spans="1:11" x14ac:dyDescent="0.2">
      <c r="A5365" s="20" t="s">
        <v>6959</v>
      </c>
      <c r="B5365" s="21" t="s">
        <v>6</v>
      </c>
      <c r="C5365" s="17" t="s">
        <v>7376</v>
      </c>
      <c r="D5365" s="17" t="s">
        <v>7377</v>
      </c>
      <c r="E5365" s="21" t="s">
        <v>108</v>
      </c>
      <c r="F5365" s="21" t="s">
        <v>2</v>
      </c>
      <c r="G5365" s="21" t="s">
        <v>6964</v>
      </c>
      <c r="H5365" s="21" t="s">
        <v>2146</v>
      </c>
      <c r="I5365" s="17"/>
      <c r="J5365" s="17"/>
      <c r="K5365" s="18" t="str">
        <f>IF(INV.Tournant!$I5365=INV.Tournant!$E5365,"Quantité OK",IF(INV.Tournant!$I5365&lt;INV.Tournant!$E5365,"Ecart positif","Ecart négatif"))&amp;" "&amp;IF(INV.Tournant!$C5365=INV.Tournant!$J5365,"","- Article déclassé")</f>
        <v>Ecart positif - Article déclassé</v>
      </c>
    </row>
    <row r="5366" spans="1:11" x14ac:dyDescent="0.2">
      <c r="A5366" s="20" t="s">
        <v>6959</v>
      </c>
      <c r="B5366" s="21" t="s">
        <v>6</v>
      </c>
      <c r="C5366" s="17" t="s">
        <v>7148</v>
      </c>
      <c r="D5366" s="17" t="s">
        <v>7378</v>
      </c>
      <c r="E5366" s="21" t="s">
        <v>6</v>
      </c>
      <c r="F5366" s="21" t="s">
        <v>2</v>
      </c>
      <c r="G5366" s="21" t="s">
        <v>6964</v>
      </c>
      <c r="H5366" s="21" t="s">
        <v>2130</v>
      </c>
      <c r="I5366" s="17"/>
      <c r="J5366" s="17"/>
      <c r="K5366" s="18" t="str">
        <f>IF(INV.Tournant!$I5366=INV.Tournant!$E5366,"Quantité OK",IF(INV.Tournant!$I5366&lt;INV.Tournant!$E5366,"Ecart positif","Ecart négatif"))&amp;" "&amp;IF(INV.Tournant!$C5366=INV.Tournant!$J5366,"","- Article déclassé")</f>
        <v>Ecart positif - Article déclassé</v>
      </c>
    </row>
    <row r="5367" spans="1:11" x14ac:dyDescent="0.2">
      <c r="A5367" s="20" t="s">
        <v>6959</v>
      </c>
      <c r="B5367" s="21" t="s">
        <v>6</v>
      </c>
      <c r="C5367" s="17" t="s">
        <v>7379</v>
      </c>
      <c r="D5367" s="17" t="s">
        <v>7380</v>
      </c>
      <c r="E5367" s="21" t="s">
        <v>14</v>
      </c>
      <c r="F5367" s="21" t="s">
        <v>21</v>
      </c>
      <c r="G5367" s="21" t="s">
        <v>6964</v>
      </c>
      <c r="H5367" s="21" t="s">
        <v>2225</v>
      </c>
      <c r="I5367" s="17"/>
      <c r="J5367" s="17"/>
      <c r="K5367" s="18" t="str">
        <f>IF(INV.Tournant!$I5367=INV.Tournant!$E5367,"Quantité OK",IF(INV.Tournant!$I5367&lt;INV.Tournant!$E5367,"Ecart positif","Ecart négatif"))&amp;" "&amp;IF(INV.Tournant!$C5367=INV.Tournant!$J5367,"","- Article déclassé")</f>
        <v>Ecart positif - Article déclassé</v>
      </c>
    </row>
    <row r="5368" spans="1:11" x14ac:dyDescent="0.2">
      <c r="A5368" s="20" t="s">
        <v>6959</v>
      </c>
      <c r="B5368" s="21" t="s">
        <v>6</v>
      </c>
      <c r="C5368" s="17" t="s">
        <v>7177</v>
      </c>
      <c r="D5368" s="17" t="s">
        <v>7381</v>
      </c>
      <c r="E5368" s="21" t="s">
        <v>14</v>
      </c>
      <c r="F5368" s="21" t="s">
        <v>9</v>
      </c>
      <c r="G5368" s="21" t="s">
        <v>6964</v>
      </c>
      <c r="H5368" s="21" t="s">
        <v>2050</v>
      </c>
      <c r="I5368" s="17"/>
      <c r="J5368" s="17"/>
      <c r="K5368" s="18" t="str">
        <f>IF(INV.Tournant!$I5368=INV.Tournant!$E5368,"Quantité OK",IF(INV.Tournant!$I5368&lt;INV.Tournant!$E5368,"Ecart positif","Ecart négatif"))&amp;" "&amp;IF(INV.Tournant!$C5368=INV.Tournant!$J5368,"","- Article déclassé")</f>
        <v>Ecart positif - Article déclassé</v>
      </c>
    </row>
    <row r="5369" spans="1:11" x14ac:dyDescent="0.2">
      <c r="A5369" s="20" t="s">
        <v>6959</v>
      </c>
      <c r="B5369" s="21" t="s">
        <v>6</v>
      </c>
      <c r="C5369" s="17" t="s">
        <v>7382</v>
      </c>
      <c r="D5369" s="17" t="s">
        <v>7383</v>
      </c>
      <c r="E5369" s="21"/>
      <c r="F5369" s="21" t="s">
        <v>141</v>
      </c>
      <c r="G5369" s="21"/>
      <c r="H5369" s="21" t="s">
        <v>257</v>
      </c>
      <c r="I5369" s="17"/>
      <c r="J5369" s="17"/>
      <c r="K5369" s="18" t="str">
        <f>IF(INV.Tournant!$I5369=INV.Tournant!$E5369,"Quantité OK",IF(INV.Tournant!$I5369&lt;INV.Tournant!$E5369,"Ecart positif","Ecart négatif"))&amp;" "&amp;IF(INV.Tournant!$C5369=INV.Tournant!$J5369,"","- Article déclassé")</f>
        <v>Quantité OK - Article déclassé</v>
      </c>
    </row>
    <row r="5370" spans="1:11" x14ac:dyDescent="0.2">
      <c r="A5370" s="20" t="s">
        <v>6959</v>
      </c>
      <c r="B5370" s="21" t="s">
        <v>6</v>
      </c>
      <c r="C5370" s="17" t="s">
        <v>7384</v>
      </c>
      <c r="D5370" s="17" t="s">
        <v>7385</v>
      </c>
      <c r="E5370" s="21" t="s">
        <v>229</v>
      </c>
      <c r="F5370" s="21" t="s">
        <v>21</v>
      </c>
      <c r="G5370" s="21" t="s">
        <v>6969</v>
      </c>
      <c r="H5370" s="21" t="s">
        <v>39</v>
      </c>
      <c r="I5370" s="17"/>
      <c r="J5370" s="17"/>
      <c r="K5370" s="18" t="str">
        <f>IF(INV.Tournant!$I5370=INV.Tournant!$E5370,"Quantité OK",IF(INV.Tournant!$I5370&lt;INV.Tournant!$E5370,"Ecart positif","Ecart négatif"))&amp;" "&amp;IF(INV.Tournant!$C5370=INV.Tournant!$J5370,"","- Article déclassé")</f>
        <v>Ecart positif - Article déclassé</v>
      </c>
    </row>
    <row r="5371" spans="1:11" x14ac:dyDescent="0.2">
      <c r="A5371" s="20" t="s">
        <v>6959</v>
      </c>
      <c r="B5371" s="21" t="s">
        <v>6</v>
      </c>
      <c r="C5371" s="17" t="s">
        <v>7386</v>
      </c>
      <c r="D5371" s="17" t="s">
        <v>7387</v>
      </c>
      <c r="E5371" s="21" t="s">
        <v>1091</v>
      </c>
      <c r="F5371" s="21" t="s">
        <v>2</v>
      </c>
      <c r="G5371" s="21" t="s">
        <v>6969</v>
      </c>
      <c r="H5371" s="21" t="s">
        <v>78</v>
      </c>
      <c r="I5371" s="17"/>
      <c r="J5371" s="17"/>
      <c r="K5371" s="18" t="str">
        <f>IF(INV.Tournant!$I5371=INV.Tournant!$E5371,"Quantité OK",IF(INV.Tournant!$I5371&lt;INV.Tournant!$E5371,"Ecart positif","Ecart négatif"))&amp;" "&amp;IF(INV.Tournant!$C5371=INV.Tournant!$J5371,"","- Article déclassé")</f>
        <v>Ecart positif - Article déclassé</v>
      </c>
    </row>
    <row r="5372" spans="1:11" x14ac:dyDescent="0.2">
      <c r="A5372" s="20" t="s">
        <v>6959</v>
      </c>
      <c r="B5372" s="21" t="s">
        <v>6</v>
      </c>
      <c r="C5372" s="17" t="s">
        <v>7388</v>
      </c>
      <c r="D5372" s="17" t="s">
        <v>7389</v>
      </c>
      <c r="E5372" s="21" t="s">
        <v>6</v>
      </c>
      <c r="F5372" s="21" t="s">
        <v>2</v>
      </c>
      <c r="G5372" s="21" t="s">
        <v>6969</v>
      </c>
      <c r="H5372" s="21" t="s">
        <v>7390</v>
      </c>
      <c r="I5372" s="17"/>
      <c r="J5372" s="17"/>
      <c r="K5372" s="18" t="str">
        <f>IF(INV.Tournant!$I5372=INV.Tournant!$E5372,"Quantité OK",IF(INV.Tournant!$I5372&lt;INV.Tournant!$E5372,"Ecart positif","Ecart négatif"))&amp;" "&amp;IF(INV.Tournant!$C5372=INV.Tournant!$J5372,"","- Article déclassé")</f>
        <v>Ecart positif - Article déclassé</v>
      </c>
    </row>
    <row r="5373" spans="1:11" x14ac:dyDescent="0.2">
      <c r="A5373" s="20" t="s">
        <v>6959</v>
      </c>
      <c r="B5373" s="21" t="s">
        <v>6</v>
      </c>
      <c r="C5373" s="17" t="s">
        <v>7276</v>
      </c>
      <c r="D5373" s="17" t="s">
        <v>7391</v>
      </c>
      <c r="E5373" s="21" t="s">
        <v>65</v>
      </c>
      <c r="F5373" s="21" t="s">
        <v>2</v>
      </c>
      <c r="G5373" s="21" t="s">
        <v>6969</v>
      </c>
      <c r="H5373" s="21" t="s">
        <v>7121</v>
      </c>
      <c r="I5373" s="17"/>
      <c r="J5373" s="17"/>
      <c r="K5373" s="18" t="str">
        <f>IF(INV.Tournant!$I5373=INV.Tournant!$E5373,"Quantité OK",IF(INV.Tournant!$I5373&lt;INV.Tournant!$E5373,"Ecart positif","Ecart négatif"))&amp;" "&amp;IF(INV.Tournant!$C5373=INV.Tournant!$J5373,"","- Article déclassé")</f>
        <v>Ecart positif - Article déclassé</v>
      </c>
    </row>
    <row r="5374" spans="1:11" x14ac:dyDescent="0.2">
      <c r="A5374" s="20" t="s">
        <v>6959</v>
      </c>
      <c r="B5374" s="21" t="s">
        <v>6</v>
      </c>
      <c r="C5374" s="17" t="s">
        <v>7392</v>
      </c>
      <c r="D5374" s="17" t="s">
        <v>7393</v>
      </c>
      <c r="E5374" s="21" t="s">
        <v>250</v>
      </c>
      <c r="F5374" s="21" t="s">
        <v>2</v>
      </c>
      <c r="G5374" s="21" t="s">
        <v>6969</v>
      </c>
      <c r="H5374" s="21" t="s">
        <v>211</v>
      </c>
      <c r="I5374" s="17"/>
      <c r="J5374" s="17"/>
      <c r="K5374" s="18" t="str">
        <f>IF(INV.Tournant!$I5374=INV.Tournant!$E5374,"Quantité OK",IF(INV.Tournant!$I5374&lt;INV.Tournant!$E5374,"Ecart positif","Ecart négatif"))&amp;" "&amp;IF(INV.Tournant!$C5374=INV.Tournant!$J5374,"","- Article déclassé")</f>
        <v>Ecart positif - Article déclassé</v>
      </c>
    </row>
    <row r="5375" spans="1:11" x14ac:dyDescent="0.2">
      <c r="A5375" s="20" t="s">
        <v>6959</v>
      </c>
      <c r="B5375" s="21" t="s">
        <v>6</v>
      </c>
      <c r="C5375" s="17" t="s">
        <v>7203</v>
      </c>
      <c r="D5375" s="17" t="s">
        <v>7393</v>
      </c>
      <c r="E5375" s="21" t="s">
        <v>250</v>
      </c>
      <c r="F5375" s="21" t="s">
        <v>2</v>
      </c>
      <c r="G5375" s="21" t="s">
        <v>6964</v>
      </c>
      <c r="H5375" s="21" t="s">
        <v>1959</v>
      </c>
      <c r="I5375" s="17"/>
      <c r="J5375" s="17"/>
      <c r="K5375" s="18" t="str">
        <f>IF(INV.Tournant!$I5375=INV.Tournant!$E5375,"Quantité OK",IF(INV.Tournant!$I5375&lt;INV.Tournant!$E5375,"Ecart positif","Ecart négatif"))&amp;" "&amp;IF(INV.Tournant!$C5375=INV.Tournant!$J5375,"","- Article déclassé")</f>
        <v>Ecart positif - Article déclassé</v>
      </c>
    </row>
    <row r="5376" spans="1:11" x14ac:dyDescent="0.2">
      <c r="A5376" s="20" t="s">
        <v>6959</v>
      </c>
      <c r="B5376" s="21" t="s">
        <v>6</v>
      </c>
      <c r="C5376" s="17" t="s">
        <v>7129</v>
      </c>
      <c r="D5376" s="17" t="s">
        <v>7394</v>
      </c>
      <c r="E5376" s="21" t="s">
        <v>1176</v>
      </c>
      <c r="F5376" s="21" t="s">
        <v>2</v>
      </c>
      <c r="G5376" s="21" t="s">
        <v>6969</v>
      </c>
      <c r="H5376" s="21" t="s">
        <v>917</v>
      </c>
      <c r="I5376" s="17"/>
      <c r="J5376" s="17"/>
      <c r="K5376" s="18" t="str">
        <f>IF(INV.Tournant!$I5376=INV.Tournant!$E5376,"Quantité OK",IF(INV.Tournant!$I5376&lt;INV.Tournant!$E5376,"Ecart positif","Ecart négatif"))&amp;" "&amp;IF(INV.Tournant!$C5376=INV.Tournant!$J5376,"","- Article déclassé")</f>
        <v>Ecart positif - Article déclassé</v>
      </c>
    </row>
    <row r="5377" spans="1:11" x14ac:dyDescent="0.2">
      <c r="A5377" s="20" t="s">
        <v>6959</v>
      </c>
      <c r="B5377" s="21" t="s">
        <v>6</v>
      </c>
      <c r="C5377" s="17" t="s">
        <v>7158</v>
      </c>
      <c r="D5377" s="17" t="s">
        <v>7394</v>
      </c>
      <c r="E5377" s="21" t="s">
        <v>284</v>
      </c>
      <c r="F5377" s="21" t="s">
        <v>21</v>
      </c>
      <c r="G5377" s="21" t="s">
        <v>6969</v>
      </c>
      <c r="H5377" s="21" t="s">
        <v>205</v>
      </c>
      <c r="I5377" s="17"/>
      <c r="J5377" s="17"/>
      <c r="K5377" s="18" t="str">
        <f>IF(INV.Tournant!$I5377=INV.Tournant!$E5377,"Quantité OK",IF(INV.Tournant!$I5377&lt;INV.Tournant!$E5377,"Ecart positif","Ecart négatif"))&amp;" "&amp;IF(INV.Tournant!$C5377=INV.Tournant!$J5377,"","- Article déclassé")</f>
        <v>Ecart positif - Article déclassé</v>
      </c>
    </row>
    <row r="5378" spans="1:11" x14ac:dyDescent="0.2">
      <c r="A5378" s="20" t="s">
        <v>6959</v>
      </c>
      <c r="B5378" s="21" t="s">
        <v>6</v>
      </c>
      <c r="C5378" s="17" t="s">
        <v>7324</v>
      </c>
      <c r="D5378" s="17" t="s">
        <v>7395</v>
      </c>
      <c r="E5378" s="21" t="s">
        <v>14</v>
      </c>
      <c r="F5378" s="21" t="s">
        <v>21</v>
      </c>
      <c r="G5378" s="21" t="s">
        <v>6964</v>
      </c>
      <c r="H5378" s="21" t="s">
        <v>2050</v>
      </c>
      <c r="I5378" s="17"/>
      <c r="J5378" s="17"/>
      <c r="K5378" s="18" t="str">
        <f>IF(INV.Tournant!$I5378=INV.Tournant!$E5378,"Quantité OK",IF(INV.Tournant!$I5378&lt;INV.Tournant!$E5378,"Ecart positif","Ecart négatif"))&amp;" "&amp;IF(INV.Tournant!$C5378=INV.Tournant!$J5378,"","- Article déclassé")</f>
        <v>Ecart positif - Article déclassé</v>
      </c>
    </row>
    <row r="5379" spans="1:11" x14ac:dyDescent="0.2">
      <c r="A5379" s="20" t="s">
        <v>6959</v>
      </c>
      <c r="B5379" s="21" t="s">
        <v>6</v>
      </c>
      <c r="C5379" s="17" t="s">
        <v>7396</v>
      </c>
      <c r="D5379" s="17" t="s">
        <v>7397</v>
      </c>
      <c r="E5379" s="21"/>
      <c r="F5379" s="21" t="s">
        <v>141</v>
      </c>
      <c r="G5379" s="21"/>
      <c r="H5379" s="21" t="s">
        <v>257</v>
      </c>
      <c r="I5379" s="17"/>
      <c r="J5379" s="17"/>
      <c r="K5379" s="18" t="str">
        <f>IF(INV.Tournant!$I5379=INV.Tournant!$E5379,"Quantité OK",IF(INV.Tournant!$I5379&lt;INV.Tournant!$E5379,"Ecart positif","Ecart négatif"))&amp;" "&amp;IF(INV.Tournant!$C5379=INV.Tournant!$J5379,"","- Article déclassé")</f>
        <v>Quantité OK - Article déclassé</v>
      </c>
    </row>
    <row r="5380" spans="1:11" x14ac:dyDescent="0.2">
      <c r="A5380" s="20" t="s">
        <v>6959</v>
      </c>
      <c r="B5380" s="21" t="s">
        <v>6</v>
      </c>
      <c r="C5380" s="17" t="s">
        <v>7088</v>
      </c>
      <c r="D5380" s="17" t="s">
        <v>7398</v>
      </c>
      <c r="E5380" s="21" t="s">
        <v>14</v>
      </c>
      <c r="F5380" s="21" t="s">
        <v>21</v>
      </c>
      <c r="G5380" s="21" t="s">
        <v>6964</v>
      </c>
      <c r="H5380" s="21" t="s">
        <v>1925</v>
      </c>
      <c r="I5380" s="17"/>
      <c r="J5380" s="17"/>
      <c r="K5380" s="18" t="str">
        <f>IF(INV.Tournant!$I5380=INV.Tournant!$E5380,"Quantité OK",IF(INV.Tournant!$I5380&lt;INV.Tournant!$E5380,"Ecart positif","Ecart négatif"))&amp;" "&amp;IF(INV.Tournant!$C5380=INV.Tournant!$J5380,"","- Article déclassé")</f>
        <v>Ecart positif - Article déclassé</v>
      </c>
    </row>
    <row r="5381" spans="1:11" x14ac:dyDescent="0.2">
      <c r="A5381" s="20" t="s">
        <v>6959</v>
      </c>
      <c r="B5381" s="21" t="s">
        <v>6</v>
      </c>
      <c r="C5381" s="17" t="s">
        <v>7386</v>
      </c>
      <c r="D5381" s="17" t="s">
        <v>7399</v>
      </c>
      <c r="E5381" s="21" t="s">
        <v>6</v>
      </c>
      <c r="F5381" s="21" t="s">
        <v>2</v>
      </c>
      <c r="G5381" s="21" t="s">
        <v>6969</v>
      </c>
      <c r="H5381" s="21" t="s">
        <v>78</v>
      </c>
      <c r="I5381" s="17"/>
      <c r="J5381" s="17"/>
      <c r="K5381" s="18" t="str">
        <f>IF(INV.Tournant!$I5381=INV.Tournant!$E5381,"Quantité OK",IF(INV.Tournant!$I5381&lt;INV.Tournant!$E5381,"Ecart positif","Ecart négatif"))&amp;" "&amp;IF(INV.Tournant!$C5381=INV.Tournant!$J5381,"","- Article déclassé")</f>
        <v>Ecart positif - Article déclassé</v>
      </c>
    </row>
    <row r="5382" spans="1:11" x14ac:dyDescent="0.2">
      <c r="A5382" s="20" t="s">
        <v>6959</v>
      </c>
      <c r="B5382" s="21" t="s">
        <v>6</v>
      </c>
      <c r="C5382" s="17" t="s">
        <v>7172</v>
      </c>
      <c r="D5382" s="17" t="s">
        <v>7400</v>
      </c>
      <c r="E5382" s="21" t="s">
        <v>6</v>
      </c>
      <c r="F5382" s="21" t="s">
        <v>9</v>
      </c>
      <c r="G5382" s="21" t="s">
        <v>6969</v>
      </c>
      <c r="H5382" s="21" t="s">
        <v>205</v>
      </c>
      <c r="I5382" s="17"/>
      <c r="J5382" s="17"/>
      <c r="K5382" s="18" t="str">
        <f>IF(INV.Tournant!$I5382=INV.Tournant!$E5382,"Quantité OK",IF(INV.Tournant!$I5382&lt;INV.Tournant!$E5382,"Ecart positif","Ecart négatif"))&amp;" "&amp;IF(INV.Tournant!$C5382=INV.Tournant!$J5382,"","- Article déclassé")</f>
        <v>Ecart positif - Article déclassé</v>
      </c>
    </row>
    <row r="5383" spans="1:11" x14ac:dyDescent="0.2">
      <c r="A5383" s="20" t="s">
        <v>6959</v>
      </c>
      <c r="B5383" s="21" t="s">
        <v>6</v>
      </c>
      <c r="C5383" s="17" t="s">
        <v>7318</v>
      </c>
      <c r="D5383" s="17" t="s">
        <v>7401</v>
      </c>
      <c r="E5383" s="21" t="s">
        <v>6</v>
      </c>
      <c r="F5383" s="21" t="s">
        <v>2</v>
      </c>
      <c r="G5383" s="21" t="s">
        <v>6969</v>
      </c>
      <c r="H5383" s="21" t="s">
        <v>1119</v>
      </c>
      <c r="I5383" s="17"/>
      <c r="J5383" s="17"/>
      <c r="K5383" s="18" t="str">
        <f>IF(INV.Tournant!$I5383=INV.Tournant!$E5383,"Quantité OK",IF(INV.Tournant!$I5383&lt;INV.Tournant!$E5383,"Ecart positif","Ecart négatif"))&amp;" "&amp;IF(INV.Tournant!$C5383=INV.Tournant!$J5383,"","- Article déclassé")</f>
        <v>Ecart positif - Article déclassé</v>
      </c>
    </row>
    <row r="5384" spans="1:11" x14ac:dyDescent="0.2">
      <c r="A5384" s="20" t="s">
        <v>6959</v>
      </c>
      <c r="B5384" s="21" t="s">
        <v>6</v>
      </c>
      <c r="C5384" s="17" t="s">
        <v>7402</v>
      </c>
      <c r="D5384" s="17" t="s">
        <v>7403</v>
      </c>
      <c r="E5384" s="21" t="s">
        <v>575</v>
      </c>
      <c r="F5384" s="21" t="s">
        <v>9</v>
      </c>
      <c r="G5384" s="21" t="s">
        <v>6964</v>
      </c>
      <c r="H5384" s="21" t="s">
        <v>2059</v>
      </c>
      <c r="I5384" s="17"/>
      <c r="J5384" s="17"/>
      <c r="K5384" s="18" t="str">
        <f>IF(INV.Tournant!$I5384=INV.Tournant!$E5384,"Quantité OK",IF(INV.Tournant!$I5384&lt;INV.Tournant!$E5384,"Ecart positif","Ecart négatif"))&amp;" "&amp;IF(INV.Tournant!$C5384=INV.Tournant!$J5384,"","- Article déclassé")</f>
        <v>Ecart positif - Article déclassé</v>
      </c>
    </row>
    <row r="5385" spans="1:11" x14ac:dyDescent="0.2">
      <c r="A5385" s="20" t="s">
        <v>6959</v>
      </c>
      <c r="B5385" s="21" t="s">
        <v>6</v>
      </c>
      <c r="C5385" s="17" t="s">
        <v>7055</v>
      </c>
      <c r="D5385" s="17" t="s">
        <v>7404</v>
      </c>
      <c r="E5385" s="21" t="s">
        <v>6</v>
      </c>
      <c r="F5385" s="21" t="s">
        <v>21</v>
      </c>
      <c r="G5385" s="21" t="s">
        <v>6964</v>
      </c>
      <c r="H5385" s="21" t="s">
        <v>1049</v>
      </c>
      <c r="I5385" s="17"/>
      <c r="J5385" s="17"/>
      <c r="K5385" s="18" t="str">
        <f>IF(INV.Tournant!$I5385=INV.Tournant!$E5385,"Quantité OK",IF(INV.Tournant!$I5385&lt;INV.Tournant!$E5385,"Ecart positif","Ecart négatif"))&amp;" "&amp;IF(INV.Tournant!$C5385=INV.Tournant!$J5385,"","- Article déclassé")</f>
        <v>Ecart positif - Article déclassé</v>
      </c>
    </row>
    <row r="5386" spans="1:11" x14ac:dyDescent="0.2">
      <c r="A5386" s="20" t="s">
        <v>6959</v>
      </c>
      <c r="B5386" s="21" t="s">
        <v>6</v>
      </c>
      <c r="C5386" s="17" t="s">
        <v>7193</v>
      </c>
      <c r="D5386" s="17" t="s">
        <v>7405</v>
      </c>
      <c r="E5386" s="21"/>
      <c r="F5386" s="21" t="s">
        <v>141</v>
      </c>
      <c r="G5386" s="21"/>
      <c r="H5386" s="21" t="s">
        <v>257</v>
      </c>
      <c r="I5386" s="17"/>
      <c r="J5386" s="17"/>
      <c r="K5386" s="18" t="str">
        <f>IF(INV.Tournant!$I5386=INV.Tournant!$E5386,"Quantité OK",IF(INV.Tournant!$I5386&lt;INV.Tournant!$E5386,"Ecart positif","Ecart négatif"))&amp;" "&amp;IF(INV.Tournant!$C5386=INV.Tournant!$J5386,"","- Article déclassé")</f>
        <v>Quantité OK - Article déclassé</v>
      </c>
    </row>
    <row r="5387" spans="1:11" x14ac:dyDescent="0.2">
      <c r="A5387" s="20" t="s">
        <v>6959</v>
      </c>
      <c r="B5387" s="21" t="s">
        <v>6</v>
      </c>
      <c r="C5387" s="17" t="s">
        <v>7406</v>
      </c>
      <c r="D5387" s="17" t="s">
        <v>7407</v>
      </c>
      <c r="E5387" s="21" t="s">
        <v>2187</v>
      </c>
      <c r="F5387" s="21" t="s">
        <v>9</v>
      </c>
      <c r="G5387" s="21" t="s">
        <v>6964</v>
      </c>
      <c r="H5387" s="21" t="s">
        <v>579</v>
      </c>
      <c r="I5387" s="17"/>
      <c r="J5387" s="17"/>
      <c r="K5387" s="18" t="str">
        <f>IF(INV.Tournant!$I5387=INV.Tournant!$E5387,"Quantité OK",IF(INV.Tournant!$I5387&lt;INV.Tournant!$E5387,"Ecart positif","Ecart négatif"))&amp;" "&amp;IF(INV.Tournant!$C5387=INV.Tournant!$J5387,"","- Article déclassé")</f>
        <v>Ecart positif - Article déclassé</v>
      </c>
    </row>
    <row r="5388" spans="1:11" x14ac:dyDescent="0.2">
      <c r="A5388" s="20" t="s">
        <v>6959</v>
      </c>
      <c r="B5388" s="21" t="s">
        <v>6</v>
      </c>
      <c r="C5388" s="17" t="s">
        <v>7034</v>
      </c>
      <c r="D5388" s="17" t="s">
        <v>7408</v>
      </c>
      <c r="E5388" s="21"/>
      <c r="F5388" s="21" t="s">
        <v>141</v>
      </c>
      <c r="G5388" s="21"/>
      <c r="H5388" s="21" t="s">
        <v>257</v>
      </c>
      <c r="I5388" s="17"/>
      <c r="J5388" s="17"/>
      <c r="K5388" s="18" t="str">
        <f>IF(INV.Tournant!$I5388=INV.Tournant!$E5388,"Quantité OK",IF(INV.Tournant!$I5388&lt;INV.Tournant!$E5388,"Ecart positif","Ecart négatif"))&amp;" "&amp;IF(INV.Tournant!$C5388=INV.Tournant!$J5388,"","- Article déclassé")</f>
        <v>Quantité OK - Article déclassé</v>
      </c>
    </row>
    <row r="5389" spans="1:11" x14ac:dyDescent="0.2">
      <c r="A5389" s="20" t="s">
        <v>6959</v>
      </c>
      <c r="B5389" s="21" t="s">
        <v>6</v>
      </c>
      <c r="C5389" s="17" t="s">
        <v>7409</v>
      </c>
      <c r="D5389" s="17" t="s">
        <v>7410</v>
      </c>
      <c r="E5389" s="21" t="s">
        <v>10</v>
      </c>
      <c r="F5389" s="21" t="s">
        <v>2</v>
      </c>
      <c r="G5389" s="21" t="s">
        <v>6964</v>
      </c>
      <c r="H5389" s="21" t="s">
        <v>602</v>
      </c>
      <c r="I5389" s="17"/>
      <c r="J5389" s="17"/>
      <c r="K5389" s="18" t="str">
        <f>IF(INV.Tournant!$I5389=INV.Tournant!$E5389,"Quantité OK",IF(INV.Tournant!$I5389&lt;INV.Tournant!$E5389,"Ecart positif","Ecart négatif"))&amp;" "&amp;IF(INV.Tournant!$C5389=INV.Tournant!$J5389,"","- Article déclassé")</f>
        <v>Ecart positif - Article déclassé</v>
      </c>
    </row>
    <row r="5390" spans="1:11" x14ac:dyDescent="0.2">
      <c r="A5390" s="20" t="s">
        <v>6959</v>
      </c>
      <c r="B5390" s="21" t="s">
        <v>6</v>
      </c>
      <c r="C5390" s="17" t="s">
        <v>7197</v>
      </c>
      <c r="D5390" s="17" t="s">
        <v>7411</v>
      </c>
      <c r="E5390" s="21" t="s">
        <v>61</v>
      </c>
      <c r="F5390" s="21" t="s">
        <v>9</v>
      </c>
      <c r="G5390" s="21" t="s">
        <v>6964</v>
      </c>
      <c r="H5390" s="21" t="s">
        <v>439</v>
      </c>
      <c r="I5390" s="17"/>
      <c r="J5390" s="17"/>
      <c r="K5390" s="18" t="str">
        <f>IF(INV.Tournant!$I5390=INV.Tournant!$E5390,"Quantité OK",IF(INV.Tournant!$I5390&lt;INV.Tournant!$E5390,"Ecart positif","Ecart négatif"))&amp;" "&amp;IF(INV.Tournant!$C5390=INV.Tournant!$J5390,"","- Article déclassé")</f>
        <v>Ecart positif - Article déclassé</v>
      </c>
    </row>
    <row r="5391" spans="1:11" x14ac:dyDescent="0.2">
      <c r="A5391" s="20" t="s">
        <v>6959</v>
      </c>
      <c r="B5391" s="21" t="s">
        <v>6</v>
      </c>
      <c r="C5391" s="17" t="s">
        <v>7412</v>
      </c>
      <c r="D5391" s="17" t="s">
        <v>7413</v>
      </c>
      <c r="E5391" s="21" t="s">
        <v>45</v>
      </c>
      <c r="F5391" s="21" t="s">
        <v>9</v>
      </c>
      <c r="G5391" s="21" t="s">
        <v>6969</v>
      </c>
      <c r="H5391" s="21" t="s">
        <v>555</v>
      </c>
      <c r="I5391" s="17"/>
      <c r="J5391" s="17"/>
      <c r="K5391" s="18" t="str">
        <f>IF(INV.Tournant!$I5391=INV.Tournant!$E5391,"Quantité OK",IF(INV.Tournant!$I5391&lt;INV.Tournant!$E5391,"Ecart positif","Ecart négatif"))&amp;" "&amp;IF(INV.Tournant!$C5391=INV.Tournant!$J5391,"","- Article déclassé")</f>
        <v>Ecart positif - Article déclassé</v>
      </c>
    </row>
    <row r="5392" spans="1:11" x14ac:dyDescent="0.2">
      <c r="A5392" s="20" t="s">
        <v>6959</v>
      </c>
      <c r="B5392" s="21" t="s">
        <v>6</v>
      </c>
      <c r="C5392" s="17" t="s">
        <v>7267</v>
      </c>
      <c r="D5392" s="17" t="s">
        <v>7414</v>
      </c>
      <c r="E5392" s="21" t="s">
        <v>521</v>
      </c>
      <c r="F5392" s="21" t="s">
        <v>2</v>
      </c>
      <c r="G5392" s="21" t="s">
        <v>6969</v>
      </c>
      <c r="H5392" s="21" t="s">
        <v>7269</v>
      </c>
      <c r="I5392" s="17"/>
      <c r="J5392" s="17"/>
      <c r="K5392" s="18" t="str">
        <f>IF(INV.Tournant!$I5392=INV.Tournant!$E5392,"Quantité OK",IF(INV.Tournant!$I5392&lt;INV.Tournant!$E5392,"Ecart positif","Ecart négatif"))&amp;" "&amp;IF(INV.Tournant!$C5392=INV.Tournant!$J5392,"","- Article déclassé")</f>
        <v>Ecart positif - Article déclassé</v>
      </c>
    </row>
    <row r="5393" spans="1:11" x14ac:dyDescent="0.2">
      <c r="A5393" s="20" t="s">
        <v>6959</v>
      </c>
      <c r="B5393" s="21" t="s">
        <v>6</v>
      </c>
      <c r="C5393" s="17" t="s">
        <v>6965</v>
      </c>
      <c r="D5393" s="17" t="s">
        <v>7415</v>
      </c>
      <c r="E5393" s="21" t="s">
        <v>3</v>
      </c>
      <c r="F5393" s="21" t="s">
        <v>9</v>
      </c>
      <c r="G5393" s="21" t="s">
        <v>6964</v>
      </c>
      <c r="H5393" s="21" t="s">
        <v>2215</v>
      </c>
      <c r="I5393" s="17"/>
      <c r="J5393" s="17"/>
      <c r="K5393" s="18" t="str">
        <f>IF(INV.Tournant!$I5393=INV.Tournant!$E5393,"Quantité OK",IF(INV.Tournant!$I5393&lt;INV.Tournant!$E5393,"Ecart positif","Ecart négatif"))&amp;" "&amp;IF(INV.Tournant!$C5393=INV.Tournant!$J5393,"","- Article déclassé")</f>
        <v>Ecart positif - Article déclassé</v>
      </c>
    </row>
    <row r="5394" spans="1:11" x14ac:dyDescent="0.2">
      <c r="A5394" s="20" t="s">
        <v>6959</v>
      </c>
      <c r="B5394" s="21" t="s">
        <v>6</v>
      </c>
      <c r="C5394" s="17" t="s">
        <v>6986</v>
      </c>
      <c r="D5394" s="17" t="s">
        <v>7416</v>
      </c>
      <c r="E5394" s="21" t="s">
        <v>592</v>
      </c>
      <c r="F5394" s="21" t="s">
        <v>21</v>
      </c>
      <c r="G5394" s="21" t="s">
        <v>6964</v>
      </c>
      <c r="H5394" s="21" t="s">
        <v>766</v>
      </c>
      <c r="I5394" s="17"/>
      <c r="J5394" s="17"/>
      <c r="K5394" s="18" t="str">
        <f>IF(INV.Tournant!$I5394=INV.Tournant!$E5394,"Quantité OK",IF(INV.Tournant!$I5394&lt;INV.Tournant!$E5394,"Ecart positif","Ecart négatif"))&amp;" "&amp;IF(INV.Tournant!$C5394=INV.Tournant!$J5394,"","- Article déclassé")</f>
        <v>Ecart positif - Article déclassé</v>
      </c>
    </row>
    <row r="5395" spans="1:11" x14ac:dyDescent="0.2">
      <c r="A5395" s="20" t="s">
        <v>6959</v>
      </c>
      <c r="B5395" s="21" t="s">
        <v>6</v>
      </c>
      <c r="C5395" s="17" t="s">
        <v>6988</v>
      </c>
      <c r="D5395" s="17" t="s">
        <v>7417</v>
      </c>
      <c r="E5395" s="21" t="s">
        <v>108</v>
      </c>
      <c r="F5395" s="21" t="s">
        <v>2</v>
      </c>
      <c r="G5395" s="21" t="s">
        <v>6964</v>
      </c>
      <c r="H5395" s="21" t="s">
        <v>504</v>
      </c>
      <c r="I5395" s="17"/>
      <c r="J5395" s="17"/>
      <c r="K5395" s="18" t="str">
        <f>IF(INV.Tournant!$I5395=INV.Tournant!$E5395,"Quantité OK",IF(INV.Tournant!$I5395&lt;INV.Tournant!$E5395,"Ecart positif","Ecart négatif"))&amp;" "&amp;IF(INV.Tournant!$C5395=INV.Tournant!$J5395,"","- Article déclassé")</f>
        <v>Ecart positif - Article déclassé</v>
      </c>
    </row>
    <row r="5396" spans="1:11" x14ac:dyDescent="0.2">
      <c r="A5396" s="20" t="s">
        <v>6959</v>
      </c>
      <c r="B5396" s="21" t="s">
        <v>6</v>
      </c>
      <c r="C5396" s="17" t="s">
        <v>7093</v>
      </c>
      <c r="D5396" s="17" t="s">
        <v>7418</v>
      </c>
      <c r="E5396" s="21" t="s">
        <v>6</v>
      </c>
      <c r="F5396" s="21" t="s">
        <v>2</v>
      </c>
      <c r="G5396" s="21" t="s">
        <v>6964</v>
      </c>
      <c r="H5396" s="21" t="s">
        <v>249</v>
      </c>
      <c r="I5396" s="17"/>
      <c r="J5396" s="17"/>
      <c r="K5396" s="18" t="str">
        <f>IF(INV.Tournant!$I5396=INV.Tournant!$E5396,"Quantité OK",IF(INV.Tournant!$I5396&lt;INV.Tournant!$E5396,"Ecart positif","Ecart négatif"))&amp;" "&amp;IF(INV.Tournant!$C5396=INV.Tournant!$J5396,"","- Article déclassé")</f>
        <v>Ecart positif - Article déclassé</v>
      </c>
    </row>
    <row r="5397" spans="1:11" x14ac:dyDescent="0.2">
      <c r="A5397" s="20" t="s">
        <v>6959</v>
      </c>
      <c r="B5397" s="21" t="s">
        <v>6</v>
      </c>
      <c r="C5397" s="17" t="s">
        <v>7008</v>
      </c>
      <c r="D5397" s="17" t="s">
        <v>7419</v>
      </c>
      <c r="E5397" s="21"/>
      <c r="F5397" s="21" t="s">
        <v>141</v>
      </c>
      <c r="G5397" s="21"/>
      <c r="H5397" s="21" t="s">
        <v>257</v>
      </c>
      <c r="I5397" s="17"/>
      <c r="J5397" s="17"/>
      <c r="K5397" s="18" t="str">
        <f>IF(INV.Tournant!$I5397=INV.Tournant!$E5397,"Quantité OK",IF(INV.Tournant!$I5397&lt;INV.Tournant!$E5397,"Ecart positif","Ecart négatif"))&amp;" "&amp;IF(INV.Tournant!$C5397=INV.Tournant!$J5397,"","- Article déclassé")</f>
        <v>Quantité OK - Article déclassé</v>
      </c>
    </row>
    <row r="5398" spans="1:11" x14ac:dyDescent="0.2">
      <c r="A5398" s="20" t="s">
        <v>6959</v>
      </c>
      <c r="B5398" s="21" t="s">
        <v>6</v>
      </c>
      <c r="C5398" s="17" t="s">
        <v>7167</v>
      </c>
      <c r="D5398" s="17" t="s">
        <v>7420</v>
      </c>
      <c r="E5398" s="21" t="s">
        <v>65</v>
      </c>
      <c r="F5398" s="21" t="s">
        <v>2</v>
      </c>
      <c r="G5398" s="21" t="s">
        <v>6964</v>
      </c>
      <c r="H5398" s="21" t="s">
        <v>2166</v>
      </c>
      <c r="I5398" s="17"/>
      <c r="J5398" s="17"/>
      <c r="K5398" s="18" t="str">
        <f>IF(INV.Tournant!$I5398=INV.Tournant!$E5398,"Quantité OK",IF(INV.Tournant!$I5398&lt;INV.Tournant!$E5398,"Ecart positif","Ecart négatif"))&amp;" "&amp;IF(INV.Tournant!$C5398=INV.Tournant!$J5398,"","- Article déclassé")</f>
        <v>Ecart positif - Article déclassé</v>
      </c>
    </row>
    <row r="5399" spans="1:11" x14ac:dyDescent="0.2">
      <c r="A5399" s="20" t="s">
        <v>6959</v>
      </c>
      <c r="B5399" s="21" t="s">
        <v>6</v>
      </c>
      <c r="C5399" s="17" t="s">
        <v>7421</v>
      </c>
      <c r="D5399" s="17" t="s">
        <v>7422</v>
      </c>
      <c r="E5399" s="21" t="s">
        <v>6</v>
      </c>
      <c r="F5399" s="21" t="s">
        <v>2</v>
      </c>
      <c r="G5399" s="21" t="s">
        <v>6964</v>
      </c>
      <c r="H5399" s="21" t="s">
        <v>1677</v>
      </c>
      <c r="I5399" s="17"/>
      <c r="J5399" s="17"/>
      <c r="K5399" s="18" t="str">
        <f>IF(INV.Tournant!$I5399=INV.Tournant!$E5399,"Quantité OK",IF(INV.Tournant!$I5399&lt;INV.Tournant!$E5399,"Ecart positif","Ecart négatif"))&amp;" "&amp;IF(INV.Tournant!$C5399=INV.Tournant!$J5399,"","- Article déclassé")</f>
        <v>Ecart positif - Article déclassé</v>
      </c>
    </row>
    <row r="5400" spans="1:11" x14ac:dyDescent="0.2">
      <c r="A5400" s="20" t="s">
        <v>6959</v>
      </c>
      <c r="B5400" s="21" t="s">
        <v>6</v>
      </c>
      <c r="C5400" s="17" t="s">
        <v>7203</v>
      </c>
      <c r="D5400" s="17" t="s">
        <v>7423</v>
      </c>
      <c r="E5400" s="21"/>
      <c r="F5400" s="21" t="s">
        <v>141</v>
      </c>
      <c r="G5400" s="21"/>
      <c r="H5400" s="21" t="s">
        <v>257</v>
      </c>
      <c r="I5400" s="17"/>
      <c r="J5400" s="17"/>
      <c r="K5400" s="18" t="str">
        <f>IF(INV.Tournant!$I5400=INV.Tournant!$E5400,"Quantité OK",IF(INV.Tournant!$I5400&lt;INV.Tournant!$E5400,"Ecart positif","Ecart négatif"))&amp;" "&amp;IF(INV.Tournant!$C5400=INV.Tournant!$J5400,"","- Article déclassé")</f>
        <v>Quantité OK - Article déclassé</v>
      </c>
    </row>
    <row r="5401" spans="1:11" x14ac:dyDescent="0.2">
      <c r="A5401" s="20" t="s">
        <v>6959</v>
      </c>
      <c r="B5401" s="21" t="s">
        <v>6</v>
      </c>
      <c r="C5401" s="17" t="s">
        <v>7424</v>
      </c>
      <c r="D5401" s="17" t="s">
        <v>7425</v>
      </c>
      <c r="E5401" s="21" t="s">
        <v>61</v>
      </c>
      <c r="F5401" s="21" t="s">
        <v>2</v>
      </c>
      <c r="G5401" s="21" t="s">
        <v>6964</v>
      </c>
      <c r="H5401" s="21" t="s">
        <v>1959</v>
      </c>
      <c r="I5401" s="17"/>
      <c r="J5401" s="17"/>
      <c r="K5401" s="18" t="str">
        <f>IF(INV.Tournant!$I5401=INV.Tournant!$E5401,"Quantité OK",IF(INV.Tournant!$I5401&lt;INV.Tournant!$E5401,"Ecart positif","Ecart négatif"))&amp;" "&amp;IF(INV.Tournant!$C5401=INV.Tournant!$J5401,"","- Article déclassé")</f>
        <v>Ecart positif - Article déclassé</v>
      </c>
    </row>
    <row r="5402" spans="1:11" x14ac:dyDescent="0.2">
      <c r="A5402" s="20" t="s">
        <v>6959</v>
      </c>
      <c r="B5402" s="21" t="s">
        <v>6</v>
      </c>
      <c r="C5402" s="17" t="s">
        <v>7426</v>
      </c>
      <c r="D5402" s="17" t="s">
        <v>7427</v>
      </c>
      <c r="E5402" s="21" t="s">
        <v>173</v>
      </c>
      <c r="F5402" s="21" t="s">
        <v>2</v>
      </c>
      <c r="G5402" s="21" t="s">
        <v>6969</v>
      </c>
      <c r="H5402" s="21" t="s">
        <v>543</v>
      </c>
      <c r="I5402" s="17"/>
      <c r="J5402" s="17"/>
      <c r="K5402" s="18" t="str">
        <f>IF(INV.Tournant!$I5402=INV.Tournant!$E5402,"Quantité OK",IF(INV.Tournant!$I5402&lt;INV.Tournant!$E5402,"Ecart positif","Ecart négatif"))&amp;" "&amp;IF(INV.Tournant!$C5402=INV.Tournant!$J5402,"","- Article déclassé")</f>
        <v>Ecart positif - Article déclassé</v>
      </c>
    </row>
    <row r="5403" spans="1:11" x14ac:dyDescent="0.2">
      <c r="A5403" s="20" t="s">
        <v>6959</v>
      </c>
      <c r="B5403" s="21" t="s">
        <v>6</v>
      </c>
      <c r="C5403" s="17" t="s">
        <v>7379</v>
      </c>
      <c r="D5403" s="17" t="s">
        <v>7428</v>
      </c>
      <c r="E5403" s="21" t="s">
        <v>45</v>
      </c>
      <c r="F5403" s="21" t="s">
        <v>21</v>
      </c>
      <c r="G5403" s="21" t="s">
        <v>6964</v>
      </c>
      <c r="H5403" s="21" t="s">
        <v>2225</v>
      </c>
      <c r="I5403" s="17"/>
      <c r="J5403" s="17"/>
      <c r="K5403" s="18" t="str">
        <f>IF(INV.Tournant!$I5403=INV.Tournant!$E5403,"Quantité OK",IF(INV.Tournant!$I5403&lt;INV.Tournant!$E5403,"Ecart positif","Ecart négatif"))&amp;" "&amp;IF(INV.Tournant!$C5403=INV.Tournant!$J5403,"","- Article déclassé")</f>
        <v>Ecart positif - Article déclassé</v>
      </c>
    </row>
    <row r="5404" spans="1:11" x14ac:dyDescent="0.2">
      <c r="A5404" s="20" t="s">
        <v>6959</v>
      </c>
      <c r="B5404" s="21" t="s">
        <v>6</v>
      </c>
      <c r="C5404" s="17" t="s">
        <v>7429</v>
      </c>
      <c r="D5404" s="17" t="s">
        <v>7430</v>
      </c>
      <c r="E5404" s="21" t="s">
        <v>108</v>
      </c>
      <c r="F5404" s="21" t="s">
        <v>21</v>
      </c>
      <c r="G5404" s="21" t="s">
        <v>6969</v>
      </c>
      <c r="H5404" s="21" t="s">
        <v>808</v>
      </c>
      <c r="I5404" s="17"/>
      <c r="J5404" s="17"/>
      <c r="K5404" s="18" t="str">
        <f>IF(INV.Tournant!$I5404=INV.Tournant!$E5404,"Quantité OK",IF(INV.Tournant!$I5404&lt;INV.Tournant!$E5404,"Ecart positif","Ecart négatif"))&amp;" "&amp;IF(INV.Tournant!$C5404=INV.Tournant!$J5404,"","- Article déclassé")</f>
        <v>Ecart positif - Article déclassé</v>
      </c>
    </row>
    <row r="5405" spans="1:11" x14ac:dyDescent="0.2">
      <c r="A5405" s="20" t="s">
        <v>6959</v>
      </c>
      <c r="B5405" s="21" t="s">
        <v>6</v>
      </c>
      <c r="C5405" s="17" t="s">
        <v>6982</v>
      </c>
      <c r="D5405" s="17" t="s">
        <v>7431</v>
      </c>
      <c r="E5405" s="21" t="s">
        <v>1091</v>
      </c>
      <c r="F5405" s="21" t="s">
        <v>2</v>
      </c>
      <c r="G5405" s="21" t="s">
        <v>6964</v>
      </c>
      <c r="H5405" s="21" t="s">
        <v>246</v>
      </c>
      <c r="I5405" s="17"/>
      <c r="J5405" s="17"/>
      <c r="K5405" s="18" t="str">
        <f>IF(INV.Tournant!$I5405=INV.Tournant!$E5405,"Quantité OK",IF(INV.Tournant!$I5405&lt;INV.Tournant!$E5405,"Ecart positif","Ecart négatif"))&amp;" "&amp;IF(INV.Tournant!$C5405=INV.Tournant!$J5405,"","- Article déclassé")</f>
        <v>Ecart positif - Article déclassé</v>
      </c>
    </row>
    <row r="5406" spans="1:11" x14ac:dyDescent="0.2">
      <c r="A5406" s="20" t="s">
        <v>6959</v>
      </c>
      <c r="B5406" s="21" t="s">
        <v>6</v>
      </c>
      <c r="C5406" s="17" t="s">
        <v>7110</v>
      </c>
      <c r="D5406" s="17" t="s">
        <v>7432</v>
      </c>
      <c r="E5406" s="21" t="s">
        <v>250</v>
      </c>
      <c r="F5406" s="21" t="s">
        <v>21</v>
      </c>
      <c r="G5406" s="21" t="s">
        <v>6964</v>
      </c>
      <c r="H5406" s="21" t="s">
        <v>252</v>
      </c>
      <c r="I5406" s="17"/>
      <c r="J5406" s="17"/>
      <c r="K5406" s="18" t="str">
        <f>IF(INV.Tournant!$I5406=INV.Tournant!$E5406,"Quantité OK",IF(INV.Tournant!$I5406&lt;INV.Tournant!$E5406,"Ecart positif","Ecart négatif"))&amp;" "&amp;IF(INV.Tournant!$C5406=INV.Tournant!$J5406,"","- Article déclassé")</f>
        <v>Ecart positif - Article déclassé</v>
      </c>
    </row>
    <row r="5407" spans="1:11" x14ac:dyDescent="0.2">
      <c r="A5407" s="20" t="s">
        <v>6959</v>
      </c>
      <c r="B5407" s="21" t="s">
        <v>6</v>
      </c>
      <c r="C5407" s="17" t="s">
        <v>7063</v>
      </c>
      <c r="D5407" s="17" t="s">
        <v>7433</v>
      </c>
      <c r="E5407" s="21" t="s">
        <v>108</v>
      </c>
      <c r="F5407" s="21" t="s">
        <v>9</v>
      </c>
      <c r="G5407" s="21" t="s">
        <v>6969</v>
      </c>
      <c r="H5407" s="21" t="s">
        <v>118</v>
      </c>
      <c r="I5407" s="17"/>
      <c r="J5407" s="17"/>
      <c r="K5407" s="18" t="str">
        <f>IF(INV.Tournant!$I5407=INV.Tournant!$E5407,"Quantité OK",IF(INV.Tournant!$I5407&lt;INV.Tournant!$E5407,"Ecart positif","Ecart négatif"))&amp;" "&amp;IF(INV.Tournant!$C5407=INV.Tournant!$J5407,"","- Article déclassé")</f>
        <v>Ecart positif - Article déclassé</v>
      </c>
    </row>
    <row r="5408" spans="1:11" x14ac:dyDescent="0.2">
      <c r="A5408" s="20" t="s">
        <v>6959</v>
      </c>
      <c r="B5408" s="21" t="s">
        <v>6</v>
      </c>
      <c r="C5408" s="17" t="s">
        <v>6970</v>
      </c>
      <c r="D5408" s="17" t="s">
        <v>7434</v>
      </c>
      <c r="E5408" s="21" t="s">
        <v>6</v>
      </c>
      <c r="F5408" s="21" t="s">
        <v>21</v>
      </c>
      <c r="G5408" s="21" t="s">
        <v>6964</v>
      </c>
      <c r="H5408" s="21" t="s">
        <v>1609</v>
      </c>
      <c r="I5408" s="17"/>
      <c r="J5408" s="17"/>
      <c r="K5408" s="18" t="str">
        <f>IF(INV.Tournant!$I5408=INV.Tournant!$E5408,"Quantité OK",IF(INV.Tournant!$I5408&lt;INV.Tournant!$E5408,"Ecart positif","Ecart négatif"))&amp;" "&amp;IF(INV.Tournant!$C5408=INV.Tournant!$J5408,"","- Article déclassé")</f>
        <v>Ecart positif - Article déclassé</v>
      </c>
    </row>
    <row r="5409" spans="1:11" x14ac:dyDescent="0.2">
      <c r="A5409" s="20" t="s">
        <v>6959</v>
      </c>
      <c r="B5409" s="21" t="s">
        <v>6</v>
      </c>
      <c r="C5409" s="17" t="s">
        <v>6980</v>
      </c>
      <c r="D5409" s="17" t="s">
        <v>7435</v>
      </c>
      <c r="E5409" s="21" t="s">
        <v>108</v>
      </c>
      <c r="F5409" s="21" t="s">
        <v>2</v>
      </c>
      <c r="G5409" s="21" t="s">
        <v>6964</v>
      </c>
      <c r="H5409" s="21" t="s">
        <v>252</v>
      </c>
      <c r="I5409" s="17"/>
      <c r="J5409" s="17"/>
      <c r="K5409" s="18" t="str">
        <f>IF(INV.Tournant!$I5409=INV.Tournant!$E5409,"Quantité OK",IF(INV.Tournant!$I5409&lt;INV.Tournant!$E5409,"Ecart positif","Ecart négatif"))&amp;" "&amp;IF(INV.Tournant!$C5409=INV.Tournant!$J5409,"","- Article déclassé")</f>
        <v>Ecart positif - Article déclassé</v>
      </c>
    </row>
    <row r="5410" spans="1:11" x14ac:dyDescent="0.2">
      <c r="A5410" s="20" t="s">
        <v>6959</v>
      </c>
      <c r="B5410" s="21" t="s">
        <v>6</v>
      </c>
      <c r="C5410" s="17" t="s">
        <v>7167</v>
      </c>
      <c r="D5410" s="17" t="s">
        <v>7436</v>
      </c>
      <c r="E5410" s="21" t="s">
        <v>3</v>
      </c>
      <c r="F5410" s="21" t="s">
        <v>2</v>
      </c>
      <c r="G5410" s="21" t="s">
        <v>6964</v>
      </c>
      <c r="H5410" s="21" t="s">
        <v>249</v>
      </c>
      <c r="I5410" s="17"/>
      <c r="J5410" s="17"/>
      <c r="K5410" s="18" t="str">
        <f>IF(INV.Tournant!$I5410=INV.Tournant!$E5410,"Quantité OK",IF(INV.Tournant!$I5410&lt;INV.Tournant!$E5410,"Ecart positif","Ecart négatif"))&amp;" "&amp;IF(INV.Tournant!$C5410=INV.Tournant!$J5410,"","- Article déclassé")</f>
        <v>Ecart positif - Article déclassé</v>
      </c>
    </row>
    <row r="5411" spans="1:11" x14ac:dyDescent="0.2">
      <c r="A5411" s="20" t="s">
        <v>6959</v>
      </c>
      <c r="B5411" s="21" t="s">
        <v>6</v>
      </c>
      <c r="C5411" s="17" t="s">
        <v>7409</v>
      </c>
      <c r="D5411" s="17" t="s">
        <v>7437</v>
      </c>
      <c r="E5411" s="21" t="s">
        <v>3</v>
      </c>
      <c r="F5411" s="21" t="s">
        <v>2</v>
      </c>
      <c r="G5411" s="21" t="s">
        <v>6964</v>
      </c>
      <c r="H5411" s="21" t="s">
        <v>602</v>
      </c>
      <c r="I5411" s="17"/>
      <c r="J5411" s="17"/>
      <c r="K5411" s="18" t="str">
        <f>IF(INV.Tournant!$I5411=INV.Tournant!$E5411,"Quantité OK",IF(INV.Tournant!$I5411&lt;INV.Tournant!$E5411,"Ecart positif","Ecart négatif"))&amp;" "&amp;IF(INV.Tournant!$C5411=INV.Tournant!$J5411,"","- Article déclassé")</f>
        <v>Ecart positif - Article déclassé</v>
      </c>
    </row>
    <row r="5412" spans="1:11" x14ac:dyDescent="0.2">
      <c r="A5412" s="20" t="s">
        <v>6959</v>
      </c>
      <c r="B5412" s="21" t="s">
        <v>6</v>
      </c>
      <c r="C5412" s="17" t="s">
        <v>7088</v>
      </c>
      <c r="D5412" s="17" t="s">
        <v>7438</v>
      </c>
      <c r="E5412" s="21" t="s">
        <v>1176</v>
      </c>
      <c r="F5412" s="21" t="s">
        <v>21</v>
      </c>
      <c r="G5412" s="21" t="s">
        <v>6964</v>
      </c>
      <c r="H5412" s="21" t="s">
        <v>314</v>
      </c>
      <c r="I5412" s="17"/>
      <c r="J5412" s="17"/>
      <c r="K5412" s="18" t="str">
        <f>IF(INV.Tournant!$I5412=INV.Tournant!$E5412,"Quantité OK",IF(INV.Tournant!$I5412&lt;INV.Tournant!$E5412,"Ecart positif","Ecart négatif"))&amp;" "&amp;IF(INV.Tournant!$C5412=INV.Tournant!$J5412,"","- Article déclassé")</f>
        <v>Ecart positif - Article déclassé</v>
      </c>
    </row>
    <row r="5413" spans="1:11" x14ac:dyDescent="0.2">
      <c r="A5413" s="20" t="s">
        <v>6959</v>
      </c>
      <c r="B5413" s="21" t="s">
        <v>6</v>
      </c>
      <c r="C5413" s="17" t="s">
        <v>7112</v>
      </c>
      <c r="D5413" s="17" t="s">
        <v>7439</v>
      </c>
      <c r="E5413" s="21" t="s">
        <v>3</v>
      </c>
      <c r="F5413" s="21" t="s">
        <v>9</v>
      </c>
      <c r="G5413" s="21" t="s">
        <v>6964</v>
      </c>
      <c r="H5413" s="21" t="s">
        <v>299</v>
      </c>
      <c r="I5413" s="17"/>
      <c r="J5413" s="17"/>
      <c r="K5413" s="18" t="str">
        <f>IF(INV.Tournant!$I5413=INV.Tournant!$E5413,"Quantité OK",IF(INV.Tournant!$I5413&lt;INV.Tournant!$E5413,"Ecart positif","Ecart négatif"))&amp;" "&amp;IF(INV.Tournant!$C5413=INV.Tournant!$J5413,"","- Article déclassé")</f>
        <v>Ecart positif - Article déclassé</v>
      </c>
    </row>
    <row r="5414" spans="1:11" x14ac:dyDescent="0.2">
      <c r="A5414" s="20" t="s">
        <v>6959</v>
      </c>
      <c r="B5414" s="21" t="s">
        <v>6</v>
      </c>
      <c r="C5414" s="17" t="s">
        <v>7392</v>
      </c>
      <c r="D5414" s="17" t="s">
        <v>7440</v>
      </c>
      <c r="E5414" s="21" t="s">
        <v>212</v>
      </c>
      <c r="F5414" s="21" t="s">
        <v>2</v>
      </c>
      <c r="G5414" s="21" t="s">
        <v>6969</v>
      </c>
      <c r="H5414" s="21" t="s">
        <v>393</v>
      </c>
      <c r="I5414" s="17"/>
      <c r="J5414" s="17"/>
      <c r="K5414" s="18" t="str">
        <f>IF(INV.Tournant!$I5414=INV.Tournant!$E5414,"Quantité OK",IF(INV.Tournant!$I5414&lt;INV.Tournant!$E5414,"Ecart positif","Ecart négatif"))&amp;" "&amp;IF(INV.Tournant!$C5414=INV.Tournant!$J5414,"","- Article déclassé")</f>
        <v>Ecart positif - Article déclassé</v>
      </c>
    </row>
    <row r="5415" spans="1:11" x14ac:dyDescent="0.2">
      <c r="A5415" s="20" t="s">
        <v>6959</v>
      </c>
      <c r="B5415" s="21" t="s">
        <v>6</v>
      </c>
      <c r="C5415" s="17" t="s">
        <v>7142</v>
      </c>
      <c r="D5415" s="17" t="s">
        <v>7441</v>
      </c>
      <c r="E5415" s="21" t="s">
        <v>229</v>
      </c>
      <c r="F5415" s="21" t="s">
        <v>9</v>
      </c>
      <c r="G5415" s="21" t="s">
        <v>6969</v>
      </c>
      <c r="H5415" s="21" t="s">
        <v>278</v>
      </c>
      <c r="I5415" s="17"/>
      <c r="J5415" s="17"/>
      <c r="K5415" s="18" t="str">
        <f>IF(INV.Tournant!$I5415=INV.Tournant!$E5415,"Quantité OK",IF(INV.Tournant!$I5415&lt;INV.Tournant!$E5415,"Ecart positif","Ecart négatif"))&amp;" "&amp;IF(INV.Tournant!$C5415=INV.Tournant!$J5415,"","- Article déclassé")</f>
        <v>Ecart positif - Article déclassé</v>
      </c>
    </row>
    <row r="5416" spans="1:11" x14ac:dyDescent="0.2">
      <c r="A5416" s="20" t="s">
        <v>6959</v>
      </c>
      <c r="B5416" s="21" t="s">
        <v>6</v>
      </c>
      <c r="C5416" s="17" t="s">
        <v>7097</v>
      </c>
      <c r="D5416" s="17" t="s">
        <v>7442</v>
      </c>
      <c r="E5416" s="21"/>
      <c r="F5416" s="21" t="s">
        <v>141</v>
      </c>
      <c r="G5416" s="21"/>
      <c r="H5416" s="21" t="s">
        <v>257</v>
      </c>
      <c r="I5416" s="17"/>
      <c r="J5416" s="17"/>
      <c r="K5416" s="18" t="str">
        <f>IF(INV.Tournant!$I5416=INV.Tournant!$E5416,"Quantité OK",IF(INV.Tournant!$I5416&lt;INV.Tournant!$E5416,"Ecart positif","Ecart négatif"))&amp;" "&amp;IF(INV.Tournant!$C5416=INV.Tournant!$J5416,"","- Article déclassé")</f>
        <v>Quantité OK - Article déclassé</v>
      </c>
    </row>
    <row r="5417" spans="1:11" x14ac:dyDescent="0.2">
      <c r="A5417" s="20" t="s">
        <v>6959</v>
      </c>
      <c r="B5417" s="21" t="s">
        <v>6</v>
      </c>
      <c r="C5417" s="17" t="s">
        <v>6982</v>
      </c>
      <c r="D5417" s="17" t="s">
        <v>7443</v>
      </c>
      <c r="E5417" s="21"/>
      <c r="F5417" s="21" t="s">
        <v>141</v>
      </c>
      <c r="G5417" s="21"/>
      <c r="H5417" s="21" t="s">
        <v>257</v>
      </c>
      <c r="I5417" s="17"/>
      <c r="J5417" s="17"/>
      <c r="K5417" s="18" t="str">
        <f>IF(INV.Tournant!$I5417=INV.Tournant!$E5417,"Quantité OK",IF(INV.Tournant!$I5417&lt;INV.Tournant!$E5417,"Ecart positif","Ecart négatif"))&amp;" "&amp;IF(INV.Tournant!$C5417=INV.Tournant!$J5417,"","- Article déclassé")</f>
        <v>Quantité OK - Article déclassé</v>
      </c>
    </row>
    <row r="5418" spans="1:11" x14ac:dyDescent="0.2">
      <c r="A5418" s="20" t="s">
        <v>6959</v>
      </c>
      <c r="B5418" s="21" t="s">
        <v>6</v>
      </c>
      <c r="C5418" s="17" t="s">
        <v>7444</v>
      </c>
      <c r="D5418" s="17" t="s">
        <v>7445</v>
      </c>
      <c r="E5418" s="21" t="s">
        <v>6</v>
      </c>
      <c r="F5418" s="21" t="s">
        <v>2</v>
      </c>
      <c r="G5418" s="21" t="s">
        <v>6969</v>
      </c>
      <c r="H5418" s="21" t="s">
        <v>416</v>
      </c>
      <c r="I5418" s="17"/>
      <c r="J5418" s="17"/>
      <c r="K5418" s="18" t="str">
        <f>IF(INV.Tournant!$I5418=INV.Tournant!$E5418,"Quantité OK",IF(INV.Tournant!$I5418&lt;INV.Tournant!$E5418,"Ecart positif","Ecart négatif"))&amp;" "&amp;IF(INV.Tournant!$C5418=INV.Tournant!$J5418,"","- Article déclassé")</f>
        <v>Ecart positif - Article déclassé</v>
      </c>
    </row>
    <row r="5419" spans="1:11" x14ac:dyDescent="0.2">
      <c r="A5419" s="20" t="s">
        <v>6959</v>
      </c>
      <c r="B5419" s="21" t="s">
        <v>6</v>
      </c>
      <c r="C5419" s="17" t="s">
        <v>7095</v>
      </c>
      <c r="D5419" s="17" t="s">
        <v>7446</v>
      </c>
      <c r="E5419" s="21" t="s">
        <v>6</v>
      </c>
      <c r="F5419" s="21" t="s">
        <v>9</v>
      </c>
      <c r="G5419" s="21" t="s">
        <v>6964</v>
      </c>
      <c r="H5419" s="21" t="s">
        <v>1994</v>
      </c>
      <c r="I5419" s="17"/>
      <c r="J5419" s="17"/>
      <c r="K5419" s="18" t="str">
        <f>IF(INV.Tournant!$I5419=INV.Tournant!$E5419,"Quantité OK",IF(INV.Tournant!$I5419&lt;INV.Tournant!$E5419,"Ecart positif","Ecart négatif"))&amp;" "&amp;IF(INV.Tournant!$C5419=INV.Tournant!$J5419,"","- Article déclassé")</f>
        <v>Ecart positif - Article déclassé</v>
      </c>
    </row>
    <row r="5420" spans="1:11" x14ac:dyDescent="0.2">
      <c r="A5420" s="20" t="s">
        <v>6959</v>
      </c>
      <c r="B5420" s="21" t="s">
        <v>6</v>
      </c>
      <c r="C5420" s="17" t="s">
        <v>7023</v>
      </c>
      <c r="D5420" s="17" t="s">
        <v>7447</v>
      </c>
      <c r="E5420" s="21" t="s">
        <v>250</v>
      </c>
      <c r="F5420" s="21" t="s">
        <v>21</v>
      </c>
      <c r="G5420" s="21" t="s">
        <v>6964</v>
      </c>
      <c r="H5420" s="21" t="s">
        <v>561</v>
      </c>
      <c r="I5420" s="17"/>
      <c r="J5420" s="17"/>
      <c r="K5420" s="18" t="str">
        <f>IF(INV.Tournant!$I5420=INV.Tournant!$E5420,"Quantité OK",IF(INV.Tournant!$I5420&lt;INV.Tournant!$E5420,"Ecart positif","Ecart négatif"))&amp;" "&amp;IF(INV.Tournant!$C5420=INV.Tournant!$J5420,"","- Article déclassé")</f>
        <v>Ecart positif - Article déclassé</v>
      </c>
    </row>
    <row r="5421" spans="1:11" x14ac:dyDescent="0.2">
      <c r="A5421" s="20" t="s">
        <v>6959</v>
      </c>
      <c r="B5421" s="21" t="s">
        <v>6</v>
      </c>
      <c r="C5421" s="17" t="s">
        <v>7448</v>
      </c>
      <c r="D5421" s="17" t="s">
        <v>7449</v>
      </c>
      <c r="E5421" s="21" t="s">
        <v>6</v>
      </c>
      <c r="F5421" s="21" t="s">
        <v>9</v>
      </c>
      <c r="G5421" s="21" t="s">
        <v>6969</v>
      </c>
      <c r="H5421" s="21" t="s">
        <v>36</v>
      </c>
      <c r="I5421" s="17"/>
      <c r="J5421" s="17"/>
      <c r="K5421" s="18" t="str">
        <f>IF(INV.Tournant!$I5421=INV.Tournant!$E5421,"Quantité OK",IF(INV.Tournant!$I5421&lt;INV.Tournant!$E5421,"Ecart positif","Ecart négatif"))&amp;" "&amp;IF(INV.Tournant!$C5421=INV.Tournant!$J5421,"","- Article déclassé")</f>
        <v>Ecart positif - Article déclassé</v>
      </c>
    </row>
    <row r="5422" spans="1:11" x14ac:dyDescent="0.2">
      <c r="A5422" s="20" t="s">
        <v>6959</v>
      </c>
      <c r="B5422" s="21" t="s">
        <v>6</v>
      </c>
      <c r="C5422" s="17" t="s">
        <v>7371</v>
      </c>
      <c r="D5422" s="17" t="s">
        <v>7450</v>
      </c>
      <c r="E5422" s="21" t="s">
        <v>6</v>
      </c>
      <c r="F5422" s="21" t="s">
        <v>21</v>
      </c>
      <c r="G5422" s="21" t="s">
        <v>6969</v>
      </c>
      <c r="H5422" s="21" t="s">
        <v>127</v>
      </c>
      <c r="I5422" s="17"/>
      <c r="J5422" s="17"/>
      <c r="K5422" s="18" t="str">
        <f>IF(INV.Tournant!$I5422=INV.Tournant!$E5422,"Quantité OK",IF(INV.Tournant!$I5422&lt;INV.Tournant!$E5422,"Ecart positif","Ecart négatif"))&amp;" "&amp;IF(INV.Tournant!$C5422=INV.Tournant!$J5422,"","- Article déclassé")</f>
        <v>Ecart positif - Article déclassé</v>
      </c>
    </row>
    <row r="5423" spans="1:11" x14ac:dyDescent="0.2">
      <c r="A5423" s="20" t="s">
        <v>6959</v>
      </c>
      <c r="B5423" s="21" t="s">
        <v>6</v>
      </c>
      <c r="C5423" s="17" t="s">
        <v>7363</v>
      </c>
      <c r="D5423" s="17" t="s">
        <v>7451</v>
      </c>
      <c r="E5423" s="21" t="s">
        <v>108</v>
      </c>
      <c r="F5423" s="21" t="s">
        <v>9</v>
      </c>
      <c r="G5423" s="21" t="s">
        <v>6969</v>
      </c>
      <c r="H5423" s="21" t="s">
        <v>2355</v>
      </c>
      <c r="I5423" s="17"/>
      <c r="J5423" s="17"/>
      <c r="K5423" s="18" t="str">
        <f>IF(INV.Tournant!$I5423=INV.Tournant!$E5423,"Quantité OK",IF(INV.Tournant!$I5423&lt;INV.Tournant!$E5423,"Ecart positif","Ecart négatif"))&amp;" "&amp;IF(INV.Tournant!$C5423=INV.Tournant!$J5423,"","- Article déclassé")</f>
        <v>Ecart positif - Article déclassé</v>
      </c>
    </row>
    <row r="5424" spans="1:11" x14ac:dyDescent="0.2">
      <c r="A5424" s="20" t="s">
        <v>6959</v>
      </c>
      <c r="B5424" s="21" t="s">
        <v>6</v>
      </c>
      <c r="C5424" s="17" t="s">
        <v>7110</v>
      </c>
      <c r="D5424" s="17" t="s">
        <v>7452</v>
      </c>
      <c r="E5424" s="21" t="s">
        <v>10</v>
      </c>
      <c r="F5424" s="21" t="s">
        <v>21</v>
      </c>
      <c r="G5424" s="21" t="s">
        <v>6964</v>
      </c>
      <c r="H5424" s="21" t="s">
        <v>1201</v>
      </c>
      <c r="I5424" s="17"/>
      <c r="J5424" s="17"/>
      <c r="K5424" s="18" t="str">
        <f>IF(INV.Tournant!$I5424=INV.Tournant!$E5424,"Quantité OK",IF(INV.Tournant!$I5424&lt;INV.Tournant!$E5424,"Ecart positif","Ecart négatif"))&amp;" "&amp;IF(INV.Tournant!$C5424=INV.Tournant!$J5424,"","- Article déclassé")</f>
        <v>Ecart positif - Article déclassé</v>
      </c>
    </row>
    <row r="5425" spans="1:11" x14ac:dyDescent="0.2">
      <c r="A5425" s="20" t="s">
        <v>6959</v>
      </c>
      <c r="B5425" s="21" t="s">
        <v>6</v>
      </c>
      <c r="C5425" s="17" t="s">
        <v>7453</v>
      </c>
      <c r="D5425" s="17" t="s">
        <v>7454</v>
      </c>
      <c r="E5425" s="21" t="s">
        <v>14</v>
      </c>
      <c r="F5425" s="21" t="s">
        <v>9</v>
      </c>
      <c r="G5425" s="21" t="s">
        <v>6969</v>
      </c>
      <c r="H5425" s="21" t="s">
        <v>7282</v>
      </c>
      <c r="I5425" s="17"/>
      <c r="J5425" s="17"/>
      <c r="K5425" s="18" t="str">
        <f>IF(INV.Tournant!$I5425=INV.Tournant!$E5425,"Quantité OK",IF(INV.Tournant!$I5425&lt;INV.Tournant!$E5425,"Ecart positif","Ecart négatif"))&amp;" "&amp;IF(INV.Tournant!$C5425=INV.Tournant!$J5425,"","- Article déclassé")</f>
        <v>Ecart positif - Article déclassé</v>
      </c>
    </row>
    <row r="5426" spans="1:11" x14ac:dyDescent="0.2">
      <c r="A5426" s="20" t="s">
        <v>6959</v>
      </c>
      <c r="B5426" s="21" t="s">
        <v>6</v>
      </c>
      <c r="C5426" s="17" t="s">
        <v>7038</v>
      </c>
      <c r="D5426" s="17" t="s">
        <v>7455</v>
      </c>
      <c r="E5426" s="21" t="s">
        <v>14</v>
      </c>
      <c r="F5426" s="21" t="s">
        <v>9</v>
      </c>
      <c r="G5426" s="21" t="s">
        <v>6964</v>
      </c>
      <c r="H5426" s="21" t="s">
        <v>2056</v>
      </c>
      <c r="I5426" s="17"/>
      <c r="J5426" s="17"/>
      <c r="K5426" s="18" t="str">
        <f>IF(INV.Tournant!$I5426=INV.Tournant!$E5426,"Quantité OK",IF(INV.Tournant!$I5426&lt;INV.Tournant!$E5426,"Ecart positif","Ecart négatif"))&amp;" "&amp;IF(INV.Tournant!$C5426=INV.Tournant!$J5426,"","- Article déclassé")</f>
        <v>Ecart positif - Article déclassé</v>
      </c>
    </row>
    <row r="5427" spans="1:11" x14ac:dyDescent="0.2">
      <c r="A5427" s="20" t="s">
        <v>6959</v>
      </c>
      <c r="B5427" s="21" t="s">
        <v>6</v>
      </c>
      <c r="C5427" s="17" t="s">
        <v>7021</v>
      </c>
      <c r="D5427" s="17" t="s">
        <v>7456</v>
      </c>
      <c r="E5427" s="21" t="s">
        <v>6</v>
      </c>
      <c r="F5427" s="21" t="s">
        <v>21</v>
      </c>
      <c r="G5427" s="21" t="s">
        <v>6964</v>
      </c>
      <c r="H5427" s="21" t="s">
        <v>1768</v>
      </c>
      <c r="I5427" s="17"/>
      <c r="J5427" s="17"/>
      <c r="K5427" s="18" t="str">
        <f>IF(INV.Tournant!$I5427=INV.Tournant!$E5427,"Quantité OK",IF(INV.Tournant!$I5427&lt;INV.Tournant!$E5427,"Ecart positif","Ecart négatif"))&amp;" "&amp;IF(INV.Tournant!$C5427=INV.Tournant!$J5427,"","- Article déclassé")</f>
        <v>Ecart positif - Article déclassé</v>
      </c>
    </row>
    <row r="5428" spans="1:11" x14ac:dyDescent="0.2">
      <c r="A5428" s="20" t="s">
        <v>6959</v>
      </c>
      <c r="B5428" s="21" t="s">
        <v>6</v>
      </c>
      <c r="C5428" s="17" t="s">
        <v>6962</v>
      </c>
      <c r="D5428" s="17" t="s">
        <v>7457</v>
      </c>
      <c r="E5428" s="21" t="s">
        <v>3</v>
      </c>
      <c r="F5428" s="21" t="s">
        <v>21</v>
      </c>
      <c r="G5428" s="21" t="s">
        <v>6964</v>
      </c>
      <c r="H5428" s="21" t="s">
        <v>1927</v>
      </c>
      <c r="I5428" s="17"/>
      <c r="J5428" s="17"/>
      <c r="K5428" s="18" t="str">
        <f>IF(INV.Tournant!$I5428=INV.Tournant!$E5428,"Quantité OK",IF(INV.Tournant!$I5428&lt;INV.Tournant!$E5428,"Ecart positif","Ecart négatif"))&amp;" "&amp;IF(INV.Tournant!$C5428=INV.Tournant!$J5428,"","- Article déclassé")</f>
        <v>Ecart positif - Article déclassé</v>
      </c>
    </row>
    <row r="5429" spans="1:11" x14ac:dyDescent="0.2">
      <c r="A5429" s="20" t="s">
        <v>6959</v>
      </c>
      <c r="B5429" s="21" t="s">
        <v>6</v>
      </c>
      <c r="C5429" s="17" t="s">
        <v>7179</v>
      </c>
      <c r="D5429" s="17" t="s">
        <v>7458</v>
      </c>
      <c r="E5429" s="21" t="s">
        <v>10</v>
      </c>
      <c r="F5429" s="21" t="s">
        <v>2</v>
      </c>
      <c r="G5429" s="21" t="s">
        <v>6964</v>
      </c>
      <c r="H5429" s="21" t="s">
        <v>2940</v>
      </c>
      <c r="I5429" s="17"/>
      <c r="J5429" s="17"/>
      <c r="K5429" s="18" t="str">
        <f>IF(INV.Tournant!$I5429=INV.Tournant!$E5429,"Quantité OK",IF(INV.Tournant!$I5429&lt;INV.Tournant!$E5429,"Ecart positif","Ecart négatif"))&amp;" "&amp;IF(INV.Tournant!$C5429=INV.Tournant!$J5429,"","- Article déclassé")</f>
        <v>Ecart positif - Article déclassé</v>
      </c>
    </row>
    <row r="5430" spans="1:11" x14ac:dyDescent="0.2">
      <c r="A5430" s="20" t="s">
        <v>6959</v>
      </c>
      <c r="B5430" s="21" t="s">
        <v>6</v>
      </c>
      <c r="C5430" s="17" t="s">
        <v>7125</v>
      </c>
      <c r="D5430" s="17" t="s">
        <v>7459</v>
      </c>
      <c r="E5430" s="21" t="s">
        <v>14</v>
      </c>
      <c r="F5430" s="21" t="s">
        <v>2</v>
      </c>
      <c r="G5430" s="21" t="s">
        <v>6964</v>
      </c>
      <c r="H5430" s="21" t="s">
        <v>495</v>
      </c>
      <c r="I5430" s="17"/>
      <c r="J5430" s="17"/>
      <c r="K5430" s="18" t="str">
        <f>IF(INV.Tournant!$I5430=INV.Tournant!$E5430,"Quantité OK",IF(INV.Tournant!$I5430&lt;INV.Tournant!$E5430,"Ecart positif","Ecart négatif"))&amp;" "&amp;IF(INV.Tournant!$C5430=INV.Tournant!$J5430,"","- Article déclassé")</f>
        <v>Ecart positif - Article déclassé</v>
      </c>
    </row>
    <row r="5431" spans="1:11" x14ac:dyDescent="0.2">
      <c r="A5431" s="20" t="s">
        <v>6959</v>
      </c>
      <c r="B5431" s="21" t="s">
        <v>6</v>
      </c>
      <c r="C5431" s="17" t="s">
        <v>6960</v>
      </c>
      <c r="D5431" s="17" t="s">
        <v>7460</v>
      </c>
      <c r="E5431" s="21" t="s">
        <v>3</v>
      </c>
      <c r="F5431" s="21" t="s">
        <v>21</v>
      </c>
      <c r="G5431" s="21" t="s">
        <v>6964</v>
      </c>
      <c r="H5431" s="21" t="s">
        <v>2151</v>
      </c>
      <c r="I5431" s="17"/>
      <c r="J5431" s="17"/>
      <c r="K5431" s="18" t="str">
        <f>IF(INV.Tournant!$I5431=INV.Tournant!$E5431,"Quantité OK",IF(INV.Tournant!$I5431&lt;INV.Tournant!$E5431,"Ecart positif","Ecart négatif"))&amp;" "&amp;IF(INV.Tournant!$C5431=INV.Tournant!$J5431,"","- Article déclassé")</f>
        <v>Ecart positif - Article déclassé</v>
      </c>
    </row>
    <row r="5432" spans="1:11" x14ac:dyDescent="0.2">
      <c r="A5432" s="20" t="s">
        <v>6959</v>
      </c>
      <c r="B5432" s="21" t="s">
        <v>6</v>
      </c>
      <c r="C5432" s="17" t="s">
        <v>7334</v>
      </c>
      <c r="D5432" s="17" t="s">
        <v>7461</v>
      </c>
      <c r="E5432" s="21" t="s">
        <v>65</v>
      </c>
      <c r="F5432" s="21" t="s">
        <v>9</v>
      </c>
      <c r="G5432" s="21" t="s">
        <v>6964</v>
      </c>
      <c r="H5432" s="21" t="s">
        <v>1635</v>
      </c>
      <c r="I5432" s="17"/>
      <c r="J5432" s="17"/>
      <c r="K5432" s="18" t="str">
        <f>IF(INV.Tournant!$I5432=INV.Tournant!$E5432,"Quantité OK",IF(INV.Tournant!$I5432&lt;INV.Tournant!$E5432,"Ecart positif","Ecart négatif"))&amp;" "&amp;IF(INV.Tournant!$C5432=INV.Tournant!$J5432,"","- Article déclassé")</f>
        <v>Ecart positif - Article déclassé</v>
      </c>
    </row>
    <row r="5433" spans="1:11" x14ac:dyDescent="0.2">
      <c r="A5433" s="20" t="s">
        <v>6959</v>
      </c>
      <c r="B5433" s="21" t="s">
        <v>6</v>
      </c>
      <c r="C5433" s="17" t="s">
        <v>7131</v>
      </c>
      <c r="D5433" s="17" t="s">
        <v>7462</v>
      </c>
      <c r="E5433" s="21" t="s">
        <v>108</v>
      </c>
      <c r="F5433" s="21" t="s">
        <v>21</v>
      </c>
      <c r="G5433" s="21" t="s">
        <v>6969</v>
      </c>
      <c r="H5433" s="21" t="s">
        <v>242</v>
      </c>
      <c r="I5433" s="17"/>
      <c r="J5433" s="17"/>
      <c r="K5433" s="18" t="str">
        <f>IF(INV.Tournant!$I5433=INV.Tournant!$E5433,"Quantité OK",IF(INV.Tournant!$I5433&lt;INV.Tournant!$E5433,"Ecart positif","Ecart négatif"))&amp;" "&amp;IF(INV.Tournant!$C5433=INV.Tournant!$J5433,"","- Article déclassé")</f>
        <v>Ecart positif - Article déclassé</v>
      </c>
    </row>
    <row r="5434" spans="1:11" x14ac:dyDescent="0.2">
      <c r="A5434" s="20" t="s">
        <v>6959</v>
      </c>
      <c r="B5434" s="21" t="s">
        <v>6</v>
      </c>
      <c r="C5434" s="17" t="s">
        <v>7183</v>
      </c>
      <c r="D5434" s="17" t="s">
        <v>7463</v>
      </c>
      <c r="E5434" s="21" t="s">
        <v>212</v>
      </c>
      <c r="F5434" s="21" t="s">
        <v>2</v>
      </c>
      <c r="G5434" s="21" t="s">
        <v>6969</v>
      </c>
      <c r="H5434" s="21" t="s">
        <v>7185</v>
      </c>
      <c r="I5434" s="17"/>
      <c r="J5434" s="17"/>
      <c r="K5434" s="18" t="str">
        <f>IF(INV.Tournant!$I5434=INV.Tournant!$E5434,"Quantité OK",IF(INV.Tournant!$I5434&lt;INV.Tournant!$E5434,"Ecart positif","Ecart négatif"))&amp;" "&amp;IF(INV.Tournant!$C5434=INV.Tournant!$J5434,"","- Article déclassé")</f>
        <v>Ecart positif - Article déclassé</v>
      </c>
    </row>
    <row r="5435" spans="1:11" x14ac:dyDescent="0.2">
      <c r="A5435" s="20" t="s">
        <v>6959</v>
      </c>
      <c r="B5435" s="21" t="s">
        <v>6</v>
      </c>
      <c r="C5435" s="17" t="s">
        <v>7334</v>
      </c>
      <c r="D5435" s="17" t="s">
        <v>7464</v>
      </c>
      <c r="E5435" s="21"/>
      <c r="F5435" s="21" t="s">
        <v>141</v>
      </c>
      <c r="G5435" s="21"/>
      <c r="H5435" s="21" t="s">
        <v>257</v>
      </c>
      <c r="I5435" s="17"/>
      <c r="J5435" s="17"/>
      <c r="K5435" s="18" t="str">
        <f>IF(INV.Tournant!$I5435=INV.Tournant!$E5435,"Quantité OK",IF(INV.Tournant!$I5435&lt;INV.Tournant!$E5435,"Ecart positif","Ecart négatif"))&amp;" "&amp;IF(INV.Tournant!$C5435=INV.Tournant!$J5435,"","- Article déclassé")</f>
        <v>Quantité OK - Article déclassé</v>
      </c>
    </row>
    <row r="5436" spans="1:11" x14ac:dyDescent="0.2">
      <c r="A5436" s="20" t="s">
        <v>6959</v>
      </c>
      <c r="B5436" s="21" t="s">
        <v>6</v>
      </c>
      <c r="C5436" s="17" t="s">
        <v>7354</v>
      </c>
      <c r="D5436" s="17" t="s">
        <v>7465</v>
      </c>
      <c r="E5436" s="21" t="s">
        <v>6</v>
      </c>
      <c r="F5436" s="21" t="s">
        <v>9</v>
      </c>
      <c r="G5436" s="21" t="s">
        <v>6964</v>
      </c>
      <c r="H5436" s="21" t="s">
        <v>2940</v>
      </c>
      <c r="I5436" s="17"/>
      <c r="J5436" s="17"/>
      <c r="K5436" s="18" t="str">
        <f>IF(INV.Tournant!$I5436=INV.Tournant!$E5436,"Quantité OK",IF(INV.Tournant!$I5436&lt;INV.Tournant!$E5436,"Ecart positif","Ecart négatif"))&amp;" "&amp;IF(INV.Tournant!$C5436=INV.Tournant!$J5436,"","- Article déclassé")</f>
        <v>Ecart positif - Article déclassé</v>
      </c>
    </row>
    <row r="5437" spans="1:11" x14ac:dyDescent="0.2">
      <c r="A5437" s="20" t="s">
        <v>6959</v>
      </c>
      <c r="B5437" s="21" t="s">
        <v>6</v>
      </c>
      <c r="C5437" s="17" t="s">
        <v>7179</v>
      </c>
      <c r="D5437" s="17" t="s">
        <v>7466</v>
      </c>
      <c r="E5437" s="21" t="s">
        <v>229</v>
      </c>
      <c r="F5437" s="21" t="s">
        <v>2</v>
      </c>
      <c r="G5437" s="21" t="s">
        <v>6964</v>
      </c>
      <c r="H5437" s="21" t="s">
        <v>302</v>
      </c>
      <c r="I5437" s="17"/>
      <c r="J5437" s="17"/>
      <c r="K5437" s="18" t="str">
        <f>IF(INV.Tournant!$I5437=INV.Tournant!$E5437,"Quantité OK",IF(INV.Tournant!$I5437&lt;INV.Tournant!$E5437,"Ecart positif","Ecart négatif"))&amp;" "&amp;IF(INV.Tournant!$C5437=INV.Tournant!$J5437,"","- Article déclassé")</f>
        <v>Ecart positif - Article déclassé</v>
      </c>
    </row>
    <row r="5438" spans="1:11" x14ac:dyDescent="0.2">
      <c r="A5438" s="20" t="s">
        <v>6959</v>
      </c>
      <c r="B5438" s="21" t="s">
        <v>6</v>
      </c>
      <c r="C5438" s="17" t="s">
        <v>7034</v>
      </c>
      <c r="D5438" s="17" t="s">
        <v>7467</v>
      </c>
      <c r="E5438" s="21" t="s">
        <v>108</v>
      </c>
      <c r="F5438" s="21" t="s">
        <v>21</v>
      </c>
      <c r="G5438" s="21" t="s">
        <v>6964</v>
      </c>
      <c r="H5438" s="21" t="s">
        <v>293</v>
      </c>
      <c r="I5438" s="17"/>
      <c r="J5438" s="17"/>
      <c r="K5438" s="18" t="str">
        <f>IF(INV.Tournant!$I5438=INV.Tournant!$E5438,"Quantité OK",IF(INV.Tournant!$I5438&lt;INV.Tournant!$E5438,"Ecart positif","Ecart négatif"))&amp;" "&amp;IF(INV.Tournant!$C5438=INV.Tournant!$J5438,"","- Article déclassé")</f>
        <v>Ecart positif - Article déclassé</v>
      </c>
    </row>
    <row r="5439" spans="1:11" x14ac:dyDescent="0.2">
      <c r="A5439" s="20" t="s">
        <v>6959</v>
      </c>
      <c r="B5439" s="21" t="s">
        <v>6</v>
      </c>
      <c r="C5439" s="17" t="s">
        <v>7285</v>
      </c>
      <c r="D5439" s="17" t="s">
        <v>7468</v>
      </c>
      <c r="E5439" s="21" t="s">
        <v>229</v>
      </c>
      <c r="F5439" s="21" t="s">
        <v>2</v>
      </c>
      <c r="G5439" s="21" t="s">
        <v>6964</v>
      </c>
      <c r="H5439" s="21" t="s">
        <v>574</v>
      </c>
      <c r="I5439" s="17"/>
      <c r="J5439" s="17"/>
      <c r="K5439" s="18" t="str">
        <f>IF(INV.Tournant!$I5439=INV.Tournant!$E5439,"Quantité OK",IF(INV.Tournant!$I5439&lt;INV.Tournant!$E5439,"Ecart positif","Ecart négatif"))&amp;" "&amp;IF(INV.Tournant!$C5439=INV.Tournant!$J5439,"","- Article déclassé")</f>
        <v>Ecart positif - Article déclassé</v>
      </c>
    </row>
    <row r="5440" spans="1:11" x14ac:dyDescent="0.2">
      <c r="A5440" s="20" t="s">
        <v>6959</v>
      </c>
      <c r="B5440" s="21" t="s">
        <v>6</v>
      </c>
      <c r="C5440" s="17" t="s">
        <v>7469</v>
      </c>
      <c r="D5440" s="17" t="s">
        <v>7470</v>
      </c>
      <c r="E5440" s="21" t="s">
        <v>511</v>
      </c>
      <c r="F5440" s="21" t="s">
        <v>2</v>
      </c>
      <c r="G5440" s="21" t="s">
        <v>6964</v>
      </c>
      <c r="H5440" s="21" t="s">
        <v>561</v>
      </c>
      <c r="I5440" s="17"/>
      <c r="J5440" s="17"/>
      <c r="K5440" s="18" t="str">
        <f>IF(INV.Tournant!$I5440=INV.Tournant!$E5440,"Quantité OK",IF(INV.Tournant!$I5440&lt;INV.Tournant!$E5440,"Ecart positif","Ecart négatif"))&amp;" "&amp;IF(INV.Tournant!$C5440=INV.Tournant!$J5440,"","- Article déclassé")</f>
        <v>Ecart positif - Article déclassé</v>
      </c>
    </row>
    <row r="5441" spans="1:11" x14ac:dyDescent="0.2">
      <c r="A5441" s="20" t="s">
        <v>6959</v>
      </c>
      <c r="B5441" s="21" t="s">
        <v>6</v>
      </c>
      <c r="C5441" s="17" t="s">
        <v>7104</v>
      </c>
      <c r="D5441" s="17" t="s">
        <v>7471</v>
      </c>
      <c r="E5441" s="21" t="s">
        <v>229</v>
      </c>
      <c r="F5441" s="21" t="s">
        <v>21</v>
      </c>
      <c r="G5441" s="21" t="s">
        <v>6964</v>
      </c>
      <c r="H5441" s="21" t="s">
        <v>504</v>
      </c>
      <c r="I5441" s="17"/>
      <c r="J5441" s="17"/>
      <c r="K5441" s="18" t="str">
        <f>IF(INV.Tournant!$I5441=INV.Tournant!$E5441,"Quantité OK",IF(INV.Tournant!$I5441&lt;INV.Tournant!$E5441,"Ecart positif","Ecart négatif"))&amp;" "&amp;IF(INV.Tournant!$C5441=INV.Tournant!$J5441,"","- Article déclassé")</f>
        <v>Ecart positif - Article déclassé</v>
      </c>
    </row>
    <row r="5442" spans="1:11" x14ac:dyDescent="0.2">
      <c r="A5442" s="20" t="s">
        <v>6959</v>
      </c>
      <c r="B5442" s="21" t="s">
        <v>6</v>
      </c>
      <c r="C5442" s="17" t="s">
        <v>7138</v>
      </c>
      <c r="D5442" s="17" t="s">
        <v>7472</v>
      </c>
      <c r="E5442" s="21" t="s">
        <v>6</v>
      </c>
      <c r="F5442" s="21" t="s">
        <v>21</v>
      </c>
      <c r="G5442" s="21" t="s">
        <v>6964</v>
      </c>
      <c r="H5442" s="21" t="s">
        <v>2215</v>
      </c>
      <c r="I5442" s="17"/>
      <c r="J5442" s="17"/>
      <c r="K5442" s="18" t="str">
        <f>IF(INV.Tournant!$I5442=INV.Tournant!$E5442,"Quantité OK",IF(INV.Tournant!$I5442&lt;INV.Tournant!$E5442,"Ecart positif","Ecart négatif"))&amp;" "&amp;IF(INV.Tournant!$C5442=INV.Tournant!$J5442,"","- Article déclassé")</f>
        <v>Ecart positif - Article déclassé</v>
      </c>
    </row>
    <row r="5443" spans="1:11" x14ac:dyDescent="0.2">
      <c r="A5443" s="20" t="s">
        <v>6959</v>
      </c>
      <c r="B5443" s="21" t="s">
        <v>6</v>
      </c>
      <c r="C5443" s="17" t="s">
        <v>7150</v>
      </c>
      <c r="D5443" s="17" t="s">
        <v>7473</v>
      </c>
      <c r="E5443" s="21" t="s">
        <v>6</v>
      </c>
      <c r="F5443" s="21" t="s">
        <v>9</v>
      </c>
      <c r="G5443" s="21" t="s">
        <v>6964</v>
      </c>
      <c r="H5443" s="21" t="s">
        <v>1412</v>
      </c>
      <c r="I5443" s="17"/>
      <c r="J5443" s="17"/>
      <c r="K5443" s="18" t="str">
        <f>IF(INV.Tournant!$I5443=INV.Tournant!$E5443,"Quantité OK",IF(INV.Tournant!$I5443&lt;INV.Tournant!$E5443,"Ecart positif","Ecart négatif"))&amp;" "&amp;IF(INV.Tournant!$C5443=INV.Tournant!$J5443,"","- Article déclassé")</f>
        <v>Ecart positif - Article déclassé</v>
      </c>
    </row>
    <row r="5444" spans="1:11" x14ac:dyDescent="0.2">
      <c r="A5444" s="20" t="s">
        <v>6959</v>
      </c>
      <c r="B5444" s="21" t="s">
        <v>6</v>
      </c>
      <c r="C5444" s="17" t="s">
        <v>6998</v>
      </c>
      <c r="D5444" s="17" t="s">
        <v>7474</v>
      </c>
      <c r="E5444" s="21" t="s">
        <v>108</v>
      </c>
      <c r="F5444" s="21" t="s">
        <v>2</v>
      </c>
      <c r="G5444" s="21" t="s">
        <v>6969</v>
      </c>
      <c r="H5444" s="21" t="s">
        <v>416</v>
      </c>
      <c r="I5444" s="17"/>
      <c r="J5444" s="17"/>
      <c r="K5444" s="18" t="str">
        <f>IF(INV.Tournant!$I5444=INV.Tournant!$E5444,"Quantité OK",IF(INV.Tournant!$I5444&lt;INV.Tournant!$E5444,"Ecart positif","Ecart négatif"))&amp;" "&amp;IF(INV.Tournant!$C5444=INV.Tournant!$J5444,"","- Article déclassé")</f>
        <v>Ecart positif - Article déclassé</v>
      </c>
    </row>
    <row r="5445" spans="1:11" x14ac:dyDescent="0.2">
      <c r="A5445" s="20" t="s">
        <v>6959</v>
      </c>
      <c r="B5445" s="21" t="s">
        <v>6</v>
      </c>
      <c r="C5445" s="17" t="s">
        <v>7382</v>
      </c>
      <c r="D5445" s="17" t="s">
        <v>7475</v>
      </c>
      <c r="E5445" s="21" t="s">
        <v>42</v>
      </c>
      <c r="F5445" s="21" t="s">
        <v>21</v>
      </c>
      <c r="G5445" s="21" t="s">
        <v>6964</v>
      </c>
      <c r="H5445" s="21" t="s">
        <v>1732</v>
      </c>
      <c r="I5445" s="17"/>
      <c r="J5445" s="17"/>
      <c r="K5445" s="18" t="str">
        <f>IF(INV.Tournant!$I5445=INV.Tournant!$E5445,"Quantité OK",IF(INV.Tournant!$I5445&lt;INV.Tournant!$E5445,"Ecart positif","Ecart négatif"))&amp;" "&amp;IF(INV.Tournant!$C5445=INV.Tournant!$J5445,"","- Article déclassé")</f>
        <v>Ecart positif - Article déclassé</v>
      </c>
    </row>
    <row r="5446" spans="1:11" x14ac:dyDescent="0.2">
      <c r="A5446" s="20" t="s">
        <v>6959</v>
      </c>
      <c r="B5446" s="21" t="s">
        <v>6</v>
      </c>
      <c r="C5446" s="17" t="s">
        <v>7476</v>
      </c>
      <c r="D5446" s="17" t="s">
        <v>7477</v>
      </c>
      <c r="E5446" s="21" t="s">
        <v>229</v>
      </c>
      <c r="F5446" s="21" t="s">
        <v>21</v>
      </c>
      <c r="G5446" s="21" t="s">
        <v>6969</v>
      </c>
      <c r="H5446" s="21" t="s">
        <v>90</v>
      </c>
      <c r="I5446" s="17"/>
      <c r="J5446" s="17"/>
      <c r="K5446" s="18" t="str">
        <f>IF(INV.Tournant!$I5446=INV.Tournant!$E5446,"Quantité OK",IF(INV.Tournant!$I5446&lt;INV.Tournant!$E5446,"Ecart positif","Ecart négatif"))&amp;" "&amp;IF(INV.Tournant!$C5446=INV.Tournant!$J5446,"","- Article déclassé")</f>
        <v>Ecart positif - Article déclassé</v>
      </c>
    </row>
    <row r="5447" spans="1:11" x14ac:dyDescent="0.2">
      <c r="A5447" s="20" t="s">
        <v>6959</v>
      </c>
      <c r="B5447" s="21" t="s">
        <v>6</v>
      </c>
      <c r="C5447" s="17" t="s">
        <v>7478</v>
      </c>
      <c r="D5447" s="17" t="s">
        <v>7479</v>
      </c>
      <c r="E5447" s="21" t="s">
        <v>1971</v>
      </c>
      <c r="F5447" s="21" t="s">
        <v>2</v>
      </c>
      <c r="G5447" s="21" t="s">
        <v>6969</v>
      </c>
      <c r="H5447" s="21" t="s">
        <v>381</v>
      </c>
      <c r="I5447" s="17"/>
      <c r="J5447" s="17"/>
      <c r="K5447" s="18" t="str">
        <f>IF(INV.Tournant!$I5447=INV.Tournant!$E5447,"Quantité OK",IF(INV.Tournant!$I5447&lt;INV.Tournant!$E5447,"Ecart positif","Ecart négatif"))&amp;" "&amp;IF(INV.Tournant!$C5447=INV.Tournant!$J5447,"","- Article déclassé")</f>
        <v>Ecart positif - Article déclassé</v>
      </c>
    </row>
    <row r="5448" spans="1:11" x14ac:dyDescent="0.2">
      <c r="A5448" s="20" t="s">
        <v>6959</v>
      </c>
      <c r="B5448" s="21" t="s">
        <v>6</v>
      </c>
      <c r="C5448" s="17" t="s">
        <v>7480</v>
      </c>
      <c r="D5448" s="17" t="s">
        <v>7481</v>
      </c>
      <c r="E5448" s="21" t="s">
        <v>6</v>
      </c>
      <c r="F5448" s="21" t="s">
        <v>9</v>
      </c>
      <c r="G5448" s="21" t="s">
        <v>6969</v>
      </c>
      <c r="H5448" s="21" t="s">
        <v>908</v>
      </c>
      <c r="I5448" s="17"/>
      <c r="J5448" s="17"/>
      <c r="K5448" s="18" t="str">
        <f>IF(INV.Tournant!$I5448=INV.Tournant!$E5448,"Quantité OK",IF(INV.Tournant!$I5448&lt;INV.Tournant!$E5448,"Ecart positif","Ecart négatif"))&amp;" "&amp;IF(INV.Tournant!$C5448=INV.Tournant!$J5448,"","- Article déclassé")</f>
        <v>Ecart positif - Article déclassé</v>
      </c>
    </row>
    <row r="5449" spans="1:11" x14ac:dyDescent="0.2">
      <c r="A5449" s="20" t="s">
        <v>6959</v>
      </c>
      <c r="B5449" s="21" t="s">
        <v>6</v>
      </c>
      <c r="C5449" s="17" t="s">
        <v>7482</v>
      </c>
      <c r="D5449" s="17" t="s">
        <v>7483</v>
      </c>
      <c r="E5449" s="21"/>
      <c r="F5449" s="21" t="s">
        <v>141</v>
      </c>
      <c r="G5449" s="21"/>
      <c r="H5449" s="21" t="s">
        <v>257</v>
      </c>
      <c r="I5449" s="17"/>
      <c r="J5449" s="17"/>
      <c r="K5449" s="18" t="str">
        <f>IF(INV.Tournant!$I5449=INV.Tournant!$E5449,"Quantité OK",IF(INV.Tournant!$I5449&lt;INV.Tournant!$E5449,"Ecart positif","Ecart négatif"))&amp;" "&amp;IF(INV.Tournant!$C5449=INV.Tournant!$J5449,"","- Article déclassé")</f>
        <v>Quantité OK - Article déclassé</v>
      </c>
    </row>
    <row r="5450" spans="1:11" x14ac:dyDescent="0.2">
      <c r="A5450" s="20" t="s">
        <v>6959</v>
      </c>
      <c r="B5450" s="21" t="s">
        <v>6</v>
      </c>
      <c r="C5450" s="17" t="s">
        <v>7034</v>
      </c>
      <c r="D5450" s="17" t="s">
        <v>7484</v>
      </c>
      <c r="E5450" s="21" t="s">
        <v>3</v>
      </c>
      <c r="F5450" s="21" t="s">
        <v>21</v>
      </c>
      <c r="G5450" s="21" t="s">
        <v>6964</v>
      </c>
      <c r="H5450" s="21" t="s">
        <v>2636</v>
      </c>
      <c r="I5450" s="17"/>
      <c r="J5450" s="17"/>
      <c r="K5450" s="18" t="str">
        <f>IF(INV.Tournant!$I5450=INV.Tournant!$E5450,"Quantité OK",IF(INV.Tournant!$I5450&lt;INV.Tournant!$E5450,"Ecart positif","Ecart négatif"))&amp;" "&amp;IF(INV.Tournant!$C5450=INV.Tournant!$J5450,"","- Article déclassé")</f>
        <v>Ecart positif - Article déclassé</v>
      </c>
    </row>
    <row r="5451" spans="1:11" x14ac:dyDescent="0.2">
      <c r="A5451" s="20" t="s">
        <v>6959</v>
      </c>
      <c r="B5451" s="21" t="s">
        <v>6</v>
      </c>
      <c r="C5451" s="17" t="s">
        <v>7042</v>
      </c>
      <c r="D5451" s="17" t="s">
        <v>7485</v>
      </c>
      <c r="E5451" s="21" t="s">
        <v>14</v>
      </c>
      <c r="F5451" s="21" t="s">
        <v>21</v>
      </c>
      <c r="G5451" s="21" t="s">
        <v>6964</v>
      </c>
      <c r="H5451" s="21" t="s">
        <v>1925</v>
      </c>
      <c r="I5451" s="17"/>
      <c r="J5451" s="17"/>
      <c r="K5451" s="18" t="str">
        <f>IF(INV.Tournant!$I5451=INV.Tournant!$E5451,"Quantité OK",IF(INV.Tournant!$I5451&lt;INV.Tournant!$E5451,"Ecart positif","Ecart négatif"))&amp;" "&amp;IF(INV.Tournant!$C5451=INV.Tournant!$J5451,"","- Article déclassé")</f>
        <v>Ecart positif - Article déclassé</v>
      </c>
    </row>
    <row r="5452" spans="1:11" x14ac:dyDescent="0.2">
      <c r="A5452" s="20" t="s">
        <v>6959</v>
      </c>
      <c r="B5452" s="21" t="s">
        <v>6</v>
      </c>
      <c r="C5452" s="17" t="s">
        <v>7138</v>
      </c>
      <c r="D5452" s="17" t="s">
        <v>7486</v>
      </c>
      <c r="E5452" s="21" t="s">
        <v>3</v>
      </c>
      <c r="F5452" s="21" t="s">
        <v>21</v>
      </c>
      <c r="G5452" s="21" t="s">
        <v>6964</v>
      </c>
      <c r="H5452" s="21" t="s">
        <v>2215</v>
      </c>
      <c r="I5452" s="17"/>
      <c r="J5452" s="17"/>
      <c r="K5452" s="18" t="str">
        <f>IF(INV.Tournant!$I5452=INV.Tournant!$E5452,"Quantité OK",IF(INV.Tournant!$I5452&lt;INV.Tournant!$E5452,"Ecart positif","Ecart négatif"))&amp;" "&amp;IF(INV.Tournant!$C5452=INV.Tournant!$J5452,"","- Article déclassé")</f>
        <v>Ecart positif - Article déclassé</v>
      </c>
    </row>
    <row r="5453" spans="1:11" x14ac:dyDescent="0.2">
      <c r="A5453" s="20" t="s">
        <v>6959</v>
      </c>
      <c r="B5453" s="21" t="s">
        <v>6</v>
      </c>
      <c r="C5453" s="17" t="s">
        <v>7276</v>
      </c>
      <c r="D5453" s="17" t="s">
        <v>7487</v>
      </c>
      <c r="E5453" s="21" t="s">
        <v>6</v>
      </c>
      <c r="F5453" s="21" t="s">
        <v>2</v>
      </c>
      <c r="G5453" s="21" t="s">
        <v>6969</v>
      </c>
      <c r="H5453" s="21" t="s">
        <v>7278</v>
      </c>
      <c r="I5453" s="17"/>
      <c r="J5453" s="17"/>
      <c r="K5453" s="18" t="str">
        <f>IF(INV.Tournant!$I5453=INV.Tournant!$E5453,"Quantité OK",IF(INV.Tournant!$I5453&lt;INV.Tournant!$E5453,"Ecart positif","Ecart négatif"))&amp;" "&amp;IF(INV.Tournant!$C5453=INV.Tournant!$J5453,"","- Article déclassé")</f>
        <v>Ecart positif - Article déclassé</v>
      </c>
    </row>
    <row r="5454" spans="1:11" x14ac:dyDescent="0.2">
      <c r="A5454" s="20" t="s">
        <v>6959</v>
      </c>
      <c r="B5454" s="21" t="s">
        <v>6</v>
      </c>
      <c r="C5454" s="17" t="s">
        <v>7148</v>
      </c>
      <c r="D5454" s="17" t="s">
        <v>7488</v>
      </c>
      <c r="E5454" s="21" t="s">
        <v>912</v>
      </c>
      <c r="F5454" s="21" t="s">
        <v>2</v>
      </c>
      <c r="G5454" s="21" t="s">
        <v>6964</v>
      </c>
      <c r="H5454" s="21" t="s">
        <v>2146</v>
      </c>
      <c r="I5454" s="17"/>
      <c r="J5454" s="17"/>
      <c r="K5454" s="18" t="str">
        <f>IF(INV.Tournant!$I5454=INV.Tournant!$E5454,"Quantité OK",IF(INV.Tournant!$I5454&lt;INV.Tournant!$E5454,"Ecart positif","Ecart négatif"))&amp;" "&amp;IF(INV.Tournant!$C5454=INV.Tournant!$J5454,"","- Article déclassé")</f>
        <v>Ecart positif - Article déclassé</v>
      </c>
    </row>
    <row r="5455" spans="1:11" x14ac:dyDescent="0.2">
      <c r="A5455" s="20" t="s">
        <v>6959</v>
      </c>
      <c r="B5455" s="21" t="s">
        <v>6</v>
      </c>
      <c r="C5455" s="17" t="s">
        <v>7308</v>
      </c>
      <c r="D5455" s="17" t="s">
        <v>7489</v>
      </c>
      <c r="E5455" s="21" t="s">
        <v>6</v>
      </c>
      <c r="F5455" s="21" t="s">
        <v>2</v>
      </c>
      <c r="G5455" s="21" t="s">
        <v>6969</v>
      </c>
      <c r="H5455" s="21" t="s">
        <v>2234</v>
      </c>
      <c r="I5455" s="17"/>
      <c r="J5455" s="17"/>
      <c r="K5455" s="18" t="str">
        <f>IF(INV.Tournant!$I5455=INV.Tournant!$E5455,"Quantité OK",IF(INV.Tournant!$I5455&lt;INV.Tournant!$E5455,"Ecart positif","Ecart négatif"))&amp;" "&amp;IF(INV.Tournant!$C5455=INV.Tournant!$J5455,"","- Article déclassé")</f>
        <v>Ecart positif - Article déclassé</v>
      </c>
    </row>
    <row r="5456" spans="1:11" x14ac:dyDescent="0.2">
      <c r="A5456" s="20" t="s">
        <v>6959</v>
      </c>
      <c r="B5456" s="21" t="s">
        <v>6</v>
      </c>
      <c r="C5456" s="17" t="s">
        <v>6972</v>
      </c>
      <c r="D5456" s="17" t="s">
        <v>7490</v>
      </c>
      <c r="E5456" s="21" t="s">
        <v>767</v>
      </c>
      <c r="F5456" s="21" t="s">
        <v>9</v>
      </c>
      <c r="G5456" s="21" t="s">
        <v>6969</v>
      </c>
      <c r="H5456" s="21" t="s">
        <v>2351</v>
      </c>
      <c r="I5456" s="17"/>
      <c r="J5456" s="17"/>
      <c r="K5456" s="18" t="str">
        <f>IF(INV.Tournant!$I5456=INV.Tournant!$E5456,"Quantité OK",IF(INV.Tournant!$I5456&lt;INV.Tournant!$E5456,"Ecart positif","Ecart négatif"))&amp;" "&amp;IF(INV.Tournant!$C5456=INV.Tournant!$J5456,"","- Article déclassé")</f>
        <v>Ecart positif - Article déclassé</v>
      </c>
    </row>
    <row r="5457" spans="1:11" x14ac:dyDescent="0.2">
      <c r="A5457" s="20" t="s">
        <v>6959</v>
      </c>
      <c r="B5457" s="21" t="s">
        <v>6</v>
      </c>
      <c r="C5457" s="17" t="s">
        <v>7104</v>
      </c>
      <c r="D5457" s="17" t="s">
        <v>7491</v>
      </c>
      <c r="E5457" s="21"/>
      <c r="F5457" s="21" t="s">
        <v>141</v>
      </c>
      <c r="G5457" s="21"/>
      <c r="H5457" s="21" t="s">
        <v>257</v>
      </c>
      <c r="I5457" s="17"/>
      <c r="J5457" s="17"/>
      <c r="K5457" s="18" t="str">
        <f>IF(INV.Tournant!$I5457=INV.Tournant!$E5457,"Quantité OK",IF(INV.Tournant!$I5457&lt;INV.Tournant!$E5457,"Ecart positif","Ecart négatif"))&amp;" "&amp;IF(INV.Tournant!$C5457=INV.Tournant!$J5457,"","- Article déclassé")</f>
        <v>Quantité OK - Article déclassé</v>
      </c>
    </row>
    <row r="5458" spans="1:11" x14ac:dyDescent="0.2">
      <c r="A5458" s="20" t="s">
        <v>6959</v>
      </c>
      <c r="B5458" s="21" t="s">
        <v>6</v>
      </c>
      <c r="C5458" s="17" t="s">
        <v>7110</v>
      </c>
      <c r="D5458" s="17" t="s">
        <v>7492</v>
      </c>
      <c r="E5458" s="21" t="s">
        <v>6</v>
      </c>
      <c r="F5458" s="21" t="s">
        <v>21</v>
      </c>
      <c r="G5458" s="21" t="s">
        <v>6964</v>
      </c>
      <c r="H5458" s="21" t="s">
        <v>1164</v>
      </c>
      <c r="I5458" s="17"/>
      <c r="J5458" s="17"/>
      <c r="K5458" s="18" t="str">
        <f>IF(INV.Tournant!$I5458=INV.Tournant!$E5458,"Quantité OK",IF(INV.Tournant!$I5458&lt;INV.Tournant!$E5458,"Ecart positif","Ecart négatif"))&amp;" "&amp;IF(INV.Tournant!$C5458=INV.Tournant!$J5458,"","- Article déclassé")</f>
        <v>Ecart positif - Article déclassé</v>
      </c>
    </row>
    <row r="5459" spans="1:11" x14ac:dyDescent="0.2">
      <c r="A5459" s="20" t="s">
        <v>6959</v>
      </c>
      <c r="B5459" s="21" t="s">
        <v>6</v>
      </c>
      <c r="C5459" s="17" t="s">
        <v>7242</v>
      </c>
      <c r="D5459" s="17" t="s">
        <v>7493</v>
      </c>
      <c r="E5459" s="21" t="s">
        <v>61</v>
      </c>
      <c r="F5459" s="21" t="s">
        <v>2</v>
      </c>
      <c r="G5459" s="21" t="s">
        <v>6969</v>
      </c>
      <c r="H5459" s="21" t="s">
        <v>7494</v>
      </c>
      <c r="I5459" s="17"/>
      <c r="J5459" s="17"/>
      <c r="K5459" s="18" t="str">
        <f>IF(INV.Tournant!$I5459=INV.Tournant!$E5459,"Quantité OK",IF(INV.Tournant!$I5459&lt;INV.Tournant!$E5459,"Ecart positif","Ecart négatif"))&amp;" "&amp;IF(INV.Tournant!$C5459=INV.Tournant!$J5459,"","- Article déclassé")</f>
        <v>Ecart positif - Article déclassé</v>
      </c>
    </row>
    <row r="5460" spans="1:11" x14ac:dyDescent="0.2">
      <c r="A5460" s="20" t="s">
        <v>6959</v>
      </c>
      <c r="B5460" s="21" t="s">
        <v>6</v>
      </c>
      <c r="C5460" s="17" t="s">
        <v>7239</v>
      </c>
      <c r="D5460" s="17" t="s">
        <v>7495</v>
      </c>
      <c r="E5460" s="21" t="s">
        <v>14</v>
      </c>
      <c r="F5460" s="21" t="s">
        <v>21</v>
      </c>
      <c r="G5460" s="21" t="s">
        <v>6964</v>
      </c>
      <c r="H5460" s="21" t="s">
        <v>1987</v>
      </c>
      <c r="I5460" s="17"/>
      <c r="J5460" s="17"/>
      <c r="K5460" s="18" t="str">
        <f>IF(INV.Tournant!$I5460=INV.Tournant!$E5460,"Quantité OK",IF(INV.Tournant!$I5460&lt;INV.Tournant!$E5460,"Ecart positif","Ecart négatif"))&amp;" "&amp;IF(INV.Tournant!$C5460=INV.Tournant!$J5460,"","- Article déclassé")</f>
        <v>Ecart positif - Article déclassé</v>
      </c>
    </row>
    <row r="5461" spans="1:11" x14ac:dyDescent="0.2">
      <c r="A5461" s="20" t="s">
        <v>6959</v>
      </c>
      <c r="B5461" s="21" t="s">
        <v>6</v>
      </c>
      <c r="C5461" s="17" t="s">
        <v>7177</v>
      </c>
      <c r="D5461" s="17" t="s">
        <v>7496</v>
      </c>
      <c r="E5461" s="21" t="s">
        <v>521</v>
      </c>
      <c r="F5461" s="21" t="s">
        <v>9</v>
      </c>
      <c r="G5461" s="21" t="s">
        <v>6964</v>
      </c>
      <c r="H5461" s="21" t="s">
        <v>2083</v>
      </c>
      <c r="I5461" s="17"/>
      <c r="J5461" s="17"/>
      <c r="K5461" s="18" t="str">
        <f>IF(INV.Tournant!$I5461=INV.Tournant!$E5461,"Quantité OK",IF(INV.Tournant!$I5461&lt;INV.Tournant!$E5461,"Ecart positif","Ecart négatif"))&amp;" "&amp;IF(INV.Tournant!$C5461=INV.Tournant!$J5461,"","- Article déclassé")</f>
        <v>Ecart positif - Article déclassé</v>
      </c>
    </row>
    <row r="5462" spans="1:11" x14ac:dyDescent="0.2">
      <c r="A5462" s="20" t="s">
        <v>6959</v>
      </c>
      <c r="B5462" s="21" t="s">
        <v>6</v>
      </c>
      <c r="C5462" s="17" t="s">
        <v>7352</v>
      </c>
      <c r="D5462" s="17" t="s">
        <v>7497</v>
      </c>
      <c r="E5462" s="21" t="s">
        <v>3</v>
      </c>
      <c r="F5462" s="21" t="s">
        <v>9</v>
      </c>
      <c r="G5462" s="21" t="s">
        <v>6969</v>
      </c>
      <c r="H5462" s="21" t="s">
        <v>2363</v>
      </c>
      <c r="I5462" s="17"/>
      <c r="J5462" s="17"/>
      <c r="K5462" s="18" t="str">
        <f>IF(INV.Tournant!$I5462=INV.Tournant!$E5462,"Quantité OK",IF(INV.Tournant!$I5462&lt;INV.Tournant!$E5462,"Ecart positif","Ecart négatif"))&amp;" "&amp;IF(INV.Tournant!$C5462=INV.Tournant!$J5462,"","- Article déclassé")</f>
        <v>Ecart positif - Article déclassé</v>
      </c>
    </row>
    <row r="5463" spans="1:11" x14ac:dyDescent="0.2">
      <c r="A5463" s="20" t="s">
        <v>6959</v>
      </c>
      <c r="B5463" s="21" t="s">
        <v>6</v>
      </c>
      <c r="C5463" s="17" t="s">
        <v>7448</v>
      </c>
      <c r="D5463" s="17" t="s">
        <v>7498</v>
      </c>
      <c r="E5463" s="21" t="s">
        <v>3</v>
      </c>
      <c r="F5463" s="21" t="s">
        <v>9</v>
      </c>
      <c r="G5463" s="21" t="s">
        <v>6969</v>
      </c>
      <c r="H5463" s="21" t="s">
        <v>64</v>
      </c>
      <c r="I5463" s="17"/>
      <c r="J5463" s="17"/>
      <c r="K5463" s="18" t="str">
        <f>IF(INV.Tournant!$I5463=INV.Tournant!$E5463,"Quantité OK",IF(INV.Tournant!$I5463&lt;INV.Tournant!$E5463,"Ecart positif","Ecart négatif"))&amp;" "&amp;IF(INV.Tournant!$C5463=INV.Tournant!$J5463,"","- Article déclassé")</f>
        <v>Ecart positif - Article déclassé</v>
      </c>
    </row>
    <row r="5464" spans="1:11" x14ac:dyDescent="0.2">
      <c r="A5464" s="20" t="s">
        <v>6959</v>
      </c>
      <c r="B5464" s="21" t="s">
        <v>6</v>
      </c>
      <c r="C5464" s="17" t="s">
        <v>7177</v>
      </c>
      <c r="D5464" s="17" t="s">
        <v>7499</v>
      </c>
      <c r="E5464" s="21" t="s">
        <v>6</v>
      </c>
      <c r="F5464" s="21" t="s">
        <v>9</v>
      </c>
      <c r="G5464" s="21" t="s">
        <v>6964</v>
      </c>
      <c r="H5464" s="21" t="s">
        <v>3984</v>
      </c>
      <c r="I5464" s="17"/>
      <c r="J5464" s="17"/>
      <c r="K5464" s="18" t="str">
        <f>IF(INV.Tournant!$I5464=INV.Tournant!$E5464,"Quantité OK",IF(INV.Tournant!$I5464&lt;INV.Tournant!$E5464,"Ecart positif","Ecart négatif"))&amp;" "&amp;IF(INV.Tournant!$C5464=INV.Tournant!$J5464,"","- Article déclassé")</f>
        <v>Ecart positif - Article déclassé</v>
      </c>
    </row>
    <row r="5465" spans="1:11" x14ac:dyDescent="0.2">
      <c r="A5465" s="20" t="s">
        <v>6959</v>
      </c>
      <c r="B5465" s="21" t="s">
        <v>6</v>
      </c>
      <c r="C5465" s="17" t="s">
        <v>7177</v>
      </c>
      <c r="D5465" s="17" t="s">
        <v>7500</v>
      </c>
      <c r="E5465" s="21"/>
      <c r="F5465" s="21" t="s">
        <v>141</v>
      </c>
      <c r="G5465" s="21"/>
      <c r="H5465" s="21" t="s">
        <v>257</v>
      </c>
      <c r="I5465" s="17"/>
      <c r="J5465" s="17"/>
      <c r="K5465" s="18" t="str">
        <f>IF(INV.Tournant!$I5465=INV.Tournant!$E5465,"Quantité OK",IF(INV.Tournant!$I5465&lt;INV.Tournant!$E5465,"Ecart positif","Ecart négatif"))&amp;" "&amp;IF(INV.Tournant!$C5465=INV.Tournant!$J5465,"","- Article déclassé")</f>
        <v>Quantité OK - Article déclassé</v>
      </c>
    </row>
    <row r="5466" spans="1:11" x14ac:dyDescent="0.2">
      <c r="A5466" s="20" t="s">
        <v>6959</v>
      </c>
      <c r="B5466" s="21" t="s">
        <v>6</v>
      </c>
      <c r="C5466" s="17" t="s">
        <v>7501</v>
      </c>
      <c r="D5466" s="17" t="s">
        <v>7502</v>
      </c>
      <c r="E5466" s="21" t="s">
        <v>14</v>
      </c>
      <c r="F5466" s="21" t="s">
        <v>21</v>
      </c>
      <c r="G5466" s="21" t="s">
        <v>6969</v>
      </c>
      <c r="H5466" s="21" t="s">
        <v>7054</v>
      </c>
      <c r="I5466" s="17"/>
      <c r="J5466" s="17"/>
      <c r="K5466" s="18" t="str">
        <f>IF(INV.Tournant!$I5466=INV.Tournant!$E5466,"Quantité OK",IF(INV.Tournant!$I5466&lt;INV.Tournant!$E5466,"Ecart positif","Ecart négatif"))&amp;" "&amp;IF(INV.Tournant!$C5466=INV.Tournant!$J5466,"","- Article déclassé")</f>
        <v>Ecart positif - Article déclassé</v>
      </c>
    </row>
    <row r="5467" spans="1:11" x14ac:dyDescent="0.2">
      <c r="A5467" s="20" t="s">
        <v>6959</v>
      </c>
      <c r="B5467" s="21" t="s">
        <v>6</v>
      </c>
      <c r="C5467" s="17" t="s">
        <v>7299</v>
      </c>
      <c r="D5467" s="17" t="s">
        <v>7503</v>
      </c>
      <c r="E5467" s="21" t="s">
        <v>229</v>
      </c>
      <c r="F5467" s="21" t="s">
        <v>2</v>
      </c>
      <c r="G5467" s="21" t="s">
        <v>6964</v>
      </c>
      <c r="H5467" s="21" t="s">
        <v>1790</v>
      </c>
      <c r="I5467" s="17"/>
      <c r="J5467" s="17"/>
      <c r="K5467" s="18" t="str">
        <f>IF(INV.Tournant!$I5467=INV.Tournant!$E5467,"Quantité OK",IF(INV.Tournant!$I5467&lt;INV.Tournant!$E5467,"Ecart positif","Ecart négatif"))&amp;" "&amp;IF(INV.Tournant!$C5467=INV.Tournant!$J5467,"","- Article déclassé")</f>
        <v>Ecart positif - Article déclassé</v>
      </c>
    </row>
    <row r="5468" spans="1:11" x14ac:dyDescent="0.2">
      <c r="A5468" s="20" t="s">
        <v>6959</v>
      </c>
      <c r="B5468" s="21" t="s">
        <v>6</v>
      </c>
      <c r="C5468" s="17" t="s">
        <v>7504</v>
      </c>
      <c r="D5468" s="17" t="s">
        <v>7505</v>
      </c>
      <c r="E5468" s="21" t="s">
        <v>212</v>
      </c>
      <c r="F5468" s="21" t="s">
        <v>21</v>
      </c>
      <c r="G5468" s="21" t="s">
        <v>6969</v>
      </c>
      <c r="H5468" s="21" t="s">
        <v>1119</v>
      </c>
      <c r="I5468" s="17"/>
      <c r="J5468" s="17"/>
      <c r="K5468" s="18" t="str">
        <f>IF(INV.Tournant!$I5468=INV.Tournant!$E5468,"Quantité OK",IF(INV.Tournant!$I5468&lt;INV.Tournant!$E5468,"Ecart positif","Ecart négatif"))&amp;" "&amp;IF(INV.Tournant!$C5468=INV.Tournant!$J5468,"","- Article déclassé")</f>
        <v>Ecart positif - Article déclassé</v>
      </c>
    </row>
    <row r="5469" spans="1:11" x14ac:dyDescent="0.2">
      <c r="A5469" s="20" t="s">
        <v>6959</v>
      </c>
      <c r="B5469" s="21" t="s">
        <v>6</v>
      </c>
      <c r="C5469" s="17" t="s">
        <v>7506</v>
      </c>
      <c r="D5469" s="17" t="s">
        <v>7507</v>
      </c>
      <c r="E5469" s="21" t="s">
        <v>14</v>
      </c>
      <c r="F5469" s="21" t="s">
        <v>2</v>
      </c>
      <c r="G5469" s="21" t="s">
        <v>6969</v>
      </c>
      <c r="H5469" s="21" t="s">
        <v>7508</v>
      </c>
      <c r="I5469" s="17"/>
      <c r="J5469" s="17"/>
      <c r="K5469" s="18" t="str">
        <f>IF(INV.Tournant!$I5469=INV.Tournant!$E5469,"Quantité OK",IF(INV.Tournant!$I5469&lt;INV.Tournant!$E5469,"Ecart positif","Ecart négatif"))&amp;" "&amp;IF(INV.Tournant!$C5469=INV.Tournant!$J5469,"","- Article déclassé")</f>
        <v>Ecart positif - Article déclassé</v>
      </c>
    </row>
    <row r="5470" spans="1:11" x14ac:dyDescent="0.2">
      <c r="A5470" s="20" t="s">
        <v>6959</v>
      </c>
      <c r="B5470" s="21" t="s">
        <v>6</v>
      </c>
      <c r="C5470" s="17" t="s">
        <v>7100</v>
      </c>
      <c r="D5470" s="17" t="s">
        <v>7509</v>
      </c>
      <c r="E5470" s="21" t="s">
        <v>6</v>
      </c>
      <c r="F5470" s="21" t="s">
        <v>2</v>
      </c>
      <c r="G5470" s="21" t="s">
        <v>6964</v>
      </c>
      <c r="H5470" s="21" t="s">
        <v>995</v>
      </c>
      <c r="I5470" s="17"/>
      <c r="J5470" s="17"/>
      <c r="K5470" s="18" t="str">
        <f>IF(INV.Tournant!$I5470=INV.Tournant!$E5470,"Quantité OK",IF(INV.Tournant!$I5470&lt;INV.Tournant!$E5470,"Ecart positif","Ecart négatif"))&amp;" "&amp;IF(INV.Tournant!$C5470=INV.Tournant!$J5470,"","- Article déclassé")</f>
        <v>Ecart positif - Article déclassé</v>
      </c>
    </row>
    <row r="5471" spans="1:11" x14ac:dyDescent="0.2">
      <c r="A5471" s="20" t="s">
        <v>6959</v>
      </c>
      <c r="B5471" s="21" t="s">
        <v>6</v>
      </c>
      <c r="C5471" s="17" t="s">
        <v>7245</v>
      </c>
      <c r="D5471" s="17" t="s">
        <v>7510</v>
      </c>
      <c r="E5471" s="21" t="s">
        <v>3</v>
      </c>
      <c r="F5471" s="21" t="s">
        <v>2</v>
      </c>
      <c r="G5471" s="21" t="s">
        <v>6969</v>
      </c>
      <c r="H5471" s="21" t="s">
        <v>2222</v>
      </c>
      <c r="I5471" s="17"/>
      <c r="J5471" s="17"/>
      <c r="K5471" s="18" t="str">
        <f>IF(INV.Tournant!$I5471=INV.Tournant!$E5471,"Quantité OK",IF(INV.Tournant!$I5471&lt;INV.Tournant!$E5471,"Ecart positif","Ecart négatif"))&amp;" "&amp;IF(INV.Tournant!$C5471=INV.Tournant!$J5471,"","- Article déclassé")</f>
        <v>Ecart positif - Article déclassé</v>
      </c>
    </row>
    <row r="5472" spans="1:11" x14ac:dyDescent="0.2">
      <c r="A5472" s="20" t="s">
        <v>6959</v>
      </c>
      <c r="B5472" s="21" t="s">
        <v>6</v>
      </c>
      <c r="C5472" s="17" t="s">
        <v>7501</v>
      </c>
      <c r="D5472" s="17" t="s">
        <v>7511</v>
      </c>
      <c r="E5472" s="21" t="s">
        <v>3</v>
      </c>
      <c r="F5472" s="21" t="s">
        <v>21</v>
      </c>
      <c r="G5472" s="21" t="s">
        <v>6969</v>
      </c>
      <c r="H5472" s="21" t="s">
        <v>7054</v>
      </c>
      <c r="I5472" s="17"/>
      <c r="J5472" s="17"/>
      <c r="K5472" s="18" t="str">
        <f>IF(INV.Tournant!$I5472=INV.Tournant!$E5472,"Quantité OK",IF(INV.Tournant!$I5472&lt;INV.Tournant!$E5472,"Ecart positif","Ecart négatif"))&amp;" "&amp;IF(INV.Tournant!$C5472=INV.Tournant!$J5472,"","- Article déclassé")</f>
        <v>Ecart positif - Article déclassé</v>
      </c>
    </row>
    <row r="5473" spans="1:11" x14ac:dyDescent="0.2">
      <c r="A5473" s="20" t="s">
        <v>6959</v>
      </c>
      <c r="B5473" s="21" t="s">
        <v>6</v>
      </c>
      <c r="C5473" s="17" t="s">
        <v>7506</v>
      </c>
      <c r="D5473" s="17" t="s">
        <v>7512</v>
      </c>
      <c r="E5473" s="21" t="s">
        <v>3</v>
      </c>
      <c r="F5473" s="21" t="s">
        <v>2</v>
      </c>
      <c r="G5473" s="21" t="s">
        <v>6969</v>
      </c>
      <c r="H5473" s="21" t="s">
        <v>7508</v>
      </c>
      <c r="I5473" s="17"/>
      <c r="J5473" s="17"/>
      <c r="K5473" s="18" t="str">
        <f>IF(INV.Tournant!$I5473=INV.Tournant!$E5473,"Quantité OK",IF(INV.Tournant!$I5473&lt;INV.Tournant!$E5473,"Ecart positif","Ecart négatif"))&amp;" "&amp;IF(INV.Tournant!$C5473=INV.Tournant!$J5473,"","- Article déclassé")</f>
        <v>Ecart positif - Article déclassé</v>
      </c>
    </row>
    <row r="5474" spans="1:11" x14ac:dyDescent="0.2">
      <c r="A5474" s="20" t="s">
        <v>6959</v>
      </c>
      <c r="B5474" s="21" t="s">
        <v>6</v>
      </c>
      <c r="C5474" s="17" t="s">
        <v>7095</v>
      </c>
      <c r="D5474" s="17" t="s">
        <v>7513</v>
      </c>
      <c r="E5474" s="21" t="s">
        <v>108</v>
      </c>
      <c r="F5474" s="21" t="s">
        <v>9</v>
      </c>
      <c r="G5474" s="21" t="s">
        <v>6964</v>
      </c>
      <c r="H5474" s="21" t="s">
        <v>1601</v>
      </c>
      <c r="I5474" s="17"/>
      <c r="J5474" s="17"/>
      <c r="K5474" s="18" t="str">
        <f>IF(INV.Tournant!$I5474=INV.Tournant!$E5474,"Quantité OK",IF(INV.Tournant!$I5474&lt;INV.Tournant!$E5474,"Ecart positif","Ecart négatif"))&amp;" "&amp;IF(INV.Tournant!$C5474=INV.Tournant!$J5474,"","- Article déclassé")</f>
        <v>Ecart positif - Article déclassé</v>
      </c>
    </row>
    <row r="5475" spans="1:11" x14ac:dyDescent="0.2">
      <c r="A5475" s="20" t="s">
        <v>6959</v>
      </c>
      <c r="B5475" s="21" t="s">
        <v>6</v>
      </c>
      <c r="C5475" s="17" t="s">
        <v>7000</v>
      </c>
      <c r="D5475" s="17" t="s">
        <v>7514</v>
      </c>
      <c r="E5475" s="21" t="s">
        <v>592</v>
      </c>
      <c r="F5475" s="21" t="s">
        <v>2</v>
      </c>
      <c r="G5475" s="21" t="s">
        <v>6969</v>
      </c>
      <c r="H5475" s="21" t="s">
        <v>202</v>
      </c>
      <c r="I5475" s="17"/>
      <c r="J5475" s="17"/>
      <c r="K5475" s="18" t="str">
        <f>IF(INV.Tournant!$I5475=INV.Tournant!$E5475,"Quantité OK",IF(INV.Tournant!$I5475&lt;INV.Tournant!$E5475,"Ecart positif","Ecart négatif"))&amp;" "&amp;IF(INV.Tournant!$C5475=INV.Tournant!$J5475,"","- Article déclassé")</f>
        <v>Ecart positif - Article déclassé</v>
      </c>
    </row>
    <row r="5476" spans="1:11" x14ac:dyDescent="0.2">
      <c r="A5476" s="20" t="s">
        <v>6959</v>
      </c>
      <c r="B5476" s="21" t="s">
        <v>6</v>
      </c>
      <c r="C5476" s="17" t="s">
        <v>7515</v>
      </c>
      <c r="D5476" s="17" t="s">
        <v>7516</v>
      </c>
      <c r="E5476" s="21" t="s">
        <v>3</v>
      </c>
      <c r="F5476" s="21" t="s">
        <v>2</v>
      </c>
      <c r="G5476" s="21" t="s">
        <v>6969</v>
      </c>
      <c r="H5476" s="21" t="s">
        <v>967</v>
      </c>
      <c r="I5476" s="17"/>
      <c r="J5476" s="17"/>
      <c r="K5476" s="18" t="str">
        <f>IF(INV.Tournant!$I5476=INV.Tournant!$E5476,"Quantité OK",IF(INV.Tournant!$I5476&lt;INV.Tournant!$E5476,"Ecart positif","Ecart négatif"))&amp;" "&amp;IF(INV.Tournant!$C5476=INV.Tournant!$J5476,"","- Article déclassé")</f>
        <v>Ecart positif - Article déclassé</v>
      </c>
    </row>
    <row r="5477" spans="1:11" x14ac:dyDescent="0.2">
      <c r="A5477" s="20" t="s">
        <v>6959</v>
      </c>
      <c r="B5477" s="21" t="s">
        <v>6</v>
      </c>
      <c r="C5477" s="17" t="s">
        <v>7515</v>
      </c>
      <c r="D5477" s="17" t="s">
        <v>7517</v>
      </c>
      <c r="E5477" s="21" t="s">
        <v>449</v>
      </c>
      <c r="F5477" s="21" t="s">
        <v>2</v>
      </c>
      <c r="G5477" s="21" t="s">
        <v>6969</v>
      </c>
      <c r="H5477" s="21" t="s">
        <v>1159</v>
      </c>
      <c r="I5477" s="17"/>
      <c r="J5477" s="17"/>
      <c r="K5477" s="18" t="str">
        <f>IF(INV.Tournant!$I5477=INV.Tournant!$E5477,"Quantité OK",IF(INV.Tournant!$I5477&lt;INV.Tournant!$E5477,"Ecart positif","Ecart négatif"))&amp;" "&amp;IF(INV.Tournant!$C5477=INV.Tournant!$J5477,"","- Article déclassé")</f>
        <v>Ecart positif - Article déclassé</v>
      </c>
    </row>
    <row r="5478" spans="1:11" x14ac:dyDescent="0.2">
      <c r="A5478" s="20" t="s">
        <v>6959</v>
      </c>
      <c r="B5478" s="21" t="s">
        <v>6</v>
      </c>
      <c r="C5478" s="17" t="s">
        <v>7144</v>
      </c>
      <c r="D5478" s="17" t="s">
        <v>7518</v>
      </c>
      <c r="E5478" s="21" t="s">
        <v>3</v>
      </c>
      <c r="F5478" s="21" t="s">
        <v>21</v>
      </c>
      <c r="G5478" s="21" t="s">
        <v>6964</v>
      </c>
      <c r="H5478" s="21" t="s">
        <v>995</v>
      </c>
      <c r="I5478" s="17"/>
      <c r="J5478" s="17"/>
      <c r="K5478" s="18" t="str">
        <f>IF(INV.Tournant!$I5478=INV.Tournant!$E5478,"Quantité OK",IF(INV.Tournant!$I5478&lt;INV.Tournant!$E5478,"Ecart positif","Ecart négatif"))&amp;" "&amp;IF(INV.Tournant!$C5478=INV.Tournant!$J5478,"","- Article déclassé")</f>
        <v>Ecart positif - Article déclassé</v>
      </c>
    </row>
    <row r="5479" spans="1:11" x14ac:dyDescent="0.2">
      <c r="A5479" s="20" t="s">
        <v>6959</v>
      </c>
      <c r="B5479" s="21" t="s">
        <v>6</v>
      </c>
      <c r="C5479" s="17" t="s">
        <v>7519</v>
      </c>
      <c r="D5479" s="17" t="s">
        <v>7520</v>
      </c>
      <c r="E5479" s="21" t="s">
        <v>3</v>
      </c>
      <c r="F5479" s="21" t="s">
        <v>9</v>
      </c>
      <c r="G5479" s="21" t="s">
        <v>6964</v>
      </c>
      <c r="H5479" s="21" t="s">
        <v>672</v>
      </c>
      <c r="I5479" s="17"/>
      <c r="J5479" s="17"/>
      <c r="K5479" s="18" t="str">
        <f>IF(INV.Tournant!$I5479=INV.Tournant!$E5479,"Quantité OK",IF(INV.Tournant!$I5479&lt;INV.Tournant!$E5479,"Ecart positif","Ecart négatif"))&amp;" "&amp;IF(INV.Tournant!$C5479=INV.Tournant!$J5479,"","- Article déclassé")</f>
        <v>Ecart positif - Article déclassé</v>
      </c>
    </row>
    <row r="5480" spans="1:11" x14ac:dyDescent="0.2">
      <c r="A5480" s="20" t="s">
        <v>6959</v>
      </c>
      <c r="B5480" s="21" t="s">
        <v>6</v>
      </c>
      <c r="C5480" s="17" t="s">
        <v>7444</v>
      </c>
      <c r="D5480" s="17" t="s">
        <v>7521</v>
      </c>
      <c r="E5480" s="21" t="s">
        <v>6</v>
      </c>
      <c r="F5480" s="21" t="s">
        <v>2</v>
      </c>
      <c r="G5480" s="21" t="s">
        <v>6969</v>
      </c>
      <c r="H5480" s="21" t="s">
        <v>118</v>
      </c>
      <c r="I5480" s="17"/>
      <c r="J5480" s="17"/>
      <c r="K5480" s="18" t="str">
        <f>IF(INV.Tournant!$I5480=INV.Tournant!$E5480,"Quantité OK",IF(INV.Tournant!$I5480&lt;INV.Tournant!$E5480,"Ecart positif","Ecart négatif"))&amp;" "&amp;IF(INV.Tournant!$C5480=INV.Tournant!$J5480,"","- Article déclassé")</f>
        <v>Ecart positif - Article déclassé</v>
      </c>
    </row>
    <row r="5481" spans="1:11" x14ac:dyDescent="0.2">
      <c r="A5481" s="20" t="s">
        <v>6959</v>
      </c>
      <c r="B5481" s="21" t="s">
        <v>6</v>
      </c>
      <c r="C5481" s="17" t="s">
        <v>7006</v>
      </c>
      <c r="D5481" s="17" t="s">
        <v>7522</v>
      </c>
      <c r="E5481" s="21" t="s">
        <v>6</v>
      </c>
      <c r="F5481" s="21" t="s">
        <v>2</v>
      </c>
      <c r="G5481" s="21" t="s">
        <v>6969</v>
      </c>
      <c r="H5481" s="21" t="s">
        <v>2225</v>
      </c>
      <c r="I5481" s="17"/>
      <c r="J5481" s="17"/>
      <c r="K5481" s="18" t="str">
        <f>IF(INV.Tournant!$I5481=INV.Tournant!$E5481,"Quantité OK",IF(INV.Tournant!$I5481&lt;INV.Tournant!$E5481,"Ecart positif","Ecart négatif"))&amp;" "&amp;IF(INV.Tournant!$C5481=INV.Tournant!$J5481,"","- Article déclassé")</f>
        <v>Ecart positif - Article déclassé</v>
      </c>
    </row>
    <row r="5482" spans="1:11" x14ac:dyDescent="0.2">
      <c r="A5482" s="20" t="s">
        <v>6959</v>
      </c>
      <c r="B5482" s="21" t="s">
        <v>6</v>
      </c>
      <c r="C5482" s="17" t="s">
        <v>7082</v>
      </c>
      <c r="D5482" s="17" t="s">
        <v>7523</v>
      </c>
      <c r="E5482" s="21" t="s">
        <v>6</v>
      </c>
      <c r="F5482" s="21" t="s">
        <v>9</v>
      </c>
      <c r="G5482" s="21" t="s">
        <v>6969</v>
      </c>
      <c r="H5482" s="21" t="s">
        <v>410</v>
      </c>
      <c r="I5482" s="17"/>
      <c r="J5482" s="17"/>
      <c r="K5482" s="18" t="str">
        <f>IF(INV.Tournant!$I5482=INV.Tournant!$E5482,"Quantité OK",IF(INV.Tournant!$I5482&lt;INV.Tournant!$E5482,"Ecart positif","Ecart négatif"))&amp;" "&amp;IF(INV.Tournant!$C5482=INV.Tournant!$J5482,"","- Article déclassé")</f>
        <v>Ecart positif - Article déclassé</v>
      </c>
    </row>
    <row r="5483" spans="1:11" x14ac:dyDescent="0.2">
      <c r="A5483" s="20" t="s">
        <v>6959</v>
      </c>
      <c r="B5483" s="21" t="s">
        <v>6</v>
      </c>
      <c r="C5483" s="17" t="s">
        <v>7016</v>
      </c>
      <c r="D5483" s="17" t="s">
        <v>7524</v>
      </c>
      <c r="E5483" s="21" t="s">
        <v>3</v>
      </c>
      <c r="F5483" s="21" t="s">
        <v>9</v>
      </c>
      <c r="G5483" s="21" t="s">
        <v>6969</v>
      </c>
      <c r="H5483" s="21" t="s">
        <v>608</v>
      </c>
      <c r="I5483" s="17"/>
      <c r="J5483" s="17"/>
      <c r="K5483" s="18" t="str">
        <f>IF(INV.Tournant!$I5483=INV.Tournant!$E5483,"Quantité OK",IF(INV.Tournant!$I5483&lt;INV.Tournant!$E5483,"Ecart positif","Ecart négatif"))&amp;" "&amp;IF(INV.Tournant!$C5483=INV.Tournant!$J5483,"","- Article déclassé")</f>
        <v>Ecart positif - Article déclassé</v>
      </c>
    </row>
    <row r="5484" spans="1:11" x14ac:dyDescent="0.2">
      <c r="A5484" s="20" t="s">
        <v>6959</v>
      </c>
      <c r="B5484" s="21" t="s">
        <v>6</v>
      </c>
      <c r="C5484" s="17" t="s">
        <v>7016</v>
      </c>
      <c r="D5484" s="17" t="s">
        <v>7525</v>
      </c>
      <c r="E5484" s="21" t="s">
        <v>3</v>
      </c>
      <c r="F5484" s="21" t="s">
        <v>9</v>
      </c>
      <c r="G5484" s="21" t="s">
        <v>6969</v>
      </c>
      <c r="H5484" s="21" t="s">
        <v>3140</v>
      </c>
      <c r="I5484" s="17"/>
      <c r="J5484" s="17"/>
      <c r="K5484" s="18" t="str">
        <f>IF(INV.Tournant!$I5484=INV.Tournant!$E5484,"Quantité OK",IF(INV.Tournant!$I5484&lt;INV.Tournant!$E5484,"Ecart positif","Ecart négatif"))&amp;" "&amp;IF(INV.Tournant!$C5484=INV.Tournant!$J5484,"","- Article déclassé")</f>
        <v>Ecart positif - Article déclassé</v>
      </c>
    </row>
    <row r="5485" spans="1:11" x14ac:dyDescent="0.2">
      <c r="A5485" s="20" t="s">
        <v>6959</v>
      </c>
      <c r="B5485" s="21" t="s">
        <v>6</v>
      </c>
      <c r="C5485" s="17" t="s">
        <v>7526</v>
      </c>
      <c r="D5485" s="17" t="s">
        <v>7527</v>
      </c>
      <c r="E5485" s="21" t="s">
        <v>6</v>
      </c>
      <c r="F5485" s="21" t="s">
        <v>9</v>
      </c>
      <c r="G5485" s="21" t="s">
        <v>6969</v>
      </c>
      <c r="H5485" s="21" t="s">
        <v>127</v>
      </c>
      <c r="I5485" s="17"/>
      <c r="J5485" s="17"/>
      <c r="K5485" s="18" t="str">
        <f>IF(INV.Tournant!$I5485=INV.Tournant!$E5485,"Quantité OK",IF(INV.Tournant!$I5485&lt;INV.Tournant!$E5485,"Ecart positif","Ecart négatif"))&amp;" "&amp;IF(INV.Tournant!$C5485=INV.Tournant!$J5485,"","- Article déclassé")</f>
        <v>Ecart positif - Article déclassé</v>
      </c>
    </row>
    <row r="5486" spans="1:11" x14ac:dyDescent="0.2">
      <c r="A5486" s="20" t="s">
        <v>6959</v>
      </c>
      <c r="B5486" s="21" t="s">
        <v>6</v>
      </c>
      <c r="C5486" s="17" t="s">
        <v>7448</v>
      </c>
      <c r="D5486" s="17" t="s">
        <v>7528</v>
      </c>
      <c r="E5486" s="21"/>
      <c r="F5486" s="21" t="s">
        <v>141</v>
      </c>
      <c r="G5486" s="21"/>
      <c r="H5486" s="21" t="s">
        <v>257</v>
      </c>
      <c r="I5486" s="17"/>
      <c r="J5486" s="17"/>
      <c r="K5486" s="18" t="str">
        <f>IF(INV.Tournant!$I5486=INV.Tournant!$E5486,"Quantité OK",IF(INV.Tournant!$I5486&lt;INV.Tournant!$E5486,"Ecart positif","Ecart négatif"))&amp;" "&amp;IF(INV.Tournant!$C5486=INV.Tournant!$J5486,"","- Article déclassé")</f>
        <v>Quantité OK - Article déclassé</v>
      </c>
    </row>
    <row r="5487" spans="1:11" x14ac:dyDescent="0.2">
      <c r="A5487" s="20" t="s">
        <v>6959</v>
      </c>
      <c r="B5487" s="21" t="s">
        <v>6</v>
      </c>
      <c r="C5487" s="17" t="s">
        <v>7040</v>
      </c>
      <c r="D5487" s="17" t="s">
        <v>7529</v>
      </c>
      <c r="E5487" s="21" t="s">
        <v>6</v>
      </c>
      <c r="F5487" s="21" t="s">
        <v>2</v>
      </c>
      <c r="G5487" s="21" t="s">
        <v>6969</v>
      </c>
      <c r="H5487" s="21" t="s">
        <v>221</v>
      </c>
      <c r="I5487" s="17"/>
      <c r="J5487" s="17"/>
      <c r="K5487" s="18" t="str">
        <f>IF(INV.Tournant!$I5487=INV.Tournant!$E5487,"Quantité OK",IF(INV.Tournant!$I5487&lt;INV.Tournant!$E5487,"Ecart positif","Ecart négatif"))&amp;" "&amp;IF(INV.Tournant!$C5487=INV.Tournant!$J5487,"","- Article déclassé")</f>
        <v>Ecart positif - Article déclassé</v>
      </c>
    </row>
    <row r="5488" spans="1:11" x14ac:dyDescent="0.2">
      <c r="A5488" s="20" t="s">
        <v>6959</v>
      </c>
      <c r="B5488" s="21" t="s">
        <v>6</v>
      </c>
      <c r="C5488" s="17" t="s">
        <v>7013</v>
      </c>
      <c r="D5488" s="17" t="s">
        <v>7530</v>
      </c>
      <c r="E5488" s="21" t="s">
        <v>6</v>
      </c>
      <c r="F5488" s="21" t="s">
        <v>2</v>
      </c>
      <c r="G5488" s="21" t="s">
        <v>6969</v>
      </c>
      <c r="H5488" s="21" t="s">
        <v>7015</v>
      </c>
      <c r="I5488" s="17"/>
      <c r="J5488" s="17"/>
      <c r="K5488" s="18" t="str">
        <f>IF(INV.Tournant!$I5488=INV.Tournant!$E5488,"Quantité OK",IF(INV.Tournant!$I5488&lt;INV.Tournant!$E5488,"Ecart positif","Ecart négatif"))&amp;" "&amp;IF(INV.Tournant!$C5488=INV.Tournant!$J5488,"","- Article déclassé")</f>
        <v>Ecart positif - Article déclassé</v>
      </c>
    </row>
    <row r="5489" spans="1:11" x14ac:dyDescent="0.2">
      <c r="A5489" s="20" t="s">
        <v>6959</v>
      </c>
      <c r="B5489" s="21" t="s">
        <v>6</v>
      </c>
      <c r="C5489" s="17" t="s">
        <v>7071</v>
      </c>
      <c r="D5489" s="17" t="s">
        <v>7531</v>
      </c>
      <c r="E5489" s="21" t="s">
        <v>14</v>
      </c>
      <c r="F5489" s="21" t="s">
        <v>21</v>
      </c>
      <c r="G5489" s="21" t="s">
        <v>6969</v>
      </c>
      <c r="H5489" s="21" t="s">
        <v>894</v>
      </c>
      <c r="I5489" s="17"/>
      <c r="J5489" s="17"/>
      <c r="K5489" s="18" t="str">
        <f>IF(INV.Tournant!$I5489=INV.Tournant!$E5489,"Quantité OK",IF(INV.Tournant!$I5489&lt;INV.Tournant!$E5489,"Ecart positif","Ecart négatif"))&amp;" "&amp;IF(INV.Tournant!$C5489=INV.Tournant!$J5489,"","- Article déclassé")</f>
        <v>Ecart positif - Article déclassé</v>
      </c>
    </row>
    <row r="5490" spans="1:11" x14ac:dyDescent="0.2">
      <c r="A5490" s="20" t="s">
        <v>6959</v>
      </c>
      <c r="B5490" s="21" t="s">
        <v>6</v>
      </c>
      <c r="C5490" s="17" t="s">
        <v>7163</v>
      </c>
      <c r="D5490" s="17" t="s">
        <v>7532</v>
      </c>
      <c r="E5490" s="21" t="s">
        <v>3</v>
      </c>
      <c r="F5490" s="21" t="s">
        <v>2</v>
      </c>
      <c r="G5490" s="21" t="s">
        <v>6969</v>
      </c>
      <c r="H5490" s="21" t="s">
        <v>7165</v>
      </c>
      <c r="I5490" s="17"/>
      <c r="J5490" s="17"/>
      <c r="K5490" s="18" t="str">
        <f>IF(INV.Tournant!$I5490=INV.Tournant!$E5490,"Quantité OK",IF(INV.Tournant!$I5490&lt;INV.Tournant!$E5490,"Ecart positif","Ecart négatif"))&amp;" "&amp;IF(INV.Tournant!$C5490=INV.Tournant!$J5490,"","- Article déclassé")</f>
        <v>Ecart positif - Article déclassé</v>
      </c>
    </row>
    <row r="5491" spans="1:11" x14ac:dyDescent="0.2">
      <c r="A5491" s="20" t="s">
        <v>6959</v>
      </c>
      <c r="B5491" s="21" t="s">
        <v>6</v>
      </c>
      <c r="C5491" s="17" t="s">
        <v>6960</v>
      </c>
      <c r="D5491" s="17" t="s">
        <v>7533</v>
      </c>
      <c r="E5491" s="21" t="s">
        <v>6</v>
      </c>
      <c r="F5491" s="21" t="s">
        <v>21</v>
      </c>
      <c r="G5491" s="21" t="s">
        <v>6964</v>
      </c>
      <c r="H5491" s="21" t="s">
        <v>2154</v>
      </c>
      <c r="I5491" s="17"/>
      <c r="J5491" s="17"/>
      <c r="K5491" s="18" t="str">
        <f>IF(INV.Tournant!$I5491=INV.Tournant!$E5491,"Quantité OK",IF(INV.Tournant!$I5491&lt;INV.Tournant!$E5491,"Ecart positif","Ecart négatif"))&amp;" "&amp;IF(INV.Tournant!$C5491=INV.Tournant!$J5491,"","- Article déclassé")</f>
        <v>Ecart positif - Article déclassé</v>
      </c>
    </row>
    <row r="5492" spans="1:11" x14ac:dyDescent="0.2">
      <c r="A5492" s="20" t="s">
        <v>6959</v>
      </c>
      <c r="B5492" s="21" t="s">
        <v>6</v>
      </c>
      <c r="C5492" s="17" t="s">
        <v>7209</v>
      </c>
      <c r="D5492" s="17" t="s">
        <v>7534</v>
      </c>
      <c r="E5492" s="21" t="s">
        <v>6</v>
      </c>
      <c r="F5492" s="21" t="s">
        <v>9</v>
      </c>
      <c r="G5492" s="21" t="s">
        <v>6964</v>
      </c>
      <c r="H5492" s="21" t="s">
        <v>1609</v>
      </c>
      <c r="I5492" s="17"/>
      <c r="J5492" s="17"/>
      <c r="K5492" s="18" t="str">
        <f>IF(INV.Tournant!$I5492=INV.Tournant!$E5492,"Quantité OK",IF(INV.Tournant!$I5492&lt;INV.Tournant!$E5492,"Ecart positif","Ecart négatif"))&amp;" "&amp;IF(INV.Tournant!$C5492=INV.Tournant!$J5492,"","- Article déclassé")</f>
        <v>Ecart positif - Article déclassé</v>
      </c>
    </row>
    <row r="5493" spans="1:11" x14ac:dyDescent="0.2">
      <c r="A5493" s="20" t="s">
        <v>6959</v>
      </c>
      <c r="B5493" s="21" t="s">
        <v>6</v>
      </c>
      <c r="C5493" s="17" t="s">
        <v>7535</v>
      </c>
      <c r="D5493" s="17" t="s">
        <v>7536</v>
      </c>
      <c r="E5493" s="21" t="s">
        <v>6</v>
      </c>
      <c r="F5493" s="21" t="s">
        <v>21</v>
      </c>
      <c r="G5493" s="21" t="s">
        <v>6969</v>
      </c>
      <c r="H5493" s="21" t="s">
        <v>2380</v>
      </c>
      <c r="I5493" s="17"/>
      <c r="J5493" s="17"/>
      <c r="K5493" s="18" t="str">
        <f>IF(INV.Tournant!$I5493=INV.Tournant!$E5493,"Quantité OK",IF(INV.Tournant!$I5493&lt;INV.Tournant!$E5493,"Ecart positif","Ecart négatif"))&amp;" "&amp;IF(INV.Tournant!$C5493=INV.Tournant!$J5493,"","- Article déclassé")</f>
        <v>Ecart positif - Article déclassé</v>
      </c>
    </row>
    <row r="5494" spans="1:11" x14ac:dyDescent="0.2">
      <c r="A5494" s="20" t="s">
        <v>6959</v>
      </c>
      <c r="B5494" s="21" t="s">
        <v>6</v>
      </c>
      <c r="C5494" s="17" t="s">
        <v>7038</v>
      </c>
      <c r="D5494" s="17" t="s">
        <v>7537</v>
      </c>
      <c r="E5494" s="21" t="s">
        <v>6</v>
      </c>
      <c r="F5494" s="21" t="s">
        <v>9</v>
      </c>
      <c r="G5494" s="21" t="s">
        <v>6964</v>
      </c>
      <c r="H5494" s="21" t="s">
        <v>581</v>
      </c>
      <c r="I5494" s="17"/>
      <c r="J5494" s="17"/>
      <c r="K5494" s="18" t="str">
        <f>IF(INV.Tournant!$I5494=INV.Tournant!$E5494,"Quantité OK",IF(INV.Tournant!$I5494&lt;INV.Tournant!$E5494,"Ecart positif","Ecart négatif"))&amp;" "&amp;IF(INV.Tournant!$C5494=INV.Tournant!$J5494,"","- Article déclassé")</f>
        <v>Ecart positif - Article déclassé</v>
      </c>
    </row>
    <row r="5495" spans="1:11" x14ac:dyDescent="0.2">
      <c r="A5495" s="20" t="s">
        <v>6959</v>
      </c>
      <c r="B5495" s="21" t="s">
        <v>6</v>
      </c>
      <c r="C5495" s="17" t="s">
        <v>7324</v>
      </c>
      <c r="D5495" s="17" t="s">
        <v>7538</v>
      </c>
      <c r="E5495" s="21" t="s">
        <v>6</v>
      </c>
      <c r="F5495" s="21" t="s">
        <v>21</v>
      </c>
      <c r="G5495" s="21" t="s">
        <v>6964</v>
      </c>
      <c r="H5495" s="21" t="s">
        <v>2050</v>
      </c>
      <c r="I5495" s="17"/>
      <c r="J5495" s="17"/>
      <c r="K5495" s="18" t="str">
        <f>IF(INV.Tournant!$I5495=INV.Tournant!$E5495,"Quantité OK",IF(INV.Tournant!$I5495&lt;INV.Tournant!$E5495,"Ecart positif","Ecart négatif"))&amp;" "&amp;IF(INV.Tournant!$C5495=INV.Tournant!$J5495,"","- Article déclassé")</f>
        <v>Ecart positif - Article déclassé</v>
      </c>
    </row>
    <row r="5496" spans="1:11" x14ac:dyDescent="0.2">
      <c r="A5496" s="20" t="s">
        <v>6959</v>
      </c>
      <c r="B5496" s="21" t="s">
        <v>6</v>
      </c>
      <c r="C5496" s="17" t="s">
        <v>7426</v>
      </c>
      <c r="D5496" s="17" t="s">
        <v>7539</v>
      </c>
      <c r="E5496" s="21" t="s">
        <v>6</v>
      </c>
      <c r="F5496" s="21" t="s">
        <v>2</v>
      </c>
      <c r="G5496" s="21" t="s">
        <v>6969</v>
      </c>
      <c r="H5496" s="21" t="s">
        <v>543</v>
      </c>
      <c r="I5496" s="17"/>
      <c r="J5496" s="17"/>
      <c r="K5496" s="18" t="str">
        <f>IF(INV.Tournant!$I5496=INV.Tournant!$E5496,"Quantité OK",IF(INV.Tournant!$I5496&lt;INV.Tournant!$E5496,"Ecart positif","Ecart négatif"))&amp;" "&amp;IF(INV.Tournant!$C5496=INV.Tournant!$J5496,"","- Article déclassé")</f>
        <v>Ecart positif - Article déclassé</v>
      </c>
    </row>
    <row r="5497" spans="1:11" x14ac:dyDescent="0.2">
      <c r="A5497" s="20" t="s">
        <v>6959</v>
      </c>
      <c r="B5497" s="21" t="s">
        <v>6</v>
      </c>
      <c r="C5497" s="17" t="s">
        <v>7540</v>
      </c>
      <c r="D5497" s="17" t="s">
        <v>7541</v>
      </c>
      <c r="E5497" s="21" t="s">
        <v>6</v>
      </c>
      <c r="F5497" s="21" t="s">
        <v>9</v>
      </c>
      <c r="G5497" s="21" t="s">
        <v>6969</v>
      </c>
      <c r="H5497" s="21" t="s">
        <v>17</v>
      </c>
      <c r="I5497" s="17"/>
      <c r="J5497" s="17"/>
      <c r="K5497" s="18" t="str">
        <f>IF(INV.Tournant!$I5497=INV.Tournant!$E5497,"Quantité OK",IF(INV.Tournant!$I5497&lt;INV.Tournant!$E5497,"Ecart positif","Ecart négatif"))&amp;" "&amp;IF(INV.Tournant!$C5497=INV.Tournant!$J5497,"","- Article déclassé")</f>
        <v>Ecart positif - Article déclassé</v>
      </c>
    </row>
    <row r="5498" spans="1:11" x14ac:dyDescent="0.2">
      <c r="A5498" s="20" t="s">
        <v>6959</v>
      </c>
      <c r="B5498" s="21" t="s">
        <v>6</v>
      </c>
      <c r="C5498" s="17" t="s">
        <v>7542</v>
      </c>
      <c r="D5498" s="17" t="s">
        <v>7543</v>
      </c>
      <c r="E5498" s="21" t="s">
        <v>6</v>
      </c>
      <c r="F5498" s="21" t="s">
        <v>9</v>
      </c>
      <c r="G5498" s="21" t="s">
        <v>6969</v>
      </c>
      <c r="H5498" s="21" t="s">
        <v>1277</v>
      </c>
      <c r="I5498" s="17"/>
      <c r="J5498" s="17"/>
      <c r="K5498" s="18" t="str">
        <f>IF(INV.Tournant!$I5498=INV.Tournant!$E5498,"Quantité OK",IF(INV.Tournant!$I5498&lt;INV.Tournant!$E5498,"Ecart positif","Ecart négatif"))&amp;" "&amp;IF(INV.Tournant!$C5498=INV.Tournant!$J5498,"","- Article déclassé")</f>
        <v>Ecart positif - Article déclassé</v>
      </c>
    </row>
    <row r="5499" spans="1:11" x14ac:dyDescent="0.2">
      <c r="A5499" s="20" t="s">
        <v>6959</v>
      </c>
      <c r="B5499" s="21" t="s">
        <v>6</v>
      </c>
      <c r="C5499" s="17" t="s">
        <v>7000</v>
      </c>
      <c r="D5499" s="17" t="s">
        <v>7544</v>
      </c>
      <c r="E5499" s="21" t="s">
        <v>61</v>
      </c>
      <c r="F5499" s="21" t="s">
        <v>2</v>
      </c>
      <c r="G5499" s="21" t="s">
        <v>6969</v>
      </c>
      <c r="H5499" s="21" t="s">
        <v>2294</v>
      </c>
      <c r="I5499" s="17"/>
      <c r="J5499" s="17"/>
      <c r="K5499" s="18" t="str">
        <f>IF(INV.Tournant!$I5499=INV.Tournant!$E5499,"Quantité OK",IF(INV.Tournant!$I5499&lt;INV.Tournant!$E5499,"Ecart positif","Ecart négatif"))&amp;" "&amp;IF(INV.Tournant!$C5499=INV.Tournant!$J5499,"","- Article déclassé")</f>
        <v>Ecart positif - Article déclassé</v>
      </c>
    </row>
    <row r="5500" spans="1:11" x14ac:dyDescent="0.2">
      <c r="A5500" s="20" t="s">
        <v>6959</v>
      </c>
      <c r="B5500" s="21" t="s">
        <v>6</v>
      </c>
      <c r="C5500" s="17" t="s">
        <v>7545</v>
      </c>
      <c r="D5500" s="17" t="s">
        <v>7546</v>
      </c>
      <c r="E5500" s="21" t="s">
        <v>4607</v>
      </c>
      <c r="F5500" s="21" t="s">
        <v>21</v>
      </c>
      <c r="G5500" s="21" t="s">
        <v>6964</v>
      </c>
      <c r="H5500" s="21" t="s">
        <v>1994</v>
      </c>
      <c r="I5500" s="17"/>
      <c r="J5500" s="17"/>
      <c r="K5500" s="18" t="str">
        <f>IF(INV.Tournant!$I5500=INV.Tournant!$E5500,"Quantité OK",IF(INV.Tournant!$I5500&lt;INV.Tournant!$E5500,"Ecart positif","Ecart négatif"))&amp;" "&amp;IF(INV.Tournant!$C5500=INV.Tournant!$J5500,"","- Article déclassé")</f>
        <v>Ecart positif - Article déclassé</v>
      </c>
    </row>
    <row r="5501" spans="1:11" x14ac:dyDescent="0.2">
      <c r="A5501" s="20" t="s">
        <v>6959</v>
      </c>
      <c r="B5501" s="21" t="s">
        <v>6</v>
      </c>
      <c r="C5501" s="17" t="s">
        <v>7547</v>
      </c>
      <c r="D5501" s="17" t="s">
        <v>7548</v>
      </c>
      <c r="E5501" s="21" t="s">
        <v>6</v>
      </c>
      <c r="F5501" s="21" t="s">
        <v>21</v>
      </c>
      <c r="G5501" s="21" t="s">
        <v>6969</v>
      </c>
      <c r="H5501" s="21" t="s">
        <v>1277</v>
      </c>
      <c r="I5501" s="17"/>
      <c r="J5501" s="17"/>
      <c r="K5501" s="18" t="str">
        <f>IF(INV.Tournant!$I5501=INV.Tournant!$E5501,"Quantité OK",IF(INV.Tournant!$I5501&lt;INV.Tournant!$E5501,"Ecart positif","Ecart négatif"))&amp;" "&amp;IF(INV.Tournant!$C5501=INV.Tournant!$J5501,"","- Article déclassé")</f>
        <v>Ecart positif - Article déclassé</v>
      </c>
    </row>
    <row r="5502" spans="1:11" x14ac:dyDescent="0.2">
      <c r="A5502" s="20" t="s">
        <v>6959</v>
      </c>
      <c r="B5502" s="21" t="s">
        <v>6</v>
      </c>
      <c r="C5502" s="17" t="s">
        <v>7074</v>
      </c>
      <c r="D5502" s="17" t="s">
        <v>7549</v>
      </c>
      <c r="E5502" s="21" t="s">
        <v>84</v>
      </c>
      <c r="F5502" s="21" t="s">
        <v>2</v>
      </c>
      <c r="G5502" s="21" t="s">
        <v>6969</v>
      </c>
      <c r="H5502" s="21" t="s">
        <v>381</v>
      </c>
      <c r="I5502" s="17"/>
      <c r="J5502" s="17"/>
      <c r="K5502" s="18" t="str">
        <f>IF(INV.Tournant!$I5502=INV.Tournant!$E5502,"Quantité OK",IF(INV.Tournant!$I5502&lt;INV.Tournant!$E5502,"Ecart positif","Ecart négatif"))&amp;" "&amp;IF(INV.Tournant!$C5502=INV.Tournant!$J5502,"","- Article déclassé")</f>
        <v>Ecart positif - Article déclassé</v>
      </c>
    </row>
    <row r="5503" spans="1:11" x14ac:dyDescent="0.2">
      <c r="A5503" s="20" t="s">
        <v>6959</v>
      </c>
      <c r="B5503" s="21" t="s">
        <v>6</v>
      </c>
      <c r="C5503" s="17" t="s">
        <v>7301</v>
      </c>
      <c r="D5503" s="17" t="s">
        <v>7550</v>
      </c>
      <c r="E5503" s="21" t="s">
        <v>84</v>
      </c>
      <c r="F5503" s="21" t="s">
        <v>21</v>
      </c>
      <c r="G5503" s="21" t="s">
        <v>6969</v>
      </c>
      <c r="H5503" s="21" t="s">
        <v>2351</v>
      </c>
      <c r="I5503" s="17"/>
      <c r="J5503" s="17"/>
      <c r="K5503" s="18" t="str">
        <f>IF(INV.Tournant!$I5503=INV.Tournant!$E5503,"Quantité OK",IF(INV.Tournant!$I5503&lt;INV.Tournant!$E5503,"Ecart positif","Ecart négatif"))&amp;" "&amp;IF(INV.Tournant!$C5503=INV.Tournant!$J5503,"","- Article déclassé")</f>
        <v>Ecart positif - Article déclassé</v>
      </c>
    </row>
    <row r="5504" spans="1:11" x14ac:dyDescent="0.2">
      <c r="A5504" s="20" t="s">
        <v>6959</v>
      </c>
      <c r="B5504" s="21" t="s">
        <v>6</v>
      </c>
      <c r="C5504" s="17" t="s">
        <v>7029</v>
      </c>
      <c r="D5504" s="17" t="s">
        <v>7551</v>
      </c>
      <c r="E5504" s="21" t="s">
        <v>229</v>
      </c>
      <c r="F5504" s="21" t="s">
        <v>2</v>
      </c>
      <c r="G5504" s="21" t="s">
        <v>6969</v>
      </c>
      <c r="H5504" s="21" t="s">
        <v>722</v>
      </c>
      <c r="I5504" s="17"/>
      <c r="J5504" s="17"/>
      <c r="K5504" s="18" t="str">
        <f>IF(INV.Tournant!$I5504=INV.Tournant!$E5504,"Quantité OK",IF(INV.Tournant!$I5504&lt;INV.Tournant!$E5504,"Ecart positif","Ecart négatif"))&amp;" "&amp;IF(INV.Tournant!$C5504=INV.Tournant!$J5504,"","- Article déclassé")</f>
        <v>Ecart positif - Article déclassé</v>
      </c>
    </row>
    <row r="5505" spans="1:11" x14ac:dyDescent="0.2">
      <c r="A5505" s="20" t="s">
        <v>6959</v>
      </c>
      <c r="B5505" s="21" t="s">
        <v>6</v>
      </c>
      <c r="C5505" s="17" t="s">
        <v>7100</v>
      </c>
      <c r="D5505" s="17" t="s">
        <v>7552</v>
      </c>
      <c r="E5505" s="21" t="s">
        <v>108</v>
      </c>
      <c r="F5505" s="21" t="s">
        <v>2</v>
      </c>
      <c r="G5505" s="21" t="s">
        <v>6964</v>
      </c>
      <c r="H5505" s="21" t="s">
        <v>995</v>
      </c>
      <c r="I5505" s="17"/>
      <c r="J5505" s="17"/>
      <c r="K5505" s="18" t="str">
        <f>IF(INV.Tournant!$I5505=INV.Tournant!$E5505,"Quantité OK",IF(INV.Tournant!$I5505&lt;INV.Tournant!$E5505,"Ecart positif","Ecart négatif"))&amp;" "&amp;IF(INV.Tournant!$C5505=INV.Tournant!$J5505,"","- Article déclassé")</f>
        <v>Ecart positif - Article déclassé</v>
      </c>
    </row>
    <row r="5506" spans="1:11" x14ac:dyDescent="0.2">
      <c r="A5506" s="20" t="s">
        <v>6959</v>
      </c>
      <c r="B5506" s="21" t="s">
        <v>6</v>
      </c>
      <c r="C5506" s="17" t="s">
        <v>7296</v>
      </c>
      <c r="D5506" s="17" t="s">
        <v>7553</v>
      </c>
      <c r="E5506" s="21" t="s">
        <v>6</v>
      </c>
      <c r="F5506" s="21" t="s">
        <v>9</v>
      </c>
      <c r="G5506" s="21" t="s">
        <v>6969</v>
      </c>
      <c r="H5506" s="21" t="s">
        <v>73</v>
      </c>
      <c r="I5506" s="17"/>
      <c r="J5506" s="17"/>
      <c r="K5506" s="18" t="str">
        <f>IF(INV.Tournant!$I5506=INV.Tournant!$E5506,"Quantité OK",IF(INV.Tournant!$I5506&lt;INV.Tournant!$E5506,"Ecart positif","Ecart négatif"))&amp;" "&amp;IF(INV.Tournant!$C5506=INV.Tournant!$J5506,"","- Article déclassé")</f>
        <v>Ecart positif - Article déclassé</v>
      </c>
    </row>
    <row r="5507" spans="1:11" x14ac:dyDescent="0.2">
      <c r="A5507" s="20" t="s">
        <v>6959</v>
      </c>
      <c r="B5507" s="21" t="s">
        <v>6</v>
      </c>
      <c r="C5507" s="17" t="s">
        <v>7519</v>
      </c>
      <c r="D5507" s="17" t="s">
        <v>7554</v>
      </c>
      <c r="E5507" s="21" t="s">
        <v>3</v>
      </c>
      <c r="F5507" s="21" t="s">
        <v>9</v>
      </c>
      <c r="G5507" s="21" t="s">
        <v>6964</v>
      </c>
      <c r="H5507" s="21" t="s">
        <v>2426</v>
      </c>
      <c r="I5507" s="17"/>
      <c r="J5507" s="17"/>
      <c r="K5507" s="18" t="str">
        <f>IF(INV.Tournant!$I5507=INV.Tournant!$E5507,"Quantité OK",IF(INV.Tournant!$I5507&lt;INV.Tournant!$E5507,"Ecart positif","Ecart négatif"))&amp;" "&amp;IF(INV.Tournant!$C5507=INV.Tournant!$J5507,"","- Article déclassé")</f>
        <v>Ecart positif - Article déclassé</v>
      </c>
    </row>
    <row r="5508" spans="1:11" x14ac:dyDescent="0.2">
      <c r="A5508" s="20" t="s">
        <v>6959</v>
      </c>
      <c r="B5508" s="21" t="s">
        <v>6</v>
      </c>
      <c r="C5508" s="17" t="s">
        <v>7555</v>
      </c>
      <c r="D5508" s="17" t="s">
        <v>7556</v>
      </c>
      <c r="E5508" s="21" t="s">
        <v>6</v>
      </c>
      <c r="F5508" s="21" t="s">
        <v>2</v>
      </c>
      <c r="G5508" s="21" t="s">
        <v>6969</v>
      </c>
      <c r="H5508" s="21" t="s">
        <v>1312</v>
      </c>
      <c r="I5508" s="17"/>
      <c r="J5508" s="17"/>
      <c r="K5508" s="18" t="str">
        <f>IF(INV.Tournant!$I5508=INV.Tournant!$E5508,"Quantité OK",IF(INV.Tournant!$I5508&lt;INV.Tournant!$E5508,"Ecart positif","Ecart négatif"))&amp;" "&amp;IF(INV.Tournant!$C5508=INV.Tournant!$J5508,"","- Article déclassé")</f>
        <v>Ecart positif - Article déclassé</v>
      </c>
    </row>
    <row r="5509" spans="1:11" x14ac:dyDescent="0.2">
      <c r="A5509" s="20" t="s">
        <v>6959</v>
      </c>
      <c r="B5509" s="21" t="s">
        <v>6</v>
      </c>
      <c r="C5509" s="17" t="s">
        <v>7557</v>
      </c>
      <c r="D5509" s="17" t="s">
        <v>7558</v>
      </c>
      <c r="E5509" s="21" t="s">
        <v>3</v>
      </c>
      <c r="F5509" s="21" t="s">
        <v>2</v>
      </c>
      <c r="G5509" s="21" t="s">
        <v>6969</v>
      </c>
      <c r="H5509" s="21" t="s">
        <v>215</v>
      </c>
      <c r="I5509" s="17"/>
      <c r="J5509" s="17"/>
      <c r="K5509" s="18" t="str">
        <f>IF(INV.Tournant!$I5509=INV.Tournant!$E5509,"Quantité OK",IF(INV.Tournant!$I5509&lt;INV.Tournant!$E5509,"Ecart positif","Ecart négatif"))&amp;" "&amp;IF(INV.Tournant!$C5509=INV.Tournant!$J5509,"","- Article déclassé")</f>
        <v>Ecart positif - Article déclassé</v>
      </c>
    </row>
    <row r="5510" spans="1:11" x14ac:dyDescent="0.2">
      <c r="A5510" s="20" t="s">
        <v>6959</v>
      </c>
      <c r="B5510" s="21" t="s">
        <v>6</v>
      </c>
      <c r="C5510" s="17" t="s">
        <v>7034</v>
      </c>
      <c r="D5510" s="17" t="s">
        <v>7559</v>
      </c>
      <c r="E5510" s="21" t="s">
        <v>6</v>
      </c>
      <c r="F5510" s="21" t="s">
        <v>21</v>
      </c>
      <c r="G5510" s="21" t="s">
        <v>6964</v>
      </c>
      <c r="H5510" s="21" t="s">
        <v>2636</v>
      </c>
      <c r="I5510" s="17"/>
      <c r="J5510" s="17"/>
      <c r="K5510" s="18" t="str">
        <f>IF(INV.Tournant!$I5510=INV.Tournant!$E5510,"Quantité OK",IF(INV.Tournant!$I5510&lt;INV.Tournant!$E5510,"Ecart positif","Ecart négatif"))&amp;" "&amp;IF(INV.Tournant!$C5510=INV.Tournant!$J5510,"","- Article déclassé")</f>
        <v>Ecart positif - Article déclassé</v>
      </c>
    </row>
    <row r="5511" spans="1:11" x14ac:dyDescent="0.2">
      <c r="A5511" s="20" t="s">
        <v>6959</v>
      </c>
      <c r="B5511" s="21" t="s">
        <v>6</v>
      </c>
      <c r="C5511" s="17" t="s">
        <v>7170</v>
      </c>
      <c r="D5511" s="17" t="s">
        <v>7560</v>
      </c>
      <c r="E5511" s="21"/>
      <c r="F5511" s="21" t="s">
        <v>141</v>
      </c>
      <c r="G5511" s="21"/>
      <c r="H5511" s="21" t="s">
        <v>257</v>
      </c>
      <c r="I5511" s="17"/>
      <c r="J5511" s="17"/>
      <c r="K5511" s="18" t="str">
        <f>IF(INV.Tournant!$I5511=INV.Tournant!$E5511,"Quantité OK",IF(INV.Tournant!$I5511&lt;INV.Tournant!$E5511,"Ecart positif","Ecart négatif"))&amp;" "&amp;IF(INV.Tournant!$C5511=INV.Tournant!$J5511,"","- Article déclassé")</f>
        <v>Quantité OK - Article déclassé</v>
      </c>
    </row>
    <row r="5512" spans="1:11" x14ac:dyDescent="0.2">
      <c r="A5512" s="20" t="s">
        <v>6959</v>
      </c>
      <c r="B5512" s="21" t="s">
        <v>6</v>
      </c>
      <c r="C5512" s="17" t="s">
        <v>7170</v>
      </c>
      <c r="D5512" s="17" t="s">
        <v>7561</v>
      </c>
      <c r="E5512" s="21" t="s">
        <v>10</v>
      </c>
      <c r="F5512" s="21" t="s">
        <v>9</v>
      </c>
      <c r="G5512" s="21" t="s">
        <v>6969</v>
      </c>
      <c r="H5512" s="21" t="s">
        <v>460</v>
      </c>
      <c r="I5512" s="17"/>
      <c r="J5512" s="17"/>
      <c r="K5512" s="18" t="str">
        <f>IF(INV.Tournant!$I5512=INV.Tournant!$E5512,"Quantité OK",IF(INV.Tournant!$I5512&lt;INV.Tournant!$E5512,"Ecart positif","Ecart négatif"))&amp;" "&amp;IF(INV.Tournant!$C5512=INV.Tournant!$J5512,"","- Article déclassé")</f>
        <v>Ecart positif - Article déclassé</v>
      </c>
    </row>
    <row r="5513" spans="1:11" x14ac:dyDescent="0.2">
      <c r="A5513" s="20" t="s">
        <v>6959</v>
      </c>
      <c r="B5513" s="21" t="s">
        <v>6</v>
      </c>
      <c r="C5513" s="17" t="s">
        <v>6990</v>
      </c>
      <c r="D5513" s="17" t="s">
        <v>7562</v>
      </c>
      <c r="E5513" s="21" t="s">
        <v>14</v>
      </c>
      <c r="F5513" s="21" t="s">
        <v>21</v>
      </c>
      <c r="G5513" s="21" t="s">
        <v>6969</v>
      </c>
      <c r="H5513" s="21" t="s">
        <v>2222</v>
      </c>
      <c r="I5513" s="17"/>
      <c r="J5513" s="17"/>
      <c r="K5513" s="18" t="str">
        <f>IF(INV.Tournant!$I5513=INV.Tournant!$E5513,"Quantité OK",IF(INV.Tournant!$I5513&lt;INV.Tournant!$E5513,"Ecart positif","Ecart négatif"))&amp;" "&amp;IF(INV.Tournant!$C5513=INV.Tournant!$J5513,"","- Article déclassé")</f>
        <v>Ecart positif - Article déclassé</v>
      </c>
    </row>
    <row r="5514" spans="1:11" x14ac:dyDescent="0.2">
      <c r="A5514" s="20" t="s">
        <v>6959</v>
      </c>
      <c r="B5514" s="21" t="s">
        <v>6</v>
      </c>
      <c r="C5514" s="17" t="s">
        <v>7557</v>
      </c>
      <c r="D5514" s="17" t="s">
        <v>7563</v>
      </c>
      <c r="E5514" s="21" t="s">
        <v>3</v>
      </c>
      <c r="F5514" s="21" t="s">
        <v>2</v>
      </c>
      <c r="G5514" s="21" t="s">
        <v>6969</v>
      </c>
      <c r="H5514" s="21" t="s">
        <v>215</v>
      </c>
      <c r="I5514" s="17"/>
      <c r="J5514" s="17"/>
      <c r="K5514" s="18" t="str">
        <f>IF(INV.Tournant!$I5514=INV.Tournant!$E5514,"Quantité OK",IF(INV.Tournant!$I5514&lt;INV.Tournant!$E5514,"Ecart positif","Ecart négatif"))&amp;" "&amp;IF(INV.Tournant!$C5514=INV.Tournant!$J5514,"","- Article déclassé")</f>
        <v>Ecart positif - Article déclassé</v>
      </c>
    </row>
    <row r="5515" spans="1:11" x14ac:dyDescent="0.2">
      <c r="A5515" s="20" t="s">
        <v>6959</v>
      </c>
      <c r="B5515" s="21" t="s">
        <v>6</v>
      </c>
      <c r="C5515" s="17" t="s">
        <v>7013</v>
      </c>
      <c r="D5515" s="17" t="s">
        <v>7564</v>
      </c>
      <c r="E5515" s="21" t="s">
        <v>3</v>
      </c>
      <c r="F5515" s="21" t="s">
        <v>2</v>
      </c>
      <c r="G5515" s="21" t="s">
        <v>6969</v>
      </c>
      <c r="H5515" s="21" t="s">
        <v>7284</v>
      </c>
      <c r="I5515" s="17"/>
      <c r="J5515" s="17"/>
      <c r="K5515" s="18" t="str">
        <f>IF(INV.Tournant!$I5515=INV.Tournant!$E5515,"Quantité OK",IF(INV.Tournant!$I5515&lt;INV.Tournant!$E5515,"Ecart positif","Ecart négatif"))&amp;" "&amp;IF(INV.Tournant!$C5515=INV.Tournant!$J5515,"","- Article déclassé")</f>
        <v>Ecart positif - Article déclassé</v>
      </c>
    </row>
    <row r="5516" spans="1:11" x14ac:dyDescent="0.2">
      <c r="A5516" s="20" t="s">
        <v>6959</v>
      </c>
      <c r="B5516" s="21" t="s">
        <v>6</v>
      </c>
      <c r="C5516" s="17" t="s">
        <v>7186</v>
      </c>
      <c r="D5516" s="17" t="s">
        <v>7565</v>
      </c>
      <c r="E5516" s="21" t="s">
        <v>6</v>
      </c>
      <c r="F5516" s="21" t="s">
        <v>2</v>
      </c>
      <c r="G5516" s="21" t="s">
        <v>6969</v>
      </c>
      <c r="H5516" s="21" t="s">
        <v>2251</v>
      </c>
      <c r="I5516" s="17"/>
      <c r="J5516" s="17"/>
      <c r="K5516" s="18" t="str">
        <f>IF(INV.Tournant!$I5516=INV.Tournant!$E5516,"Quantité OK",IF(INV.Tournant!$I5516&lt;INV.Tournant!$E5516,"Ecart positif","Ecart négatif"))&amp;" "&amp;IF(INV.Tournant!$C5516=INV.Tournant!$J5516,"","- Article déclassé")</f>
        <v>Ecart positif - Article déclassé</v>
      </c>
    </row>
    <row r="5517" spans="1:11" x14ac:dyDescent="0.2">
      <c r="A5517" s="20" t="s">
        <v>6959</v>
      </c>
      <c r="B5517" s="21" t="s">
        <v>6</v>
      </c>
      <c r="C5517" s="17" t="s">
        <v>7140</v>
      </c>
      <c r="D5517" s="17" t="s">
        <v>7566</v>
      </c>
      <c r="E5517" s="21" t="s">
        <v>14</v>
      </c>
      <c r="F5517" s="21" t="s">
        <v>9</v>
      </c>
      <c r="G5517" s="21" t="s">
        <v>6969</v>
      </c>
      <c r="H5517" s="21" t="s">
        <v>479</v>
      </c>
      <c r="I5517" s="17"/>
      <c r="J5517" s="17"/>
      <c r="K5517" s="18" t="str">
        <f>IF(INV.Tournant!$I5517=INV.Tournant!$E5517,"Quantité OK",IF(INV.Tournant!$I5517&lt;INV.Tournant!$E5517,"Ecart positif","Ecart négatif"))&amp;" "&amp;IF(INV.Tournant!$C5517=INV.Tournant!$J5517,"","- Article déclassé")</f>
        <v>Ecart positif - Article déclassé</v>
      </c>
    </row>
    <row r="5518" spans="1:11" x14ac:dyDescent="0.2">
      <c r="A5518" s="20" t="s">
        <v>6959</v>
      </c>
      <c r="B5518" s="21" t="s">
        <v>6</v>
      </c>
      <c r="C5518" s="17" t="s">
        <v>7540</v>
      </c>
      <c r="D5518" s="17" t="s">
        <v>7567</v>
      </c>
      <c r="E5518" s="21"/>
      <c r="F5518" s="21" t="s">
        <v>141</v>
      </c>
      <c r="G5518" s="21"/>
      <c r="H5518" s="21" t="s">
        <v>257</v>
      </c>
      <c r="I5518" s="17"/>
      <c r="J5518" s="17"/>
      <c r="K5518" s="18" t="str">
        <f>IF(INV.Tournant!$I5518=INV.Tournant!$E5518,"Quantité OK",IF(INV.Tournant!$I5518&lt;INV.Tournant!$E5518,"Ecart positif","Ecart négatif"))&amp;" "&amp;IF(INV.Tournant!$C5518=INV.Tournant!$J5518,"","- Article déclassé")</f>
        <v>Quantité OK - Article déclassé</v>
      </c>
    </row>
    <row r="5519" spans="1:11" x14ac:dyDescent="0.2">
      <c r="A5519" s="20" t="s">
        <v>6959</v>
      </c>
      <c r="B5519" s="21" t="s">
        <v>6</v>
      </c>
      <c r="C5519" s="17" t="s">
        <v>7568</v>
      </c>
      <c r="D5519" s="17" t="s">
        <v>7569</v>
      </c>
      <c r="E5519" s="21" t="s">
        <v>3</v>
      </c>
      <c r="F5519" s="21" t="s">
        <v>21</v>
      </c>
      <c r="G5519" s="21" t="s">
        <v>6964</v>
      </c>
      <c r="H5519" s="21" t="s">
        <v>1394</v>
      </c>
      <c r="I5519" s="17"/>
      <c r="J5519" s="17"/>
      <c r="K5519" s="18" t="str">
        <f>IF(INV.Tournant!$I5519=INV.Tournant!$E5519,"Quantité OK",IF(INV.Tournant!$I5519&lt;INV.Tournant!$E5519,"Ecart positif","Ecart négatif"))&amp;" "&amp;IF(INV.Tournant!$C5519=INV.Tournant!$J5519,"","- Article déclassé")</f>
        <v>Ecart positif - Article déclassé</v>
      </c>
    </row>
    <row r="5520" spans="1:11" x14ac:dyDescent="0.2">
      <c r="A5520" s="20" t="s">
        <v>6959</v>
      </c>
      <c r="B5520" s="21" t="s">
        <v>6</v>
      </c>
      <c r="C5520" s="17" t="s">
        <v>7359</v>
      </c>
      <c r="D5520" s="17" t="s">
        <v>7570</v>
      </c>
      <c r="E5520" s="21" t="s">
        <v>3</v>
      </c>
      <c r="F5520" s="21" t="s">
        <v>9</v>
      </c>
      <c r="G5520" s="21" t="s">
        <v>6969</v>
      </c>
      <c r="H5520" s="21" t="s">
        <v>223</v>
      </c>
      <c r="I5520" s="17"/>
      <c r="J5520" s="17"/>
      <c r="K5520" s="18" t="str">
        <f>IF(INV.Tournant!$I5520=INV.Tournant!$E5520,"Quantité OK",IF(INV.Tournant!$I5520&lt;INV.Tournant!$E5520,"Ecart positif","Ecart négatif"))&amp;" "&amp;IF(INV.Tournant!$C5520=INV.Tournant!$J5520,"","- Article déclassé")</f>
        <v>Ecart positif - Article déclassé</v>
      </c>
    </row>
    <row r="5521" spans="1:11" x14ac:dyDescent="0.2">
      <c r="A5521" s="20" t="s">
        <v>6959</v>
      </c>
      <c r="B5521" s="21" t="s">
        <v>6</v>
      </c>
      <c r="C5521" s="17" t="s">
        <v>7148</v>
      </c>
      <c r="D5521" s="17" t="s">
        <v>7571</v>
      </c>
      <c r="E5521" s="21" t="s">
        <v>6</v>
      </c>
      <c r="F5521" s="21" t="s">
        <v>2</v>
      </c>
      <c r="G5521" s="21" t="s">
        <v>6964</v>
      </c>
      <c r="H5521" s="21" t="s">
        <v>2130</v>
      </c>
      <c r="I5521" s="17"/>
      <c r="J5521" s="17"/>
      <c r="K5521" s="18" t="str">
        <f>IF(INV.Tournant!$I5521=INV.Tournant!$E5521,"Quantité OK",IF(INV.Tournant!$I5521&lt;INV.Tournant!$E5521,"Ecart positif","Ecart négatif"))&amp;" "&amp;IF(INV.Tournant!$C5521=INV.Tournant!$J5521,"","- Article déclassé")</f>
        <v>Ecart positif - Article déclassé</v>
      </c>
    </row>
    <row r="5522" spans="1:11" x14ac:dyDescent="0.2">
      <c r="A5522" s="20" t="s">
        <v>6959</v>
      </c>
      <c r="B5522" s="21" t="s">
        <v>6</v>
      </c>
      <c r="C5522" s="17" t="s">
        <v>7216</v>
      </c>
      <c r="D5522" s="17" t="s">
        <v>7572</v>
      </c>
      <c r="E5522" s="21" t="s">
        <v>3</v>
      </c>
      <c r="F5522" s="21" t="s">
        <v>9</v>
      </c>
      <c r="G5522" s="21" t="s">
        <v>6969</v>
      </c>
      <c r="H5522" s="21" t="s">
        <v>107</v>
      </c>
      <c r="I5522" s="17"/>
      <c r="J5522" s="17"/>
      <c r="K5522" s="18" t="str">
        <f>IF(INV.Tournant!$I5522=INV.Tournant!$E5522,"Quantité OK",IF(INV.Tournant!$I5522&lt;INV.Tournant!$E5522,"Ecart positif","Ecart négatif"))&amp;" "&amp;IF(INV.Tournant!$C5522=INV.Tournant!$J5522,"","- Article déclassé")</f>
        <v>Ecart positif - Article déclassé</v>
      </c>
    </row>
    <row r="5523" spans="1:11" x14ac:dyDescent="0.2">
      <c r="A5523" s="20" t="s">
        <v>6959</v>
      </c>
      <c r="B5523" s="21" t="s">
        <v>6</v>
      </c>
      <c r="C5523" s="17" t="s">
        <v>7555</v>
      </c>
      <c r="D5523" s="17" t="s">
        <v>7573</v>
      </c>
      <c r="E5523" s="21" t="s">
        <v>3</v>
      </c>
      <c r="F5523" s="21" t="s">
        <v>2</v>
      </c>
      <c r="G5523" s="21" t="s">
        <v>6969</v>
      </c>
      <c r="H5523" s="21" t="s">
        <v>1312</v>
      </c>
      <c r="I5523" s="17"/>
      <c r="J5523" s="17"/>
      <c r="K5523" s="18" t="str">
        <f>IF(INV.Tournant!$I5523=INV.Tournant!$E5523,"Quantité OK",IF(INV.Tournant!$I5523&lt;INV.Tournant!$E5523,"Ecart positif","Ecart négatif"))&amp;" "&amp;IF(INV.Tournant!$C5523=INV.Tournant!$J5523,"","- Article déclassé")</f>
        <v>Ecart positif - Article déclassé</v>
      </c>
    </row>
    <row r="5524" spans="1:11" x14ac:dyDescent="0.2">
      <c r="A5524" s="20" t="s">
        <v>6959</v>
      </c>
      <c r="B5524" s="21" t="s">
        <v>6</v>
      </c>
      <c r="C5524" s="17" t="s">
        <v>7308</v>
      </c>
      <c r="D5524" s="17" t="s">
        <v>7574</v>
      </c>
      <c r="E5524" s="21" t="s">
        <v>3</v>
      </c>
      <c r="F5524" s="21" t="s">
        <v>2</v>
      </c>
      <c r="G5524" s="21" t="s">
        <v>6969</v>
      </c>
      <c r="H5524" s="21" t="s">
        <v>2234</v>
      </c>
      <c r="I5524" s="17"/>
      <c r="J5524" s="17"/>
      <c r="K5524" s="18" t="str">
        <f>IF(INV.Tournant!$I5524=INV.Tournant!$E5524,"Quantité OK",IF(INV.Tournant!$I5524&lt;INV.Tournant!$E5524,"Ecart positif","Ecart négatif"))&amp;" "&amp;IF(INV.Tournant!$C5524=INV.Tournant!$J5524,"","- Article déclassé")</f>
        <v>Ecart positif - Article déclassé</v>
      </c>
    </row>
    <row r="5525" spans="1:11" x14ac:dyDescent="0.2">
      <c r="A5525" s="20" t="s">
        <v>6959</v>
      </c>
      <c r="B5525" s="21" t="s">
        <v>6</v>
      </c>
      <c r="C5525" s="17" t="s">
        <v>7421</v>
      </c>
      <c r="D5525" s="17" t="s">
        <v>7575</v>
      </c>
      <c r="E5525" s="21" t="s">
        <v>61</v>
      </c>
      <c r="F5525" s="21" t="s">
        <v>2</v>
      </c>
      <c r="G5525" s="21" t="s">
        <v>6964</v>
      </c>
      <c r="H5525" s="21" t="s">
        <v>1524</v>
      </c>
      <c r="I5525" s="17"/>
      <c r="J5525" s="17"/>
      <c r="K5525" s="18" t="str">
        <f>IF(INV.Tournant!$I5525=INV.Tournant!$E5525,"Quantité OK",IF(INV.Tournant!$I5525&lt;INV.Tournant!$E5525,"Ecart positif","Ecart négatif"))&amp;" "&amp;IF(INV.Tournant!$C5525=INV.Tournant!$J5525,"","- Article déclassé")</f>
        <v>Ecart positif - Article déclassé</v>
      </c>
    </row>
    <row r="5526" spans="1:11" x14ac:dyDescent="0.2">
      <c r="A5526" s="20" t="s">
        <v>6959</v>
      </c>
      <c r="B5526" s="21" t="s">
        <v>6</v>
      </c>
      <c r="C5526" s="17" t="s">
        <v>7179</v>
      </c>
      <c r="D5526" s="17" t="s">
        <v>7576</v>
      </c>
      <c r="E5526" s="21" t="s">
        <v>6</v>
      </c>
      <c r="F5526" s="21" t="s">
        <v>2</v>
      </c>
      <c r="G5526" s="21" t="s">
        <v>6964</v>
      </c>
      <c r="H5526" s="21" t="s">
        <v>302</v>
      </c>
      <c r="I5526" s="17"/>
      <c r="J5526" s="17"/>
      <c r="K5526" s="18" t="str">
        <f>IF(INV.Tournant!$I5526=INV.Tournant!$E5526,"Quantité OK",IF(INV.Tournant!$I5526&lt;INV.Tournant!$E5526,"Ecart positif","Ecart négatif"))&amp;" "&amp;IF(INV.Tournant!$C5526=INV.Tournant!$J5526,"","- Article déclassé")</f>
        <v>Ecart positif - Article déclassé</v>
      </c>
    </row>
    <row r="5527" spans="1:11" x14ac:dyDescent="0.2">
      <c r="A5527" s="20" t="s">
        <v>6959</v>
      </c>
      <c r="B5527" s="21" t="s">
        <v>6</v>
      </c>
      <c r="C5527" s="17" t="s">
        <v>7125</v>
      </c>
      <c r="D5527" s="17" t="s">
        <v>7577</v>
      </c>
      <c r="E5527" s="21" t="s">
        <v>3</v>
      </c>
      <c r="F5527" s="21" t="s">
        <v>2</v>
      </c>
      <c r="G5527" s="21" t="s">
        <v>6964</v>
      </c>
      <c r="H5527" s="21" t="s">
        <v>317</v>
      </c>
      <c r="I5527" s="17"/>
      <c r="J5527" s="17"/>
      <c r="K5527" s="18" t="str">
        <f>IF(INV.Tournant!$I5527=INV.Tournant!$E5527,"Quantité OK",IF(INV.Tournant!$I5527&lt;INV.Tournant!$E5527,"Ecart positif","Ecart négatif"))&amp;" "&amp;IF(INV.Tournant!$C5527=INV.Tournant!$J5527,"","- Article déclassé")</f>
        <v>Ecart positif - Article déclassé</v>
      </c>
    </row>
    <row r="5528" spans="1:11" x14ac:dyDescent="0.2">
      <c r="A5528" s="20" t="s">
        <v>6959</v>
      </c>
      <c r="B5528" s="21" t="s">
        <v>6</v>
      </c>
      <c r="C5528" s="17" t="s">
        <v>7557</v>
      </c>
      <c r="D5528" s="17" t="s">
        <v>7578</v>
      </c>
      <c r="E5528" s="21" t="s">
        <v>6</v>
      </c>
      <c r="F5528" s="21" t="s">
        <v>2</v>
      </c>
      <c r="G5528" s="21" t="s">
        <v>6969</v>
      </c>
      <c r="H5528" s="21" t="s">
        <v>211</v>
      </c>
      <c r="I5528" s="17"/>
      <c r="J5528" s="17"/>
      <c r="K5528" s="18" t="str">
        <f>IF(INV.Tournant!$I5528=INV.Tournant!$E5528,"Quantité OK",IF(INV.Tournant!$I5528&lt;INV.Tournant!$E5528,"Ecart positif","Ecart négatif"))&amp;" "&amp;IF(INV.Tournant!$C5528=INV.Tournant!$J5528,"","- Article déclassé")</f>
        <v>Ecart positif - Article déclassé</v>
      </c>
    </row>
    <row r="5529" spans="1:11" x14ac:dyDescent="0.2">
      <c r="A5529" s="20" t="s">
        <v>6959</v>
      </c>
      <c r="B5529" s="21" t="s">
        <v>6</v>
      </c>
      <c r="C5529" s="17" t="s">
        <v>7579</v>
      </c>
      <c r="D5529" s="17" t="s">
        <v>7580</v>
      </c>
      <c r="E5529" s="21" t="s">
        <v>3</v>
      </c>
      <c r="F5529" s="21" t="s">
        <v>9</v>
      </c>
      <c r="G5529" s="21" t="s">
        <v>6964</v>
      </c>
      <c r="H5529" s="21" t="s">
        <v>561</v>
      </c>
      <c r="I5529" s="17"/>
      <c r="J5529" s="17"/>
      <c r="K5529" s="18" t="str">
        <f>IF(INV.Tournant!$I5529=INV.Tournant!$E5529,"Quantité OK",IF(INV.Tournant!$I5529&lt;INV.Tournant!$E5529,"Ecart positif","Ecart négatif"))&amp;" "&amp;IF(INV.Tournant!$C5529=INV.Tournant!$J5529,"","- Article déclassé")</f>
        <v>Ecart positif - Article déclassé</v>
      </c>
    </row>
    <row r="5530" spans="1:11" x14ac:dyDescent="0.2">
      <c r="A5530" s="20" t="s">
        <v>6959</v>
      </c>
      <c r="B5530" s="21" t="s">
        <v>6</v>
      </c>
      <c r="C5530" s="17" t="s">
        <v>7581</v>
      </c>
      <c r="D5530" s="17" t="s">
        <v>7582</v>
      </c>
      <c r="E5530" s="21" t="s">
        <v>108</v>
      </c>
      <c r="F5530" s="21" t="s">
        <v>9</v>
      </c>
      <c r="G5530" s="21" t="s">
        <v>6964</v>
      </c>
      <c r="H5530" s="21" t="s">
        <v>255</v>
      </c>
      <c r="I5530" s="17"/>
      <c r="J5530" s="17"/>
      <c r="K5530" s="18" t="str">
        <f>IF(INV.Tournant!$I5530=INV.Tournant!$E5530,"Quantité OK",IF(INV.Tournant!$I5530&lt;INV.Tournant!$E5530,"Ecart positif","Ecart négatif"))&amp;" "&amp;IF(INV.Tournant!$C5530=INV.Tournant!$J5530,"","- Article déclassé")</f>
        <v>Ecart positif - Article déclassé</v>
      </c>
    </row>
    <row r="5531" spans="1:11" x14ac:dyDescent="0.2">
      <c r="A5531" s="20" t="s">
        <v>6959</v>
      </c>
      <c r="B5531" s="21" t="s">
        <v>6</v>
      </c>
      <c r="C5531" s="17" t="s">
        <v>7131</v>
      </c>
      <c r="D5531" s="17" t="s">
        <v>7583</v>
      </c>
      <c r="E5531" s="21" t="s">
        <v>229</v>
      </c>
      <c r="F5531" s="21" t="s">
        <v>21</v>
      </c>
      <c r="G5531" s="21" t="s">
        <v>6969</v>
      </c>
      <c r="H5531" s="21" t="s">
        <v>2245</v>
      </c>
      <c r="I5531" s="17"/>
      <c r="J5531" s="17"/>
      <c r="K5531" s="18" t="str">
        <f>IF(INV.Tournant!$I5531=INV.Tournant!$E5531,"Quantité OK",IF(INV.Tournant!$I5531&lt;INV.Tournant!$E5531,"Ecart positif","Ecart négatif"))&amp;" "&amp;IF(INV.Tournant!$C5531=INV.Tournant!$J5531,"","- Article déclassé")</f>
        <v>Ecart positif - Article déclassé</v>
      </c>
    </row>
    <row r="5532" spans="1:11" x14ac:dyDescent="0.2">
      <c r="A5532" s="20" t="s">
        <v>6959</v>
      </c>
      <c r="B5532" s="21" t="s">
        <v>6</v>
      </c>
      <c r="C5532" s="17" t="s">
        <v>7046</v>
      </c>
      <c r="D5532" s="17" t="s">
        <v>7584</v>
      </c>
      <c r="E5532" s="21" t="s">
        <v>6</v>
      </c>
      <c r="F5532" s="21" t="s">
        <v>2</v>
      </c>
      <c r="G5532" s="21" t="s">
        <v>6969</v>
      </c>
      <c r="H5532" s="21" t="s">
        <v>555</v>
      </c>
      <c r="I5532" s="17"/>
      <c r="J5532" s="17"/>
      <c r="K5532" s="18" t="str">
        <f>IF(INV.Tournant!$I5532=INV.Tournant!$E5532,"Quantité OK",IF(INV.Tournant!$I5532&lt;INV.Tournant!$E5532,"Ecart positif","Ecart négatif"))&amp;" "&amp;IF(INV.Tournant!$C5532=INV.Tournant!$J5532,"","- Article déclassé")</f>
        <v>Ecart positif - Article déclassé</v>
      </c>
    </row>
    <row r="5533" spans="1:11" x14ac:dyDescent="0.2">
      <c r="A5533" s="20" t="s">
        <v>6959</v>
      </c>
      <c r="B5533" s="21" t="s">
        <v>6</v>
      </c>
      <c r="C5533" s="17" t="s">
        <v>7388</v>
      </c>
      <c r="D5533" s="17" t="s">
        <v>7585</v>
      </c>
      <c r="E5533" s="21" t="s">
        <v>14</v>
      </c>
      <c r="F5533" s="21" t="s">
        <v>2</v>
      </c>
      <c r="G5533" s="21" t="s">
        <v>6969</v>
      </c>
      <c r="H5533" s="21" t="s">
        <v>7390</v>
      </c>
      <c r="I5533" s="17"/>
      <c r="J5533" s="17"/>
      <c r="K5533" s="18" t="str">
        <f>IF(INV.Tournant!$I5533=INV.Tournant!$E5533,"Quantité OK",IF(INV.Tournant!$I5533&lt;INV.Tournant!$E5533,"Ecart positif","Ecart négatif"))&amp;" "&amp;IF(INV.Tournant!$C5533=INV.Tournant!$J5533,"","- Article déclassé")</f>
        <v>Ecart positif - Article déclassé</v>
      </c>
    </row>
    <row r="5534" spans="1:11" x14ac:dyDescent="0.2">
      <c r="A5534" s="20" t="s">
        <v>6959</v>
      </c>
      <c r="B5534" s="21" t="s">
        <v>6</v>
      </c>
      <c r="C5534" s="17" t="s">
        <v>7448</v>
      </c>
      <c r="D5534" s="17" t="s">
        <v>7586</v>
      </c>
      <c r="E5534" s="21" t="s">
        <v>6</v>
      </c>
      <c r="F5534" s="21" t="s">
        <v>9</v>
      </c>
      <c r="G5534" s="21" t="s">
        <v>6969</v>
      </c>
      <c r="H5534" s="21" t="s">
        <v>64</v>
      </c>
      <c r="I5534" s="17"/>
      <c r="J5534" s="17"/>
      <c r="K5534" s="18" t="str">
        <f>IF(INV.Tournant!$I5534=INV.Tournant!$E5534,"Quantité OK",IF(INV.Tournant!$I5534&lt;INV.Tournant!$E5534,"Ecart positif","Ecart négatif"))&amp;" "&amp;IF(INV.Tournant!$C5534=INV.Tournant!$J5534,"","- Article déclassé")</f>
        <v>Ecart positif - Article déclassé</v>
      </c>
    </row>
    <row r="5535" spans="1:11" x14ac:dyDescent="0.2">
      <c r="A5535" s="20" t="s">
        <v>6959</v>
      </c>
      <c r="B5535" s="21" t="s">
        <v>6</v>
      </c>
      <c r="C5535" s="17" t="s">
        <v>7061</v>
      </c>
      <c r="D5535" s="17" t="s">
        <v>7587</v>
      </c>
      <c r="E5535" s="21" t="s">
        <v>6</v>
      </c>
      <c r="F5535" s="21" t="s">
        <v>2</v>
      </c>
      <c r="G5535" s="21" t="s">
        <v>6969</v>
      </c>
      <c r="H5535" s="21" t="s">
        <v>608</v>
      </c>
      <c r="I5535" s="17"/>
      <c r="J5535" s="17"/>
      <c r="K5535" s="18" t="str">
        <f>IF(INV.Tournant!$I5535=INV.Tournant!$E5535,"Quantité OK",IF(INV.Tournant!$I5535&lt;INV.Tournant!$E5535,"Ecart positif","Ecart négatif"))&amp;" "&amp;IF(INV.Tournant!$C5535=INV.Tournant!$J5535,"","- Article déclassé")</f>
        <v>Ecart positif - Article déclassé</v>
      </c>
    </row>
    <row r="5536" spans="1:11" x14ac:dyDescent="0.2">
      <c r="A5536" s="20" t="s">
        <v>6959</v>
      </c>
      <c r="B5536" s="21" t="s">
        <v>6</v>
      </c>
      <c r="C5536" s="17" t="s">
        <v>7216</v>
      </c>
      <c r="D5536" s="17" t="s">
        <v>7588</v>
      </c>
      <c r="E5536" s="21" t="s">
        <v>6</v>
      </c>
      <c r="F5536" s="21" t="s">
        <v>9</v>
      </c>
      <c r="G5536" s="21" t="s">
        <v>6969</v>
      </c>
      <c r="H5536" s="21" t="s">
        <v>101</v>
      </c>
      <c r="I5536" s="17"/>
      <c r="J5536" s="17"/>
      <c r="K5536" s="18" t="str">
        <f>IF(INV.Tournant!$I5536=INV.Tournant!$E5536,"Quantité OK",IF(INV.Tournant!$I5536&lt;INV.Tournant!$E5536,"Ecart positif","Ecart négatif"))&amp;" "&amp;IF(INV.Tournant!$C5536=INV.Tournant!$J5536,"","- Article déclassé")</f>
        <v>Ecart positif - Article déclassé</v>
      </c>
    </row>
    <row r="5537" spans="1:11" x14ac:dyDescent="0.2">
      <c r="A5537" s="20" t="s">
        <v>6959</v>
      </c>
      <c r="B5537" s="21" t="s">
        <v>6</v>
      </c>
      <c r="C5537" s="17" t="s">
        <v>7589</v>
      </c>
      <c r="D5537" s="17" t="s">
        <v>7590</v>
      </c>
      <c r="E5537" s="21" t="s">
        <v>3</v>
      </c>
      <c r="F5537" s="21" t="s">
        <v>9</v>
      </c>
      <c r="G5537" s="21" t="s">
        <v>6969</v>
      </c>
      <c r="H5537" s="21" t="s">
        <v>570</v>
      </c>
      <c r="I5537" s="17"/>
      <c r="J5537" s="17"/>
      <c r="K5537" s="18" t="str">
        <f>IF(INV.Tournant!$I5537=INV.Tournant!$E5537,"Quantité OK",IF(INV.Tournant!$I5537&lt;INV.Tournant!$E5537,"Ecart positif","Ecart négatif"))&amp;" "&amp;IF(INV.Tournant!$C5537=INV.Tournant!$J5537,"","- Article déclassé")</f>
        <v>Ecart positif - Article déclassé</v>
      </c>
    </row>
    <row r="5538" spans="1:11" x14ac:dyDescent="0.2">
      <c r="A5538" s="20" t="s">
        <v>6959</v>
      </c>
      <c r="B5538" s="21" t="s">
        <v>6</v>
      </c>
      <c r="C5538" s="17" t="s">
        <v>7326</v>
      </c>
      <c r="D5538" s="17" t="s">
        <v>7591</v>
      </c>
      <c r="E5538" s="21" t="s">
        <v>3</v>
      </c>
      <c r="F5538" s="21" t="s">
        <v>2</v>
      </c>
      <c r="G5538" s="21" t="s">
        <v>6964</v>
      </c>
      <c r="H5538" s="21" t="s">
        <v>293</v>
      </c>
      <c r="I5538" s="17"/>
      <c r="J5538" s="17"/>
      <c r="K5538" s="18" t="str">
        <f>IF(INV.Tournant!$I5538=INV.Tournant!$E5538,"Quantité OK",IF(INV.Tournant!$I5538&lt;INV.Tournant!$E5538,"Ecart positif","Ecart négatif"))&amp;" "&amp;IF(INV.Tournant!$C5538=INV.Tournant!$J5538,"","- Article déclassé")</f>
        <v>Ecart positif - Article déclassé</v>
      </c>
    </row>
    <row r="5539" spans="1:11" x14ac:dyDescent="0.2">
      <c r="A5539" s="20" t="s">
        <v>6959</v>
      </c>
      <c r="B5539" s="21" t="s">
        <v>6</v>
      </c>
      <c r="C5539" s="17" t="s">
        <v>7186</v>
      </c>
      <c r="D5539" s="17" t="s">
        <v>7592</v>
      </c>
      <c r="E5539" s="21" t="s">
        <v>3</v>
      </c>
      <c r="F5539" s="21" t="s">
        <v>2</v>
      </c>
      <c r="G5539" s="21" t="s">
        <v>6969</v>
      </c>
      <c r="H5539" s="21" t="s">
        <v>238</v>
      </c>
      <c r="I5539" s="17"/>
      <c r="J5539" s="17"/>
      <c r="K5539" s="18" t="str">
        <f>IF(INV.Tournant!$I5539=INV.Tournant!$E5539,"Quantité OK",IF(INV.Tournant!$I5539&lt;INV.Tournant!$E5539,"Ecart positif","Ecart négatif"))&amp;" "&amp;IF(INV.Tournant!$C5539=INV.Tournant!$J5539,"","- Article déclassé")</f>
        <v>Ecart positif - Article déclassé</v>
      </c>
    </row>
    <row r="5540" spans="1:11" x14ac:dyDescent="0.2">
      <c r="A5540" s="20" t="s">
        <v>6959</v>
      </c>
      <c r="B5540" s="21" t="s">
        <v>6</v>
      </c>
      <c r="C5540" s="17" t="s">
        <v>7011</v>
      </c>
      <c r="D5540" s="17" t="s">
        <v>7593</v>
      </c>
      <c r="E5540" s="21" t="s">
        <v>3</v>
      </c>
      <c r="F5540" s="21" t="s">
        <v>2</v>
      </c>
      <c r="G5540" s="21" t="s">
        <v>6969</v>
      </c>
      <c r="H5540" s="21" t="s">
        <v>2357</v>
      </c>
      <c r="I5540" s="17"/>
      <c r="J5540" s="17"/>
      <c r="K5540" s="18" t="str">
        <f>IF(INV.Tournant!$I5540=INV.Tournant!$E5540,"Quantité OK",IF(INV.Tournant!$I5540&lt;INV.Tournant!$E5540,"Ecart positif","Ecart négatif"))&amp;" "&amp;IF(INV.Tournant!$C5540=INV.Tournant!$J5540,"","- Article déclassé")</f>
        <v>Ecart positif - Article déclassé</v>
      </c>
    </row>
    <row r="5541" spans="1:11" x14ac:dyDescent="0.2">
      <c r="A5541" s="20" t="s">
        <v>6959</v>
      </c>
      <c r="B5541" s="21" t="s">
        <v>6</v>
      </c>
      <c r="C5541" s="17" t="s">
        <v>7259</v>
      </c>
      <c r="D5541" s="17" t="s">
        <v>7594</v>
      </c>
      <c r="E5541" s="21" t="s">
        <v>212</v>
      </c>
      <c r="F5541" s="21" t="s">
        <v>21</v>
      </c>
      <c r="G5541" s="21" t="s">
        <v>6964</v>
      </c>
      <c r="H5541" s="21" t="s">
        <v>3984</v>
      </c>
      <c r="I5541" s="17"/>
      <c r="J5541" s="17"/>
      <c r="K5541" s="18" t="str">
        <f>IF(INV.Tournant!$I5541=INV.Tournant!$E5541,"Quantité OK",IF(INV.Tournant!$I5541&lt;INV.Tournant!$E5541,"Ecart positif","Ecart négatif"))&amp;" "&amp;IF(INV.Tournant!$C5541=INV.Tournant!$J5541,"","- Article déclassé")</f>
        <v>Ecart positif - Article déclassé</v>
      </c>
    </row>
    <row r="5542" spans="1:11" x14ac:dyDescent="0.2">
      <c r="A5542" s="20" t="s">
        <v>6959</v>
      </c>
      <c r="B5542" s="21" t="s">
        <v>6</v>
      </c>
      <c r="C5542" s="17" t="s">
        <v>7270</v>
      </c>
      <c r="D5542" s="17" t="s">
        <v>7595</v>
      </c>
      <c r="E5542" s="21" t="s">
        <v>163</v>
      </c>
      <c r="F5542" s="21" t="s">
        <v>21</v>
      </c>
      <c r="G5542" s="21" t="s">
        <v>6964</v>
      </c>
      <c r="H5542" s="21" t="s">
        <v>1049</v>
      </c>
      <c r="I5542" s="17"/>
      <c r="J5542" s="17"/>
      <c r="K5542" s="18" t="str">
        <f>IF(INV.Tournant!$I5542=INV.Tournant!$E5542,"Quantité OK",IF(INV.Tournant!$I5542&lt;INV.Tournant!$E5542,"Ecart positif","Ecart négatif"))&amp;" "&amp;IF(INV.Tournant!$C5542=INV.Tournant!$J5542,"","- Article déclassé")</f>
        <v>Ecart positif - Article déclassé</v>
      </c>
    </row>
    <row r="5543" spans="1:11" x14ac:dyDescent="0.2">
      <c r="A5543" s="20" t="s">
        <v>6959</v>
      </c>
      <c r="B5543" s="21" t="s">
        <v>6</v>
      </c>
      <c r="C5543" s="17" t="s">
        <v>7291</v>
      </c>
      <c r="D5543" s="17" t="s">
        <v>7596</v>
      </c>
      <c r="E5543" s="21" t="s">
        <v>108</v>
      </c>
      <c r="F5543" s="21" t="s">
        <v>21</v>
      </c>
      <c r="G5543" s="21" t="s">
        <v>6969</v>
      </c>
      <c r="H5543" s="21" t="s">
        <v>1130</v>
      </c>
      <c r="I5543" s="17"/>
      <c r="J5543" s="17"/>
      <c r="K5543" s="18" t="str">
        <f>IF(INV.Tournant!$I5543=INV.Tournant!$E5543,"Quantité OK",IF(INV.Tournant!$I5543&lt;INV.Tournant!$E5543,"Ecart positif","Ecart négatif"))&amp;" "&amp;IF(INV.Tournant!$C5543=INV.Tournant!$J5543,"","- Article déclassé")</f>
        <v>Ecart positif - Article déclassé</v>
      </c>
    </row>
    <row r="5544" spans="1:11" x14ac:dyDescent="0.2">
      <c r="A5544" s="20" t="s">
        <v>6959</v>
      </c>
      <c r="B5544" s="21" t="s">
        <v>6</v>
      </c>
      <c r="C5544" s="17" t="s">
        <v>7597</v>
      </c>
      <c r="D5544" s="17" t="s">
        <v>7598</v>
      </c>
      <c r="E5544" s="21" t="s">
        <v>6</v>
      </c>
      <c r="F5544" s="21" t="s">
        <v>9</v>
      </c>
      <c r="G5544" s="21" t="s">
        <v>6964</v>
      </c>
      <c r="H5544" s="21" t="s">
        <v>302</v>
      </c>
      <c r="I5544" s="17"/>
      <c r="J5544" s="17"/>
      <c r="K5544" s="18" t="str">
        <f>IF(INV.Tournant!$I5544=INV.Tournant!$E5544,"Quantité OK",IF(INV.Tournant!$I5544&lt;INV.Tournant!$E5544,"Ecart positif","Ecart négatif"))&amp;" "&amp;IF(INV.Tournant!$C5544=INV.Tournant!$J5544,"","- Article déclassé")</f>
        <v>Ecart positif - Article déclassé</v>
      </c>
    </row>
    <row r="5545" spans="1:11" x14ac:dyDescent="0.2">
      <c r="A5545" s="20" t="s">
        <v>6959</v>
      </c>
      <c r="B5545" s="21" t="s">
        <v>6</v>
      </c>
      <c r="C5545" s="17" t="s">
        <v>7597</v>
      </c>
      <c r="D5545" s="17" t="s">
        <v>7599</v>
      </c>
      <c r="E5545" s="21" t="s">
        <v>6</v>
      </c>
      <c r="F5545" s="21" t="s">
        <v>9</v>
      </c>
      <c r="G5545" s="21" t="s">
        <v>6964</v>
      </c>
      <c r="H5545" s="21" t="s">
        <v>293</v>
      </c>
      <c r="I5545" s="17"/>
      <c r="J5545" s="17"/>
      <c r="K5545" s="18" t="str">
        <f>IF(INV.Tournant!$I5545=INV.Tournant!$E5545,"Quantité OK",IF(INV.Tournant!$I5545&lt;INV.Tournant!$E5545,"Ecart positif","Ecart négatif"))&amp;" "&amp;IF(INV.Tournant!$C5545=INV.Tournant!$J5545,"","- Article déclassé")</f>
        <v>Ecart positif - Article déclassé</v>
      </c>
    </row>
    <row r="5546" spans="1:11" x14ac:dyDescent="0.2">
      <c r="A5546" s="20" t="s">
        <v>6959</v>
      </c>
      <c r="B5546" s="21" t="s">
        <v>6</v>
      </c>
      <c r="C5546" s="17" t="s">
        <v>6972</v>
      </c>
      <c r="D5546" s="17" t="s">
        <v>7600</v>
      </c>
      <c r="E5546" s="21" t="s">
        <v>14</v>
      </c>
      <c r="F5546" s="21" t="s">
        <v>9</v>
      </c>
      <c r="G5546" s="21" t="s">
        <v>6969</v>
      </c>
      <c r="H5546" s="21" t="s">
        <v>7079</v>
      </c>
      <c r="I5546" s="17"/>
      <c r="J5546" s="17"/>
      <c r="K5546" s="18" t="str">
        <f>IF(INV.Tournant!$I5546=INV.Tournant!$E5546,"Quantité OK",IF(INV.Tournant!$I5546&lt;INV.Tournant!$E5546,"Ecart positif","Ecart négatif"))&amp;" "&amp;IF(INV.Tournant!$C5546=INV.Tournant!$J5546,"","- Article déclassé")</f>
        <v>Ecart positif - Article déclassé</v>
      </c>
    </row>
    <row r="5547" spans="1:11" x14ac:dyDescent="0.2">
      <c r="A5547" s="20" t="s">
        <v>6959</v>
      </c>
      <c r="B5547" s="21" t="s">
        <v>6</v>
      </c>
      <c r="C5547" s="17" t="s">
        <v>7519</v>
      </c>
      <c r="D5547" s="17" t="s">
        <v>7601</v>
      </c>
      <c r="E5547" s="21" t="s">
        <v>3</v>
      </c>
      <c r="F5547" s="21" t="s">
        <v>9</v>
      </c>
      <c r="G5547" s="21" t="s">
        <v>6964</v>
      </c>
      <c r="H5547" s="21" t="s">
        <v>672</v>
      </c>
      <c r="I5547" s="17"/>
      <c r="J5547" s="17"/>
      <c r="K5547" s="18" t="str">
        <f>IF(INV.Tournant!$I5547=INV.Tournant!$E5547,"Quantité OK",IF(INV.Tournant!$I5547&lt;INV.Tournant!$E5547,"Ecart positif","Ecart négatif"))&amp;" "&amp;IF(INV.Tournant!$C5547=INV.Tournant!$J5547,"","- Article déclassé")</f>
        <v>Ecart positif - Article déclassé</v>
      </c>
    </row>
    <row r="5548" spans="1:11" x14ac:dyDescent="0.2">
      <c r="A5548" s="20" t="s">
        <v>6959</v>
      </c>
      <c r="B5548" s="21" t="s">
        <v>6</v>
      </c>
      <c r="C5548" s="17" t="s">
        <v>7197</v>
      </c>
      <c r="D5548" s="17" t="s">
        <v>7602</v>
      </c>
      <c r="E5548" s="21" t="s">
        <v>108</v>
      </c>
      <c r="F5548" s="21" t="s">
        <v>9</v>
      </c>
      <c r="G5548" s="21" t="s">
        <v>6964</v>
      </c>
      <c r="H5548" s="21" t="s">
        <v>2193</v>
      </c>
      <c r="I5548" s="17"/>
      <c r="J5548" s="17"/>
      <c r="K5548" s="18" t="str">
        <f>IF(INV.Tournant!$I5548=INV.Tournant!$E5548,"Quantité OK",IF(INV.Tournant!$I5548&lt;INV.Tournant!$E5548,"Ecart positif","Ecart négatif"))&amp;" "&amp;IF(INV.Tournant!$C5548=INV.Tournant!$J5548,"","- Article déclassé")</f>
        <v>Ecart positif - Article déclassé</v>
      </c>
    </row>
    <row r="5549" spans="1:11" x14ac:dyDescent="0.2">
      <c r="A5549" s="20" t="s">
        <v>6959</v>
      </c>
      <c r="B5549" s="21" t="s">
        <v>6</v>
      </c>
      <c r="C5549" s="17" t="s">
        <v>7568</v>
      </c>
      <c r="D5549" s="17" t="s">
        <v>7603</v>
      </c>
      <c r="E5549" s="21" t="s">
        <v>6</v>
      </c>
      <c r="F5549" s="21" t="s">
        <v>21</v>
      </c>
      <c r="G5549" s="21" t="s">
        <v>6964</v>
      </c>
      <c r="H5549" s="21" t="s">
        <v>1394</v>
      </c>
      <c r="I5549" s="17"/>
      <c r="J5549" s="17"/>
      <c r="K5549" s="18" t="str">
        <f>IF(INV.Tournant!$I5549=INV.Tournant!$E5549,"Quantité OK",IF(INV.Tournant!$I5549&lt;INV.Tournant!$E5549,"Ecart positif","Ecart négatif"))&amp;" "&amp;IF(INV.Tournant!$C5549=INV.Tournant!$J5549,"","- Article déclassé")</f>
        <v>Ecart positif - Article déclassé</v>
      </c>
    </row>
    <row r="5550" spans="1:11" x14ac:dyDescent="0.2">
      <c r="A5550" s="20" t="s">
        <v>6959</v>
      </c>
      <c r="B5550" s="21" t="s">
        <v>6</v>
      </c>
      <c r="C5550" s="17" t="s">
        <v>7604</v>
      </c>
      <c r="D5550" s="17" t="s">
        <v>7605</v>
      </c>
      <c r="E5550" s="21" t="s">
        <v>3</v>
      </c>
      <c r="F5550" s="21" t="s">
        <v>9</v>
      </c>
      <c r="G5550" s="21" t="s">
        <v>6964</v>
      </c>
      <c r="H5550" s="21" t="s">
        <v>246</v>
      </c>
      <c r="I5550" s="17"/>
      <c r="J5550" s="17"/>
      <c r="K5550" s="18" t="str">
        <f>IF(INV.Tournant!$I5550=INV.Tournant!$E5550,"Quantité OK",IF(INV.Tournant!$I5550&lt;INV.Tournant!$E5550,"Ecart positif","Ecart négatif"))&amp;" "&amp;IF(INV.Tournant!$C5550=INV.Tournant!$J5550,"","- Article déclassé")</f>
        <v>Ecart positif - Article déclassé</v>
      </c>
    </row>
    <row r="5551" spans="1:11" x14ac:dyDescent="0.2">
      <c r="A5551" s="20" t="s">
        <v>6959</v>
      </c>
      <c r="B5551" s="21" t="s">
        <v>6</v>
      </c>
      <c r="C5551" s="17" t="s">
        <v>7018</v>
      </c>
      <c r="D5551" s="17" t="s">
        <v>7606</v>
      </c>
      <c r="E5551" s="21" t="s">
        <v>3</v>
      </c>
      <c r="F5551" s="21" t="s">
        <v>9</v>
      </c>
      <c r="G5551" s="21" t="s">
        <v>6969</v>
      </c>
      <c r="H5551" s="21" t="s">
        <v>236</v>
      </c>
      <c r="I5551" s="17"/>
      <c r="J5551" s="17"/>
      <c r="K5551" s="18" t="str">
        <f>IF(INV.Tournant!$I5551=INV.Tournant!$E5551,"Quantité OK",IF(INV.Tournant!$I5551&lt;INV.Tournant!$E5551,"Ecart positif","Ecart négatif"))&amp;" "&amp;IF(INV.Tournant!$C5551=INV.Tournant!$J5551,"","- Article déclassé")</f>
        <v>Ecart positif - Article déclassé</v>
      </c>
    </row>
    <row r="5552" spans="1:11" x14ac:dyDescent="0.2">
      <c r="A5552" s="20" t="s">
        <v>6959</v>
      </c>
      <c r="B5552" s="21" t="s">
        <v>6</v>
      </c>
      <c r="C5552" s="17" t="s">
        <v>7082</v>
      </c>
      <c r="D5552" s="17" t="s">
        <v>7607</v>
      </c>
      <c r="E5552" s="21" t="s">
        <v>6</v>
      </c>
      <c r="F5552" s="21" t="s">
        <v>9</v>
      </c>
      <c r="G5552" s="21" t="s">
        <v>6969</v>
      </c>
      <c r="H5552" s="21" t="s">
        <v>551</v>
      </c>
      <c r="I5552" s="17"/>
      <c r="J5552" s="17"/>
      <c r="K5552" s="18" t="str">
        <f>IF(INV.Tournant!$I5552=INV.Tournant!$E5552,"Quantité OK",IF(INV.Tournant!$I5552&lt;INV.Tournant!$E5552,"Ecart positif","Ecart négatif"))&amp;" "&amp;IF(INV.Tournant!$C5552=INV.Tournant!$J5552,"","- Article déclassé")</f>
        <v>Ecart positif - Article déclassé</v>
      </c>
    </row>
    <row r="5553" spans="1:11" x14ac:dyDescent="0.2">
      <c r="A5553" s="20" t="s">
        <v>6959</v>
      </c>
      <c r="B5553" s="21" t="s">
        <v>6</v>
      </c>
      <c r="C5553" s="17" t="s">
        <v>7025</v>
      </c>
      <c r="D5553" s="17" t="s">
        <v>7608</v>
      </c>
      <c r="E5553" s="21" t="s">
        <v>6</v>
      </c>
      <c r="F5553" s="21" t="s">
        <v>2</v>
      </c>
      <c r="G5553" s="21" t="s">
        <v>6964</v>
      </c>
      <c r="H5553" s="21" t="s">
        <v>2154</v>
      </c>
      <c r="I5553" s="17"/>
      <c r="J5553" s="17"/>
      <c r="K5553" s="18" t="str">
        <f>IF(INV.Tournant!$I5553=INV.Tournant!$E5553,"Quantité OK",IF(INV.Tournant!$I5553&lt;INV.Tournant!$E5553,"Ecart positif","Ecart négatif"))&amp;" "&amp;IF(INV.Tournant!$C5553=INV.Tournant!$J5553,"","- Article déclassé")</f>
        <v>Ecart positif - Article déclassé</v>
      </c>
    </row>
    <row r="5554" spans="1:11" x14ac:dyDescent="0.2">
      <c r="A5554" s="20" t="s">
        <v>6959</v>
      </c>
      <c r="B5554" s="21" t="s">
        <v>6</v>
      </c>
      <c r="C5554" s="17" t="s">
        <v>7609</v>
      </c>
      <c r="D5554" s="17" t="s">
        <v>7610</v>
      </c>
      <c r="E5554" s="21" t="s">
        <v>3</v>
      </c>
      <c r="F5554" s="21" t="s">
        <v>9</v>
      </c>
      <c r="G5554" s="21" t="s">
        <v>6969</v>
      </c>
      <c r="H5554" s="21" t="s">
        <v>395</v>
      </c>
      <c r="I5554" s="17"/>
      <c r="J5554" s="17"/>
      <c r="K5554" s="18" t="str">
        <f>IF(INV.Tournant!$I5554=INV.Tournant!$E5554,"Quantité OK",IF(INV.Tournant!$I5554&lt;INV.Tournant!$E5554,"Ecart positif","Ecart négatif"))&amp;" "&amp;IF(INV.Tournant!$C5554=INV.Tournant!$J5554,"","- Article déclassé")</f>
        <v>Ecart positif - Article déclassé</v>
      </c>
    </row>
    <row r="5555" spans="1:11" x14ac:dyDescent="0.2">
      <c r="A5555" s="20" t="s">
        <v>6959</v>
      </c>
      <c r="B5555" s="21" t="s">
        <v>6</v>
      </c>
      <c r="C5555" s="17" t="s">
        <v>7535</v>
      </c>
      <c r="D5555" s="17" t="s">
        <v>7611</v>
      </c>
      <c r="E5555" s="21" t="s">
        <v>6</v>
      </c>
      <c r="F5555" s="21" t="s">
        <v>21</v>
      </c>
      <c r="G5555" s="21" t="s">
        <v>6969</v>
      </c>
      <c r="H5555" s="21" t="s">
        <v>2380</v>
      </c>
      <c r="I5555" s="17"/>
      <c r="J5555" s="17"/>
      <c r="K5555" s="18" t="str">
        <f>IF(INV.Tournant!$I5555=INV.Tournant!$E5555,"Quantité OK",IF(INV.Tournant!$I5555&lt;INV.Tournant!$E5555,"Ecart positif","Ecart négatif"))&amp;" "&amp;IF(INV.Tournant!$C5555=INV.Tournant!$J5555,"","- Article déclassé")</f>
        <v>Ecart positif - Article déclassé</v>
      </c>
    </row>
    <row r="5556" spans="1:11" x14ac:dyDescent="0.2">
      <c r="A5556" s="20" t="s">
        <v>6959</v>
      </c>
      <c r="B5556" s="21" t="s">
        <v>6</v>
      </c>
      <c r="C5556" s="17" t="s">
        <v>7612</v>
      </c>
      <c r="D5556" s="17" t="s">
        <v>7613</v>
      </c>
      <c r="E5556" s="21" t="s">
        <v>250</v>
      </c>
      <c r="F5556" s="21" t="s">
        <v>9</v>
      </c>
      <c r="G5556" s="21" t="s">
        <v>6964</v>
      </c>
      <c r="H5556" s="21" t="s">
        <v>252</v>
      </c>
      <c r="I5556" s="17"/>
      <c r="J5556" s="17"/>
      <c r="K5556" s="18" t="str">
        <f>IF(INV.Tournant!$I5556=INV.Tournant!$E5556,"Quantité OK",IF(INV.Tournant!$I5556&lt;INV.Tournant!$E5556,"Ecart positif","Ecart négatif"))&amp;" "&amp;IF(INV.Tournant!$C5556=INV.Tournant!$J5556,"","- Article déclassé")</f>
        <v>Ecart positif - Article déclassé</v>
      </c>
    </row>
    <row r="5557" spans="1:11" x14ac:dyDescent="0.2">
      <c r="A5557" s="20" t="s">
        <v>6959</v>
      </c>
      <c r="B5557" s="21" t="s">
        <v>6</v>
      </c>
      <c r="C5557" s="17" t="s">
        <v>7042</v>
      </c>
      <c r="D5557" s="17" t="s">
        <v>7614</v>
      </c>
      <c r="E5557" s="21" t="s">
        <v>6</v>
      </c>
      <c r="F5557" s="21" t="s">
        <v>21</v>
      </c>
      <c r="G5557" s="21" t="s">
        <v>6964</v>
      </c>
      <c r="H5557" s="21" t="s">
        <v>2074</v>
      </c>
      <c r="I5557" s="17"/>
      <c r="J5557" s="17"/>
      <c r="K5557" s="18" t="str">
        <f>IF(INV.Tournant!$I5557=INV.Tournant!$E5557,"Quantité OK",IF(INV.Tournant!$I5557&lt;INV.Tournant!$E5557,"Ecart positif","Ecart négatif"))&amp;" "&amp;IF(INV.Tournant!$C5557=INV.Tournant!$J5557,"","- Article déclassé")</f>
        <v>Ecart positif - Article déclassé</v>
      </c>
    </row>
    <row r="5558" spans="1:11" x14ac:dyDescent="0.2">
      <c r="A5558" s="20" t="s">
        <v>6959</v>
      </c>
      <c r="B5558" s="21" t="s">
        <v>6</v>
      </c>
      <c r="C5558" s="17" t="s">
        <v>7392</v>
      </c>
      <c r="D5558" s="17" t="s">
        <v>7615</v>
      </c>
      <c r="E5558" s="21" t="s">
        <v>6</v>
      </c>
      <c r="F5558" s="21" t="s">
        <v>2</v>
      </c>
      <c r="G5558" s="21" t="s">
        <v>6969</v>
      </c>
      <c r="H5558" s="21" t="s">
        <v>393</v>
      </c>
      <c r="I5558" s="17"/>
      <c r="J5558" s="17"/>
      <c r="K5558" s="18" t="str">
        <f>IF(INV.Tournant!$I5558=INV.Tournant!$E5558,"Quantité OK",IF(INV.Tournant!$I5558&lt;INV.Tournant!$E5558,"Ecart positif","Ecart négatif"))&amp;" "&amp;IF(INV.Tournant!$C5558=INV.Tournant!$J5558,"","- Article déclassé")</f>
        <v>Ecart positif - Article déclassé</v>
      </c>
    </row>
    <row r="5559" spans="1:11" x14ac:dyDescent="0.2">
      <c r="A5559" s="20" t="s">
        <v>6959</v>
      </c>
      <c r="B5559" s="21" t="s">
        <v>6</v>
      </c>
      <c r="C5559" s="17" t="s">
        <v>7069</v>
      </c>
      <c r="D5559" s="17" t="s">
        <v>7616</v>
      </c>
      <c r="E5559" s="21" t="s">
        <v>108</v>
      </c>
      <c r="F5559" s="21" t="s">
        <v>21</v>
      </c>
      <c r="G5559" s="21" t="s">
        <v>6969</v>
      </c>
      <c r="H5559" s="21" t="s">
        <v>3140</v>
      </c>
      <c r="I5559" s="17"/>
      <c r="J5559" s="17"/>
      <c r="K5559" s="18" t="str">
        <f>IF(INV.Tournant!$I5559=INV.Tournant!$E5559,"Quantité OK",IF(INV.Tournant!$I5559&lt;INV.Tournant!$E5559,"Ecart positif","Ecart négatif"))&amp;" "&amp;IF(INV.Tournant!$C5559=INV.Tournant!$J5559,"","- Article déclassé")</f>
        <v>Ecart positif - Article déclassé</v>
      </c>
    </row>
    <row r="5560" spans="1:11" x14ac:dyDescent="0.2">
      <c r="A5560" s="20" t="s">
        <v>6959</v>
      </c>
      <c r="B5560" s="21" t="s">
        <v>6</v>
      </c>
      <c r="C5560" s="17" t="s">
        <v>6998</v>
      </c>
      <c r="D5560" s="17" t="s">
        <v>7617</v>
      </c>
      <c r="E5560" s="21" t="s">
        <v>6</v>
      </c>
      <c r="F5560" s="21" t="s">
        <v>2</v>
      </c>
      <c r="G5560" s="21" t="s">
        <v>6969</v>
      </c>
      <c r="H5560" s="21" t="s">
        <v>416</v>
      </c>
      <c r="I5560" s="17"/>
      <c r="J5560" s="17"/>
      <c r="K5560" s="18" t="str">
        <f>IF(INV.Tournant!$I5560=INV.Tournant!$E5560,"Quantité OK",IF(INV.Tournant!$I5560&lt;INV.Tournant!$E5560,"Ecart positif","Ecart négatif"))&amp;" "&amp;IF(INV.Tournant!$C5560=INV.Tournant!$J5560,"","- Article déclassé")</f>
        <v>Ecart positif - Article déclassé</v>
      </c>
    </row>
    <row r="5561" spans="1:11" x14ac:dyDescent="0.2">
      <c r="A5561" s="20" t="s">
        <v>6959</v>
      </c>
      <c r="B5561" s="21" t="s">
        <v>6</v>
      </c>
      <c r="C5561" s="17" t="s">
        <v>7220</v>
      </c>
      <c r="D5561" s="17" t="s">
        <v>7618</v>
      </c>
      <c r="E5561" s="21" t="s">
        <v>6</v>
      </c>
      <c r="F5561" s="21" t="s">
        <v>9</v>
      </c>
      <c r="G5561" s="21" t="s">
        <v>6964</v>
      </c>
      <c r="H5561" s="21" t="s">
        <v>1630</v>
      </c>
      <c r="I5561" s="17"/>
      <c r="J5561" s="17"/>
      <c r="K5561" s="18" t="str">
        <f>IF(INV.Tournant!$I5561=INV.Tournant!$E5561,"Quantité OK",IF(INV.Tournant!$I5561&lt;INV.Tournant!$E5561,"Ecart positif","Ecart négatif"))&amp;" "&amp;IF(INV.Tournant!$C5561=INV.Tournant!$J5561,"","- Article déclassé")</f>
        <v>Ecart positif - Article déclassé</v>
      </c>
    </row>
    <row r="5562" spans="1:11" x14ac:dyDescent="0.2">
      <c r="A5562" s="20" t="s">
        <v>6959</v>
      </c>
      <c r="B5562" s="21" t="s">
        <v>6</v>
      </c>
      <c r="C5562" s="17" t="s">
        <v>7619</v>
      </c>
      <c r="D5562" s="17" t="s">
        <v>7620</v>
      </c>
      <c r="E5562" s="21" t="s">
        <v>6</v>
      </c>
      <c r="F5562" s="21" t="s">
        <v>9</v>
      </c>
      <c r="G5562" s="21" t="s">
        <v>6969</v>
      </c>
      <c r="H5562" s="21" t="s">
        <v>863</v>
      </c>
      <c r="I5562" s="17"/>
      <c r="J5562" s="17"/>
      <c r="K5562" s="18" t="str">
        <f>IF(INV.Tournant!$I5562=INV.Tournant!$E5562,"Quantité OK",IF(INV.Tournant!$I5562&lt;INV.Tournant!$E5562,"Ecart positif","Ecart négatif"))&amp;" "&amp;IF(INV.Tournant!$C5562=INV.Tournant!$J5562,"","- Article déclassé")</f>
        <v>Ecart positif - Article déclassé</v>
      </c>
    </row>
    <row r="5563" spans="1:11" x14ac:dyDescent="0.2">
      <c r="A5563" s="20" t="s">
        <v>6959</v>
      </c>
      <c r="B5563" s="21" t="s">
        <v>6</v>
      </c>
      <c r="C5563" s="17" t="s">
        <v>7621</v>
      </c>
      <c r="D5563" s="17" t="s">
        <v>7622</v>
      </c>
      <c r="E5563" s="21" t="s">
        <v>6</v>
      </c>
      <c r="F5563" s="21" t="s">
        <v>9</v>
      </c>
      <c r="G5563" s="21" t="s">
        <v>6969</v>
      </c>
      <c r="H5563" s="21" t="s">
        <v>2357</v>
      </c>
      <c r="I5563" s="17"/>
      <c r="J5563" s="17"/>
      <c r="K5563" s="18" t="str">
        <f>IF(INV.Tournant!$I5563=INV.Tournant!$E5563,"Quantité OK",IF(INV.Tournant!$I5563&lt;INV.Tournant!$E5563,"Ecart positif","Ecart négatif"))&amp;" "&amp;IF(INV.Tournant!$C5563=INV.Tournant!$J5563,"","- Article déclassé")</f>
        <v>Ecart positif - Article déclassé</v>
      </c>
    </row>
    <row r="5564" spans="1:11" x14ac:dyDescent="0.2">
      <c r="A5564" s="20" t="s">
        <v>6959</v>
      </c>
      <c r="B5564" s="21" t="s">
        <v>6</v>
      </c>
      <c r="C5564" s="17" t="s">
        <v>7160</v>
      </c>
      <c r="D5564" s="17" t="s">
        <v>7623</v>
      </c>
      <c r="E5564" s="21" t="s">
        <v>3</v>
      </c>
      <c r="F5564" s="21" t="s">
        <v>2</v>
      </c>
      <c r="G5564" s="21" t="s">
        <v>6969</v>
      </c>
      <c r="H5564" s="21" t="s">
        <v>7162</v>
      </c>
      <c r="I5564" s="17"/>
      <c r="J5564" s="17"/>
      <c r="K5564" s="18" t="str">
        <f>IF(INV.Tournant!$I5564=INV.Tournant!$E5564,"Quantité OK",IF(INV.Tournant!$I5564&lt;INV.Tournant!$E5564,"Ecart positif","Ecart négatif"))&amp;" "&amp;IF(INV.Tournant!$C5564=INV.Tournant!$J5564,"","- Article déclassé")</f>
        <v>Ecart positif - Article déclassé</v>
      </c>
    </row>
    <row r="5565" spans="1:11" x14ac:dyDescent="0.2">
      <c r="A5565" s="20" t="s">
        <v>6959</v>
      </c>
      <c r="B5565" s="21" t="s">
        <v>6</v>
      </c>
      <c r="C5565" s="17" t="s">
        <v>7127</v>
      </c>
      <c r="D5565" s="17" t="s">
        <v>7624</v>
      </c>
      <c r="E5565" s="21"/>
      <c r="F5565" s="21" t="s">
        <v>141</v>
      </c>
      <c r="G5565" s="21"/>
      <c r="H5565" s="21" t="s">
        <v>257</v>
      </c>
      <c r="I5565" s="17"/>
      <c r="J5565" s="17"/>
      <c r="K5565" s="18" t="str">
        <f>IF(INV.Tournant!$I5565=INV.Tournant!$E5565,"Quantité OK",IF(INV.Tournant!$I5565&lt;INV.Tournant!$E5565,"Ecart positif","Ecart négatif"))&amp;" "&amp;IF(INV.Tournant!$C5565=INV.Tournant!$J5565,"","- Article déclassé")</f>
        <v>Quantité OK - Article déclassé</v>
      </c>
    </row>
    <row r="5566" spans="1:11" x14ac:dyDescent="0.2">
      <c r="A5566" s="20" t="s">
        <v>6959</v>
      </c>
      <c r="B5566" s="21" t="s">
        <v>6</v>
      </c>
      <c r="C5566" s="17" t="s">
        <v>7444</v>
      </c>
      <c r="D5566" s="17" t="s">
        <v>7625</v>
      </c>
      <c r="E5566" s="21" t="s">
        <v>3</v>
      </c>
      <c r="F5566" s="21" t="s">
        <v>2</v>
      </c>
      <c r="G5566" s="21" t="s">
        <v>6969</v>
      </c>
      <c r="H5566" s="21" t="s">
        <v>725</v>
      </c>
      <c r="I5566" s="17"/>
      <c r="J5566" s="17"/>
      <c r="K5566" s="18" t="str">
        <f>IF(INV.Tournant!$I5566=INV.Tournant!$E5566,"Quantité OK",IF(INV.Tournant!$I5566&lt;INV.Tournant!$E5566,"Ecart positif","Ecart négatif"))&amp;" "&amp;IF(INV.Tournant!$C5566=INV.Tournant!$J5566,"","- Article déclassé")</f>
        <v>Ecart positif - Article déclassé</v>
      </c>
    </row>
    <row r="5567" spans="1:11" x14ac:dyDescent="0.2">
      <c r="A5567" s="20" t="s">
        <v>6959</v>
      </c>
      <c r="B5567" s="21" t="s">
        <v>6</v>
      </c>
      <c r="C5567" s="17" t="s">
        <v>7280</v>
      </c>
      <c r="D5567" s="17" t="s">
        <v>7626</v>
      </c>
      <c r="E5567" s="21" t="s">
        <v>3</v>
      </c>
      <c r="F5567" s="21" t="s">
        <v>2</v>
      </c>
      <c r="G5567" s="21" t="s">
        <v>6969</v>
      </c>
      <c r="H5567" s="21" t="s">
        <v>7282</v>
      </c>
      <c r="I5567" s="17"/>
      <c r="J5567" s="17"/>
      <c r="K5567" s="18" t="str">
        <f>IF(INV.Tournant!$I5567=INV.Tournant!$E5567,"Quantité OK",IF(INV.Tournant!$I5567&lt;INV.Tournant!$E5567,"Ecart positif","Ecart négatif"))&amp;" "&amp;IF(INV.Tournant!$C5567=INV.Tournant!$J5567,"","- Article déclassé")</f>
        <v>Ecart positif - Article déclassé</v>
      </c>
    </row>
    <row r="5568" spans="1:11" x14ac:dyDescent="0.2">
      <c r="A5568" s="20" t="s">
        <v>6959</v>
      </c>
      <c r="B5568" s="21" t="s">
        <v>6</v>
      </c>
      <c r="C5568" s="17" t="s">
        <v>7453</v>
      </c>
      <c r="D5568" s="17" t="s">
        <v>7627</v>
      </c>
      <c r="E5568" s="21" t="s">
        <v>10</v>
      </c>
      <c r="F5568" s="21" t="s">
        <v>9</v>
      </c>
      <c r="G5568" s="21" t="s">
        <v>6969</v>
      </c>
      <c r="H5568" s="21" t="s">
        <v>7284</v>
      </c>
      <c r="I5568" s="17"/>
      <c r="J5568" s="17"/>
      <c r="K5568" s="18" t="str">
        <f>IF(INV.Tournant!$I5568=INV.Tournant!$E5568,"Quantité OK",IF(INV.Tournant!$I5568&lt;INV.Tournant!$E5568,"Ecart positif","Ecart négatif"))&amp;" "&amp;IF(INV.Tournant!$C5568=INV.Tournant!$J5568,"","- Article déclassé")</f>
        <v>Ecart positif - Article déclassé</v>
      </c>
    </row>
    <row r="5569" spans="1:11" x14ac:dyDescent="0.2">
      <c r="A5569" s="20" t="s">
        <v>6959</v>
      </c>
      <c r="B5569" s="21" t="s">
        <v>6</v>
      </c>
      <c r="C5569" s="17" t="s">
        <v>7628</v>
      </c>
      <c r="D5569" s="17" t="s">
        <v>7629</v>
      </c>
      <c r="E5569" s="21" t="s">
        <v>61</v>
      </c>
      <c r="F5569" s="21" t="s">
        <v>21</v>
      </c>
      <c r="G5569" s="21" t="s">
        <v>6969</v>
      </c>
      <c r="H5569" s="21" t="s">
        <v>87</v>
      </c>
      <c r="I5569" s="17"/>
      <c r="J5569" s="17"/>
      <c r="K5569" s="18" t="str">
        <f>IF(INV.Tournant!$I5569=INV.Tournant!$E5569,"Quantité OK",IF(INV.Tournant!$I5569&lt;INV.Tournant!$E5569,"Ecart positif","Ecart négatif"))&amp;" "&amp;IF(INV.Tournant!$C5569=INV.Tournant!$J5569,"","- Article déclassé")</f>
        <v>Ecart positif - Article déclassé</v>
      </c>
    </row>
    <row r="5570" spans="1:11" x14ac:dyDescent="0.2">
      <c r="A5570" s="20" t="s">
        <v>6959</v>
      </c>
      <c r="B5570" s="21" t="s">
        <v>6</v>
      </c>
      <c r="C5570" s="17" t="s">
        <v>7250</v>
      </c>
      <c r="D5570" s="17" t="s">
        <v>7630</v>
      </c>
      <c r="E5570" s="21" t="s">
        <v>744</v>
      </c>
      <c r="F5570" s="21" t="s">
        <v>21</v>
      </c>
      <c r="G5570" s="21" t="s">
        <v>6964</v>
      </c>
      <c r="H5570" s="21" t="s">
        <v>1951</v>
      </c>
      <c r="I5570" s="17"/>
      <c r="J5570" s="17"/>
      <c r="K5570" s="18" t="str">
        <f>IF(INV.Tournant!$I5570=INV.Tournant!$E5570,"Quantité OK",IF(INV.Tournant!$I5570&lt;INV.Tournant!$E5570,"Ecart positif","Ecart négatif"))&amp;" "&amp;IF(INV.Tournant!$C5570=INV.Tournant!$J5570,"","- Article déclassé")</f>
        <v>Ecart positif - Article déclassé</v>
      </c>
    </row>
    <row r="5571" spans="1:11" x14ac:dyDescent="0.2">
      <c r="A5571" s="20" t="s">
        <v>6959</v>
      </c>
      <c r="B5571" s="21" t="s">
        <v>6</v>
      </c>
      <c r="C5571" s="17" t="s">
        <v>7631</v>
      </c>
      <c r="D5571" s="17" t="s">
        <v>7632</v>
      </c>
      <c r="E5571" s="21" t="s">
        <v>108</v>
      </c>
      <c r="F5571" s="21" t="s">
        <v>21</v>
      </c>
      <c r="G5571" s="21" t="s">
        <v>6969</v>
      </c>
      <c r="H5571" s="21" t="s">
        <v>268</v>
      </c>
      <c r="I5571" s="17"/>
      <c r="J5571" s="17"/>
      <c r="K5571" s="18" t="str">
        <f>IF(INV.Tournant!$I5571=INV.Tournant!$E5571,"Quantité OK",IF(INV.Tournant!$I5571&lt;INV.Tournant!$E5571,"Ecart positif","Ecart négatif"))&amp;" "&amp;IF(INV.Tournant!$C5571=INV.Tournant!$J5571,"","- Article déclassé")</f>
        <v>Ecart positif - Article déclassé</v>
      </c>
    </row>
    <row r="5572" spans="1:11" x14ac:dyDescent="0.2">
      <c r="A5572" s="20" t="s">
        <v>6959</v>
      </c>
      <c r="B5572" s="21" t="s">
        <v>6</v>
      </c>
      <c r="C5572" s="17" t="s">
        <v>7303</v>
      </c>
      <c r="D5572" s="17" t="s">
        <v>7633</v>
      </c>
      <c r="E5572" s="21" t="s">
        <v>6</v>
      </c>
      <c r="F5572" s="21" t="s">
        <v>21</v>
      </c>
      <c r="G5572" s="21" t="s">
        <v>6964</v>
      </c>
      <c r="H5572" s="21" t="s">
        <v>808</v>
      </c>
      <c r="I5572" s="17"/>
      <c r="J5572" s="17"/>
      <c r="K5572" s="18" t="str">
        <f>IF(INV.Tournant!$I5572=INV.Tournant!$E5572,"Quantité OK",IF(INV.Tournant!$I5572&lt;INV.Tournant!$E5572,"Ecart positif","Ecart négatif"))&amp;" "&amp;IF(INV.Tournant!$C5572=INV.Tournant!$J5572,"","- Article déclassé")</f>
        <v>Ecart positif - Article déclassé</v>
      </c>
    </row>
    <row r="5573" spans="1:11" x14ac:dyDescent="0.2">
      <c r="A5573" s="20" t="s">
        <v>6959</v>
      </c>
      <c r="B5573" s="21" t="s">
        <v>6</v>
      </c>
      <c r="C5573" s="17" t="s">
        <v>7152</v>
      </c>
      <c r="D5573" s="17" t="s">
        <v>7634</v>
      </c>
      <c r="E5573" s="21" t="s">
        <v>45</v>
      </c>
      <c r="F5573" s="21" t="s">
        <v>9</v>
      </c>
      <c r="G5573" s="21" t="s">
        <v>6964</v>
      </c>
      <c r="H5573" s="21" t="s">
        <v>3191</v>
      </c>
      <c r="I5573" s="17"/>
      <c r="J5573" s="17"/>
      <c r="K5573" s="18" t="str">
        <f>IF(INV.Tournant!$I5573=INV.Tournant!$E5573,"Quantité OK",IF(INV.Tournant!$I5573&lt;INV.Tournant!$E5573,"Ecart positif","Ecart négatif"))&amp;" "&amp;IF(INV.Tournant!$C5573=INV.Tournant!$J5573,"","- Article déclassé")</f>
        <v>Ecart positif - Article déclassé</v>
      </c>
    </row>
    <row r="5574" spans="1:11" x14ac:dyDescent="0.2">
      <c r="A5574" s="20" t="s">
        <v>6959</v>
      </c>
      <c r="B5574" s="21" t="s">
        <v>6</v>
      </c>
      <c r="C5574" s="17" t="s">
        <v>6980</v>
      </c>
      <c r="D5574" s="17" t="s">
        <v>7635</v>
      </c>
      <c r="E5574" s="21" t="s">
        <v>6</v>
      </c>
      <c r="F5574" s="21" t="s">
        <v>2</v>
      </c>
      <c r="G5574" s="21" t="s">
        <v>6964</v>
      </c>
      <c r="H5574" s="21" t="s">
        <v>252</v>
      </c>
      <c r="I5574" s="17"/>
      <c r="J5574" s="17"/>
      <c r="K5574" s="18" t="str">
        <f>IF(INV.Tournant!$I5574=INV.Tournant!$E5574,"Quantité OK",IF(INV.Tournant!$I5574&lt;INV.Tournant!$E5574,"Ecart positif","Ecart négatif"))&amp;" "&amp;IF(INV.Tournant!$C5574=INV.Tournant!$J5574,"","- Article déclassé")</f>
        <v>Ecart positif - Article déclassé</v>
      </c>
    </row>
    <row r="5575" spans="1:11" x14ac:dyDescent="0.2">
      <c r="A5575" s="20" t="s">
        <v>6959</v>
      </c>
      <c r="B5575" s="21" t="s">
        <v>6</v>
      </c>
      <c r="C5575" s="17" t="s">
        <v>7214</v>
      </c>
      <c r="D5575" s="17" t="s">
        <v>7636</v>
      </c>
      <c r="E5575" s="21" t="s">
        <v>6</v>
      </c>
      <c r="F5575" s="21" t="s">
        <v>9</v>
      </c>
      <c r="G5575" s="21" t="s">
        <v>6964</v>
      </c>
      <c r="H5575" s="21" t="s">
        <v>3188</v>
      </c>
      <c r="I5575" s="17"/>
      <c r="J5575" s="17"/>
      <c r="K5575" s="18" t="str">
        <f>IF(INV.Tournant!$I5575=INV.Tournant!$E5575,"Quantité OK",IF(INV.Tournant!$I5575&lt;INV.Tournant!$E5575,"Ecart positif","Ecart négatif"))&amp;" "&amp;IF(INV.Tournant!$C5575=INV.Tournant!$J5575,"","- Article déclassé")</f>
        <v>Ecart positif - Article déclassé</v>
      </c>
    </row>
    <row r="5576" spans="1:11" x14ac:dyDescent="0.2">
      <c r="A5576" s="20" t="s">
        <v>6959</v>
      </c>
      <c r="B5576" s="21" t="s">
        <v>6</v>
      </c>
      <c r="C5576" s="17" t="s">
        <v>7063</v>
      </c>
      <c r="D5576" s="17" t="s">
        <v>7637</v>
      </c>
      <c r="E5576" s="21" t="s">
        <v>3</v>
      </c>
      <c r="F5576" s="21" t="s">
        <v>9</v>
      </c>
      <c r="G5576" s="21" t="s">
        <v>6969</v>
      </c>
      <c r="H5576" s="21" t="s">
        <v>416</v>
      </c>
      <c r="I5576" s="17"/>
      <c r="J5576" s="17"/>
      <c r="K5576" s="18" t="str">
        <f>IF(INV.Tournant!$I5576=INV.Tournant!$E5576,"Quantité OK",IF(INV.Tournant!$I5576&lt;INV.Tournant!$E5576,"Ecart positif","Ecart négatif"))&amp;" "&amp;IF(INV.Tournant!$C5576=INV.Tournant!$J5576,"","- Article déclassé")</f>
        <v>Ecart positif - Article déclassé</v>
      </c>
    </row>
    <row r="5577" spans="1:11" x14ac:dyDescent="0.2">
      <c r="A5577" s="20" t="s">
        <v>6959</v>
      </c>
      <c r="B5577" s="21" t="s">
        <v>6</v>
      </c>
      <c r="C5577" s="17" t="s">
        <v>7379</v>
      </c>
      <c r="D5577" s="17" t="s">
        <v>7638</v>
      </c>
      <c r="E5577" s="21" t="s">
        <v>3</v>
      </c>
      <c r="F5577" s="21" t="s">
        <v>21</v>
      </c>
      <c r="G5577" s="21" t="s">
        <v>6964</v>
      </c>
      <c r="H5577" s="21" t="s">
        <v>242</v>
      </c>
      <c r="I5577" s="17"/>
      <c r="J5577" s="17"/>
      <c r="K5577" s="18" t="str">
        <f>IF(INV.Tournant!$I5577=INV.Tournant!$E5577,"Quantité OK",IF(INV.Tournant!$I5577&lt;INV.Tournant!$E5577,"Ecart positif","Ecart négatif"))&amp;" "&amp;IF(INV.Tournant!$C5577=INV.Tournant!$J5577,"","- Article déclassé")</f>
        <v>Ecart positif - Article déclassé</v>
      </c>
    </row>
    <row r="5578" spans="1:11" x14ac:dyDescent="0.2">
      <c r="A5578" s="20" t="s">
        <v>6959</v>
      </c>
      <c r="B5578" s="21" t="s">
        <v>6</v>
      </c>
      <c r="C5578" s="17" t="s">
        <v>7177</v>
      </c>
      <c r="D5578" s="17" t="s">
        <v>7639</v>
      </c>
      <c r="E5578" s="21" t="s">
        <v>108</v>
      </c>
      <c r="F5578" s="21" t="s">
        <v>9</v>
      </c>
      <c r="G5578" s="21" t="s">
        <v>6964</v>
      </c>
      <c r="H5578" s="21" t="s">
        <v>1190</v>
      </c>
      <c r="I5578" s="17"/>
      <c r="J5578" s="17"/>
      <c r="K5578" s="18" t="str">
        <f>IF(INV.Tournant!$I5578=INV.Tournant!$E5578,"Quantité OK",IF(INV.Tournant!$I5578&lt;INV.Tournant!$E5578,"Ecart positif","Ecart négatif"))&amp;" "&amp;IF(INV.Tournant!$C5578=INV.Tournant!$J5578,"","- Article déclassé")</f>
        <v>Ecart positif - Article déclassé</v>
      </c>
    </row>
    <row r="5579" spans="1:11" x14ac:dyDescent="0.2">
      <c r="A5579" s="20" t="s">
        <v>6959</v>
      </c>
      <c r="B5579" s="21" t="s">
        <v>6</v>
      </c>
      <c r="C5579" s="17" t="s">
        <v>7640</v>
      </c>
      <c r="D5579" s="17" t="s">
        <v>7641</v>
      </c>
      <c r="E5579" s="21" t="s">
        <v>1633</v>
      </c>
      <c r="F5579" s="21" t="s">
        <v>21</v>
      </c>
      <c r="G5579" s="21" t="s">
        <v>6969</v>
      </c>
      <c r="H5579" s="21" t="s">
        <v>908</v>
      </c>
      <c r="I5579" s="17"/>
      <c r="J5579" s="17"/>
      <c r="K5579" s="18" t="str">
        <f>IF(INV.Tournant!$I5579=INV.Tournant!$E5579,"Quantité OK",IF(INV.Tournant!$I5579&lt;INV.Tournant!$E5579,"Ecart positif","Ecart négatif"))&amp;" "&amp;IF(INV.Tournant!$C5579=INV.Tournant!$J5579,"","- Article déclassé")</f>
        <v>Ecart positif - Article déclassé</v>
      </c>
    </row>
    <row r="5580" spans="1:11" x14ac:dyDescent="0.2">
      <c r="A5580" s="20" t="s">
        <v>6959</v>
      </c>
      <c r="B5580" s="21" t="s">
        <v>6</v>
      </c>
      <c r="C5580" s="17" t="s">
        <v>7242</v>
      </c>
      <c r="D5580" s="17" t="s">
        <v>7642</v>
      </c>
      <c r="E5580" s="21"/>
      <c r="F5580" s="21" t="s">
        <v>141</v>
      </c>
      <c r="G5580" s="21"/>
      <c r="H5580" s="21" t="s">
        <v>257</v>
      </c>
      <c r="I5580" s="17"/>
      <c r="J5580" s="17"/>
      <c r="K5580" s="18" t="str">
        <f>IF(INV.Tournant!$I5580=INV.Tournant!$E5580,"Quantité OK",IF(INV.Tournant!$I5580&lt;INV.Tournant!$E5580,"Ecart positif","Ecart négatif"))&amp;" "&amp;IF(INV.Tournant!$C5580=INV.Tournant!$J5580,"","- Article déclassé")</f>
        <v>Quantité OK - Article déclassé</v>
      </c>
    </row>
    <row r="5581" spans="1:11" x14ac:dyDescent="0.2">
      <c r="A5581" s="20" t="s">
        <v>6959</v>
      </c>
      <c r="B5581" s="21" t="s">
        <v>6</v>
      </c>
      <c r="C5581" s="17" t="s">
        <v>7112</v>
      </c>
      <c r="D5581" s="17" t="s">
        <v>7643</v>
      </c>
      <c r="E5581" s="21" t="s">
        <v>6</v>
      </c>
      <c r="F5581" s="21" t="s">
        <v>9</v>
      </c>
      <c r="G5581" s="21" t="s">
        <v>6964</v>
      </c>
      <c r="H5581" s="21" t="s">
        <v>2080</v>
      </c>
      <c r="I5581" s="17"/>
      <c r="J5581" s="17"/>
      <c r="K5581" s="18" t="str">
        <f>IF(INV.Tournant!$I5581=INV.Tournant!$E5581,"Quantité OK",IF(INV.Tournant!$I5581&lt;INV.Tournant!$E5581,"Ecart positif","Ecart négatif"))&amp;" "&amp;IF(INV.Tournant!$C5581=INV.Tournant!$J5581,"","- Article déclassé")</f>
        <v>Ecart positif - Article déclassé</v>
      </c>
    </row>
    <row r="5582" spans="1:11" x14ac:dyDescent="0.2">
      <c r="A5582" s="20" t="s">
        <v>6959</v>
      </c>
      <c r="B5582" s="21" t="s">
        <v>6</v>
      </c>
      <c r="C5582" s="17" t="s">
        <v>7303</v>
      </c>
      <c r="D5582" s="17" t="s">
        <v>7644</v>
      </c>
      <c r="E5582" s="21"/>
      <c r="F5582" s="21" t="s">
        <v>141</v>
      </c>
      <c r="G5582" s="21"/>
      <c r="H5582" s="21" t="s">
        <v>257</v>
      </c>
      <c r="I5582" s="17"/>
      <c r="J5582" s="17"/>
      <c r="K5582" s="18" t="str">
        <f>IF(INV.Tournant!$I5582=INV.Tournant!$E5582,"Quantité OK",IF(INV.Tournant!$I5582&lt;INV.Tournant!$E5582,"Ecart positif","Ecart négatif"))&amp;" "&amp;IF(INV.Tournant!$C5582=INV.Tournant!$J5582,"","- Article déclassé")</f>
        <v>Quantité OK - Article déclassé</v>
      </c>
    </row>
    <row r="5583" spans="1:11" x14ac:dyDescent="0.2">
      <c r="A5583" s="20" t="s">
        <v>6959</v>
      </c>
      <c r="B5583" s="21" t="s">
        <v>6</v>
      </c>
      <c r="C5583" s="17" t="s">
        <v>6972</v>
      </c>
      <c r="D5583" s="17" t="s">
        <v>7645</v>
      </c>
      <c r="E5583" s="21"/>
      <c r="F5583" s="21" t="s">
        <v>141</v>
      </c>
      <c r="G5583" s="21"/>
      <c r="H5583" s="21" t="s">
        <v>257</v>
      </c>
      <c r="I5583" s="17"/>
      <c r="J5583" s="17"/>
      <c r="K5583" s="18" t="str">
        <f>IF(INV.Tournant!$I5583=INV.Tournant!$E5583,"Quantité OK",IF(INV.Tournant!$I5583&lt;INV.Tournant!$E5583,"Ecart positif","Ecart négatif"))&amp;" "&amp;IF(INV.Tournant!$C5583=INV.Tournant!$J5583,"","- Article déclassé")</f>
        <v>Quantité OK - Article déclassé</v>
      </c>
    </row>
    <row r="5584" spans="1:11" x14ac:dyDescent="0.2">
      <c r="A5584" s="20" t="s">
        <v>6959</v>
      </c>
      <c r="B5584" s="21" t="s">
        <v>6</v>
      </c>
      <c r="C5584" s="17" t="s">
        <v>7110</v>
      </c>
      <c r="D5584" s="17" t="s">
        <v>7646</v>
      </c>
      <c r="E5584" s="21" t="s">
        <v>3</v>
      </c>
      <c r="F5584" s="21" t="s">
        <v>21</v>
      </c>
      <c r="G5584" s="21" t="s">
        <v>6964</v>
      </c>
      <c r="H5584" s="21" t="s">
        <v>252</v>
      </c>
      <c r="I5584" s="17"/>
      <c r="J5584" s="17"/>
      <c r="K5584" s="18" t="str">
        <f>IF(INV.Tournant!$I5584=INV.Tournant!$E5584,"Quantité OK",IF(INV.Tournant!$I5584&lt;INV.Tournant!$E5584,"Ecart positif","Ecart négatif"))&amp;" "&amp;IF(INV.Tournant!$C5584=INV.Tournant!$J5584,"","- Article déclassé")</f>
        <v>Ecart positif - Article déclassé</v>
      </c>
    </row>
    <row r="5585" spans="1:11" x14ac:dyDescent="0.2">
      <c r="A5585" s="20" t="s">
        <v>6959</v>
      </c>
      <c r="B5585" s="21" t="s">
        <v>6</v>
      </c>
      <c r="C5585" s="17" t="s">
        <v>7303</v>
      </c>
      <c r="D5585" s="17" t="s">
        <v>7647</v>
      </c>
      <c r="E5585" s="21" t="s">
        <v>3</v>
      </c>
      <c r="F5585" s="21" t="s">
        <v>21</v>
      </c>
      <c r="G5585" s="21" t="s">
        <v>6964</v>
      </c>
      <c r="H5585" s="21" t="s">
        <v>2222</v>
      </c>
      <c r="I5585" s="17"/>
      <c r="J5585" s="17"/>
      <c r="K5585" s="18" t="str">
        <f>IF(INV.Tournant!$I5585=INV.Tournant!$E5585,"Quantité OK",IF(INV.Tournant!$I5585&lt;INV.Tournant!$E5585,"Ecart positif","Ecart négatif"))&amp;" "&amp;IF(INV.Tournant!$C5585=INV.Tournant!$J5585,"","- Article déclassé")</f>
        <v>Ecart positif - Article déclassé</v>
      </c>
    </row>
    <row r="5586" spans="1:11" x14ac:dyDescent="0.2">
      <c r="A5586" s="20" t="s">
        <v>6959</v>
      </c>
      <c r="B5586" s="21" t="s">
        <v>6</v>
      </c>
      <c r="C5586" s="17" t="s">
        <v>6980</v>
      </c>
      <c r="D5586" s="17" t="s">
        <v>7648</v>
      </c>
      <c r="E5586" s="21" t="s">
        <v>3</v>
      </c>
      <c r="F5586" s="21" t="s">
        <v>2</v>
      </c>
      <c r="G5586" s="21" t="s">
        <v>6964</v>
      </c>
      <c r="H5586" s="21" t="s">
        <v>1201</v>
      </c>
      <c r="I5586" s="17"/>
      <c r="J5586" s="17"/>
      <c r="K5586" s="18" t="str">
        <f>IF(INV.Tournant!$I5586=INV.Tournant!$E5586,"Quantité OK",IF(INV.Tournant!$I5586&lt;INV.Tournant!$E5586,"Ecart positif","Ecart négatif"))&amp;" "&amp;IF(INV.Tournant!$C5586=INV.Tournant!$J5586,"","- Article déclassé")</f>
        <v>Ecart positif - Article déclassé</v>
      </c>
    </row>
    <row r="5587" spans="1:11" x14ac:dyDescent="0.2">
      <c r="A5587" s="20" t="s">
        <v>6959</v>
      </c>
      <c r="B5587" s="21" t="s">
        <v>6</v>
      </c>
      <c r="C5587" s="17" t="s">
        <v>7201</v>
      </c>
      <c r="D5587" s="17" t="s">
        <v>7649</v>
      </c>
      <c r="E5587" s="21" t="s">
        <v>6</v>
      </c>
      <c r="F5587" s="21" t="s">
        <v>9</v>
      </c>
      <c r="G5587" s="21" t="s">
        <v>6964</v>
      </c>
      <c r="H5587" s="21" t="s">
        <v>1946</v>
      </c>
      <c r="I5587" s="17"/>
      <c r="J5587" s="17"/>
      <c r="K5587" s="18" t="str">
        <f>IF(INV.Tournant!$I5587=INV.Tournant!$E5587,"Quantité OK",IF(INV.Tournant!$I5587&lt;INV.Tournant!$E5587,"Ecart positif","Ecart négatif"))&amp;" "&amp;IF(INV.Tournant!$C5587=INV.Tournant!$J5587,"","- Article déclassé")</f>
        <v>Ecart positif - Article déclassé</v>
      </c>
    </row>
    <row r="5588" spans="1:11" x14ac:dyDescent="0.2">
      <c r="A5588" s="20" t="s">
        <v>6959</v>
      </c>
      <c r="B5588" s="21" t="s">
        <v>6</v>
      </c>
      <c r="C5588" s="17" t="s">
        <v>7621</v>
      </c>
      <c r="D5588" s="17" t="s">
        <v>7650</v>
      </c>
      <c r="E5588" s="21" t="s">
        <v>6</v>
      </c>
      <c r="F5588" s="21" t="s">
        <v>9</v>
      </c>
      <c r="G5588" s="21" t="s">
        <v>6969</v>
      </c>
      <c r="H5588" s="21" t="s">
        <v>2357</v>
      </c>
      <c r="I5588" s="17"/>
      <c r="J5588" s="17"/>
      <c r="K5588" s="18" t="str">
        <f>IF(INV.Tournant!$I5588=INV.Tournant!$E5588,"Quantité OK",IF(INV.Tournant!$I5588&lt;INV.Tournant!$E5588,"Ecart positif","Ecart négatif"))&amp;" "&amp;IF(INV.Tournant!$C5588=INV.Tournant!$J5588,"","- Article déclassé")</f>
        <v>Ecart positif - Article déclassé</v>
      </c>
    </row>
    <row r="5589" spans="1:11" x14ac:dyDescent="0.2">
      <c r="A5589" s="20" t="s">
        <v>6959</v>
      </c>
      <c r="B5589" s="21" t="s">
        <v>6</v>
      </c>
      <c r="C5589" s="17" t="s">
        <v>7315</v>
      </c>
      <c r="D5589" s="17" t="s">
        <v>7651</v>
      </c>
      <c r="E5589" s="21" t="s">
        <v>592</v>
      </c>
      <c r="F5589" s="21" t="s">
        <v>9</v>
      </c>
      <c r="G5589" s="21" t="s">
        <v>6969</v>
      </c>
      <c r="H5589" s="21" t="s">
        <v>7317</v>
      </c>
      <c r="I5589" s="17"/>
      <c r="J5589" s="17"/>
      <c r="K5589" s="18" t="str">
        <f>IF(INV.Tournant!$I5589=INV.Tournant!$E5589,"Quantité OK",IF(INV.Tournant!$I5589&lt;INV.Tournant!$E5589,"Ecart positif","Ecart négatif"))&amp;" "&amp;IF(INV.Tournant!$C5589=INV.Tournant!$J5589,"","- Article déclassé")</f>
        <v>Ecart positif - Article déclassé</v>
      </c>
    </row>
    <row r="5590" spans="1:11" x14ac:dyDescent="0.2">
      <c r="A5590" s="20" t="s">
        <v>6959</v>
      </c>
      <c r="B5590" s="21" t="s">
        <v>6</v>
      </c>
      <c r="C5590" s="17" t="s">
        <v>7652</v>
      </c>
      <c r="D5590" s="17" t="s">
        <v>7653</v>
      </c>
      <c r="E5590" s="21" t="s">
        <v>6</v>
      </c>
      <c r="F5590" s="21" t="s">
        <v>9</v>
      </c>
      <c r="G5590" s="21" t="s">
        <v>6964</v>
      </c>
      <c r="H5590" s="21" t="s">
        <v>255</v>
      </c>
      <c r="I5590" s="17"/>
      <c r="J5590" s="17"/>
      <c r="K5590" s="18" t="str">
        <f>IF(INV.Tournant!$I5590=INV.Tournant!$E5590,"Quantité OK",IF(INV.Tournant!$I5590&lt;INV.Tournant!$E5590,"Ecart positif","Ecart négatif"))&amp;" "&amp;IF(INV.Tournant!$C5590=INV.Tournant!$J5590,"","- Article déclassé")</f>
        <v>Ecart positif - Article déclassé</v>
      </c>
    </row>
    <row r="5591" spans="1:11" x14ac:dyDescent="0.2">
      <c r="A5591" s="20" t="s">
        <v>6959</v>
      </c>
      <c r="B5591" s="21" t="s">
        <v>6</v>
      </c>
      <c r="C5591" s="17" t="s">
        <v>7654</v>
      </c>
      <c r="D5591" s="17" t="s">
        <v>7655</v>
      </c>
      <c r="E5591" s="21" t="s">
        <v>61</v>
      </c>
      <c r="F5591" s="21" t="s">
        <v>21</v>
      </c>
      <c r="G5591" s="21" t="s">
        <v>6964</v>
      </c>
      <c r="H5591" s="21" t="s">
        <v>1394</v>
      </c>
      <c r="I5591" s="17"/>
      <c r="J5591" s="17"/>
      <c r="K5591" s="18" t="str">
        <f>IF(INV.Tournant!$I5591=INV.Tournant!$E5591,"Quantité OK",IF(INV.Tournant!$I5591&lt;INV.Tournant!$E5591,"Ecart positif","Ecart négatif"))&amp;" "&amp;IF(INV.Tournant!$C5591=INV.Tournant!$J5591,"","- Article déclassé")</f>
        <v>Ecart positif - Article déclassé</v>
      </c>
    </row>
    <row r="5592" spans="1:11" x14ac:dyDescent="0.2">
      <c r="A5592" s="20" t="s">
        <v>6959</v>
      </c>
      <c r="B5592" s="21" t="s">
        <v>6</v>
      </c>
      <c r="C5592" s="17" t="s">
        <v>7656</v>
      </c>
      <c r="D5592" s="17" t="s">
        <v>7657</v>
      </c>
      <c r="E5592" s="21" t="s">
        <v>14</v>
      </c>
      <c r="F5592" s="21" t="s">
        <v>9</v>
      </c>
      <c r="G5592" s="21" t="s">
        <v>6969</v>
      </c>
      <c r="H5592" s="21" t="s">
        <v>132</v>
      </c>
      <c r="I5592" s="17"/>
      <c r="J5592" s="17"/>
      <c r="K5592" s="18" t="str">
        <f>IF(INV.Tournant!$I5592=INV.Tournant!$E5592,"Quantité OK",IF(INV.Tournant!$I5592&lt;INV.Tournant!$E5592,"Ecart positif","Ecart négatif"))&amp;" "&amp;IF(INV.Tournant!$C5592=INV.Tournant!$J5592,"","- Article déclassé")</f>
        <v>Ecart positif - Article déclassé</v>
      </c>
    </row>
    <row r="5593" spans="1:11" x14ac:dyDescent="0.2">
      <c r="A5593" s="20" t="s">
        <v>6959</v>
      </c>
      <c r="B5593" s="21" t="s">
        <v>6</v>
      </c>
      <c r="C5593" s="17" t="s">
        <v>7640</v>
      </c>
      <c r="D5593" s="17" t="s">
        <v>7658</v>
      </c>
      <c r="E5593" s="21" t="s">
        <v>229</v>
      </c>
      <c r="F5593" s="21" t="s">
        <v>21</v>
      </c>
      <c r="G5593" s="21" t="s">
        <v>6969</v>
      </c>
      <c r="H5593" s="21" t="s">
        <v>786</v>
      </c>
      <c r="I5593" s="17"/>
      <c r="J5593" s="17"/>
      <c r="K5593" s="18" t="str">
        <f>IF(INV.Tournant!$I5593=INV.Tournant!$E5593,"Quantité OK",IF(INV.Tournant!$I5593&lt;INV.Tournant!$E5593,"Ecart positif","Ecart négatif"))&amp;" "&amp;IF(INV.Tournant!$C5593=INV.Tournant!$J5593,"","- Article déclassé")</f>
        <v>Ecart positif - Article déclassé</v>
      </c>
    </row>
    <row r="5594" spans="1:11" x14ac:dyDescent="0.2">
      <c r="A5594" s="20" t="s">
        <v>6959</v>
      </c>
      <c r="B5594" s="21" t="s">
        <v>6</v>
      </c>
      <c r="C5594" s="17" t="s">
        <v>6960</v>
      </c>
      <c r="D5594" s="17" t="s">
        <v>7659</v>
      </c>
      <c r="E5594" s="21" t="s">
        <v>6</v>
      </c>
      <c r="F5594" s="21" t="s">
        <v>21</v>
      </c>
      <c r="G5594" s="21" t="s">
        <v>6964</v>
      </c>
      <c r="H5594" s="21" t="s">
        <v>2146</v>
      </c>
      <c r="I5594" s="17"/>
      <c r="J5594" s="17"/>
      <c r="K5594" s="18" t="str">
        <f>IF(INV.Tournant!$I5594=INV.Tournant!$E5594,"Quantité OK",IF(INV.Tournant!$I5594&lt;INV.Tournant!$E5594,"Ecart positif","Ecart négatif"))&amp;" "&amp;IF(INV.Tournant!$C5594=INV.Tournant!$J5594,"","- Article déclassé")</f>
        <v>Ecart positif - Article déclassé</v>
      </c>
    </row>
    <row r="5595" spans="1:11" x14ac:dyDescent="0.2">
      <c r="A5595" s="20" t="s">
        <v>6959</v>
      </c>
      <c r="B5595" s="21" t="s">
        <v>6</v>
      </c>
      <c r="C5595" s="17" t="s">
        <v>7006</v>
      </c>
      <c r="D5595" s="17" t="s">
        <v>7660</v>
      </c>
      <c r="E5595" s="21" t="s">
        <v>6</v>
      </c>
      <c r="F5595" s="21" t="s">
        <v>2</v>
      </c>
      <c r="G5595" s="21" t="s">
        <v>6969</v>
      </c>
      <c r="H5595" s="21" t="s">
        <v>2225</v>
      </c>
      <c r="I5595" s="17"/>
      <c r="J5595" s="17"/>
      <c r="K5595" s="18" t="str">
        <f>IF(INV.Tournant!$I5595=INV.Tournant!$E5595,"Quantité OK",IF(INV.Tournant!$I5595&lt;INV.Tournant!$E5595,"Ecart positif","Ecart négatif"))&amp;" "&amp;IF(INV.Tournant!$C5595=INV.Tournant!$J5595,"","- Article déclassé")</f>
        <v>Ecart positif - Article déclassé</v>
      </c>
    </row>
    <row r="5596" spans="1:11" x14ac:dyDescent="0.2">
      <c r="A5596" s="20" t="s">
        <v>6959</v>
      </c>
      <c r="B5596" s="21" t="s">
        <v>6</v>
      </c>
      <c r="C5596" s="17" t="s">
        <v>7057</v>
      </c>
      <c r="D5596" s="17" t="s">
        <v>7661</v>
      </c>
      <c r="E5596" s="21" t="s">
        <v>3</v>
      </c>
      <c r="F5596" s="21" t="s">
        <v>2</v>
      </c>
      <c r="G5596" s="21" t="s">
        <v>6969</v>
      </c>
      <c r="H5596" s="21" t="s">
        <v>3140</v>
      </c>
      <c r="I5596" s="17"/>
      <c r="J5596" s="17"/>
      <c r="K5596" s="18" t="str">
        <f>IF(INV.Tournant!$I5596=INV.Tournant!$E5596,"Quantité OK",IF(INV.Tournant!$I5596&lt;INV.Tournant!$E5596,"Ecart positif","Ecart négatif"))&amp;" "&amp;IF(INV.Tournant!$C5596=INV.Tournant!$J5596,"","- Article déclassé")</f>
        <v>Ecart positif - Article déclassé</v>
      </c>
    </row>
    <row r="5597" spans="1:11" x14ac:dyDescent="0.2">
      <c r="A5597" s="20" t="s">
        <v>6959</v>
      </c>
      <c r="B5597" s="21" t="s">
        <v>6</v>
      </c>
      <c r="C5597" s="17" t="s">
        <v>7100</v>
      </c>
      <c r="D5597" s="17" t="s">
        <v>7662</v>
      </c>
      <c r="E5597" s="21" t="s">
        <v>6</v>
      </c>
      <c r="F5597" s="21" t="s">
        <v>2</v>
      </c>
      <c r="G5597" s="21" t="s">
        <v>6964</v>
      </c>
      <c r="H5597" s="21" t="s">
        <v>995</v>
      </c>
      <c r="I5597" s="17"/>
      <c r="J5597" s="17"/>
      <c r="K5597" s="18" t="str">
        <f>IF(INV.Tournant!$I5597=INV.Tournant!$E5597,"Quantité OK",IF(INV.Tournant!$I5597&lt;INV.Tournant!$E5597,"Ecart positif","Ecart négatif"))&amp;" "&amp;IF(INV.Tournant!$C5597=INV.Tournant!$J5597,"","- Article déclassé")</f>
        <v>Ecart positif - Article déclassé</v>
      </c>
    </row>
    <row r="5598" spans="1:11" x14ac:dyDescent="0.2">
      <c r="A5598" s="20" t="s">
        <v>6959</v>
      </c>
      <c r="B5598" s="21" t="s">
        <v>6</v>
      </c>
      <c r="C5598" s="17" t="s">
        <v>7568</v>
      </c>
      <c r="D5598" s="17" t="s">
        <v>7663</v>
      </c>
      <c r="E5598" s="21" t="s">
        <v>6</v>
      </c>
      <c r="F5598" s="21" t="s">
        <v>21</v>
      </c>
      <c r="G5598" s="21" t="s">
        <v>6964</v>
      </c>
      <c r="H5598" s="21" t="s">
        <v>1394</v>
      </c>
      <c r="I5598" s="17"/>
      <c r="J5598" s="17"/>
      <c r="K5598" s="18" t="str">
        <f>IF(INV.Tournant!$I5598=INV.Tournant!$E5598,"Quantité OK",IF(INV.Tournant!$I5598&lt;INV.Tournant!$E5598,"Ecart positif","Ecart négatif"))&amp;" "&amp;IF(INV.Tournant!$C5598=INV.Tournant!$J5598,"","- Article déclassé")</f>
        <v>Ecart positif - Article déclassé</v>
      </c>
    </row>
    <row r="5599" spans="1:11" x14ac:dyDescent="0.2">
      <c r="A5599" s="20" t="s">
        <v>6959</v>
      </c>
      <c r="B5599" s="21" t="s">
        <v>6</v>
      </c>
      <c r="C5599" s="17" t="s">
        <v>7579</v>
      </c>
      <c r="D5599" s="17" t="s">
        <v>7664</v>
      </c>
      <c r="E5599" s="21" t="s">
        <v>6</v>
      </c>
      <c r="F5599" s="21" t="s">
        <v>9</v>
      </c>
      <c r="G5599" s="21" t="s">
        <v>6964</v>
      </c>
      <c r="H5599" s="21" t="s">
        <v>561</v>
      </c>
      <c r="I5599" s="17"/>
      <c r="J5599" s="17"/>
      <c r="K5599" s="18" t="str">
        <f>IF(INV.Tournant!$I5599=INV.Tournant!$E5599,"Quantité OK",IF(INV.Tournant!$I5599&lt;INV.Tournant!$E5599,"Ecart positif","Ecart négatif"))&amp;" "&amp;IF(INV.Tournant!$C5599=INV.Tournant!$J5599,"","- Article déclassé")</f>
        <v>Ecart positif - Article déclassé</v>
      </c>
    </row>
    <row r="5600" spans="1:11" x14ac:dyDescent="0.2">
      <c r="A5600" s="20" t="s">
        <v>6959</v>
      </c>
      <c r="B5600" s="21" t="s">
        <v>6</v>
      </c>
      <c r="C5600" s="17" t="s">
        <v>7088</v>
      </c>
      <c r="D5600" s="17" t="s">
        <v>7665</v>
      </c>
      <c r="E5600" s="21" t="s">
        <v>3</v>
      </c>
      <c r="F5600" s="21" t="s">
        <v>21</v>
      </c>
      <c r="G5600" s="21" t="s">
        <v>6964</v>
      </c>
      <c r="H5600" s="21" t="s">
        <v>1925</v>
      </c>
      <c r="I5600" s="17"/>
      <c r="J5600" s="17"/>
      <c r="K5600" s="18" t="str">
        <f>IF(INV.Tournant!$I5600=INV.Tournant!$E5600,"Quantité OK",IF(INV.Tournant!$I5600&lt;INV.Tournant!$E5600,"Ecart positif","Ecart négatif"))&amp;" "&amp;IF(INV.Tournant!$C5600=INV.Tournant!$J5600,"","- Article déclassé")</f>
        <v>Ecart positif - Article déclassé</v>
      </c>
    </row>
    <row r="5601" spans="1:11" x14ac:dyDescent="0.2">
      <c r="A5601" s="20" t="s">
        <v>6959</v>
      </c>
      <c r="B5601" s="21" t="s">
        <v>6</v>
      </c>
      <c r="C5601" s="17" t="s">
        <v>7224</v>
      </c>
      <c r="D5601" s="17" t="s">
        <v>7666</v>
      </c>
      <c r="E5601" s="21" t="s">
        <v>3</v>
      </c>
      <c r="F5601" s="21" t="s">
        <v>9</v>
      </c>
      <c r="G5601" s="21" t="s">
        <v>6964</v>
      </c>
      <c r="H5601" s="21" t="s">
        <v>2215</v>
      </c>
      <c r="I5601" s="17"/>
      <c r="J5601" s="17"/>
      <c r="K5601" s="18" t="str">
        <f>IF(INV.Tournant!$I5601=INV.Tournant!$E5601,"Quantité OK",IF(INV.Tournant!$I5601&lt;INV.Tournant!$E5601,"Ecart positif","Ecart négatif"))&amp;" "&amp;IF(INV.Tournant!$C5601=INV.Tournant!$J5601,"","- Article déclassé")</f>
        <v>Ecart positif - Article déclassé</v>
      </c>
    </row>
    <row r="5602" spans="1:11" x14ac:dyDescent="0.2">
      <c r="A5602" s="20" t="s">
        <v>6959</v>
      </c>
      <c r="B5602" s="21" t="s">
        <v>6</v>
      </c>
      <c r="C5602" s="17" t="s">
        <v>7044</v>
      </c>
      <c r="D5602" s="17" t="s">
        <v>7667</v>
      </c>
      <c r="E5602" s="21" t="s">
        <v>6</v>
      </c>
      <c r="F5602" s="21" t="s">
        <v>2</v>
      </c>
      <c r="G5602" s="21" t="s">
        <v>6964</v>
      </c>
      <c r="H5602" s="21" t="s">
        <v>293</v>
      </c>
      <c r="I5602" s="17"/>
      <c r="J5602" s="17"/>
      <c r="K5602" s="18" t="str">
        <f>IF(INV.Tournant!$I5602=INV.Tournant!$E5602,"Quantité OK",IF(INV.Tournant!$I5602&lt;INV.Tournant!$E5602,"Ecart positif","Ecart négatif"))&amp;" "&amp;IF(INV.Tournant!$C5602=INV.Tournant!$J5602,"","- Article déclassé")</f>
        <v>Ecart positif - Article déclassé</v>
      </c>
    </row>
    <row r="5603" spans="1:11" x14ac:dyDescent="0.2">
      <c r="A5603" s="20" t="s">
        <v>6959</v>
      </c>
      <c r="B5603" s="21" t="s">
        <v>6</v>
      </c>
      <c r="C5603" s="17" t="s">
        <v>7668</v>
      </c>
      <c r="D5603" s="17" t="s">
        <v>7669</v>
      </c>
      <c r="E5603" s="21"/>
      <c r="F5603" s="21" t="s">
        <v>141</v>
      </c>
      <c r="G5603" s="21"/>
      <c r="H5603" s="21" t="s">
        <v>257</v>
      </c>
      <c r="I5603" s="17"/>
      <c r="J5603" s="17"/>
      <c r="K5603" s="18" t="str">
        <f>IF(INV.Tournant!$I5603=INV.Tournant!$E5603,"Quantité OK",IF(INV.Tournant!$I5603&lt;INV.Tournant!$E5603,"Ecart positif","Ecart négatif"))&amp;" "&amp;IF(INV.Tournant!$C5603=INV.Tournant!$J5603,"","- Article déclassé")</f>
        <v>Quantité OK - Article déclassé</v>
      </c>
    </row>
    <row r="5604" spans="1:11" x14ac:dyDescent="0.2">
      <c r="A5604" s="20" t="s">
        <v>6959</v>
      </c>
      <c r="B5604" s="21" t="s">
        <v>6</v>
      </c>
      <c r="C5604" s="17" t="s">
        <v>7388</v>
      </c>
      <c r="D5604" s="17" t="s">
        <v>7670</v>
      </c>
      <c r="E5604" s="21" t="s">
        <v>7671</v>
      </c>
      <c r="F5604" s="21" t="s">
        <v>2</v>
      </c>
      <c r="G5604" s="21" t="s">
        <v>6969</v>
      </c>
      <c r="H5604" s="21" t="s">
        <v>7390</v>
      </c>
      <c r="I5604" s="17"/>
      <c r="J5604" s="17"/>
      <c r="K5604" s="18" t="str">
        <f>IF(INV.Tournant!$I5604=INV.Tournant!$E5604,"Quantité OK",IF(INV.Tournant!$I5604&lt;INV.Tournant!$E5604,"Ecart positif","Ecart négatif"))&amp;" "&amp;IF(INV.Tournant!$C5604=INV.Tournant!$J5604,"","- Article déclassé")</f>
        <v>Ecart positif - Article déclassé</v>
      </c>
    </row>
    <row r="5605" spans="1:11" x14ac:dyDescent="0.2">
      <c r="A5605" s="20" t="s">
        <v>6959</v>
      </c>
      <c r="B5605" s="21" t="s">
        <v>6</v>
      </c>
      <c r="C5605" s="17" t="s">
        <v>7291</v>
      </c>
      <c r="D5605" s="17" t="s">
        <v>7672</v>
      </c>
      <c r="E5605" s="21" t="s">
        <v>7673</v>
      </c>
      <c r="F5605" s="21" t="s">
        <v>21</v>
      </c>
      <c r="G5605" s="21" t="s">
        <v>6969</v>
      </c>
      <c r="H5605" s="21" t="s">
        <v>393</v>
      </c>
      <c r="I5605" s="17"/>
      <c r="J5605" s="17"/>
      <c r="K5605" s="18" t="str">
        <f>IF(INV.Tournant!$I5605=INV.Tournant!$E5605,"Quantité OK",IF(INV.Tournant!$I5605&lt;INV.Tournant!$E5605,"Ecart positif","Ecart négatif"))&amp;" "&amp;IF(INV.Tournant!$C5605=INV.Tournant!$J5605,"","- Article déclassé")</f>
        <v>Ecart positif - Article déclassé</v>
      </c>
    </row>
    <row r="5606" spans="1:11" x14ac:dyDescent="0.2">
      <c r="A5606" s="20" t="s">
        <v>6959</v>
      </c>
      <c r="B5606" s="21" t="s">
        <v>6</v>
      </c>
      <c r="C5606" s="17" t="s">
        <v>7055</v>
      </c>
      <c r="D5606" s="17" t="s">
        <v>7674</v>
      </c>
      <c r="E5606" s="21" t="s">
        <v>567</v>
      </c>
      <c r="F5606" s="21" t="s">
        <v>21</v>
      </c>
      <c r="G5606" s="21" t="s">
        <v>6964</v>
      </c>
      <c r="H5606" s="21" t="s">
        <v>2080</v>
      </c>
      <c r="I5606" s="17"/>
      <c r="J5606" s="17"/>
      <c r="K5606" s="18" t="str">
        <f>IF(INV.Tournant!$I5606=INV.Tournant!$E5606,"Quantité OK",IF(INV.Tournant!$I5606&lt;INV.Tournant!$E5606,"Ecart positif","Ecart négatif"))&amp;" "&amp;IF(INV.Tournant!$C5606=INV.Tournant!$J5606,"","- Article déclassé")</f>
        <v>Ecart positif - Article déclassé</v>
      </c>
    </row>
    <row r="5607" spans="1:11" x14ac:dyDescent="0.2">
      <c r="A5607" s="20" t="s">
        <v>6959</v>
      </c>
      <c r="B5607" s="21" t="s">
        <v>6</v>
      </c>
      <c r="C5607" s="17" t="s">
        <v>7371</v>
      </c>
      <c r="D5607" s="17" t="s">
        <v>7675</v>
      </c>
      <c r="E5607" s="21" t="s">
        <v>108</v>
      </c>
      <c r="F5607" s="21" t="s">
        <v>21</v>
      </c>
      <c r="G5607" s="21" t="s">
        <v>6969</v>
      </c>
      <c r="H5607" s="21" t="s">
        <v>127</v>
      </c>
      <c r="I5607" s="17"/>
      <c r="J5607" s="17"/>
      <c r="K5607" s="18" t="str">
        <f>IF(INV.Tournant!$I5607=INV.Tournant!$E5607,"Quantité OK",IF(INV.Tournant!$I5607&lt;INV.Tournant!$E5607,"Ecart positif","Ecart négatif"))&amp;" "&amp;IF(INV.Tournant!$C5607=INV.Tournant!$J5607,"","- Article déclassé")</f>
        <v>Ecart positif - Article déclassé</v>
      </c>
    </row>
    <row r="5608" spans="1:11" x14ac:dyDescent="0.2">
      <c r="A5608" s="20" t="s">
        <v>6959</v>
      </c>
      <c r="B5608" s="21" t="s">
        <v>6</v>
      </c>
      <c r="C5608" s="17" t="s">
        <v>7186</v>
      </c>
      <c r="D5608" s="17" t="s">
        <v>7676</v>
      </c>
      <c r="E5608" s="21" t="s">
        <v>3</v>
      </c>
      <c r="F5608" s="21" t="s">
        <v>2</v>
      </c>
      <c r="G5608" s="21" t="s">
        <v>6969</v>
      </c>
      <c r="H5608" s="21" t="s">
        <v>2251</v>
      </c>
      <c r="I5608" s="17"/>
      <c r="J5608" s="17"/>
      <c r="K5608" s="18" t="str">
        <f>IF(INV.Tournant!$I5608=INV.Tournant!$E5608,"Quantité OK",IF(INV.Tournant!$I5608&lt;INV.Tournant!$E5608,"Ecart positif","Ecart négatif"))&amp;" "&amp;IF(INV.Tournant!$C5608=INV.Tournant!$J5608,"","- Article déclassé")</f>
        <v>Ecart positif - Article déclassé</v>
      </c>
    </row>
    <row r="5609" spans="1:11" x14ac:dyDescent="0.2">
      <c r="A5609" s="20" t="s">
        <v>6959</v>
      </c>
      <c r="B5609" s="21" t="s">
        <v>6</v>
      </c>
      <c r="C5609" s="17" t="s">
        <v>7677</v>
      </c>
      <c r="D5609" s="17" t="s">
        <v>7678</v>
      </c>
      <c r="E5609" s="21" t="s">
        <v>2483</v>
      </c>
      <c r="F5609" s="21" t="s">
        <v>2</v>
      </c>
      <c r="G5609" s="21" t="s">
        <v>6969</v>
      </c>
      <c r="H5609" s="21" t="s">
        <v>8</v>
      </c>
      <c r="I5609" s="17"/>
      <c r="J5609" s="17"/>
      <c r="K5609" s="18" t="str">
        <f>IF(INV.Tournant!$I5609=INV.Tournant!$E5609,"Quantité OK",IF(INV.Tournant!$I5609&lt;INV.Tournant!$E5609,"Ecart positif","Ecart négatif"))&amp;" "&amp;IF(INV.Tournant!$C5609=INV.Tournant!$J5609,"","- Article déclassé")</f>
        <v>Ecart positif - Article déclassé</v>
      </c>
    </row>
    <row r="5610" spans="1:11" x14ac:dyDescent="0.2">
      <c r="A5610" s="20" t="s">
        <v>6959</v>
      </c>
      <c r="B5610" s="21" t="s">
        <v>6</v>
      </c>
      <c r="C5610" s="17" t="s">
        <v>7318</v>
      </c>
      <c r="D5610" s="17" t="s">
        <v>7679</v>
      </c>
      <c r="E5610" s="21" t="s">
        <v>667</v>
      </c>
      <c r="F5610" s="21" t="s">
        <v>2</v>
      </c>
      <c r="G5610" s="21" t="s">
        <v>6969</v>
      </c>
      <c r="H5610" s="21" t="s">
        <v>1268</v>
      </c>
      <c r="I5610" s="17"/>
      <c r="J5610" s="17"/>
      <c r="K5610" s="18" t="str">
        <f>IF(INV.Tournant!$I5610=INV.Tournant!$E5610,"Quantité OK",IF(INV.Tournant!$I5610&lt;INV.Tournant!$E5610,"Ecart positif","Ecart négatif"))&amp;" "&amp;IF(INV.Tournant!$C5610=INV.Tournant!$J5610,"","- Article déclassé")</f>
        <v>Ecart positif - Article déclassé</v>
      </c>
    </row>
    <row r="5611" spans="1:11" x14ac:dyDescent="0.2">
      <c r="A5611" s="20" t="s">
        <v>6959</v>
      </c>
      <c r="B5611" s="21" t="s">
        <v>6</v>
      </c>
      <c r="C5611" s="17" t="s">
        <v>7069</v>
      </c>
      <c r="D5611" s="17" t="s">
        <v>7680</v>
      </c>
      <c r="E5611" s="21" t="s">
        <v>990</v>
      </c>
      <c r="F5611" s="21" t="s">
        <v>21</v>
      </c>
      <c r="G5611" s="21" t="s">
        <v>6969</v>
      </c>
      <c r="H5611" s="21" t="s">
        <v>555</v>
      </c>
      <c r="I5611" s="17"/>
      <c r="J5611" s="17"/>
      <c r="K5611" s="18" t="str">
        <f>IF(INV.Tournant!$I5611=INV.Tournant!$E5611,"Quantité OK",IF(INV.Tournant!$I5611&lt;INV.Tournant!$E5611,"Ecart positif","Ecart négatif"))&amp;" "&amp;IF(INV.Tournant!$C5611=INV.Tournant!$J5611,"","- Article déclassé")</f>
        <v>Ecart positif - Article déclassé</v>
      </c>
    </row>
    <row r="5612" spans="1:11" x14ac:dyDescent="0.2">
      <c r="A5612" s="20" t="s">
        <v>6959</v>
      </c>
      <c r="B5612" s="21" t="s">
        <v>6</v>
      </c>
      <c r="C5612" s="17" t="s">
        <v>7519</v>
      </c>
      <c r="D5612" s="17" t="s">
        <v>7681</v>
      </c>
      <c r="E5612" s="21" t="s">
        <v>2458</v>
      </c>
      <c r="F5612" s="21" t="s">
        <v>9</v>
      </c>
      <c r="G5612" s="21" t="s">
        <v>6964</v>
      </c>
      <c r="H5612" s="21" t="s">
        <v>2234</v>
      </c>
      <c r="I5612" s="17"/>
      <c r="J5612" s="17"/>
      <c r="K5612" s="18" t="str">
        <f>IF(INV.Tournant!$I5612=INV.Tournant!$E5612,"Quantité OK",IF(INV.Tournant!$I5612&lt;INV.Tournant!$E5612,"Ecart positif","Ecart négatif"))&amp;" "&amp;IF(INV.Tournant!$C5612=INV.Tournant!$J5612,"","- Article déclassé")</f>
        <v>Ecart positif - Article déclassé</v>
      </c>
    </row>
    <row r="5613" spans="1:11" x14ac:dyDescent="0.2">
      <c r="A5613" s="20" t="s">
        <v>6959</v>
      </c>
      <c r="B5613" s="21" t="s">
        <v>6</v>
      </c>
      <c r="C5613" s="17" t="s">
        <v>7682</v>
      </c>
      <c r="D5613" s="17" t="s">
        <v>7683</v>
      </c>
      <c r="E5613" s="21" t="s">
        <v>163</v>
      </c>
      <c r="F5613" s="21" t="s">
        <v>21</v>
      </c>
      <c r="G5613" s="21" t="s">
        <v>6969</v>
      </c>
      <c r="H5613" s="21" t="s">
        <v>2363</v>
      </c>
      <c r="I5613" s="17"/>
      <c r="J5613" s="17"/>
      <c r="K5613" s="18" t="str">
        <f>IF(INV.Tournant!$I5613=INV.Tournant!$E5613,"Quantité OK",IF(INV.Tournant!$I5613&lt;INV.Tournant!$E5613,"Ecart positif","Ecart négatif"))&amp;" "&amp;IF(INV.Tournant!$C5613=INV.Tournant!$J5613,"","- Article déclassé")</f>
        <v>Ecart positif - Article déclassé</v>
      </c>
    </row>
    <row r="5614" spans="1:11" x14ac:dyDescent="0.2">
      <c r="A5614" s="20" t="s">
        <v>6959</v>
      </c>
      <c r="B5614" s="21" t="s">
        <v>6</v>
      </c>
      <c r="C5614" s="17" t="s">
        <v>7088</v>
      </c>
      <c r="D5614" s="17" t="s">
        <v>7684</v>
      </c>
      <c r="E5614" s="21" t="s">
        <v>266</v>
      </c>
      <c r="F5614" s="21" t="s">
        <v>21</v>
      </c>
      <c r="G5614" s="21" t="s">
        <v>6964</v>
      </c>
      <c r="H5614" s="21" t="s">
        <v>2062</v>
      </c>
      <c r="I5614" s="17"/>
      <c r="J5614" s="17"/>
      <c r="K5614" s="18" t="str">
        <f>IF(INV.Tournant!$I5614=INV.Tournant!$E5614,"Quantité OK",IF(INV.Tournant!$I5614&lt;INV.Tournant!$E5614,"Ecart positif","Ecart négatif"))&amp;" "&amp;IF(INV.Tournant!$C5614=INV.Tournant!$J5614,"","- Article déclassé")</f>
        <v>Ecart positif - Article déclassé</v>
      </c>
    </row>
    <row r="5615" spans="1:11" x14ac:dyDescent="0.2">
      <c r="A5615" s="20" t="s">
        <v>6959</v>
      </c>
      <c r="B5615" s="21" t="s">
        <v>6</v>
      </c>
      <c r="C5615" s="17" t="s">
        <v>7042</v>
      </c>
      <c r="D5615" s="17" t="s">
        <v>7685</v>
      </c>
      <c r="E5615" s="21"/>
      <c r="F5615" s="21" t="s">
        <v>141</v>
      </c>
      <c r="G5615" s="21"/>
      <c r="H5615" s="21" t="s">
        <v>257</v>
      </c>
      <c r="I5615" s="17"/>
      <c r="J5615" s="17"/>
      <c r="K5615" s="18" t="str">
        <f>IF(INV.Tournant!$I5615=INV.Tournant!$E5615,"Quantité OK",IF(INV.Tournant!$I5615&lt;INV.Tournant!$E5615,"Ecart positif","Ecart négatif"))&amp;" "&amp;IF(INV.Tournant!$C5615=INV.Tournant!$J5615,"","- Article déclassé")</f>
        <v>Quantité OK - Article déclassé</v>
      </c>
    </row>
    <row r="5616" spans="1:11" x14ac:dyDescent="0.2">
      <c r="A5616" s="20" t="s">
        <v>6959</v>
      </c>
      <c r="B5616" s="21" t="s">
        <v>6</v>
      </c>
      <c r="C5616" s="17" t="s">
        <v>7308</v>
      </c>
      <c r="D5616" s="17" t="s">
        <v>7686</v>
      </c>
      <c r="E5616" s="21" t="s">
        <v>6</v>
      </c>
      <c r="F5616" s="21" t="s">
        <v>2</v>
      </c>
      <c r="G5616" s="21" t="s">
        <v>6969</v>
      </c>
      <c r="H5616" s="21" t="s">
        <v>2426</v>
      </c>
      <c r="I5616" s="17"/>
      <c r="J5616" s="17"/>
      <c r="K5616" s="18" t="str">
        <f>IF(INV.Tournant!$I5616=INV.Tournant!$E5616,"Quantité OK",IF(INV.Tournant!$I5616&lt;INV.Tournant!$E5616,"Ecart positif","Ecart négatif"))&amp;" "&amp;IF(INV.Tournant!$C5616=INV.Tournant!$J5616,"","- Article déclassé")</f>
        <v>Ecart positif - Article déclassé</v>
      </c>
    </row>
    <row r="5617" spans="1:11" x14ac:dyDescent="0.2">
      <c r="A5617" s="20" t="s">
        <v>6959</v>
      </c>
      <c r="B5617" s="21" t="s">
        <v>6</v>
      </c>
      <c r="C5617" s="17" t="s">
        <v>6974</v>
      </c>
      <c r="D5617" s="17" t="s">
        <v>7687</v>
      </c>
      <c r="E5617" s="21" t="s">
        <v>3</v>
      </c>
      <c r="F5617" s="21" t="s">
        <v>2</v>
      </c>
      <c r="G5617" s="21" t="s">
        <v>6969</v>
      </c>
      <c r="H5617" s="21" t="s">
        <v>618</v>
      </c>
      <c r="I5617" s="17"/>
      <c r="J5617" s="17"/>
      <c r="K5617" s="18" t="str">
        <f>IF(INV.Tournant!$I5617=INV.Tournant!$E5617,"Quantité OK",IF(INV.Tournant!$I5617&lt;INV.Tournant!$E5617,"Ecart positif","Ecart négatif"))&amp;" "&amp;IF(INV.Tournant!$C5617=INV.Tournant!$J5617,"","- Article déclassé")</f>
        <v>Ecart positif - Article déclassé</v>
      </c>
    </row>
    <row r="5618" spans="1:11" x14ac:dyDescent="0.2">
      <c r="A5618" s="20" t="s">
        <v>6959</v>
      </c>
      <c r="B5618" s="21" t="s">
        <v>6</v>
      </c>
      <c r="C5618" s="17" t="s">
        <v>6992</v>
      </c>
      <c r="D5618" s="17" t="s">
        <v>7688</v>
      </c>
      <c r="E5618" s="21" t="s">
        <v>14</v>
      </c>
      <c r="F5618" s="21" t="s">
        <v>9</v>
      </c>
      <c r="G5618" s="21" t="s">
        <v>6969</v>
      </c>
      <c r="H5618" s="21" t="s">
        <v>326</v>
      </c>
      <c r="I5618" s="17"/>
      <c r="J5618" s="17"/>
      <c r="K5618" s="18" t="str">
        <f>IF(INV.Tournant!$I5618=INV.Tournant!$E5618,"Quantité OK",IF(INV.Tournant!$I5618&lt;INV.Tournant!$E5618,"Ecart positif","Ecart négatif"))&amp;" "&amp;IF(INV.Tournant!$C5618=INV.Tournant!$J5618,"","- Article déclassé")</f>
        <v>Ecart positif - Article déclassé</v>
      </c>
    </row>
    <row r="5619" spans="1:11" x14ac:dyDescent="0.2">
      <c r="A5619" s="20" t="s">
        <v>6959</v>
      </c>
      <c r="B5619" s="21" t="s">
        <v>6</v>
      </c>
      <c r="C5619" s="17" t="s">
        <v>7040</v>
      </c>
      <c r="D5619" s="17" t="s">
        <v>7689</v>
      </c>
      <c r="E5619" s="21" t="s">
        <v>6</v>
      </c>
      <c r="F5619" s="21" t="s">
        <v>2</v>
      </c>
      <c r="G5619" s="21" t="s">
        <v>6969</v>
      </c>
      <c r="H5619" s="21" t="s">
        <v>1186</v>
      </c>
      <c r="I5619" s="17"/>
      <c r="J5619" s="17"/>
      <c r="K5619" s="18" t="str">
        <f>IF(INV.Tournant!$I5619=INV.Tournant!$E5619,"Quantité OK",IF(INV.Tournant!$I5619&lt;INV.Tournant!$E5619,"Ecart positif","Ecart négatif"))&amp;" "&amp;IF(INV.Tournant!$C5619=INV.Tournant!$J5619,"","- Article déclassé")</f>
        <v>Ecart positif - Article déclassé</v>
      </c>
    </row>
    <row r="5620" spans="1:11" x14ac:dyDescent="0.2">
      <c r="A5620" s="20" t="s">
        <v>6959</v>
      </c>
      <c r="B5620" s="21" t="s">
        <v>6</v>
      </c>
      <c r="C5620" s="17" t="s">
        <v>7172</v>
      </c>
      <c r="D5620" s="17" t="s">
        <v>7037</v>
      </c>
      <c r="E5620" s="21" t="s">
        <v>6</v>
      </c>
      <c r="F5620" s="21" t="s">
        <v>9</v>
      </c>
      <c r="G5620" s="21" t="s">
        <v>6969</v>
      </c>
      <c r="H5620" s="21" t="s">
        <v>395</v>
      </c>
      <c r="I5620" s="17"/>
      <c r="J5620" s="17"/>
      <c r="K5620" s="18" t="str">
        <f>IF(INV.Tournant!$I5620=INV.Tournant!$E5620,"Quantité OK",IF(INV.Tournant!$I5620&lt;INV.Tournant!$E5620,"Ecart positif","Ecart négatif"))&amp;" "&amp;IF(INV.Tournant!$C5620=INV.Tournant!$J5620,"","- Article déclassé")</f>
        <v>Ecart positif - Article déclassé</v>
      </c>
    </row>
    <row r="5621" spans="1:11" x14ac:dyDescent="0.2">
      <c r="A5621" s="20" t="s">
        <v>6959</v>
      </c>
      <c r="B5621" s="21" t="s">
        <v>6</v>
      </c>
      <c r="C5621" s="17" t="s">
        <v>7036</v>
      </c>
      <c r="D5621" s="17" t="s">
        <v>7690</v>
      </c>
      <c r="E5621" s="21" t="s">
        <v>6</v>
      </c>
      <c r="F5621" s="21" t="s">
        <v>9</v>
      </c>
      <c r="G5621" s="21" t="s">
        <v>6969</v>
      </c>
      <c r="H5621" s="21" t="s">
        <v>202</v>
      </c>
      <c r="I5621" s="17"/>
      <c r="J5621" s="17"/>
      <c r="K5621" s="18" t="str">
        <f>IF(INV.Tournant!$I5621=INV.Tournant!$E5621,"Quantité OK",IF(INV.Tournant!$I5621&lt;INV.Tournant!$E5621,"Ecart positif","Ecart négatif"))&amp;" "&amp;IF(INV.Tournant!$C5621=INV.Tournant!$J5621,"","- Article déclassé")</f>
        <v>Ecart positif - Article déclassé</v>
      </c>
    </row>
    <row r="5622" spans="1:11" x14ac:dyDescent="0.2">
      <c r="A5622" s="20" t="s">
        <v>6959</v>
      </c>
      <c r="B5622" s="21" t="s">
        <v>6</v>
      </c>
      <c r="C5622" s="17" t="s">
        <v>7691</v>
      </c>
      <c r="D5622" s="17" t="s">
        <v>7690</v>
      </c>
      <c r="E5622" s="21" t="s">
        <v>212</v>
      </c>
      <c r="F5622" s="21" t="s">
        <v>9</v>
      </c>
      <c r="G5622" s="21" t="s">
        <v>6969</v>
      </c>
      <c r="H5622" s="21" t="s">
        <v>202</v>
      </c>
      <c r="I5622" s="17"/>
      <c r="J5622" s="17"/>
      <c r="K5622" s="18" t="str">
        <f>IF(INV.Tournant!$I5622=INV.Tournant!$E5622,"Quantité OK",IF(INV.Tournant!$I5622&lt;INV.Tournant!$E5622,"Ecart positif","Ecart négatif"))&amp;" "&amp;IF(INV.Tournant!$C5622=INV.Tournant!$J5622,"","- Article déclassé")</f>
        <v>Ecart positif - Article déclassé</v>
      </c>
    </row>
    <row r="5623" spans="1:11" x14ac:dyDescent="0.2">
      <c r="A5623" s="20" t="s">
        <v>6959</v>
      </c>
      <c r="B5623" s="21" t="s">
        <v>6</v>
      </c>
      <c r="C5623" s="17" t="s">
        <v>7064</v>
      </c>
      <c r="D5623" s="17" t="s">
        <v>7207</v>
      </c>
      <c r="E5623" s="21" t="s">
        <v>84</v>
      </c>
      <c r="F5623" s="21" t="s">
        <v>9</v>
      </c>
      <c r="G5623" s="21" t="s">
        <v>6969</v>
      </c>
      <c r="H5623" s="21" t="s">
        <v>191</v>
      </c>
      <c r="I5623" s="17"/>
      <c r="J5623" s="17"/>
      <c r="K5623" s="18" t="str">
        <f>IF(INV.Tournant!$I5623=INV.Tournant!$E5623,"Quantité OK",IF(INV.Tournant!$I5623&lt;INV.Tournant!$E5623,"Ecart positif","Ecart négatif"))&amp;" "&amp;IF(INV.Tournant!$C5623=INV.Tournant!$J5623,"","- Article déclassé")</f>
        <v>Ecart positif - Article déclassé</v>
      </c>
    </row>
    <row r="5624" spans="1:11" x14ac:dyDescent="0.2">
      <c r="A5624" s="20" t="s">
        <v>6959</v>
      </c>
      <c r="B5624" s="21" t="s">
        <v>6</v>
      </c>
      <c r="C5624" s="17" t="s">
        <v>7692</v>
      </c>
      <c r="D5624" s="17" t="s">
        <v>7693</v>
      </c>
      <c r="E5624" s="21" t="s">
        <v>6</v>
      </c>
      <c r="F5624" s="21" t="s">
        <v>9</v>
      </c>
      <c r="G5624" s="21" t="s">
        <v>6969</v>
      </c>
      <c r="H5624" s="21" t="s">
        <v>135</v>
      </c>
      <c r="I5624" s="17"/>
      <c r="J5624" s="17"/>
      <c r="K5624" s="18" t="str">
        <f>IF(INV.Tournant!$I5624=INV.Tournant!$E5624,"Quantité OK",IF(INV.Tournant!$I5624&lt;INV.Tournant!$E5624,"Ecart positif","Ecart négatif"))&amp;" "&amp;IF(INV.Tournant!$C5624=INV.Tournant!$J5624,"","- Article déclassé")</f>
        <v>Ecart positif - Article déclassé</v>
      </c>
    </row>
    <row r="5625" spans="1:11" x14ac:dyDescent="0.2">
      <c r="A5625" s="20" t="s">
        <v>6959</v>
      </c>
      <c r="B5625" s="21" t="s">
        <v>6</v>
      </c>
      <c r="C5625" s="17" t="s">
        <v>7339</v>
      </c>
      <c r="D5625" s="17" t="s">
        <v>7694</v>
      </c>
      <c r="E5625" s="21" t="s">
        <v>6</v>
      </c>
      <c r="F5625" s="21" t="s">
        <v>9</v>
      </c>
      <c r="G5625" s="21" t="s">
        <v>6969</v>
      </c>
      <c r="H5625" s="21" t="s">
        <v>2551</v>
      </c>
      <c r="I5625" s="17"/>
      <c r="J5625" s="17"/>
      <c r="K5625" s="18" t="str">
        <f>IF(INV.Tournant!$I5625=INV.Tournant!$E5625,"Quantité OK",IF(INV.Tournant!$I5625&lt;INV.Tournant!$E5625,"Ecart positif","Ecart négatif"))&amp;" "&amp;IF(INV.Tournant!$C5625=INV.Tournant!$J5625,"","- Article déclassé")</f>
        <v>Ecart positif - Article déclassé</v>
      </c>
    </row>
    <row r="5626" spans="1:11" x14ac:dyDescent="0.2">
      <c r="A5626" s="20" t="s">
        <v>6959</v>
      </c>
      <c r="B5626" s="21" t="s">
        <v>6</v>
      </c>
      <c r="C5626" s="17" t="s">
        <v>7218</v>
      </c>
      <c r="D5626" s="17" t="s">
        <v>7362</v>
      </c>
      <c r="E5626" s="21" t="s">
        <v>65</v>
      </c>
      <c r="F5626" s="21" t="s">
        <v>9</v>
      </c>
      <c r="G5626" s="21" t="s">
        <v>6969</v>
      </c>
      <c r="H5626" s="21" t="s">
        <v>572</v>
      </c>
      <c r="I5626" s="17"/>
      <c r="J5626" s="17"/>
      <c r="K5626" s="18" t="str">
        <f>IF(INV.Tournant!$I5626=INV.Tournant!$E5626,"Quantité OK",IF(INV.Tournant!$I5626&lt;INV.Tournant!$E5626,"Ecart positif","Ecart négatif"))&amp;" "&amp;IF(INV.Tournant!$C5626=INV.Tournant!$J5626,"","- Article déclassé")</f>
        <v>Ecart positif - Article déclassé</v>
      </c>
    </row>
    <row r="5627" spans="1:11" x14ac:dyDescent="0.2">
      <c r="A5627" s="20" t="s">
        <v>6959</v>
      </c>
      <c r="B5627" s="21" t="s">
        <v>6</v>
      </c>
      <c r="C5627" s="17" t="s">
        <v>7480</v>
      </c>
      <c r="D5627" s="17" t="s">
        <v>7695</v>
      </c>
      <c r="E5627" s="21" t="s">
        <v>6</v>
      </c>
      <c r="F5627" s="21" t="s">
        <v>9</v>
      </c>
      <c r="G5627" s="21" t="s">
        <v>6969</v>
      </c>
      <c r="H5627" s="21" t="s">
        <v>2649</v>
      </c>
      <c r="I5627" s="17"/>
      <c r="J5627" s="17"/>
      <c r="K5627" s="18" t="str">
        <f>IF(INV.Tournant!$I5627=INV.Tournant!$E5627,"Quantité OK",IF(INV.Tournant!$I5627&lt;INV.Tournant!$E5627,"Ecart positif","Ecart négatif"))&amp;" "&amp;IF(INV.Tournant!$C5627=INV.Tournant!$J5627,"","- Article déclassé")</f>
        <v>Ecart positif - Article déclassé</v>
      </c>
    </row>
    <row r="5628" spans="1:11" x14ac:dyDescent="0.2">
      <c r="A5628" s="20" t="s">
        <v>6959</v>
      </c>
      <c r="B5628" s="21" t="s">
        <v>6</v>
      </c>
      <c r="C5628" s="17" t="s">
        <v>7444</v>
      </c>
      <c r="D5628" s="17" t="s">
        <v>7531</v>
      </c>
      <c r="E5628" s="21" t="s">
        <v>3</v>
      </c>
      <c r="F5628" s="21" t="s">
        <v>2</v>
      </c>
      <c r="G5628" s="21" t="s">
        <v>6969</v>
      </c>
      <c r="H5628" s="21" t="s">
        <v>118</v>
      </c>
      <c r="I5628" s="17"/>
      <c r="J5628" s="17"/>
      <c r="K5628" s="18" t="str">
        <f>IF(INV.Tournant!$I5628=INV.Tournant!$E5628,"Quantité OK",IF(INV.Tournant!$I5628&lt;INV.Tournant!$E5628,"Ecart positif","Ecart négatif"))&amp;" "&amp;IF(INV.Tournant!$C5628=INV.Tournant!$J5628,"","- Article déclassé")</f>
        <v>Ecart positif - Article déclassé</v>
      </c>
    </row>
    <row r="5629" spans="1:11" x14ac:dyDescent="0.2">
      <c r="A5629" s="20" t="s">
        <v>6959</v>
      </c>
      <c r="B5629" s="21" t="s">
        <v>6</v>
      </c>
      <c r="C5629" s="17" t="s">
        <v>7216</v>
      </c>
      <c r="D5629" s="17" t="s">
        <v>7696</v>
      </c>
      <c r="E5629" s="21" t="s">
        <v>61</v>
      </c>
      <c r="F5629" s="21" t="s">
        <v>9</v>
      </c>
      <c r="G5629" s="21" t="s">
        <v>6969</v>
      </c>
      <c r="H5629" s="21" t="s">
        <v>3436</v>
      </c>
      <c r="I5629" s="17"/>
      <c r="J5629" s="17"/>
      <c r="K5629" s="18" t="str">
        <f>IF(INV.Tournant!$I5629=INV.Tournant!$E5629,"Quantité OK",IF(INV.Tournant!$I5629&lt;INV.Tournant!$E5629,"Ecart positif","Ecart négatif"))&amp;" "&amp;IF(INV.Tournant!$C5629=INV.Tournant!$J5629,"","- Article déclassé")</f>
        <v>Ecart positif - Article déclassé</v>
      </c>
    </row>
    <row r="5630" spans="1:11" x14ac:dyDescent="0.2">
      <c r="A5630" s="20" t="s">
        <v>6959</v>
      </c>
      <c r="B5630" s="21" t="s">
        <v>6</v>
      </c>
      <c r="C5630" s="17" t="s">
        <v>7697</v>
      </c>
      <c r="D5630" s="17" t="s">
        <v>7698</v>
      </c>
      <c r="E5630" s="21" t="s">
        <v>14</v>
      </c>
      <c r="F5630" s="21" t="s">
        <v>21</v>
      </c>
      <c r="G5630" s="21" t="s">
        <v>6969</v>
      </c>
      <c r="H5630" s="21" t="s">
        <v>83</v>
      </c>
      <c r="I5630" s="17"/>
      <c r="J5630" s="17"/>
      <c r="K5630" s="18" t="str">
        <f>IF(INV.Tournant!$I5630=INV.Tournant!$E5630,"Quantité OK",IF(INV.Tournant!$I5630&lt;INV.Tournant!$E5630,"Ecart positif","Ecart négatif"))&amp;" "&amp;IF(INV.Tournant!$C5630=INV.Tournant!$J5630,"","- Article déclassé")</f>
        <v>Ecart positif - Article déclassé</v>
      </c>
    </row>
    <row r="5631" spans="1:11" x14ac:dyDescent="0.2">
      <c r="A5631" s="20" t="s">
        <v>6959</v>
      </c>
      <c r="B5631" s="21" t="s">
        <v>6</v>
      </c>
      <c r="C5631" s="17" t="s">
        <v>7142</v>
      </c>
      <c r="D5631" s="17" t="s">
        <v>7085</v>
      </c>
      <c r="E5631" s="21" t="s">
        <v>250</v>
      </c>
      <c r="F5631" s="21" t="s">
        <v>9</v>
      </c>
      <c r="G5631" s="21" t="s">
        <v>6969</v>
      </c>
      <c r="H5631" s="21" t="s">
        <v>70</v>
      </c>
      <c r="I5631" s="17"/>
      <c r="J5631" s="17"/>
      <c r="K5631" s="18" t="str">
        <f>IF(INV.Tournant!$I5631=INV.Tournant!$E5631,"Quantité OK",IF(INV.Tournant!$I5631&lt;INV.Tournant!$E5631,"Ecart positif","Ecart négatif"))&amp;" "&amp;IF(INV.Tournant!$C5631=INV.Tournant!$J5631,"","- Article déclassé")</f>
        <v>Ecart positif - Article déclassé</v>
      </c>
    </row>
    <row r="5632" spans="1:11" x14ac:dyDescent="0.2">
      <c r="A5632" s="20" t="s">
        <v>6959</v>
      </c>
      <c r="B5632" s="21" t="s">
        <v>6</v>
      </c>
      <c r="C5632" s="17" t="s">
        <v>7142</v>
      </c>
      <c r="D5632" s="17" t="s">
        <v>7528</v>
      </c>
      <c r="E5632" s="21" t="s">
        <v>6</v>
      </c>
      <c r="F5632" s="21" t="s">
        <v>9</v>
      </c>
      <c r="G5632" s="21" t="s">
        <v>6969</v>
      </c>
      <c r="H5632" s="21" t="s">
        <v>64</v>
      </c>
      <c r="I5632" s="17"/>
      <c r="J5632" s="17"/>
      <c r="K5632" s="18" t="str">
        <f>IF(INV.Tournant!$I5632=INV.Tournant!$E5632,"Quantité OK",IF(INV.Tournant!$I5632&lt;INV.Tournant!$E5632,"Ecart positif","Ecart négatif"))&amp;" "&amp;IF(INV.Tournant!$C5632=INV.Tournant!$J5632,"","- Article déclassé")</f>
        <v>Ecart positif - Article déclassé</v>
      </c>
    </row>
    <row r="5633" spans="1:11" x14ac:dyDescent="0.2">
      <c r="A5633" s="20" t="s">
        <v>6959</v>
      </c>
      <c r="B5633" s="21" t="s">
        <v>6</v>
      </c>
      <c r="C5633" s="17" t="s">
        <v>7448</v>
      </c>
      <c r="D5633" s="17" t="s">
        <v>7699</v>
      </c>
      <c r="E5633" s="21" t="s">
        <v>10</v>
      </c>
      <c r="F5633" s="21" t="s">
        <v>9</v>
      </c>
      <c r="G5633" s="21" t="s">
        <v>6969</v>
      </c>
      <c r="H5633" s="21" t="s">
        <v>263</v>
      </c>
      <c r="I5633" s="17"/>
      <c r="J5633" s="17"/>
      <c r="K5633" s="18" t="str">
        <f>IF(INV.Tournant!$I5633=INV.Tournant!$E5633,"Quantité OK",IF(INV.Tournant!$I5633&lt;INV.Tournant!$E5633,"Ecart positif","Ecart négatif"))&amp;" "&amp;IF(INV.Tournant!$C5633=INV.Tournant!$J5633,"","- Article déclassé")</f>
        <v>Ecart positif - Article déclassé</v>
      </c>
    </row>
    <row r="5634" spans="1:11" x14ac:dyDescent="0.2">
      <c r="A5634" s="20" t="s">
        <v>6959</v>
      </c>
      <c r="B5634" s="21" t="s">
        <v>6</v>
      </c>
      <c r="C5634" s="17" t="s">
        <v>7700</v>
      </c>
      <c r="D5634" s="17" t="s">
        <v>7701</v>
      </c>
      <c r="E5634" s="21" t="s">
        <v>3</v>
      </c>
      <c r="F5634" s="21" t="s">
        <v>21</v>
      </c>
      <c r="G5634" s="21" t="s">
        <v>6969</v>
      </c>
      <c r="H5634" s="21" t="s">
        <v>24</v>
      </c>
      <c r="I5634" s="17"/>
      <c r="J5634" s="17"/>
      <c r="K5634" s="18" t="str">
        <f>IF(INV.Tournant!$I5634=INV.Tournant!$E5634,"Quantité OK",IF(INV.Tournant!$I5634&lt;INV.Tournant!$E5634,"Ecart positif","Ecart négatif"))&amp;" "&amp;IF(INV.Tournant!$C5634=INV.Tournant!$J5634,"","- Article déclassé")</f>
        <v>Ecart positif - Article déclassé</v>
      </c>
    </row>
    <row r="5635" spans="1:11" x14ac:dyDescent="0.2">
      <c r="A5635" s="20" t="s">
        <v>6959</v>
      </c>
      <c r="B5635" s="21" t="s">
        <v>6</v>
      </c>
      <c r="C5635" s="17" t="s">
        <v>7702</v>
      </c>
      <c r="D5635" s="17" t="s">
        <v>7405</v>
      </c>
      <c r="E5635" s="21" t="s">
        <v>2483</v>
      </c>
      <c r="F5635" s="21" t="s">
        <v>2</v>
      </c>
      <c r="G5635" s="21" t="s">
        <v>6969</v>
      </c>
      <c r="H5635" s="21" t="s">
        <v>626</v>
      </c>
      <c r="I5635" s="17"/>
      <c r="J5635" s="17"/>
      <c r="K5635" s="18" t="str">
        <f>IF(INV.Tournant!$I5635=INV.Tournant!$E5635,"Quantité OK",IF(INV.Tournant!$I5635&lt;INV.Tournant!$E5635,"Ecart positif","Ecart négatif"))&amp;" "&amp;IF(INV.Tournant!$C5635=INV.Tournant!$J5635,"","- Article déclassé")</f>
        <v>Ecart positif - Article déclassé</v>
      </c>
    </row>
    <row r="5636" spans="1:11" x14ac:dyDescent="0.2">
      <c r="A5636" s="20" t="s">
        <v>6959</v>
      </c>
      <c r="B5636" s="21" t="s">
        <v>6</v>
      </c>
      <c r="C5636" s="17" t="s">
        <v>7540</v>
      </c>
      <c r="D5636" s="17" t="s">
        <v>7566</v>
      </c>
      <c r="E5636" s="21" t="s">
        <v>229</v>
      </c>
      <c r="F5636" s="21" t="s">
        <v>9</v>
      </c>
      <c r="G5636" s="21" t="s">
        <v>6969</v>
      </c>
      <c r="H5636" s="21" t="s">
        <v>586</v>
      </c>
      <c r="I5636" s="17"/>
      <c r="J5636" s="17"/>
      <c r="K5636" s="18" t="str">
        <f>IF(INV.Tournant!$I5636=INV.Tournant!$E5636,"Quantité OK",IF(INV.Tournant!$I5636&lt;INV.Tournant!$E5636,"Ecart positif","Ecart négatif"))&amp;" "&amp;IF(INV.Tournant!$C5636=INV.Tournant!$J5636,"","- Article déclassé")</f>
        <v>Ecart positif - Article déclassé</v>
      </c>
    </row>
    <row r="5637" spans="1:11" x14ac:dyDescent="0.2">
      <c r="A5637" s="20" t="s">
        <v>6959</v>
      </c>
      <c r="B5637" s="21" t="s">
        <v>6</v>
      </c>
      <c r="C5637" s="17" t="s">
        <v>7396</v>
      </c>
      <c r="D5637" s="17" t="s">
        <v>1914</v>
      </c>
      <c r="E5637" s="21" t="s">
        <v>3</v>
      </c>
      <c r="F5637" s="21" t="s">
        <v>2</v>
      </c>
      <c r="G5637" s="21" t="s">
        <v>6969</v>
      </c>
      <c r="H5637" s="21" t="s">
        <v>586</v>
      </c>
      <c r="I5637" s="17"/>
      <c r="J5637" s="17"/>
      <c r="K5637" s="18" t="str">
        <f>IF(INV.Tournant!$I5637=INV.Tournant!$E5637,"Quantité OK",IF(INV.Tournant!$I5637&lt;INV.Tournant!$E5637,"Ecart positif","Ecart négatif"))&amp;" "&amp;IF(INV.Tournant!$C5637=INV.Tournant!$J5637,"","- Article déclassé")</f>
        <v>Ecart positif - Article déclassé</v>
      </c>
    </row>
    <row r="5638" spans="1:11" x14ac:dyDescent="0.2">
      <c r="A5638" s="20" t="s">
        <v>6959</v>
      </c>
      <c r="B5638" s="21" t="s">
        <v>6</v>
      </c>
      <c r="C5638" s="17" t="s">
        <v>7396</v>
      </c>
      <c r="D5638" s="17" t="s">
        <v>7351</v>
      </c>
      <c r="E5638" s="21" t="s">
        <v>2544</v>
      </c>
      <c r="F5638" s="21" t="s">
        <v>2</v>
      </c>
      <c r="G5638" s="21" t="s">
        <v>6969</v>
      </c>
      <c r="H5638" s="21" t="s">
        <v>1159</v>
      </c>
      <c r="I5638" s="17"/>
      <c r="J5638" s="17"/>
      <c r="K5638" s="18" t="str">
        <f>IF(INV.Tournant!$I5638=INV.Tournant!$E5638,"Quantité OK",IF(INV.Tournant!$I5638&lt;INV.Tournant!$E5638,"Ecart positif","Ecart négatif"))&amp;" "&amp;IF(INV.Tournant!$C5638=INV.Tournant!$J5638,"","- Article déclassé")</f>
        <v>Ecart positif - Article déclassé</v>
      </c>
    </row>
    <row r="5639" spans="1:11" x14ac:dyDescent="0.2">
      <c r="A5639" s="20" t="s">
        <v>6959</v>
      </c>
      <c r="B5639" s="21" t="s">
        <v>6</v>
      </c>
      <c r="C5639" s="17" t="s">
        <v>7515</v>
      </c>
      <c r="D5639" s="17" t="s">
        <v>7703</v>
      </c>
      <c r="E5639" s="21" t="s">
        <v>511</v>
      </c>
      <c r="F5639" s="21" t="s">
        <v>2</v>
      </c>
      <c r="G5639" s="21" t="s">
        <v>6969</v>
      </c>
      <c r="H5639" s="21" t="s">
        <v>967</v>
      </c>
      <c r="I5639" s="17"/>
      <c r="J5639" s="17"/>
      <c r="K5639" s="18" t="str">
        <f>IF(INV.Tournant!$I5639=INV.Tournant!$E5639,"Quantité OK",IF(INV.Tournant!$I5639&lt;INV.Tournant!$E5639,"Ecart positif","Ecart négatif"))&amp;" "&amp;IF(INV.Tournant!$C5639=INV.Tournant!$J5639,"","- Article déclassé")</f>
        <v>Ecart positif - Article déclassé</v>
      </c>
    </row>
    <row r="5640" spans="1:11" x14ac:dyDescent="0.2">
      <c r="A5640" s="20" t="s">
        <v>6959</v>
      </c>
      <c r="B5640" s="21" t="s">
        <v>6</v>
      </c>
      <c r="C5640" s="17" t="s">
        <v>7540</v>
      </c>
      <c r="D5640" s="17" t="s">
        <v>7699</v>
      </c>
      <c r="E5640" s="21" t="s">
        <v>575</v>
      </c>
      <c r="F5640" s="21" t="s">
        <v>9</v>
      </c>
      <c r="G5640" s="21" t="s">
        <v>6969</v>
      </c>
      <c r="H5640" s="21" t="s">
        <v>351</v>
      </c>
      <c r="I5640" s="17"/>
      <c r="J5640" s="17"/>
      <c r="K5640" s="18" t="str">
        <f>IF(INV.Tournant!$I5640=INV.Tournant!$E5640,"Quantité OK",IF(INV.Tournant!$I5640&lt;INV.Tournant!$E5640,"Ecart positif","Ecart négatif"))&amp;" "&amp;IF(INV.Tournant!$C5640=INV.Tournant!$J5640,"","- Article déclassé")</f>
        <v>Ecart positif - Article déclassé</v>
      </c>
    </row>
    <row r="5641" spans="1:11" x14ac:dyDescent="0.2">
      <c r="A5641" s="20" t="s">
        <v>6959</v>
      </c>
      <c r="B5641" s="21" t="s">
        <v>6</v>
      </c>
      <c r="C5641" s="17" t="s">
        <v>7049</v>
      </c>
      <c r="D5641" s="17" t="s">
        <v>7704</v>
      </c>
      <c r="E5641" s="21" t="s">
        <v>212</v>
      </c>
      <c r="F5641" s="21" t="s">
        <v>9</v>
      </c>
      <c r="G5641" s="21" t="s">
        <v>6969</v>
      </c>
      <c r="H5641" s="21" t="s">
        <v>676</v>
      </c>
      <c r="I5641" s="17"/>
      <c r="J5641" s="17"/>
      <c r="K5641" s="18" t="str">
        <f>IF(INV.Tournant!$I5641=INV.Tournant!$E5641,"Quantité OK",IF(INV.Tournant!$I5641&lt;INV.Tournant!$E5641,"Ecart positif","Ecart négatif"))&amp;" "&amp;IF(INV.Tournant!$C5641=INV.Tournant!$J5641,"","- Article déclassé")</f>
        <v>Ecart positif - Article déclassé</v>
      </c>
    </row>
    <row r="5642" spans="1:11" x14ac:dyDescent="0.2">
      <c r="A5642" s="20" t="s">
        <v>6959</v>
      </c>
      <c r="B5642" s="21" t="s">
        <v>6</v>
      </c>
      <c r="C5642" s="17" t="s">
        <v>7201</v>
      </c>
      <c r="D5642" s="17" t="s">
        <v>7166</v>
      </c>
      <c r="E5642" s="21" t="s">
        <v>3</v>
      </c>
      <c r="F5642" s="21" t="s">
        <v>9</v>
      </c>
      <c r="G5642" s="21" t="s">
        <v>6964</v>
      </c>
      <c r="H5642" s="21" t="s">
        <v>1214</v>
      </c>
      <c r="I5642" s="17"/>
      <c r="J5642" s="17"/>
      <c r="K5642" s="18" t="str">
        <f>IF(INV.Tournant!$I5642=INV.Tournant!$E5642,"Quantité OK",IF(INV.Tournant!$I5642&lt;INV.Tournant!$E5642,"Ecart positif","Ecart négatif"))&amp;" "&amp;IF(INV.Tournant!$C5642=INV.Tournant!$J5642,"","- Article déclassé")</f>
        <v>Ecart positif - Article déclassé</v>
      </c>
    </row>
    <row r="5643" spans="1:11" x14ac:dyDescent="0.2">
      <c r="A5643" s="20" t="s">
        <v>6959</v>
      </c>
      <c r="B5643" s="21" t="s">
        <v>6</v>
      </c>
      <c r="C5643" s="17" t="s">
        <v>7424</v>
      </c>
      <c r="D5643" s="17" t="s">
        <v>7300</v>
      </c>
      <c r="E5643" s="21" t="s">
        <v>3</v>
      </c>
      <c r="F5643" s="21" t="s">
        <v>2</v>
      </c>
      <c r="G5643" s="21" t="s">
        <v>6964</v>
      </c>
      <c r="H5643" s="21" t="s">
        <v>1790</v>
      </c>
      <c r="I5643" s="17"/>
      <c r="J5643" s="17"/>
      <c r="K5643" s="18" t="str">
        <f>IF(INV.Tournant!$I5643=INV.Tournant!$E5643,"Quantité OK",IF(INV.Tournant!$I5643&lt;INV.Tournant!$E5643,"Ecart positif","Ecart négatif"))&amp;" "&amp;IF(INV.Tournant!$C5643=INV.Tournant!$J5643,"","- Article déclassé")</f>
        <v>Ecart positif - Article déclassé</v>
      </c>
    </row>
    <row r="5644" spans="1:11" x14ac:dyDescent="0.2">
      <c r="A5644" s="20" t="s">
        <v>6959</v>
      </c>
      <c r="B5644" s="21" t="s">
        <v>6</v>
      </c>
      <c r="C5644" s="17" t="s">
        <v>7424</v>
      </c>
      <c r="D5644" s="17" t="s">
        <v>7423</v>
      </c>
      <c r="E5644" s="21" t="s">
        <v>6</v>
      </c>
      <c r="F5644" s="21" t="s">
        <v>2</v>
      </c>
      <c r="G5644" s="21" t="s">
        <v>6964</v>
      </c>
      <c r="H5644" s="21" t="s">
        <v>1959</v>
      </c>
      <c r="I5644" s="17"/>
      <c r="J5644" s="17"/>
      <c r="K5644" s="18" t="str">
        <f>IF(INV.Tournant!$I5644=INV.Tournant!$E5644,"Quantité OK",IF(INV.Tournant!$I5644&lt;INV.Tournant!$E5644,"Ecart positif","Ecart négatif"))&amp;" "&amp;IF(INV.Tournant!$C5644=INV.Tournant!$J5644,"","- Article déclassé")</f>
        <v>Ecart positif - Article déclassé</v>
      </c>
    </row>
    <row r="5645" spans="1:11" x14ac:dyDescent="0.2">
      <c r="A5645" s="20" t="s">
        <v>6959</v>
      </c>
      <c r="B5645" s="21" t="s">
        <v>6</v>
      </c>
      <c r="C5645" s="17" t="s">
        <v>6984</v>
      </c>
      <c r="D5645" s="17" t="s">
        <v>7464</v>
      </c>
      <c r="E5645" s="21" t="s">
        <v>108</v>
      </c>
      <c r="F5645" s="21" t="s">
        <v>9</v>
      </c>
      <c r="G5645" s="21" t="s">
        <v>6964</v>
      </c>
      <c r="H5645" s="21" t="s">
        <v>1959</v>
      </c>
      <c r="I5645" s="17"/>
      <c r="J5645" s="17"/>
      <c r="K5645" s="18" t="str">
        <f>IF(INV.Tournant!$I5645=INV.Tournant!$E5645,"Quantité OK",IF(INV.Tournant!$I5645&lt;INV.Tournant!$E5645,"Ecart positif","Ecart négatif"))&amp;" "&amp;IF(INV.Tournant!$C5645=INV.Tournant!$J5645,"","- Article déclassé")</f>
        <v>Ecart positif - Article déclassé</v>
      </c>
    </row>
    <row r="5646" spans="1:11" x14ac:dyDescent="0.2">
      <c r="A5646" s="20" t="s">
        <v>6959</v>
      </c>
      <c r="B5646" s="21" t="s">
        <v>6</v>
      </c>
      <c r="C5646" s="17" t="s">
        <v>7150</v>
      </c>
      <c r="D5646" s="17" t="s">
        <v>7145</v>
      </c>
      <c r="E5646" s="21" t="s">
        <v>3</v>
      </c>
      <c r="F5646" s="21" t="s">
        <v>9</v>
      </c>
      <c r="G5646" s="21" t="s">
        <v>6964</v>
      </c>
      <c r="H5646" s="21" t="s">
        <v>1987</v>
      </c>
      <c r="I5646" s="17"/>
      <c r="J5646" s="17"/>
      <c r="K5646" s="18" t="str">
        <f>IF(INV.Tournant!$I5646=INV.Tournant!$E5646,"Quantité OK",IF(INV.Tournant!$I5646&lt;INV.Tournant!$E5646,"Ecart positif","Ecart négatif"))&amp;" "&amp;IF(INV.Tournant!$C5646=INV.Tournant!$J5646,"","- Article déclassé")</f>
        <v>Ecart positif - Article déclassé</v>
      </c>
    </row>
    <row r="5647" spans="1:11" x14ac:dyDescent="0.2">
      <c r="A5647" s="20" t="s">
        <v>6959</v>
      </c>
      <c r="B5647" s="21" t="s">
        <v>6</v>
      </c>
      <c r="C5647" s="17" t="s">
        <v>7482</v>
      </c>
      <c r="D5647" s="17" t="s">
        <v>7705</v>
      </c>
      <c r="E5647" s="21" t="s">
        <v>6</v>
      </c>
      <c r="F5647" s="21" t="s">
        <v>9</v>
      </c>
      <c r="G5647" s="21" t="s">
        <v>6964</v>
      </c>
      <c r="H5647" s="21" t="s">
        <v>2005</v>
      </c>
      <c r="I5647" s="17"/>
      <c r="J5647" s="17"/>
      <c r="K5647" s="18" t="str">
        <f>IF(INV.Tournant!$I5647=INV.Tournant!$E5647,"Quantité OK",IF(INV.Tournant!$I5647&lt;INV.Tournant!$E5647,"Ecart positif","Ecart négatif"))&amp;" "&amp;IF(INV.Tournant!$C5647=INV.Tournant!$J5647,"","- Article déclassé")</f>
        <v>Ecart positif - Article déclassé</v>
      </c>
    </row>
    <row r="5648" spans="1:11" x14ac:dyDescent="0.2">
      <c r="A5648" s="20" t="s">
        <v>6959</v>
      </c>
      <c r="B5648" s="21" t="s">
        <v>6</v>
      </c>
      <c r="C5648" s="17" t="s">
        <v>7334</v>
      </c>
      <c r="D5648" s="17" t="s">
        <v>7113</v>
      </c>
      <c r="E5648" s="21" t="s">
        <v>6</v>
      </c>
      <c r="F5648" s="21" t="s">
        <v>9</v>
      </c>
      <c r="G5648" s="21" t="s">
        <v>6964</v>
      </c>
      <c r="H5648" s="21" t="s">
        <v>290</v>
      </c>
      <c r="I5648" s="17"/>
      <c r="J5648" s="17"/>
      <c r="K5648" s="18" t="str">
        <f>IF(INV.Tournant!$I5648=INV.Tournant!$E5648,"Quantité OK",IF(INV.Tournant!$I5648&lt;INV.Tournant!$E5648,"Ecart positif","Ecart négatif"))&amp;" "&amp;IF(INV.Tournant!$C5648=INV.Tournant!$J5648,"","- Article déclassé")</f>
        <v>Ecart positif - Article déclassé</v>
      </c>
    </row>
    <row r="5649" spans="1:11" x14ac:dyDescent="0.2">
      <c r="A5649" s="20" t="s">
        <v>6959</v>
      </c>
      <c r="B5649" s="21" t="s">
        <v>6</v>
      </c>
      <c r="C5649" s="17" t="s">
        <v>7042</v>
      </c>
      <c r="D5649" s="17" t="s">
        <v>7706</v>
      </c>
      <c r="E5649" s="21" t="s">
        <v>2187</v>
      </c>
      <c r="F5649" s="21" t="s">
        <v>21</v>
      </c>
      <c r="G5649" s="21" t="s">
        <v>6964</v>
      </c>
      <c r="H5649" s="21" t="s">
        <v>307</v>
      </c>
      <c r="I5649" s="17"/>
      <c r="J5649" s="17"/>
      <c r="K5649" s="18" t="str">
        <f>IF(INV.Tournant!$I5649=INV.Tournant!$E5649,"Quantité OK",IF(INV.Tournant!$I5649&lt;INV.Tournant!$E5649,"Ecart positif","Ecart négatif"))&amp;" "&amp;IF(INV.Tournant!$C5649=INV.Tournant!$J5649,"","- Article déclassé")</f>
        <v>Ecart positif - Article déclassé</v>
      </c>
    </row>
    <row r="5650" spans="1:11" x14ac:dyDescent="0.2">
      <c r="A5650" s="20" t="s">
        <v>6959</v>
      </c>
      <c r="B5650" s="21" t="s">
        <v>6</v>
      </c>
      <c r="C5650" s="17" t="s">
        <v>7034</v>
      </c>
      <c r="D5650" s="17" t="s">
        <v>7707</v>
      </c>
      <c r="E5650" s="21" t="s">
        <v>6</v>
      </c>
      <c r="F5650" s="21" t="s">
        <v>21</v>
      </c>
      <c r="G5650" s="21" t="s">
        <v>6964</v>
      </c>
      <c r="H5650" s="21" t="s">
        <v>293</v>
      </c>
      <c r="I5650" s="17"/>
      <c r="J5650" s="17"/>
      <c r="K5650" s="18" t="str">
        <f>IF(INV.Tournant!$I5650=INV.Tournant!$E5650,"Quantité OK",IF(INV.Tournant!$I5650&lt;INV.Tournant!$E5650,"Ecart positif","Ecart négatif"))&amp;" "&amp;IF(INV.Tournant!$C5650=INV.Tournant!$J5650,"","- Article déclassé")</f>
        <v>Ecart positif - Article déclassé</v>
      </c>
    </row>
    <row r="5651" spans="1:11" x14ac:dyDescent="0.2">
      <c r="A5651" s="20" t="s">
        <v>6959</v>
      </c>
      <c r="B5651" s="21" t="s">
        <v>6</v>
      </c>
      <c r="C5651" s="17" t="s">
        <v>6980</v>
      </c>
      <c r="D5651" s="17" t="s">
        <v>7428</v>
      </c>
      <c r="E5651" s="21" t="s">
        <v>6</v>
      </c>
      <c r="F5651" s="21" t="s">
        <v>2</v>
      </c>
      <c r="G5651" s="21" t="s">
        <v>6964</v>
      </c>
      <c r="H5651" s="21" t="s">
        <v>252</v>
      </c>
      <c r="I5651" s="17"/>
      <c r="J5651" s="17"/>
      <c r="K5651" s="18" t="str">
        <f>IF(INV.Tournant!$I5651=INV.Tournant!$E5651,"Quantité OK",IF(INV.Tournant!$I5651&lt;INV.Tournant!$E5651,"Ecart positif","Ecart négatif"))&amp;" "&amp;IF(INV.Tournant!$C5651=INV.Tournant!$J5651,"","- Article déclassé")</f>
        <v>Ecart positif - Article déclassé</v>
      </c>
    </row>
    <row r="5652" spans="1:11" x14ac:dyDescent="0.2">
      <c r="A5652" s="20" t="s">
        <v>6959</v>
      </c>
      <c r="B5652" s="21" t="s">
        <v>6</v>
      </c>
      <c r="C5652" s="17" t="s">
        <v>7110</v>
      </c>
      <c r="D5652" s="17" t="s">
        <v>7708</v>
      </c>
      <c r="E5652" s="21" t="s">
        <v>6</v>
      </c>
      <c r="F5652" s="21" t="s">
        <v>21</v>
      </c>
      <c r="G5652" s="21" t="s">
        <v>6964</v>
      </c>
      <c r="H5652" s="21" t="s">
        <v>252</v>
      </c>
      <c r="I5652" s="17"/>
      <c r="J5652" s="17"/>
      <c r="K5652" s="18" t="str">
        <f>IF(INV.Tournant!$I5652=INV.Tournant!$E5652,"Quantité OK",IF(INV.Tournant!$I5652&lt;INV.Tournant!$E5652,"Ecart positif","Ecart négatif"))&amp;" "&amp;IF(INV.Tournant!$C5652=INV.Tournant!$J5652,"","- Article déclassé")</f>
        <v>Ecart positif - Article déclassé</v>
      </c>
    </row>
    <row r="5653" spans="1:11" x14ac:dyDescent="0.2">
      <c r="A5653" s="20" t="s">
        <v>6959</v>
      </c>
      <c r="B5653" s="21" t="s">
        <v>6</v>
      </c>
      <c r="C5653" s="17" t="s">
        <v>7110</v>
      </c>
      <c r="D5653" s="17" t="s">
        <v>7709</v>
      </c>
      <c r="E5653" s="21" t="s">
        <v>3</v>
      </c>
      <c r="F5653" s="21" t="s">
        <v>21</v>
      </c>
      <c r="G5653" s="21" t="s">
        <v>6964</v>
      </c>
      <c r="H5653" s="21" t="s">
        <v>252</v>
      </c>
      <c r="I5653" s="17"/>
      <c r="J5653" s="17"/>
      <c r="K5653" s="18" t="str">
        <f>IF(INV.Tournant!$I5653=INV.Tournant!$E5653,"Quantité OK",IF(INV.Tournant!$I5653&lt;INV.Tournant!$E5653,"Ecart positif","Ecart négatif"))&amp;" "&amp;IF(INV.Tournant!$C5653=INV.Tournant!$J5653,"","- Article déclassé")</f>
        <v>Ecart positif - Article déclassé</v>
      </c>
    </row>
    <row r="5654" spans="1:11" x14ac:dyDescent="0.2">
      <c r="A5654" s="20" t="s">
        <v>6959</v>
      </c>
      <c r="B5654" s="21" t="s">
        <v>6</v>
      </c>
      <c r="C5654" s="17" t="s">
        <v>7125</v>
      </c>
      <c r="D5654" s="17" t="s">
        <v>7710</v>
      </c>
      <c r="E5654" s="21" t="s">
        <v>6</v>
      </c>
      <c r="F5654" s="21" t="s">
        <v>2</v>
      </c>
      <c r="G5654" s="21" t="s">
        <v>6964</v>
      </c>
      <c r="H5654" s="21" t="s">
        <v>602</v>
      </c>
      <c r="I5654" s="17"/>
      <c r="J5654" s="17"/>
      <c r="K5654" s="18" t="str">
        <f>IF(INV.Tournant!$I5654=INV.Tournant!$E5654,"Quantité OK",IF(INV.Tournant!$I5654&lt;INV.Tournant!$E5654,"Ecart positif","Ecart négatif"))&amp;" "&amp;IF(INV.Tournant!$C5654=INV.Tournant!$J5654,"","- Article déclassé")</f>
        <v>Ecart positif - Article déclassé</v>
      </c>
    </row>
    <row r="5655" spans="1:11" x14ac:dyDescent="0.2">
      <c r="A5655" s="20" t="s">
        <v>6959</v>
      </c>
      <c r="B5655" s="21" t="s">
        <v>6</v>
      </c>
      <c r="C5655" s="17" t="s">
        <v>7197</v>
      </c>
      <c r="D5655" s="17" t="s">
        <v>7711</v>
      </c>
      <c r="E5655" s="21" t="s">
        <v>582</v>
      </c>
      <c r="F5655" s="21" t="s">
        <v>9</v>
      </c>
      <c r="G5655" s="21" t="s">
        <v>6964</v>
      </c>
      <c r="H5655" s="21" t="s">
        <v>602</v>
      </c>
      <c r="I5655" s="17"/>
      <c r="J5655" s="17"/>
      <c r="K5655" s="18" t="str">
        <f>IF(INV.Tournant!$I5655=INV.Tournant!$E5655,"Quantité OK",IF(INV.Tournant!$I5655&lt;INV.Tournant!$E5655,"Ecart positif","Ecart négatif"))&amp;" "&amp;IF(INV.Tournant!$C5655=INV.Tournant!$J5655,"","- Article déclassé")</f>
        <v>Ecart positif - Article déclassé</v>
      </c>
    </row>
    <row r="5656" spans="1:11" x14ac:dyDescent="0.2">
      <c r="A5656" s="20" t="s">
        <v>6959</v>
      </c>
      <c r="B5656" s="21" t="s">
        <v>6</v>
      </c>
      <c r="C5656" s="17" t="s">
        <v>7104</v>
      </c>
      <c r="D5656" s="17" t="s">
        <v>7442</v>
      </c>
      <c r="E5656" s="21" t="s">
        <v>6</v>
      </c>
      <c r="F5656" s="21" t="s">
        <v>21</v>
      </c>
      <c r="G5656" s="21" t="s">
        <v>6964</v>
      </c>
      <c r="H5656" s="21" t="s">
        <v>504</v>
      </c>
      <c r="I5656" s="17"/>
      <c r="J5656" s="17"/>
      <c r="K5656" s="18" t="str">
        <f>IF(INV.Tournant!$I5656=INV.Tournant!$E5656,"Quantité OK",IF(INV.Tournant!$I5656&lt;INV.Tournant!$E5656,"Ecart positif","Ecart négatif"))&amp;" "&amp;IF(INV.Tournant!$C5656=INV.Tournant!$J5656,"","- Article déclassé")</f>
        <v>Ecart positif - Article déclassé</v>
      </c>
    </row>
    <row r="5657" spans="1:11" x14ac:dyDescent="0.2">
      <c r="A5657" s="20" t="s">
        <v>6959</v>
      </c>
      <c r="B5657" s="21" t="s">
        <v>6</v>
      </c>
      <c r="C5657" s="17" t="s">
        <v>7104</v>
      </c>
      <c r="D5657" s="17" t="s">
        <v>7712</v>
      </c>
      <c r="E5657" s="21" t="s">
        <v>108</v>
      </c>
      <c r="F5657" s="21" t="s">
        <v>21</v>
      </c>
      <c r="G5657" s="21" t="s">
        <v>6964</v>
      </c>
      <c r="H5657" s="21" t="s">
        <v>304</v>
      </c>
      <c r="I5657" s="17"/>
      <c r="J5657" s="17"/>
      <c r="K5657" s="18" t="str">
        <f>IF(INV.Tournant!$I5657=INV.Tournant!$E5657,"Quantité OK",IF(INV.Tournant!$I5657&lt;INV.Tournant!$E5657,"Ecart positif","Ecart négatif"))&amp;" "&amp;IF(INV.Tournant!$C5657=INV.Tournant!$J5657,"","- Article déclassé")</f>
        <v>Ecart positif - Article déclassé</v>
      </c>
    </row>
    <row r="5658" spans="1:11" x14ac:dyDescent="0.2">
      <c r="A5658" s="20" t="s">
        <v>6959</v>
      </c>
      <c r="B5658" s="21" t="s">
        <v>6</v>
      </c>
      <c r="C5658" s="17" t="s">
        <v>6960</v>
      </c>
      <c r="D5658" s="17" t="s">
        <v>7713</v>
      </c>
      <c r="E5658" s="21" t="s">
        <v>3</v>
      </c>
      <c r="F5658" s="21" t="s">
        <v>21</v>
      </c>
      <c r="G5658" s="21" t="s">
        <v>6964</v>
      </c>
      <c r="H5658" s="21" t="s">
        <v>2151</v>
      </c>
      <c r="I5658" s="17"/>
      <c r="J5658" s="17"/>
      <c r="K5658" s="18" t="str">
        <f>IF(INV.Tournant!$I5658=INV.Tournant!$E5658,"Quantité OK",IF(INV.Tournant!$I5658&lt;INV.Tournant!$E5658,"Ecart positif","Ecart négatif"))&amp;" "&amp;IF(INV.Tournant!$C5658=INV.Tournant!$J5658,"","- Article déclassé")</f>
        <v>Ecart positif - Article déclassé</v>
      </c>
    </row>
    <row r="5659" spans="1:11" x14ac:dyDescent="0.2">
      <c r="A5659" s="20" t="s">
        <v>6959</v>
      </c>
      <c r="B5659" s="21" t="s">
        <v>6</v>
      </c>
      <c r="C5659" s="17" t="s">
        <v>7579</v>
      </c>
      <c r="D5659" s="17" t="s">
        <v>7443</v>
      </c>
      <c r="E5659" s="21" t="s">
        <v>3</v>
      </c>
      <c r="F5659" s="21" t="s">
        <v>9</v>
      </c>
      <c r="G5659" s="21" t="s">
        <v>6964</v>
      </c>
      <c r="H5659" s="21" t="s">
        <v>246</v>
      </c>
      <c r="I5659" s="17"/>
      <c r="J5659" s="17"/>
      <c r="K5659" s="18" t="str">
        <f>IF(INV.Tournant!$I5659=INV.Tournant!$E5659,"Quantité OK",IF(INV.Tournant!$I5659&lt;INV.Tournant!$E5659,"Ecart positif","Ecart négatif"))&amp;" "&amp;IF(INV.Tournant!$C5659=INV.Tournant!$J5659,"","- Article déclassé")</f>
        <v>Ecart positif - Article déclassé</v>
      </c>
    </row>
    <row r="5660" spans="1:11" x14ac:dyDescent="0.2">
      <c r="A5660" s="20" t="s">
        <v>6959</v>
      </c>
      <c r="B5660" s="21" t="s">
        <v>6</v>
      </c>
      <c r="C5660" s="17" t="s">
        <v>7579</v>
      </c>
      <c r="D5660" s="17" t="s">
        <v>7714</v>
      </c>
      <c r="E5660" s="21" t="s">
        <v>212</v>
      </c>
      <c r="F5660" s="21" t="s">
        <v>9</v>
      </c>
      <c r="G5660" s="21" t="s">
        <v>6964</v>
      </c>
      <c r="H5660" s="21" t="s">
        <v>561</v>
      </c>
      <c r="I5660" s="17"/>
      <c r="J5660" s="17"/>
      <c r="K5660" s="18" t="str">
        <f>IF(INV.Tournant!$I5660=INV.Tournant!$E5660,"Quantité OK",IF(INV.Tournant!$I5660&lt;INV.Tournant!$E5660,"Ecart positif","Ecart négatif"))&amp;" "&amp;IF(INV.Tournant!$C5660=INV.Tournant!$J5660,"","- Article déclassé")</f>
        <v>Ecart positif - Article déclassé</v>
      </c>
    </row>
    <row r="5661" spans="1:11" x14ac:dyDescent="0.2">
      <c r="A5661" s="20" t="s">
        <v>6959</v>
      </c>
      <c r="B5661" s="21" t="s">
        <v>6</v>
      </c>
      <c r="C5661" s="17" t="s">
        <v>7303</v>
      </c>
      <c r="D5661" s="17" t="s">
        <v>7715</v>
      </c>
      <c r="E5661" s="21" t="s">
        <v>912</v>
      </c>
      <c r="F5661" s="21" t="s">
        <v>21</v>
      </c>
      <c r="G5661" s="21" t="s">
        <v>6964</v>
      </c>
      <c r="H5661" s="21" t="s">
        <v>808</v>
      </c>
      <c r="I5661" s="17"/>
      <c r="J5661" s="17"/>
      <c r="K5661" s="18" t="str">
        <f>IF(INV.Tournant!$I5661=INV.Tournant!$E5661,"Quantité OK",IF(INV.Tournant!$I5661&lt;INV.Tournant!$E5661,"Ecart positif","Ecart négatif"))&amp;" "&amp;IF(INV.Tournant!$C5661=INV.Tournant!$J5661,"","- Article déclassé")</f>
        <v>Ecart positif - Article déclassé</v>
      </c>
    </row>
    <row r="5662" spans="1:11" x14ac:dyDescent="0.2">
      <c r="A5662" s="20" t="s">
        <v>7722</v>
      </c>
      <c r="B5662" s="21" t="s">
        <v>6</v>
      </c>
      <c r="C5662" s="17" t="s">
        <v>7723</v>
      </c>
      <c r="D5662" s="17" t="s">
        <v>7724</v>
      </c>
      <c r="E5662" s="21" t="s">
        <v>767</v>
      </c>
      <c r="F5662" s="21" t="s">
        <v>21</v>
      </c>
      <c r="G5662" s="21" t="s">
        <v>7725</v>
      </c>
      <c r="H5662" s="21" t="s">
        <v>57</v>
      </c>
      <c r="I5662" s="17"/>
      <c r="J5662" s="17"/>
      <c r="K5662" s="18" t="str">
        <f>IF(INV.Tournant!$I5662=INV.Tournant!$E5662,"Quantité OK",IF(INV.Tournant!$I5662&lt;INV.Tournant!$E5662,"Ecart positif","Ecart négatif"))&amp;" "&amp;IF(INV.Tournant!$C5662=INV.Tournant!$J5662,"","- Article déclassé")</f>
        <v>Ecart positif - Article déclassé</v>
      </c>
    </row>
    <row r="5663" spans="1:11" x14ac:dyDescent="0.2">
      <c r="A5663" s="20" t="s">
        <v>7722</v>
      </c>
      <c r="B5663" s="21" t="s">
        <v>6</v>
      </c>
      <c r="C5663" s="17" t="s">
        <v>7723</v>
      </c>
      <c r="D5663" s="17" t="s">
        <v>7726</v>
      </c>
      <c r="E5663" s="21" t="s">
        <v>45</v>
      </c>
      <c r="F5663" s="21" t="s">
        <v>21</v>
      </c>
      <c r="G5663" s="21" t="s">
        <v>7725</v>
      </c>
      <c r="H5663" s="21" t="s">
        <v>434</v>
      </c>
      <c r="I5663" s="17"/>
      <c r="J5663" s="17"/>
      <c r="K5663" s="18" t="str">
        <f>IF(INV.Tournant!$I5663=INV.Tournant!$E5663,"Quantité OK",IF(INV.Tournant!$I5663&lt;INV.Tournant!$E5663,"Ecart positif","Ecart négatif"))&amp;" "&amp;IF(INV.Tournant!$C5663=INV.Tournant!$J5663,"","- Article déclassé")</f>
        <v>Ecart positif - Article déclassé</v>
      </c>
    </row>
    <row r="5664" spans="1:11" x14ac:dyDescent="0.2">
      <c r="A5664" s="20" t="s">
        <v>7722</v>
      </c>
      <c r="B5664" s="21" t="s">
        <v>6</v>
      </c>
      <c r="C5664" s="17" t="s">
        <v>7727</v>
      </c>
      <c r="D5664" s="17" t="s">
        <v>7728</v>
      </c>
      <c r="E5664" s="21" t="s">
        <v>14</v>
      </c>
      <c r="F5664" s="21" t="s">
        <v>2</v>
      </c>
      <c r="G5664" s="21" t="s">
        <v>6964</v>
      </c>
      <c r="H5664" s="21" t="s">
        <v>96</v>
      </c>
      <c r="I5664" s="17"/>
      <c r="J5664" s="17"/>
      <c r="K5664" s="18" t="str">
        <f>IF(INV.Tournant!$I5664=INV.Tournant!$E5664,"Quantité OK",IF(INV.Tournant!$I5664&lt;INV.Tournant!$E5664,"Ecart positif","Ecart négatif"))&amp;" "&amp;IF(INV.Tournant!$C5664=INV.Tournant!$J5664,"","- Article déclassé")</f>
        <v>Ecart positif - Article déclassé</v>
      </c>
    </row>
    <row r="5665" spans="1:11" x14ac:dyDescent="0.2">
      <c r="A5665" s="20" t="s">
        <v>7722</v>
      </c>
      <c r="B5665" s="21" t="s">
        <v>6</v>
      </c>
      <c r="C5665" s="17" t="s">
        <v>7729</v>
      </c>
      <c r="D5665" s="17" t="s">
        <v>7730</v>
      </c>
      <c r="E5665" s="21" t="s">
        <v>14</v>
      </c>
      <c r="F5665" s="21" t="s">
        <v>2</v>
      </c>
      <c r="G5665" s="21" t="s">
        <v>6964</v>
      </c>
      <c r="H5665" s="21" t="s">
        <v>3511</v>
      </c>
      <c r="I5665" s="17"/>
      <c r="J5665" s="17"/>
      <c r="K5665" s="18" t="str">
        <f>IF(INV.Tournant!$I5665=INV.Tournant!$E5665,"Quantité OK",IF(INV.Tournant!$I5665&lt;INV.Tournant!$E5665,"Ecart positif","Ecart négatif"))&amp;" "&amp;IF(INV.Tournant!$C5665=INV.Tournant!$J5665,"","- Article déclassé")</f>
        <v>Ecart positif - Article déclassé</v>
      </c>
    </row>
    <row r="5666" spans="1:11" x14ac:dyDescent="0.2">
      <c r="A5666" s="20" t="s">
        <v>7722</v>
      </c>
      <c r="B5666" s="21" t="s">
        <v>6</v>
      </c>
      <c r="C5666" s="17" t="s">
        <v>7731</v>
      </c>
      <c r="D5666" s="17" t="s">
        <v>7732</v>
      </c>
      <c r="E5666" s="21" t="s">
        <v>592</v>
      </c>
      <c r="F5666" s="21" t="s">
        <v>9</v>
      </c>
      <c r="G5666" s="21" t="s">
        <v>7725</v>
      </c>
      <c r="H5666" s="21" t="s">
        <v>2383</v>
      </c>
      <c r="I5666" s="17"/>
      <c r="J5666" s="17"/>
      <c r="K5666" s="18" t="str">
        <f>IF(INV.Tournant!$I5666=INV.Tournant!$E5666,"Quantité OK",IF(INV.Tournant!$I5666&lt;INV.Tournant!$E5666,"Ecart positif","Ecart négatif"))&amp;" "&amp;IF(INV.Tournant!$C5666=INV.Tournant!$J5666,"","- Article déclassé")</f>
        <v>Ecart positif - Article déclassé</v>
      </c>
    </row>
    <row r="5667" spans="1:11" x14ac:dyDescent="0.2">
      <c r="A5667" s="20" t="s">
        <v>7722</v>
      </c>
      <c r="B5667" s="21" t="s">
        <v>6</v>
      </c>
      <c r="C5667" s="17" t="s">
        <v>7733</v>
      </c>
      <c r="D5667" s="17" t="s">
        <v>7734</v>
      </c>
      <c r="E5667" s="21" t="s">
        <v>6</v>
      </c>
      <c r="F5667" s="21" t="s">
        <v>2</v>
      </c>
      <c r="G5667" s="21" t="s">
        <v>6964</v>
      </c>
      <c r="H5667" s="21" t="s">
        <v>3436</v>
      </c>
      <c r="I5667" s="17"/>
      <c r="J5667" s="17"/>
      <c r="K5667" s="18" t="str">
        <f>IF(INV.Tournant!$I5667=INV.Tournant!$E5667,"Quantité OK",IF(INV.Tournant!$I5667&lt;INV.Tournant!$E5667,"Ecart positif","Ecart négatif"))&amp;" "&amp;IF(INV.Tournant!$C5667=INV.Tournant!$J5667,"","- Article déclassé")</f>
        <v>Ecart positif - Article déclassé</v>
      </c>
    </row>
    <row r="5668" spans="1:11" x14ac:dyDescent="0.2">
      <c r="A5668" s="20" t="s">
        <v>7722</v>
      </c>
      <c r="B5668" s="21" t="s">
        <v>6</v>
      </c>
      <c r="C5668" s="17" t="s">
        <v>7735</v>
      </c>
      <c r="D5668" s="17" t="s">
        <v>7736</v>
      </c>
      <c r="E5668" s="21" t="s">
        <v>45</v>
      </c>
      <c r="F5668" s="21" t="s">
        <v>2</v>
      </c>
      <c r="G5668" s="21" t="s">
        <v>6964</v>
      </c>
      <c r="H5668" s="21" t="s">
        <v>7737</v>
      </c>
      <c r="I5668" s="17"/>
      <c r="J5668" s="17"/>
      <c r="K5668" s="18" t="str">
        <f>IF(INV.Tournant!$I5668=INV.Tournant!$E5668,"Quantité OK",IF(INV.Tournant!$I5668&lt;INV.Tournant!$E5668,"Ecart positif","Ecart négatif"))&amp;" "&amp;IF(INV.Tournant!$C5668=INV.Tournant!$J5668,"","- Article déclassé")</f>
        <v>Ecart positif - Article déclassé</v>
      </c>
    </row>
    <row r="5669" spans="1:11" x14ac:dyDescent="0.2">
      <c r="A5669" s="20" t="s">
        <v>7722</v>
      </c>
      <c r="B5669" s="21" t="s">
        <v>6</v>
      </c>
      <c r="C5669" s="17" t="s">
        <v>7738</v>
      </c>
      <c r="D5669" s="17" t="s">
        <v>7739</v>
      </c>
      <c r="E5669" s="21" t="s">
        <v>14</v>
      </c>
      <c r="F5669" s="21" t="s">
        <v>2</v>
      </c>
      <c r="G5669" s="21" t="s">
        <v>6964</v>
      </c>
      <c r="H5669" s="21" t="s">
        <v>7740</v>
      </c>
      <c r="I5669" s="17"/>
      <c r="J5669" s="17"/>
      <c r="K5669" s="18" t="str">
        <f>IF(INV.Tournant!$I5669=INV.Tournant!$E5669,"Quantité OK",IF(INV.Tournant!$I5669&lt;INV.Tournant!$E5669,"Ecart positif","Ecart négatif"))&amp;" "&amp;IF(INV.Tournant!$C5669=INV.Tournant!$J5669,"","- Article déclassé")</f>
        <v>Ecart positif - Article déclassé</v>
      </c>
    </row>
    <row r="5670" spans="1:11" x14ac:dyDescent="0.2">
      <c r="A5670" s="20" t="s">
        <v>7722</v>
      </c>
      <c r="B5670" s="21" t="s">
        <v>6</v>
      </c>
      <c r="C5670" s="17" t="s">
        <v>7741</v>
      </c>
      <c r="D5670" s="17" t="s">
        <v>7742</v>
      </c>
      <c r="E5670" s="21" t="s">
        <v>3</v>
      </c>
      <c r="F5670" s="21" t="s">
        <v>2</v>
      </c>
      <c r="G5670" s="21" t="s">
        <v>6964</v>
      </c>
      <c r="H5670" s="21" t="s">
        <v>367</v>
      </c>
      <c r="I5670" s="17"/>
      <c r="J5670" s="17"/>
      <c r="K5670" s="18" t="str">
        <f>IF(INV.Tournant!$I5670=INV.Tournant!$E5670,"Quantité OK",IF(INV.Tournant!$I5670&lt;INV.Tournant!$E5670,"Ecart positif","Ecart négatif"))&amp;" "&amp;IF(INV.Tournant!$C5670=INV.Tournant!$J5670,"","- Article déclassé")</f>
        <v>Ecart positif - Article déclassé</v>
      </c>
    </row>
    <row r="5671" spans="1:11" x14ac:dyDescent="0.2">
      <c r="A5671" s="20" t="s">
        <v>7722</v>
      </c>
      <c r="B5671" s="21" t="s">
        <v>6</v>
      </c>
      <c r="C5671" s="17" t="s">
        <v>7743</v>
      </c>
      <c r="D5671" s="17" t="s">
        <v>7744</v>
      </c>
      <c r="E5671" s="21" t="s">
        <v>3</v>
      </c>
      <c r="F5671" s="21" t="s">
        <v>9</v>
      </c>
      <c r="G5671" s="21" t="s">
        <v>6964</v>
      </c>
      <c r="H5671" s="21" t="s">
        <v>263</v>
      </c>
      <c r="I5671" s="17"/>
      <c r="J5671" s="17"/>
      <c r="K5671" s="18" t="str">
        <f>IF(INV.Tournant!$I5671=INV.Tournant!$E5671,"Quantité OK",IF(INV.Tournant!$I5671&lt;INV.Tournant!$E5671,"Ecart positif","Ecart négatif"))&amp;" "&amp;IF(INV.Tournant!$C5671=INV.Tournant!$J5671,"","- Article déclassé")</f>
        <v>Ecart positif - Article déclassé</v>
      </c>
    </row>
    <row r="5672" spans="1:11" x14ac:dyDescent="0.2">
      <c r="A5672" s="20" t="s">
        <v>7722</v>
      </c>
      <c r="B5672" s="21" t="s">
        <v>6</v>
      </c>
      <c r="C5672" s="17" t="s">
        <v>7745</v>
      </c>
      <c r="D5672" s="17" t="s">
        <v>7746</v>
      </c>
      <c r="E5672" s="21" t="s">
        <v>6</v>
      </c>
      <c r="F5672" s="21" t="s">
        <v>2</v>
      </c>
      <c r="G5672" s="21" t="s">
        <v>6964</v>
      </c>
      <c r="H5672" s="21" t="s">
        <v>7747</v>
      </c>
      <c r="I5672" s="17"/>
      <c r="J5672" s="17"/>
      <c r="K5672" s="18" t="str">
        <f>IF(INV.Tournant!$I5672=INV.Tournant!$E5672,"Quantité OK",IF(INV.Tournant!$I5672&lt;INV.Tournant!$E5672,"Ecart positif","Ecart négatif"))&amp;" "&amp;IF(INV.Tournant!$C5672=INV.Tournant!$J5672,"","- Article déclassé")</f>
        <v>Ecart positif - Article déclassé</v>
      </c>
    </row>
    <row r="5673" spans="1:11" x14ac:dyDescent="0.2">
      <c r="A5673" s="20" t="s">
        <v>7722</v>
      </c>
      <c r="B5673" s="21" t="s">
        <v>6</v>
      </c>
      <c r="C5673" s="17" t="s">
        <v>7748</v>
      </c>
      <c r="D5673" s="17" t="s">
        <v>7749</v>
      </c>
      <c r="E5673" s="21" t="s">
        <v>6</v>
      </c>
      <c r="F5673" s="21" t="s">
        <v>21</v>
      </c>
      <c r="G5673" s="21" t="s">
        <v>7725</v>
      </c>
      <c r="H5673" s="21" t="s">
        <v>2426</v>
      </c>
      <c r="I5673" s="17"/>
      <c r="J5673" s="17"/>
      <c r="K5673" s="18" t="str">
        <f>IF(INV.Tournant!$I5673=INV.Tournant!$E5673,"Quantité OK",IF(INV.Tournant!$I5673&lt;INV.Tournant!$E5673,"Ecart positif","Ecart négatif"))&amp;" "&amp;IF(INV.Tournant!$C5673=INV.Tournant!$J5673,"","- Article déclassé")</f>
        <v>Ecart positif - Article déclassé</v>
      </c>
    </row>
    <row r="5674" spans="1:11" x14ac:dyDescent="0.2">
      <c r="A5674" s="20" t="s">
        <v>7722</v>
      </c>
      <c r="B5674" s="21" t="s">
        <v>6</v>
      </c>
      <c r="C5674" s="17" t="s">
        <v>7750</v>
      </c>
      <c r="D5674" s="17" t="s">
        <v>7751</v>
      </c>
      <c r="E5674" s="21" t="s">
        <v>229</v>
      </c>
      <c r="F5674" s="21" t="s">
        <v>21</v>
      </c>
      <c r="G5674" s="21" t="s">
        <v>6964</v>
      </c>
      <c r="H5674" s="21" t="s">
        <v>344</v>
      </c>
      <c r="I5674" s="17"/>
      <c r="J5674" s="17"/>
      <c r="K5674" s="18" t="str">
        <f>IF(INV.Tournant!$I5674=INV.Tournant!$E5674,"Quantité OK",IF(INV.Tournant!$I5674&lt;INV.Tournant!$E5674,"Ecart positif","Ecart négatif"))&amp;" "&amp;IF(INV.Tournant!$C5674=INV.Tournant!$J5674,"","- Article déclassé")</f>
        <v>Ecart positif - Article déclassé</v>
      </c>
    </row>
    <row r="5675" spans="1:11" x14ac:dyDescent="0.2">
      <c r="A5675" s="20" t="s">
        <v>7722</v>
      </c>
      <c r="B5675" s="21" t="s">
        <v>6</v>
      </c>
      <c r="C5675" s="17" t="s">
        <v>7741</v>
      </c>
      <c r="D5675" s="17" t="s">
        <v>7752</v>
      </c>
      <c r="E5675" s="21" t="s">
        <v>65</v>
      </c>
      <c r="F5675" s="21" t="s">
        <v>2</v>
      </c>
      <c r="G5675" s="21" t="s">
        <v>6964</v>
      </c>
      <c r="H5675" s="21" t="s">
        <v>4293</v>
      </c>
      <c r="I5675" s="17"/>
      <c r="J5675" s="17"/>
      <c r="K5675" s="18" t="str">
        <f>IF(INV.Tournant!$I5675=INV.Tournant!$E5675,"Quantité OK",IF(INV.Tournant!$I5675&lt;INV.Tournant!$E5675,"Ecart positif","Ecart négatif"))&amp;" "&amp;IF(INV.Tournant!$C5675=INV.Tournant!$J5675,"","- Article déclassé")</f>
        <v>Ecart positif - Article déclassé</v>
      </c>
    </row>
    <row r="5676" spans="1:11" x14ac:dyDescent="0.2">
      <c r="A5676" s="20" t="s">
        <v>7722</v>
      </c>
      <c r="B5676" s="21" t="s">
        <v>6</v>
      </c>
      <c r="C5676" s="17" t="s">
        <v>7753</v>
      </c>
      <c r="D5676" s="17" t="s">
        <v>7754</v>
      </c>
      <c r="E5676" s="21" t="s">
        <v>45</v>
      </c>
      <c r="F5676" s="21" t="s">
        <v>21</v>
      </c>
      <c r="G5676" s="21" t="s">
        <v>6964</v>
      </c>
      <c r="H5676" s="21" t="s">
        <v>7755</v>
      </c>
      <c r="I5676" s="17"/>
      <c r="J5676" s="17"/>
      <c r="K5676" s="18" t="str">
        <f>IF(INV.Tournant!$I5676=INV.Tournant!$E5676,"Quantité OK",IF(INV.Tournant!$I5676&lt;INV.Tournant!$E5676,"Ecart positif","Ecart négatif"))&amp;" "&amp;IF(INV.Tournant!$C5676=INV.Tournant!$J5676,"","- Article déclassé")</f>
        <v>Ecart positif - Article déclassé</v>
      </c>
    </row>
    <row r="5677" spans="1:11" x14ac:dyDescent="0.2">
      <c r="A5677" s="20" t="s">
        <v>7722</v>
      </c>
      <c r="B5677" s="21" t="s">
        <v>6</v>
      </c>
      <c r="C5677" s="17" t="s">
        <v>7756</v>
      </c>
      <c r="D5677" s="17" t="s">
        <v>7757</v>
      </c>
      <c r="E5677" s="21" t="s">
        <v>6</v>
      </c>
      <c r="F5677" s="21" t="s">
        <v>21</v>
      </c>
      <c r="G5677" s="21" t="s">
        <v>6964</v>
      </c>
      <c r="H5677" s="21" t="s">
        <v>7747</v>
      </c>
      <c r="I5677" s="17"/>
      <c r="J5677" s="17"/>
      <c r="K5677" s="18" t="str">
        <f>IF(INV.Tournant!$I5677=INV.Tournant!$E5677,"Quantité OK",IF(INV.Tournant!$I5677&lt;INV.Tournant!$E5677,"Ecart positif","Ecart négatif"))&amp;" "&amp;IF(INV.Tournant!$C5677=INV.Tournant!$J5677,"","- Article déclassé")</f>
        <v>Ecart positif - Article déclassé</v>
      </c>
    </row>
    <row r="5678" spans="1:11" x14ac:dyDescent="0.2">
      <c r="A5678" s="20" t="s">
        <v>7722</v>
      </c>
      <c r="B5678" s="21" t="s">
        <v>6</v>
      </c>
      <c r="C5678" s="17" t="s">
        <v>7758</v>
      </c>
      <c r="D5678" s="17" t="s">
        <v>7759</v>
      </c>
      <c r="E5678" s="21" t="s">
        <v>14</v>
      </c>
      <c r="F5678" s="21" t="s">
        <v>9</v>
      </c>
      <c r="G5678" s="21" t="s">
        <v>7725</v>
      </c>
      <c r="H5678" s="21" t="s">
        <v>351</v>
      </c>
      <c r="I5678" s="17"/>
      <c r="J5678" s="17"/>
      <c r="K5678" s="18" t="str">
        <f>IF(INV.Tournant!$I5678=INV.Tournant!$E5678,"Quantité OK",IF(INV.Tournant!$I5678&lt;INV.Tournant!$E5678,"Ecart positif","Ecart négatif"))&amp;" "&amp;IF(INV.Tournant!$C5678=INV.Tournant!$J5678,"","- Article déclassé")</f>
        <v>Ecart positif - Article déclassé</v>
      </c>
    </row>
    <row r="5679" spans="1:11" x14ac:dyDescent="0.2">
      <c r="A5679" s="20" t="s">
        <v>7722</v>
      </c>
      <c r="B5679" s="21" t="s">
        <v>6</v>
      </c>
      <c r="C5679" s="17" t="s">
        <v>7731</v>
      </c>
      <c r="D5679" s="17" t="s">
        <v>7760</v>
      </c>
      <c r="E5679" s="21" t="s">
        <v>6</v>
      </c>
      <c r="F5679" s="21" t="s">
        <v>9</v>
      </c>
      <c r="G5679" s="21" t="s">
        <v>7725</v>
      </c>
      <c r="H5679" s="21" t="s">
        <v>7273</v>
      </c>
      <c r="I5679" s="17"/>
      <c r="J5679" s="17"/>
      <c r="K5679" s="18" t="str">
        <f>IF(INV.Tournant!$I5679=INV.Tournant!$E5679,"Quantité OK",IF(INV.Tournant!$I5679&lt;INV.Tournant!$E5679,"Ecart positif","Ecart négatif"))&amp;" "&amp;IF(INV.Tournant!$C5679=INV.Tournant!$J5679,"","- Article déclassé")</f>
        <v>Ecart positif - Article déclassé</v>
      </c>
    </row>
    <row r="5680" spans="1:11" x14ac:dyDescent="0.2">
      <c r="A5680" s="20" t="s">
        <v>7722</v>
      </c>
      <c r="B5680" s="21" t="s">
        <v>6</v>
      </c>
      <c r="C5680" s="17" t="s">
        <v>7761</v>
      </c>
      <c r="D5680" s="17" t="s">
        <v>7762</v>
      </c>
      <c r="E5680" s="21" t="s">
        <v>308</v>
      </c>
      <c r="F5680" s="21" t="s">
        <v>21</v>
      </c>
      <c r="G5680" s="21" t="s">
        <v>6964</v>
      </c>
      <c r="H5680" s="21" t="s">
        <v>7763</v>
      </c>
      <c r="I5680" s="17"/>
      <c r="J5680" s="17"/>
      <c r="K5680" s="18" t="str">
        <f>IF(INV.Tournant!$I5680=INV.Tournant!$E5680,"Quantité OK",IF(INV.Tournant!$I5680&lt;INV.Tournant!$E5680,"Ecart positif","Ecart négatif"))&amp;" "&amp;IF(INV.Tournant!$C5680=INV.Tournant!$J5680,"","- Article déclassé")</f>
        <v>Ecart positif - Article déclassé</v>
      </c>
    </row>
    <row r="5681" spans="1:11" x14ac:dyDescent="0.2">
      <c r="A5681" s="20" t="s">
        <v>7722</v>
      </c>
      <c r="B5681" s="21" t="s">
        <v>6</v>
      </c>
      <c r="C5681" s="17" t="s">
        <v>7764</v>
      </c>
      <c r="D5681" s="17" t="s">
        <v>7765</v>
      </c>
      <c r="E5681" s="21" t="s">
        <v>567</v>
      </c>
      <c r="F5681" s="21" t="s">
        <v>21</v>
      </c>
      <c r="G5681" s="21" t="s">
        <v>6964</v>
      </c>
      <c r="H5681" s="21" t="s">
        <v>894</v>
      </c>
      <c r="I5681" s="17"/>
      <c r="J5681" s="17"/>
      <c r="K5681" s="18" t="str">
        <f>IF(INV.Tournant!$I5681=INV.Tournant!$E5681,"Quantité OK",IF(INV.Tournant!$I5681&lt;INV.Tournant!$E5681,"Ecart positif","Ecart négatif"))&amp;" "&amp;IF(INV.Tournant!$C5681=INV.Tournant!$J5681,"","- Article déclassé")</f>
        <v>Ecart positif - Article déclassé</v>
      </c>
    </row>
    <row r="5682" spans="1:11" x14ac:dyDescent="0.2">
      <c r="A5682" s="20" t="s">
        <v>7722</v>
      </c>
      <c r="B5682" s="21" t="s">
        <v>6</v>
      </c>
      <c r="C5682" s="17" t="s">
        <v>7766</v>
      </c>
      <c r="D5682" s="17" t="s">
        <v>7767</v>
      </c>
      <c r="E5682" s="21"/>
      <c r="F5682" s="21" t="s">
        <v>141</v>
      </c>
      <c r="G5682" s="21"/>
      <c r="H5682" s="21" t="s">
        <v>257</v>
      </c>
      <c r="I5682" s="17"/>
      <c r="J5682" s="17"/>
      <c r="K5682" s="18" t="str">
        <f>IF(INV.Tournant!$I5682=INV.Tournant!$E5682,"Quantité OK",IF(INV.Tournant!$I5682&lt;INV.Tournant!$E5682,"Ecart positif","Ecart négatif"))&amp;" "&amp;IF(INV.Tournant!$C5682=INV.Tournant!$J5682,"","- Article déclassé")</f>
        <v>Quantité OK - Article déclassé</v>
      </c>
    </row>
    <row r="5683" spans="1:11" x14ac:dyDescent="0.2">
      <c r="A5683" s="20" t="s">
        <v>7722</v>
      </c>
      <c r="B5683" s="21" t="s">
        <v>6</v>
      </c>
      <c r="C5683" s="17" t="s">
        <v>7768</v>
      </c>
      <c r="D5683" s="17" t="s">
        <v>7769</v>
      </c>
      <c r="E5683" s="21" t="s">
        <v>6</v>
      </c>
      <c r="F5683" s="21" t="s">
        <v>2</v>
      </c>
      <c r="G5683" s="21" t="s">
        <v>6964</v>
      </c>
      <c r="H5683" s="21" t="s">
        <v>442</v>
      </c>
      <c r="I5683" s="17"/>
      <c r="J5683" s="17"/>
      <c r="K5683" s="18" t="str">
        <f>IF(INV.Tournant!$I5683=INV.Tournant!$E5683,"Quantité OK",IF(INV.Tournant!$I5683&lt;INV.Tournant!$E5683,"Ecart positif","Ecart négatif"))&amp;" "&amp;IF(INV.Tournant!$C5683=INV.Tournant!$J5683,"","- Article déclassé")</f>
        <v>Ecart positif - Article déclassé</v>
      </c>
    </row>
    <row r="5684" spans="1:11" x14ac:dyDescent="0.2">
      <c r="A5684" s="20" t="s">
        <v>7722</v>
      </c>
      <c r="B5684" s="21" t="s">
        <v>6</v>
      </c>
      <c r="C5684" s="17" t="s">
        <v>7770</v>
      </c>
      <c r="D5684" s="17" t="s">
        <v>7771</v>
      </c>
      <c r="E5684" s="21" t="s">
        <v>250</v>
      </c>
      <c r="F5684" s="21" t="s">
        <v>2</v>
      </c>
      <c r="G5684" s="21" t="s">
        <v>6964</v>
      </c>
      <c r="H5684" s="21" t="s">
        <v>93</v>
      </c>
      <c r="I5684" s="17"/>
      <c r="J5684" s="17"/>
      <c r="K5684" s="18" t="str">
        <f>IF(INV.Tournant!$I5684=INV.Tournant!$E5684,"Quantité OK",IF(INV.Tournant!$I5684&lt;INV.Tournant!$E5684,"Ecart positif","Ecart négatif"))&amp;" "&amp;IF(INV.Tournant!$C5684=INV.Tournant!$J5684,"","- Article déclassé")</f>
        <v>Ecart positif - Article déclassé</v>
      </c>
    </row>
    <row r="5685" spans="1:11" x14ac:dyDescent="0.2">
      <c r="A5685" s="20" t="s">
        <v>7722</v>
      </c>
      <c r="B5685" s="21" t="s">
        <v>6</v>
      </c>
      <c r="C5685" s="17" t="s">
        <v>7772</v>
      </c>
      <c r="D5685" s="17" t="s">
        <v>7773</v>
      </c>
      <c r="E5685" s="21" t="s">
        <v>229</v>
      </c>
      <c r="F5685" s="21" t="s">
        <v>9</v>
      </c>
      <c r="G5685" s="21" t="s">
        <v>6964</v>
      </c>
      <c r="H5685" s="21" t="s">
        <v>479</v>
      </c>
      <c r="I5685" s="17"/>
      <c r="J5685" s="17"/>
      <c r="K5685" s="18" t="str">
        <f>IF(INV.Tournant!$I5685=INV.Tournant!$E5685,"Quantité OK",IF(INV.Tournant!$I5685&lt;INV.Tournant!$E5685,"Ecart positif","Ecart négatif"))&amp;" "&amp;IF(INV.Tournant!$C5685=INV.Tournant!$J5685,"","- Article déclassé")</f>
        <v>Ecart positif - Article déclassé</v>
      </c>
    </row>
    <row r="5686" spans="1:11" x14ac:dyDescent="0.2">
      <c r="A5686" s="20" t="s">
        <v>7722</v>
      </c>
      <c r="B5686" s="21" t="s">
        <v>6</v>
      </c>
      <c r="C5686" s="17" t="s">
        <v>7774</v>
      </c>
      <c r="D5686" s="17" t="s">
        <v>7775</v>
      </c>
      <c r="E5686" s="21" t="s">
        <v>10</v>
      </c>
      <c r="F5686" s="21" t="s">
        <v>9</v>
      </c>
      <c r="G5686" s="21" t="s">
        <v>7725</v>
      </c>
      <c r="H5686" s="21" t="s">
        <v>381</v>
      </c>
      <c r="I5686" s="17"/>
      <c r="J5686" s="17"/>
      <c r="K5686" s="18" t="str">
        <f>IF(INV.Tournant!$I5686=INV.Tournant!$E5686,"Quantité OK",IF(INV.Tournant!$I5686&lt;INV.Tournant!$E5686,"Ecart positif","Ecart négatif"))&amp;" "&amp;IF(INV.Tournant!$C5686=INV.Tournant!$J5686,"","- Article déclassé")</f>
        <v>Ecart positif - Article déclassé</v>
      </c>
    </row>
    <row r="5687" spans="1:11" x14ac:dyDescent="0.2">
      <c r="A5687" s="20" t="s">
        <v>7722</v>
      </c>
      <c r="B5687" s="21" t="s">
        <v>6</v>
      </c>
      <c r="C5687" s="17" t="s">
        <v>7776</v>
      </c>
      <c r="D5687" s="17" t="s">
        <v>7777</v>
      </c>
      <c r="E5687" s="21" t="s">
        <v>6</v>
      </c>
      <c r="F5687" s="21" t="s">
        <v>9</v>
      </c>
      <c r="G5687" s="21" t="s">
        <v>6964</v>
      </c>
      <c r="H5687" s="21" t="s">
        <v>7778</v>
      </c>
      <c r="I5687" s="17"/>
      <c r="J5687" s="17"/>
      <c r="K5687" s="18" t="str">
        <f>IF(INV.Tournant!$I5687=INV.Tournant!$E5687,"Quantité OK",IF(INV.Tournant!$I5687&lt;INV.Tournant!$E5687,"Ecart positif","Ecart négatif"))&amp;" "&amp;IF(INV.Tournant!$C5687=INV.Tournant!$J5687,"","- Article déclassé")</f>
        <v>Ecart positif - Article déclassé</v>
      </c>
    </row>
    <row r="5688" spans="1:11" x14ac:dyDescent="0.2">
      <c r="A5688" s="20" t="s">
        <v>7722</v>
      </c>
      <c r="B5688" s="21" t="s">
        <v>6</v>
      </c>
      <c r="C5688" s="17" t="s">
        <v>7779</v>
      </c>
      <c r="D5688" s="17" t="s">
        <v>7780</v>
      </c>
      <c r="E5688" s="21" t="s">
        <v>3</v>
      </c>
      <c r="F5688" s="21" t="s">
        <v>9</v>
      </c>
      <c r="G5688" s="21" t="s">
        <v>7725</v>
      </c>
      <c r="H5688" s="21" t="s">
        <v>13</v>
      </c>
      <c r="I5688" s="17"/>
      <c r="J5688" s="17"/>
      <c r="K5688" s="18" t="str">
        <f>IF(INV.Tournant!$I5688=INV.Tournant!$E5688,"Quantité OK",IF(INV.Tournant!$I5688&lt;INV.Tournant!$E5688,"Ecart positif","Ecart négatif"))&amp;" "&amp;IF(INV.Tournant!$C5688=INV.Tournant!$J5688,"","- Article déclassé")</f>
        <v>Ecart positif - Article déclassé</v>
      </c>
    </row>
    <row r="5689" spans="1:11" x14ac:dyDescent="0.2">
      <c r="A5689" s="20" t="s">
        <v>7722</v>
      </c>
      <c r="B5689" s="21" t="s">
        <v>6</v>
      </c>
      <c r="C5689" s="17" t="s">
        <v>7781</v>
      </c>
      <c r="D5689" s="17" t="s">
        <v>7782</v>
      </c>
      <c r="E5689" s="21" t="s">
        <v>61</v>
      </c>
      <c r="F5689" s="21" t="s">
        <v>9</v>
      </c>
      <c r="G5689" s="21" t="s">
        <v>6964</v>
      </c>
      <c r="H5689" s="21" t="s">
        <v>286</v>
      </c>
      <c r="I5689" s="17"/>
      <c r="J5689" s="17"/>
      <c r="K5689" s="18" t="str">
        <f>IF(INV.Tournant!$I5689=INV.Tournant!$E5689,"Quantité OK",IF(INV.Tournant!$I5689&lt;INV.Tournant!$E5689,"Ecart positif","Ecart négatif"))&amp;" "&amp;IF(INV.Tournant!$C5689=INV.Tournant!$J5689,"","- Article déclassé")</f>
        <v>Ecart positif - Article déclassé</v>
      </c>
    </row>
    <row r="5690" spans="1:11" x14ac:dyDescent="0.2">
      <c r="A5690" s="20" t="s">
        <v>7722</v>
      </c>
      <c r="B5690" s="21" t="s">
        <v>6</v>
      </c>
      <c r="C5690" s="17" t="s">
        <v>7783</v>
      </c>
      <c r="D5690" s="17" t="s">
        <v>7784</v>
      </c>
      <c r="E5690" s="21"/>
      <c r="F5690" s="21" t="s">
        <v>141</v>
      </c>
      <c r="G5690" s="21"/>
      <c r="H5690" s="21" t="s">
        <v>257</v>
      </c>
      <c r="I5690" s="17"/>
      <c r="J5690" s="17"/>
      <c r="K5690" s="18" t="str">
        <f>IF(INV.Tournant!$I5690=INV.Tournant!$E5690,"Quantité OK",IF(INV.Tournant!$I5690&lt;INV.Tournant!$E5690,"Ecart positif","Ecart négatif"))&amp;" "&amp;IF(INV.Tournant!$C5690=INV.Tournant!$J5690,"","- Article déclassé")</f>
        <v>Quantité OK - Article déclassé</v>
      </c>
    </row>
    <row r="5691" spans="1:11" x14ac:dyDescent="0.2">
      <c r="A5691" s="20" t="s">
        <v>7722</v>
      </c>
      <c r="B5691" s="21" t="s">
        <v>6</v>
      </c>
      <c r="C5691" s="17" t="s">
        <v>7785</v>
      </c>
      <c r="D5691" s="17" t="s">
        <v>7786</v>
      </c>
      <c r="E5691" s="21" t="s">
        <v>3</v>
      </c>
      <c r="F5691" s="21" t="s">
        <v>2</v>
      </c>
      <c r="G5691" s="21" t="s">
        <v>7725</v>
      </c>
      <c r="H5691" s="21" t="s">
        <v>3350</v>
      </c>
      <c r="I5691" s="17"/>
      <c r="J5691" s="17"/>
      <c r="K5691" s="18" t="str">
        <f>IF(INV.Tournant!$I5691=INV.Tournant!$E5691,"Quantité OK",IF(INV.Tournant!$I5691&lt;INV.Tournant!$E5691,"Ecart positif","Ecart négatif"))&amp;" "&amp;IF(INV.Tournant!$C5691=INV.Tournant!$J5691,"","- Article déclassé")</f>
        <v>Ecart positif - Article déclassé</v>
      </c>
    </row>
    <row r="5692" spans="1:11" x14ac:dyDescent="0.2">
      <c r="A5692" s="20" t="s">
        <v>7722</v>
      </c>
      <c r="B5692" s="21" t="s">
        <v>6</v>
      </c>
      <c r="C5692" s="17" t="s">
        <v>7787</v>
      </c>
      <c r="D5692" s="17" t="s">
        <v>7788</v>
      </c>
      <c r="E5692" s="21" t="s">
        <v>6</v>
      </c>
      <c r="F5692" s="21" t="s">
        <v>9</v>
      </c>
      <c r="G5692" s="21" t="s">
        <v>7725</v>
      </c>
      <c r="H5692" s="21" t="s">
        <v>3143</v>
      </c>
      <c r="I5692" s="17"/>
      <c r="J5692" s="17"/>
      <c r="K5692" s="18" t="str">
        <f>IF(INV.Tournant!$I5692=INV.Tournant!$E5692,"Quantité OK",IF(INV.Tournant!$I5692&lt;INV.Tournant!$E5692,"Ecart positif","Ecart négatif"))&amp;" "&amp;IF(INV.Tournant!$C5692=INV.Tournant!$J5692,"","- Article déclassé")</f>
        <v>Ecart positif - Article déclassé</v>
      </c>
    </row>
    <row r="5693" spans="1:11" x14ac:dyDescent="0.2">
      <c r="A5693" s="20" t="s">
        <v>7722</v>
      </c>
      <c r="B5693" s="21" t="s">
        <v>6</v>
      </c>
      <c r="C5693" s="17" t="s">
        <v>7789</v>
      </c>
      <c r="D5693" s="17" t="s">
        <v>7790</v>
      </c>
      <c r="E5693" s="21" t="s">
        <v>6</v>
      </c>
      <c r="F5693" s="21" t="s">
        <v>21</v>
      </c>
      <c r="G5693" s="21" t="s">
        <v>7725</v>
      </c>
      <c r="H5693" s="21" t="s">
        <v>3220</v>
      </c>
      <c r="I5693" s="17"/>
      <c r="J5693" s="17"/>
      <c r="K5693" s="18" t="str">
        <f>IF(INV.Tournant!$I5693=INV.Tournant!$E5693,"Quantité OK",IF(INV.Tournant!$I5693&lt;INV.Tournant!$E5693,"Ecart positif","Ecart négatif"))&amp;" "&amp;IF(INV.Tournant!$C5693=INV.Tournant!$J5693,"","- Article déclassé")</f>
        <v>Ecart positif - Article déclassé</v>
      </c>
    </row>
    <row r="5694" spans="1:11" x14ac:dyDescent="0.2">
      <c r="A5694" s="20" t="s">
        <v>7722</v>
      </c>
      <c r="B5694" s="21" t="s">
        <v>6</v>
      </c>
      <c r="C5694" s="17" t="s">
        <v>7791</v>
      </c>
      <c r="D5694" s="17" t="s">
        <v>7792</v>
      </c>
      <c r="E5694" s="21" t="s">
        <v>284</v>
      </c>
      <c r="F5694" s="21" t="s">
        <v>9</v>
      </c>
      <c r="G5694" s="21" t="s">
        <v>7725</v>
      </c>
      <c r="H5694" s="21" t="s">
        <v>1614</v>
      </c>
      <c r="I5694" s="17"/>
      <c r="J5694" s="17"/>
      <c r="K5694" s="18" t="str">
        <f>IF(INV.Tournant!$I5694=INV.Tournant!$E5694,"Quantité OK",IF(INV.Tournant!$I5694&lt;INV.Tournant!$E5694,"Ecart positif","Ecart négatif"))&amp;" "&amp;IF(INV.Tournant!$C5694=INV.Tournant!$J5694,"","- Article déclassé")</f>
        <v>Ecart positif - Article déclassé</v>
      </c>
    </row>
    <row r="5695" spans="1:11" x14ac:dyDescent="0.2">
      <c r="A5695" s="20" t="s">
        <v>7722</v>
      </c>
      <c r="B5695" s="21" t="s">
        <v>6</v>
      </c>
      <c r="C5695" s="17" t="s">
        <v>7793</v>
      </c>
      <c r="D5695" s="17" t="s">
        <v>7794</v>
      </c>
      <c r="E5695" s="21" t="s">
        <v>6</v>
      </c>
      <c r="F5695" s="21" t="s">
        <v>21</v>
      </c>
      <c r="G5695" s="21" t="s">
        <v>6964</v>
      </c>
      <c r="H5695" s="21" t="s">
        <v>7390</v>
      </c>
      <c r="I5695" s="17"/>
      <c r="J5695" s="17"/>
      <c r="K5695" s="18" t="str">
        <f>IF(INV.Tournant!$I5695=INV.Tournant!$E5695,"Quantité OK",IF(INV.Tournant!$I5695&lt;INV.Tournant!$E5695,"Ecart positif","Ecart négatif"))&amp;" "&amp;IF(INV.Tournant!$C5695=INV.Tournant!$J5695,"","- Article déclassé")</f>
        <v>Ecart positif - Article déclassé</v>
      </c>
    </row>
    <row r="5696" spans="1:11" x14ac:dyDescent="0.2">
      <c r="A5696" s="20" t="s">
        <v>7722</v>
      </c>
      <c r="B5696" s="21" t="s">
        <v>6</v>
      </c>
      <c r="C5696" s="17" t="s">
        <v>7795</v>
      </c>
      <c r="D5696" s="17" t="s">
        <v>7796</v>
      </c>
      <c r="E5696" s="21" t="s">
        <v>7369</v>
      </c>
      <c r="F5696" s="21" t="s">
        <v>21</v>
      </c>
      <c r="G5696" s="21" t="s">
        <v>7725</v>
      </c>
      <c r="H5696" s="21" t="s">
        <v>3350</v>
      </c>
      <c r="I5696" s="17"/>
      <c r="J5696" s="17"/>
      <c r="K5696" s="18" t="str">
        <f>IF(INV.Tournant!$I5696=INV.Tournant!$E5696,"Quantité OK",IF(INV.Tournant!$I5696&lt;INV.Tournant!$E5696,"Ecart positif","Ecart négatif"))&amp;" "&amp;IF(INV.Tournant!$C5696=INV.Tournant!$J5696,"","- Article déclassé")</f>
        <v>Ecart positif - Article déclassé</v>
      </c>
    </row>
    <row r="5697" spans="1:11" x14ac:dyDescent="0.2">
      <c r="A5697" s="20" t="s">
        <v>7722</v>
      </c>
      <c r="B5697" s="21" t="s">
        <v>6</v>
      </c>
      <c r="C5697" s="17" t="s">
        <v>7797</v>
      </c>
      <c r="D5697" s="17" t="s">
        <v>7798</v>
      </c>
      <c r="E5697" s="21" t="s">
        <v>6</v>
      </c>
      <c r="F5697" s="21" t="s">
        <v>21</v>
      </c>
      <c r="G5697" s="21" t="s">
        <v>6964</v>
      </c>
      <c r="H5697" s="21" t="s">
        <v>87</v>
      </c>
      <c r="I5697" s="17"/>
      <c r="J5697" s="17"/>
      <c r="K5697" s="18" t="str">
        <f>IF(INV.Tournant!$I5697=INV.Tournant!$E5697,"Quantité OK",IF(INV.Tournant!$I5697&lt;INV.Tournant!$E5697,"Ecart positif","Ecart négatif"))&amp;" "&amp;IF(INV.Tournant!$C5697=INV.Tournant!$J5697,"","- Article déclassé")</f>
        <v>Ecart positif - Article déclassé</v>
      </c>
    </row>
    <row r="5698" spans="1:11" x14ac:dyDescent="0.2">
      <c r="A5698" s="20" t="s">
        <v>7722</v>
      </c>
      <c r="B5698" s="21" t="s">
        <v>6</v>
      </c>
      <c r="C5698" s="17" t="s">
        <v>7799</v>
      </c>
      <c r="D5698" s="17" t="s">
        <v>7800</v>
      </c>
      <c r="E5698" s="21" t="s">
        <v>6</v>
      </c>
      <c r="F5698" s="21" t="s">
        <v>21</v>
      </c>
      <c r="G5698" s="21" t="s">
        <v>6964</v>
      </c>
      <c r="H5698" s="21" t="s">
        <v>107</v>
      </c>
      <c r="I5698" s="17"/>
      <c r="J5698" s="17"/>
      <c r="K5698" s="18" t="str">
        <f>IF(INV.Tournant!$I5698=INV.Tournant!$E5698,"Quantité OK",IF(INV.Tournant!$I5698&lt;INV.Tournant!$E5698,"Ecart positif","Ecart négatif"))&amp;" "&amp;IF(INV.Tournant!$C5698=INV.Tournant!$J5698,"","- Article déclassé")</f>
        <v>Ecart positif - Article déclassé</v>
      </c>
    </row>
    <row r="5699" spans="1:11" x14ac:dyDescent="0.2">
      <c r="A5699" s="20" t="s">
        <v>7722</v>
      </c>
      <c r="B5699" s="21" t="s">
        <v>6</v>
      </c>
      <c r="C5699" s="17" t="s">
        <v>7801</v>
      </c>
      <c r="D5699" s="17" t="s">
        <v>7802</v>
      </c>
      <c r="E5699" s="21" t="s">
        <v>6</v>
      </c>
      <c r="F5699" s="21" t="s">
        <v>2</v>
      </c>
      <c r="G5699" s="21" t="s">
        <v>6964</v>
      </c>
      <c r="H5699" s="21" t="s">
        <v>101</v>
      </c>
      <c r="I5699" s="17"/>
      <c r="J5699" s="17"/>
      <c r="K5699" s="18" t="str">
        <f>IF(INV.Tournant!$I5699=INV.Tournant!$E5699,"Quantité OK",IF(INV.Tournant!$I5699&lt;INV.Tournant!$E5699,"Ecart positif","Ecart négatif"))&amp;" "&amp;IF(INV.Tournant!$C5699=INV.Tournant!$J5699,"","- Article déclassé")</f>
        <v>Ecart positif - Article déclassé</v>
      </c>
    </row>
    <row r="5700" spans="1:11" x14ac:dyDescent="0.2">
      <c r="A5700" s="20" t="s">
        <v>7722</v>
      </c>
      <c r="B5700" s="21" t="s">
        <v>6</v>
      </c>
      <c r="C5700" s="17" t="s">
        <v>7801</v>
      </c>
      <c r="D5700" s="17" t="s">
        <v>7803</v>
      </c>
      <c r="E5700" s="21" t="s">
        <v>3</v>
      </c>
      <c r="F5700" s="21" t="s">
        <v>2</v>
      </c>
      <c r="G5700" s="21" t="s">
        <v>6964</v>
      </c>
      <c r="H5700" s="21" t="s">
        <v>1177</v>
      </c>
      <c r="I5700" s="17"/>
      <c r="J5700" s="17"/>
      <c r="K5700" s="18" t="str">
        <f>IF(INV.Tournant!$I5700=INV.Tournant!$E5700,"Quantité OK",IF(INV.Tournant!$I5700&lt;INV.Tournant!$E5700,"Ecart positif","Ecart négatif"))&amp;" "&amp;IF(INV.Tournant!$C5700=INV.Tournant!$J5700,"","- Article déclassé")</f>
        <v>Ecart positif - Article déclassé</v>
      </c>
    </row>
    <row r="5701" spans="1:11" x14ac:dyDescent="0.2">
      <c r="A5701" s="20" t="s">
        <v>7722</v>
      </c>
      <c r="B5701" s="21" t="s">
        <v>6</v>
      </c>
      <c r="C5701" s="17" t="s">
        <v>7804</v>
      </c>
      <c r="D5701" s="17" t="s">
        <v>7805</v>
      </c>
      <c r="E5701" s="21" t="s">
        <v>6</v>
      </c>
      <c r="F5701" s="21" t="s">
        <v>21</v>
      </c>
      <c r="G5701" s="21" t="s">
        <v>7725</v>
      </c>
      <c r="H5701" s="21" t="s">
        <v>39</v>
      </c>
      <c r="I5701" s="17"/>
      <c r="J5701" s="17"/>
      <c r="K5701" s="18" t="str">
        <f>IF(INV.Tournant!$I5701=INV.Tournant!$E5701,"Quantité OK",IF(INV.Tournant!$I5701&lt;INV.Tournant!$E5701,"Ecart positif","Ecart négatif"))&amp;" "&amp;IF(INV.Tournant!$C5701=INV.Tournant!$J5701,"","- Article déclassé")</f>
        <v>Ecart positif - Article déclassé</v>
      </c>
    </row>
    <row r="5702" spans="1:11" x14ac:dyDescent="0.2">
      <c r="A5702" s="20" t="s">
        <v>7722</v>
      </c>
      <c r="B5702" s="21" t="s">
        <v>6</v>
      </c>
      <c r="C5702" s="17" t="s">
        <v>7806</v>
      </c>
      <c r="D5702" s="17" t="s">
        <v>7807</v>
      </c>
      <c r="E5702" s="21" t="s">
        <v>3</v>
      </c>
      <c r="F5702" s="21" t="s">
        <v>2</v>
      </c>
      <c r="G5702" s="21" t="s">
        <v>7725</v>
      </c>
      <c r="H5702" s="21" t="s">
        <v>2649</v>
      </c>
      <c r="I5702" s="17"/>
      <c r="J5702" s="17"/>
      <c r="K5702" s="18" t="str">
        <f>IF(INV.Tournant!$I5702=INV.Tournant!$E5702,"Quantité OK",IF(INV.Tournant!$I5702&lt;INV.Tournant!$E5702,"Ecart positif","Ecart négatif"))&amp;" "&amp;IF(INV.Tournant!$C5702=INV.Tournant!$J5702,"","- Article déclassé")</f>
        <v>Ecart positif - Article déclassé</v>
      </c>
    </row>
    <row r="5703" spans="1:11" x14ac:dyDescent="0.2">
      <c r="A5703" s="20" t="s">
        <v>7722</v>
      </c>
      <c r="B5703" s="21" t="s">
        <v>6</v>
      </c>
      <c r="C5703" s="17" t="s">
        <v>7808</v>
      </c>
      <c r="D5703" s="17" t="s">
        <v>7809</v>
      </c>
      <c r="E5703" s="21" t="s">
        <v>61</v>
      </c>
      <c r="F5703" s="21" t="s">
        <v>2</v>
      </c>
      <c r="G5703" s="21" t="s">
        <v>6964</v>
      </c>
      <c r="H5703" s="21" t="s">
        <v>7747</v>
      </c>
      <c r="I5703" s="17"/>
      <c r="J5703" s="17"/>
      <c r="K5703" s="18" t="str">
        <f>IF(INV.Tournant!$I5703=INV.Tournant!$E5703,"Quantité OK",IF(INV.Tournant!$I5703&lt;INV.Tournant!$E5703,"Ecart positif","Ecart négatif"))&amp;" "&amp;IF(INV.Tournant!$C5703=INV.Tournant!$J5703,"","- Article déclassé")</f>
        <v>Ecart positif - Article déclassé</v>
      </c>
    </row>
    <row r="5704" spans="1:11" x14ac:dyDescent="0.2">
      <c r="A5704" s="20" t="s">
        <v>7722</v>
      </c>
      <c r="B5704" s="21" t="s">
        <v>6</v>
      </c>
      <c r="C5704" s="17" t="s">
        <v>7797</v>
      </c>
      <c r="D5704" s="17" t="s">
        <v>7810</v>
      </c>
      <c r="E5704" s="21" t="s">
        <v>6</v>
      </c>
      <c r="F5704" s="21" t="s">
        <v>21</v>
      </c>
      <c r="G5704" s="21" t="s">
        <v>6964</v>
      </c>
      <c r="H5704" s="21" t="s">
        <v>87</v>
      </c>
      <c r="I5704" s="17"/>
      <c r="J5704" s="17"/>
      <c r="K5704" s="18" t="str">
        <f>IF(INV.Tournant!$I5704=INV.Tournant!$E5704,"Quantité OK",IF(INV.Tournant!$I5704&lt;INV.Tournant!$E5704,"Ecart positif","Ecart négatif"))&amp;" "&amp;IF(INV.Tournant!$C5704=INV.Tournant!$J5704,"","- Article déclassé")</f>
        <v>Ecart positif - Article déclassé</v>
      </c>
    </row>
    <row r="5705" spans="1:11" x14ac:dyDescent="0.2">
      <c r="A5705" s="20" t="s">
        <v>7722</v>
      </c>
      <c r="B5705" s="21" t="s">
        <v>6</v>
      </c>
      <c r="C5705" s="17" t="s">
        <v>7811</v>
      </c>
      <c r="D5705" s="17" t="s">
        <v>7812</v>
      </c>
      <c r="E5705" s="21" t="s">
        <v>6</v>
      </c>
      <c r="F5705" s="21" t="s">
        <v>2</v>
      </c>
      <c r="G5705" s="21" t="s">
        <v>7725</v>
      </c>
      <c r="H5705" s="21" t="s">
        <v>797</v>
      </c>
      <c r="I5705" s="17"/>
      <c r="J5705" s="17"/>
      <c r="K5705" s="18" t="str">
        <f>IF(INV.Tournant!$I5705=INV.Tournant!$E5705,"Quantité OK",IF(INV.Tournant!$I5705&lt;INV.Tournant!$E5705,"Ecart positif","Ecart négatif"))&amp;" "&amp;IF(INV.Tournant!$C5705=INV.Tournant!$J5705,"","- Article déclassé")</f>
        <v>Ecart positif - Article déclassé</v>
      </c>
    </row>
    <row r="5706" spans="1:11" x14ac:dyDescent="0.2">
      <c r="A5706" s="20" t="s">
        <v>7722</v>
      </c>
      <c r="B5706" s="21" t="s">
        <v>6</v>
      </c>
      <c r="C5706" s="17" t="s">
        <v>7813</v>
      </c>
      <c r="D5706" s="17" t="s">
        <v>7814</v>
      </c>
      <c r="E5706" s="21" t="s">
        <v>3</v>
      </c>
      <c r="F5706" s="21" t="s">
        <v>2</v>
      </c>
      <c r="G5706" s="21" t="s">
        <v>6964</v>
      </c>
      <c r="H5706" s="21" t="s">
        <v>98</v>
      </c>
      <c r="I5706" s="17"/>
      <c r="J5706" s="17"/>
      <c r="K5706" s="18" t="str">
        <f>IF(INV.Tournant!$I5706=INV.Tournant!$E5706,"Quantité OK",IF(INV.Tournant!$I5706&lt;INV.Tournant!$E5706,"Ecart positif","Ecart négatif"))&amp;" "&amp;IF(INV.Tournant!$C5706=INV.Tournant!$J5706,"","- Article déclassé")</f>
        <v>Ecart positif - Article déclassé</v>
      </c>
    </row>
    <row r="5707" spans="1:11" x14ac:dyDescent="0.2">
      <c r="A5707" s="20" t="s">
        <v>7722</v>
      </c>
      <c r="B5707" s="21" t="s">
        <v>6</v>
      </c>
      <c r="C5707" s="17" t="s">
        <v>7723</v>
      </c>
      <c r="D5707" s="17" t="s">
        <v>7815</v>
      </c>
      <c r="E5707" s="21" t="s">
        <v>3</v>
      </c>
      <c r="F5707" s="21" t="s">
        <v>21</v>
      </c>
      <c r="G5707" s="21" t="s">
        <v>7725</v>
      </c>
      <c r="H5707" s="21" t="s">
        <v>52</v>
      </c>
      <c r="I5707" s="17"/>
      <c r="J5707" s="17"/>
      <c r="K5707" s="18" t="str">
        <f>IF(INV.Tournant!$I5707=INV.Tournant!$E5707,"Quantité OK",IF(INV.Tournant!$I5707&lt;INV.Tournant!$E5707,"Ecart positif","Ecart négatif"))&amp;" "&amp;IF(INV.Tournant!$C5707=INV.Tournant!$J5707,"","- Article déclassé")</f>
        <v>Ecart positif - Article déclassé</v>
      </c>
    </row>
    <row r="5708" spans="1:11" x14ac:dyDescent="0.2">
      <c r="A5708" s="20" t="s">
        <v>7722</v>
      </c>
      <c r="B5708" s="21" t="s">
        <v>6</v>
      </c>
      <c r="C5708" s="17" t="s">
        <v>7816</v>
      </c>
      <c r="D5708" s="17" t="s">
        <v>7817</v>
      </c>
      <c r="E5708" s="21"/>
      <c r="F5708" s="21" t="s">
        <v>141</v>
      </c>
      <c r="G5708" s="21"/>
      <c r="H5708" s="21" t="s">
        <v>257</v>
      </c>
      <c r="I5708" s="17"/>
      <c r="J5708" s="17"/>
      <c r="K5708" s="18" t="str">
        <f>IF(INV.Tournant!$I5708=INV.Tournant!$E5708,"Quantité OK",IF(INV.Tournant!$I5708&lt;INV.Tournant!$E5708,"Ecart positif","Ecart négatif"))&amp;" "&amp;IF(INV.Tournant!$C5708=INV.Tournant!$J5708,"","- Article déclassé")</f>
        <v>Quantité OK - Article déclassé</v>
      </c>
    </row>
    <row r="5709" spans="1:11" x14ac:dyDescent="0.2">
      <c r="A5709" s="20" t="s">
        <v>7722</v>
      </c>
      <c r="B5709" s="21" t="s">
        <v>6</v>
      </c>
      <c r="C5709" s="17" t="s">
        <v>7818</v>
      </c>
      <c r="D5709" s="17" t="s">
        <v>7819</v>
      </c>
      <c r="E5709" s="21" t="s">
        <v>229</v>
      </c>
      <c r="F5709" s="21" t="s">
        <v>21</v>
      </c>
      <c r="G5709" s="21" t="s">
        <v>7725</v>
      </c>
      <c r="H5709" s="21" t="s">
        <v>1159</v>
      </c>
      <c r="I5709" s="17"/>
      <c r="J5709" s="17"/>
      <c r="K5709" s="18" t="str">
        <f>IF(INV.Tournant!$I5709=INV.Tournant!$E5709,"Quantité OK",IF(INV.Tournant!$I5709&lt;INV.Tournant!$E5709,"Ecart positif","Ecart négatif"))&amp;" "&amp;IF(INV.Tournant!$C5709=INV.Tournant!$J5709,"","- Article déclassé")</f>
        <v>Ecart positif - Article déclassé</v>
      </c>
    </row>
    <row r="5710" spans="1:11" x14ac:dyDescent="0.2">
      <c r="A5710" s="20" t="s">
        <v>7722</v>
      </c>
      <c r="B5710" s="21" t="s">
        <v>6</v>
      </c>
      <c r="C5710" s="17" t="s">
        <v>7820</v>
      </c>
      <c r="D5710" s="17" t="s">
        <v>7821</v>
      </c>
      <c r="E5710" s="21" t="s">
        <v>6</v>
      </c>
      <c r="F5710" s="21" t="s">
        <v>9</v>
      </c>
      <c r="G5710" s="21" t="s">
        <v>6964</v>
      </c>
      <c r="H5710" s="21" t="s">
        <v>3350</v>
      </c>
      <c r="I5710" s="17"/>
      <c r="J5710" s="17"/>
      <c r="K5710" s="18" t="str">
        <f>IF(INV.Tournant!$I5710=INV.Tournant!$E5710,"Quantité OK",IF(INV.Tournant!$I5710&lt;INV.Tournant!$E5710,"Ecart positif","Ecart négatif"))&amp;" "&amp;IF(INV.Tournant!$C5710=INV.Tournant!$J5710,"","- Article déclassé")</f>
        <v>Ecart positif - Article déclassé</v>
      </c>
    </row>
    <row r="5711" spans="1:11" x14ac:dyDescent="0.2">
      <c r="A5711" s="20" t="s">
        <v>7722</v>
      </c>
      <c r="B5711" s="21" t="s">
        <v>6</v>
      </c>
      <c r="C5711" s="17" t="s">
        <v>7822</v>
      </c>
      <c r="D5711" s="17" t="s">
        <v>7823</v>
      </c>
      <c r="E5711" s="21" t="s">
        <v>6</v>
      </c>
      <c r="F5711" s="21" t="s">
        <v>21</v>
      </c>
      <c r="G5711" s="21" t="s">
        <v>7725</v>
      </c>
      <c r="H5711" s="21" t="s">
        <v>2083</v>
      </c>
      <c r="I5711" s="17"/>
      <c r="J5711" s="17"/>
      <c r="K5711" s="18" t="str">
        <f>IF(INV.Tournant!$I5711=INV.Tournant!$E5711,"Quantité OK",IF(INV.Tournant!$I5711&lt;INV.Tournant!$E5711,"Ecart positif","Ecart négatif"))&amp;" "&amp;IF(INV.Tournant!$C5711=INV.Tournant!$J5711,"","- Article déclassé")</f>
        <v>Ecart positif - Article déclassé</v>
      </c>
    </row>
    <row r="5712" spans="1:11" x14ac:dyDescent="0.2">
      <c r="A5712" s="20" t="s">
        <v>7722</v>
      </c>
      <c r="B5712" s="21" t="s">
        <v>6</v>
      </c>
      <c r="C5712" s="17" t="s">
        <v>7824</v>
      </c>
      <c r="D5712" s="17" t="s">
        <v>7825</v>
      </c>
      <c r="E5712" s="21" t="s">
        <v>108</v>
      </c>
      <c r="F5712" s="21" t="s">
        <v>21</v>
      </c>
      <c r="G5712" s="21" t="s">
        <v>6964</v>
      </c>
      <c r="H5712" s="21" t="s">
        <v>7747</v>
      </c>
      <c r="I5712" s="17"/>
      <c r="J5712" s="17"/>
      <c r="K5712" s="18" t="str">
        <f>IF(INV.Tournant!$I5712=INV.Tournant!$E5712,"Quantité OK",IF(INV.Tournant!$I5712&lt;INV.Tournant!$E5712,"Ecart positif","Ecart négatif"))&amp;" "&amp;IF(INV.Tournant!$C5712=INV.Tournant!$J5712,"","- Article déclassé")</f>
        <v>Ecart positif - Article déclassé</v>
      </c>
    </row>
    <row r="5713" spans="1:11" x14ac:dyDescent="0.2">
      <c r="A5713" s="20" t="s">
        <v>7722</v>
      </c>
      <c r="B5713" s="21" t="s">
        <v>6</v>
      </c>
      <c r="C5713" s="17" t="s">
        <v>7826</v>
      </c>
      <c r="D5713" s="17" t="s">
        <v>7827</v>
      </c>
      <c r="E5713" s="21" t="s">
        <v>108</v>
      </c>
      <c r="F5713" s="21" t="s">
        <v>21</v>
      </c>
      <c r="G5713" s="21" t="s">
        <v>6964</v>
      </c>
      <c r="H5713" s="21" t="s">
        <v>1177</v>
      </c>
      <c r="I5713" s="17"/>
      <c r="J5713" s="17"/>
      <c r="K5713" s="18" t="str">
        <f>IF(INV.Tournant!$I5713=INV.Tournant!$E5713,"Quantité OK",IF(INV.Tournant!$I5713&lt;INV.Tournant!$E5713,"Ecart positif","Ecart négatif"))&amp;" "&amp;IF(INV.Tournant!$C5713=INV.Tournant!$J5713,"","- Article déclassé")</f>
        <v>Ecart positif - Article déclassé</v>
      </c>
    </row>
    <row r="5714" spans="1:11" x14ac:dyDescent="0.2">
      <c r="A5714" s="20" t="s">
        <v>7722</v>
      </c>
      <c r="B5714" s="21" t="s">
        <v>6</v>
      </c>
      <c r="C5714" s="17" t="s">
        <v>7748</v>
      </c>
      <c r="D5714" s="17" t="s">
        <v>7828</v>
      </c>
      <c r="E5714" s="21" t="s">
        <v>6</v>
      </c>
      <c r="F5714" s="21" t="s">
        <v>21</v>
      </c>
      <c r="G5714" s="21" t="s">
        <v>7725</v>
      </c>
      <c r="H5714" s="21" t="s">
        <v>2426</v>
      </c>
      <c r="I5714" s="17"/>
      <c r="J5714" s="17"/>
      <c r="K5714" s="18" t="str">
        <f>IF(INV.Tournant!$I5714=INV.Tournant!$E5714,"Quantité OK",IF(INV.Tournant!$I5714&lt;INV.Tournant!$E5714,"Ecart positif","Ecart négatif"))&amp;" "&amp;IF(INV.Tournant!$C5714=INV.Tournant!$J5714,"","- Article déclassé")</f>
        <v>Ecart positif - Article déclassé</v>
      </c>
    </row>
    <row r="5715" spans="1:11" x14ac:dyDescent="0.2">
      <c r="A5715" s="20" t="s">
        <v>7722</v>
      </c>
      <c r="B5715" s="21" t="s">
        <v>6</v>
      </c>
      <c r="C5715" s="17" t="s">
        <v>7822</v>
      </c>
      <c r="D5715" s="17" t="s">
        <v>7829</v>
      </c>
      <c r="E5715" s="21"/>
      <c r="F5715" s="21" t="s">
        <v>141</v>
      </c>
      <c r="G5715" s="21"/>
      <c r="H5715" s="21" t="s">
        <v>257</v>
      </c>
      <c r="I5715" s="17"/>
      <c r="J5715" s="17"/>
      <c r="K5715" s="18" t="str">
        <f>IF(INV.Tournant!$I5715=INV.Tournant!$E5715,"Quantité OK",IF(INV.Tournant!$I5715&lt;INV.Tournant!$E5715,"Ecart positif","Ecart négatif"))&amp;" "&amp;IF(INV.Tournant!$C5715=INV.Tournant!$J5715,"","- Article déclassé")</f>
        <v>Quantité OK - Article déclassé</v>
      </c>
    </row>
    <row r="5716" spans="1:11" x14ac:dyDescent="0.2">
      <c r="A5716" s="20" t="s">
        <v>7722</v>
      </c>
      <c r="B5716" s="21" t="s">
        <v>6</v>
      </c>
      <c r="C5716" s="17" t="s">
        <v>7830</v>
      </c>
      <c r="D5716" s="17" t="s">
        <v>7831</v>
      </c>
      <c r="E5716" s="21" t="s">
        <v>3</v>
      </c>
      <c r="F5716" s="21" t="s">
        <v>21</v>
      </c>
      <c r="G5716" s="21" t="s">
        <v>7725</v>
      </c>
      <c r="H5716" s="21" t="s">
        <v>851</v>
      </c>
      <c r="I5716" s="17"/>
      <c r="J5716" s="17"/>
      <c r="K5716" s="18" t="str">
        <f>IF(INV.Tournant!$I5716=INV.Tournant!$E5716,"Quantité OK",IF(INV.Tournant!$I5716&lt;INV.Tournant!$E5716,"Ecart positif","Ecart négatif"))&amp;" "&amp;IF(INV.Tournant!$C5716=INV.Tournant!$J5716,"","- Article déclassé")</f>
        <v>Ecart positif - Article déclassé</v>
      </c>
    </row>
    <row r="5717" spans="1:11" x14ac:dyDescent="0.2">
      <c r="A5717" s="20" t="s">
        <v>7722</v>
      </c>
      <c r="B5717" s="21" t="s">
        <v>6</v>
      </c>
      <c r="C5717" s="17" t="s">
        <v>7832</v>
      </c>
      <c r="D5717" s="17" t="s">
        <v>7833</v>
      </c>
      <c r="E5717" s="21" t="s">
        <v>3</v>
      </c>
      <c r="F5717" s="21" t="s">
        <v>2</v>
      </c>
      <c r="G5717" s="21" t="s">
        <v>7725</v>
      </c>
      <c r="H5717" s="21" t="s">
        <v>2083</v>
      </c>
      <c r="I5717" s="17"/>
      <c r="J5717" s="17"/>
      <c r="K5717" s="18" t="str">
        <f>IF(INV.Tournant!$I5717=INV.Tournant!$E5717,"Quantité OK",IF(INV.Tournant!$I5717&lt;INV.Tournant!$E5717,"Ecart positif","Ecart négatif"))&amp;" "&amp;IF(INV.Tournant!$C5717=INV.Tournant!$J5717,"","- Article déclassé")</f>
        <v>Ecart positif - Article déclassé</v>
      </c>
    </row>
    <row r="5718" spans="1:11" x14ac:dyDescent="0.2">
      <c r="A5718" s="20" t="s">
        <v>7722</v>
      </c>
      <c r="B5718" s="21" t="s">
        <v>6</v>
      </c>
      <c r="C5718" s="17" t="s">
        <v>7834</v>
      </c>
      <c r="D5718" s="17" t="s">
        <v>7835</v>
      </c>
      <c r="E5718" s="21"/>
      <c r="F5718" s="21" t="s">
        <v>141</v>
      </c>
      <c r="G5718" s="21"/>
      <c r="H5718" s="21" t="s">
        <v>257</v>
      </c>
      <c r="I5718" s="17"/>
      <c r="J5718" s="17"/>
      <c r="K5718" s="18" t="str">
        <f>IF(INV.Tournant!$I5718=INV.Tournant!$E5718,"Quantité OK",IF(INV.Tournant!$I5718&lt;INV.Tournant!$E5718,"Ecart positif","Ecart négatif"))&amp;" "&amp;IF(INV.Tournant!$C5718=INV.Tournant!$J5718,"","- Article déclassé")</f>
        <v>Quantité OK - Article déclassé</v>
      </c>
    </row>
    <row r="5719" spans="1:11" x14ac:dyDescent="0.2">
      <c r="A5719" s="20" t="s">
        <v>7722</v>
      </c>
      <c r="B5719" s="21" t="s">
        <v>6</v>
      </c>
      <c r="C5719" s="17" t="s">
        <v>7804</v>
      </c>
      <c r="D5719" s="17" t="s">
        <v>7836</v>
      </c>
      <c r="E5719" s="21" t="s">
        <v>6</v>
      </c>
      <c r="F5719" s="21" t="s">
        <v>21</v>
      </c>
      <c r="G5719" s="21" t="s">
        <v>7725</v>
      </c>
      <c r="H5719" s="21" t="s">
        <v>263</v>
      </c>
      <c r="I5719" s="17"/>
      <c r="J5719" s="17"/>
      <c r="K5719" s="18" t="str">
        <f>IF(INV.Tournant!$I5719=INV.Tournant!$E5719,"Quantité OK",IF(INV.Tournant!$I5719&lt;INV.Tournant!$E5719,"Ecart positif","Ecart négatif"))&amp;" "&amp;IF(INV.Tournant!$C5719=INV.Tournant!$J5719,"","- Article déclassé")</f>
        <v>Ecart positif - Article déclassé</v>
      </c>
    </row>
    <row r="5720" spans="1:11" x14ac:dyDescent="0.2">
      <c r="A5720" s="20" t="s">
        <v>7722</v>
      </c>
      <c r="B5720" s="21" t="s">
        <v>6</v>
      </c>
      <c r="C5720" s="17" t="s">
        <v>7837</v>
      </c>
      <c r="D5720" s="17" t="s">
        <v>7838</v>
      </c>
      <c r="E5720" s="21" t="s">
        <v>6</v>
      </c>
      <c r="F5720" s="21" t="s">
        <v>9</v>
      </c>
      <c r="G5720" s="21" t="s">
        <v>7725</v>
      </c>
      <c r="H5720" s="21" t="s">
        <v>7839</v>
      </c>
      <c r="I5720" s="17"/>
      <c r="J5720" s="17"/>
      <c r="K5720" s="18" t="str">
        <f>IF(INV.Tournant!$I5720=INV.Tournant!$E5720,"Quantité OK",IF(INV.Tournant!$I5720&lt;INV.Tournant!$E5720,"Ecart positif","Ecart négatif"))&amp;" "&amp;IF(INV.Tournant!$C5720=INV.Tournant!$J5720,"","- Article déclassé")</f>
        <v>Ecart positif - Article déclassé</v>
      </c>
    </row>
    <row r="5721" spans="1:11" x14ac:dyDescent="0.2">
      <c r="A5721" s="20" t="s">
        <v>7722</v>
      </c>
      <c r="B5721" s="21" t="s">
        <v>6</v>
      </c>
      <c r="C5721" s="17" t="s">
        <v>7840</v>
      </c>
      <c r="D5721" s="17" t="s">
        <v>7841</v>
      </c>
      <c r="E5721" s="21"/>
      <c r="F5721" s="21" t="s">
        <v>141</v>
      </c>
      <c r="G5721" s="21"/>
      <c r="H5721" s="21" t="s">
        <v>257</v>
      </c>
      <c r="I5721" s="17"/>
      <c r="J5721" s="17"/>
      <c r="K5721" s="18" t="str">
        <f>IF(INV.Tournant!$I5721=INV.Tournant!$E5721,"Quantité OK",IF(INV.Tournant!$I5721&lt;INV.Tournant!$E5721,"Ecart positif","Ecart négatif"))&amp;" "&amp;IF(INV.Tournant!$C5721=INV.Tournant!$J5721,"","- Article déclassé")</f>
        <v>Quantité OK - Article déclassé</v>
      </c>
    </row>
    <row r="5722" spans="1:11" x14ac:dyDescent="0.2">
      <c r="A5722" s="20" t="s">
        <v>7722</v>
      </c>
      <c r="B5722" s="21" t="s">
        <v>6</v>
      </c>
      <c r="C5722" s="17" t="s">
        <v>7842</v>
      </c>
      <c r="D5722" s="17" t="s">
        <v>7843</v>
      </c>
      <c r="E5722" s="21" t="s">
        <v>7844</v>
      </c>
      <c r="F5722" s="21" t="s">
        <v>2</v>
      </c>
      <c r="G5722" s="21" t="s">
        <v>6964</v>
      </c>
      <c r="H5722" s="21" t="s">
        <v>96</v>
      </c>
      <c r="I5722" s="17"/>
      <c r="J5722" s="17"/>
      <c r="K5722" s="18" t="str">
        <f>IF(INV.Tournant!$I5722=INV.Tournant!$E5722,"Quantité OK",IF(INV.Tournant!$I5722&lt;INV.Tournant!$E5722,"Ecart positif","Ecart négatif"))&amp;" "&amp;IF(INV.Tournant!$C5722=INV.Tournant!$J5722,"","- Article déclassé")</f>
        <v>Ecart positif - Article déclassé</v>
      </c>
    </row>
    <row r="5723" spans="1:11" x14ac:dyDescent="0.2">
      <c r="A5723" s="20" t="s">
        <v>7722</v>
      </c>
      <c r="B5723" s="21" t="s">
        <v>6</v>
      </c>
      <c r="C5723" s="17" t="s">
        <v>7845</v>
      </c>
      <c r="D5723" s="17" t="s">
        <v>7846</v>
      </c>
      <c r="E5723" s="21"/>
      <c r="F5723" s="21" t="s">
        <v>141</v>
      </c>
      <c r="G5723" s="21"/>
      <c r="H5723" s="21" t="s">
        <v>257</v>
      </c>
      <c r="I5723" s="17"/>
      <c r="J5723" s="17"/>
      <c r="K5723" s="18" t="str">
        <f>IF(INV.Tournant!$I5723=INV.Tournant!$E5723,"Quantité OK",IF(INV.Tournant!$I5723&lt;INV.Tournant!$E5723,"Ecart positif","Ecart négatif"))&amp;" "&amp;IF(INV.Tournant!$C5723=INV.Tournant!$J5723,"","- Article déclassé")</f>
        <v>Quantité OK - Article déclassé</v>
      </c>
    </row>
    <row r="5724" spans="1:11" x14ac:dyDescent="0.2">
      <c r="A5724" s="20" t="s">
        <v>7722</v>
      </c>
      <c r="B5724" s="21" t="s">
        <v>6</v>
      </c>
      <c r="C5724" s="17" t="s">
        <v>7847</v>
      </c>
      <c r="D5724" s="17" t="s">
        <v>7848</v>
      </c>
      <c r="E5724" s="21" t="s">
        <v>3</v>
      </c>
      <c r="F5724" s="21" t="s">
        <v>21</v>
      </c>
      <c r="G5724" s="21" t="s">
        <v>6964</v>
      </c>
      <c r="H5724" s="21" t="s">
        <v>3436</v>
      </c>
      <c r="I5724" s="17"/>
      <c r="J5724" s="17"/>
      <c r="K5724" s="18" t="str">
        <f>IF(INV.Tournant!$I5724=INV.Tournant!$E5724,"Quantité OK",IF(INV.Tournant!$I5724&lt;INV.Tournant!$E5724,"Ecart positif","Ecart négatif"))&amp;" "&amp;IF(INV.Tournant!$C5724=INV.Tournant!$J5724,"","- Article déclassé")</f>
        <v>Ecart positif - Article déclassé</v>
      </c>
    </row>
    <row r="5725" spans="1:11" x14ac:dyDescent="0.2">
      <c r="A5725" s="20" t="s">
        <v>7722</v>
      </c>
      <c r="B5725" s="21" t="s">
        <v>6</v>
      </c>
      <c r="C5725" s="17" t="s">
        <v>7727</v>
      </c>
      <c r="D5725" s="17" t="s">
        <v>7849</v>
      </c>
      <c r="E5725" s="21" t="s">
        <v>6</v>
      </c>
      <c r="F5725" s="21" t="s">
        <v>2</v>
      </c>
      <c r="G5725" s="21" t="s">
        <v>6964</v>
      </c>
      <c r="H5725" s="21" t="s">
        <v>96</v>
      </c>
      <c r="I5725" s="17"/>
      <c r="J5725" s="17"/>
      <c r="K5725" s="18" t="str">
        <f>IF(INV.Tournant!$I5725=INV.Tournant!$E5725,"Quantité OK",IF(INV.Tournant!$I5725&lt;INV.Tournant!$E5725,"Ecart positif","Ecart négatif"))&amp;" "&amp;IF(INV.Tournant!$C5725=INV.Tournant!$J5725,"","- Article déclassé")</f>
        <v>Ecart positif - Article déclassé</v>
      </c>
    </row>
    <row r="5726" spans="1:11" x14ac:dyDescent="0.2">
      <c r="A5726" s="20" t="s">
        <v>7722</v>
      </c>
      <c r="B5726" s="21" t="s">
        <v>6</v>
      </c>
      <c r="C5726" s="17" t="s">
        <v>7820</v>
      </c>
      <c r="D5726" s="17" t="s">
        <v>7850</v>
      </c>
      <c r="E5726" s="21" t="s">
        <v>6</v>
      </c>
      <c r="F5726" s="21" t="s">
        <v>9</v>
      </c>
      <c r="G5726" s="21" t="s">
        <v>6964</v>
      </c>
      <c r="H5726" s="21" t="s">
        <v>132</v>
      </c>
      <c r="I5726" s="17"/>
      <c r="J5726" s="17"/>
      <c r="K5726" s="18" t="str">
        <f>IF(INV.Tournant!$I5726=INV.Tournant!$E5726,"Quantité OK",IF(INV.Tournant!$I5726&lt;INV.Tournant!$E5726,"Ecart positif","Ecart négatif"))&amp;" "&amp;IF(INV.Tournant!$C5726=INV.Tournant!$J5726,"","- Article déclassé")</f>
        <v>Ecart positif - Article déclassé</v>
      </c>
    </row>
    <row r="5727" spans="1:11" x14ac:dyDescent="0.2">
      <c r="A5727" s="20" t="s">
        <v>7722</v>
      </c>
      <c r="B5727" s="21" t="s">
        <v>6</v>
      </c>
      <c r="C5727" s="17" t="s">
        <v>7851</v>
      </c>
      <c r="D5727" s="17" t="s">
        <v>7852</v>
      </c>
      <c r="E5727" s="21" t="s">
        <v>6</v>
      </c>
      <c r="F5727" s="21" t="s">
        <v>2</v>
      </c>
      <c r="G5727" s="21" t="s">
        <v>6964</v>
      </c>
      <c r="H5727" s="21" t="s">
        <v>1542</v>
      </c>
      <c r="I5727" s="17"/>
      <c r="J5727" s="17"/>
      <c r="K5727" s="18" t="str">
        <f>IF(INV.Tournant!$I5727=INV.Tournant!$E5727,"Quantité OK",IF(INV.Tournant!$I5727&lt;INV.Tournant!$E5727,"Ecart positif","Ecart négatif"))&amp;" "&amp;IF(INV.Tournant!$C5727=INV.Tournant!$J5727,"","- Article déclassé")</f>
        <v>Ecart positif - Article déclassé</v>
      </c>
    </row>
    <row r="5728" spans="1:11" x14ac:dyDescent="0.2">
      <c r="A5728" s="20" t="s">
        <v>7722</v>
      </c>
      <c r="B5728" s="21" t="s">
        <v>6</v>
      </c>
      <c r="C5728" s="17" t="s">
        <v>7832</v>
      </c>
      <c r="D5728" s="17" t="s">
        <v>7853</v>
      </c>
      <c r="E5728" s="21" t="s">
        <v>3</v>
      </c>
      <c r="F5728" s="21" t="s">
        <v>2</v>
      </c>
      <c r="G5728" s="21" t="s">
        <v>7725</v>
      </c>
      <c r="H5728" s="21" t="s">
        <v>2078</v>
      </c>
      <c r="I5728" s="17"/>
      <c r="J5728" s="17"/>
      <c r="K5728" s="18" t="str">
        <f>IF(INV.Tournant!$I5728=INV.Tournant!$E5728,"Quantité OK",IF(INV.Tournant!$I5728&lt;INV.Tournant!$E5728,"Ecart positif","Ecart négatif"))&amp;" "&amp;IF(INV.Tournant!$C5728=INV.Tournant!$J5728,"","- Article déclassé")</f>
        <v>Ecart positif - Article déclassé</v>
      </c>
    </row>
    <row r="5729" spans="1:11" x14ac:dyDescent="0.2">
      <c r="A5729" s="20" t="s">
        <v>7722</v>
      </c>
      <c r="B5729" s="21" t="s">
        <v>6</v>
      </c>
      <c r="C5729" s="17" t="s">
        <v>7854</v>
      </c>
      <c r="D5729" s="17" t="s">
        <v>7855</v>
      </c>
      <c r="E5729" s="21" t="s">
        <v>6</v>
      </c>
      <c r="F5729" s="21" t="s">
        <v>9</v>
      </c>
      <c r="G5729" s="21" t="s">
        <v>6964</v>
      </c>
      <c r="H5729" s="21" t="s">
        <v>3549</v>
      </c>
      <c r="I5729" s="17"/>
      <c r="J5729" s="17"/>
      <c r="K5729" s="18" t="str">
        <f>IF(INV.Tournant!$I5729=INV.Tournant!$E5729,"Quantité OK",IF(INV.Tournant!$I5729&lt;INV.Tournant!$E5729,"Ecart positif","Ecart négatif"))&amp;" "&amp;IF(INV.Tournant!$C5729=INV.Tournant!$J5729,"","- Article déclassé")</f>
        <v>Ecart positif - Article déclassé</v>
      </c>
    </row>
    <row r="5730" spans="1:11" x14ac:dyDescent="0.2">
      <c r="A5730" s="20" t="s">
        <v>7722</v>
      </c>
      <c r="B5730" s="21" t="s">
        <v>6</v>
      </c>
      <c r="C5730" s="17" t="s">
        <v>7856</v>
      </c>
      <c r="D5730" s="17" t="s">
        <v>7857</v>
      </c>
      <c r="E5730" s="21" t="s">
        <v>6</v>
      </c>
      <c r="F5730" s="21" t="s">
        <v>21</v>
      </c>
      <c r="G5730" s="21" t="s">
        <v>6964</v>
      </c>
      <c r="H5730" s="21" t="s">
        <v>1519</v>
      </c>
      <c r="I5730" s="17"/>
      <c r="J5730" s="17"/>
      <c r="K5730" s="18" t="str">
        <f>IF(INV.Tournant!$I5730=INV.Tournant!$E5730,"Quantité OK",IF(INV.Tournant!$I5730&lt;INV.Tournant!$E5730,"Ecart positif","Ecart négatif"))&amp;" "&amp;IF(INV.Tournant!$C5730=INV.Tournant!$J5730,"","- Article déclassé")</f>
        <v>Ecart positif - Article déclassé</v>
      </c>
    </row>
    <row r="5731" spans="1:11" x14ac:dyDescent="0.2">
      <c r="A5731" s="20" t="s">
        <v>7722</v>
      </c>
      <c r="B5731" s="21" t="s">
        <v>6</v>
      </c>
      <c r="C5731" s="17" t="s">
        <v>7858</v>
      </c>
      <c r="D5731" s="17" t="s">
        <v>7859</v>
      </c>
      <c r="E5731" s="21" t="s">
        <v>6</v>
      </c>
      <c r="F5731" s="21" t="s">
        <v>21</v>
      </c>
      <c r="G5731" s="21" t="s">
        <v>7725</v>
      </c>
      <c r="H5731" s="21" t="s">
        <v>17</v>
      </c>
      <c r="I5731" s="17"/>
      <c r="J5731" s="17"/>
      <c r="K5731" s="18" t="str">
        <f>IF(INV.Tournant!$I5731=INV.Tournant!$E5731,"Quantité OK",IF(INV.Tournant!$I5731&lt;INV.Tournant!$E5731,"Ecart positif","Ecart négatif"))&amp;" "&amp;IF(INV.Tournant!$C5731=INV.Tournant!$J5731,"","- Article déclassé")</f>
        <v>Ecart positif - Article déclassé</v>
      </c>
    </row>
    <row r="5732" spans="1:11" x14ac:dyDescent="0.2">
      <c r="A5732" s="20" t="s">
        <v>7722</v>
      </c>
      <c r="B5732" s="21" t="s">
        <v>6</v>
      </c>
      <c r="C5732" s="17" t="s">
        <v>7860</v>
      </c>
      <c r="D5732" s="17" t="s">
        <v>7861</v>
      </c>
      <c r="E5732" s="21" t="s">
        <v>3</v>
      </c>
      <c r="F5732" s="21" t="s">
        <v>9</v>
      </c>
      <c r="G5732" s="21" t="s">
        <v>7725</v>
      </c>
      <c r="H5732" s="21" t="s">
        <v>2215</v>
      </c>
      <c r="I5732" s="17"/>
      <c r="J5732" s="17"/>
      <c r="K5732" s="18" t="str">
        <f>IF(INV.Tournant!$I5732=INV.Tournant!$E5732,"Quantité OK",IF(INV.Tournant!$I5732&lt;INV.Tournant!$E5732,"Ecart positif","Ecart négatif"))&amp;" "&amp;IF(INV.Tournant!$C5732=INV.Tournant!$J5732,"","- Article déclassé")</f>
        <v>Ecart positif - Article déclassé</v>
      </c>
    </row>
    <row r="5733" spans="1:11" x14ac:dyDescent="0.2">
      <c r="A5733" s="20" t="s">
        <v>7722</v>
      </c>
      <c r="B5733" s="21" t="s">
        <v>6</v>
      </c>
      <c r="C5733" s="17" t="s">
        <v>7862</v>
      </c>
      <c r="D5733" s="17" t="s">
        <v>7863</v>
      </c>
      <c r="E5733" s="21" t="s">
        <v>108</v>
      </c>
      <c r="F5733" s="21" t="s">
        <v>2</v>
      </c>
      <c r="G5733" s="21" t="s">
        <v>6964</v>
      </c>
      <c r="H5733" s="21" t="s">
        <v>7864</v>
      </c>
      <c r="I5733" s="17"/>
      <c r="J5733" s="17"/>
      <c r="K5733" s="18" t="str">
        <f>IF(INV.Tournant!$I5733=INV.Tournant!$E5733,"Quantité OK",IF(INV.Tournant!$I5733&lt;INV.Tournant!$E5733,"Ecart positif","Ecart négatif"))&amp;" "&amp;IF(INV.Tournant!$C5733=INV.Tournant!$J5733,"","- Article déclassé")</f>
        <v>Ecart positif - Article déclassé</v>
      </c>
    </row>
    <row r="5734" spans="1:11" x14ac:dyDescent="0.2">
      <c r="A5734" s="20" t="s">
        <v>7722</v>
      </c>
      <c r="B5734" s="21" t="s">
        <v>6</v>
      </c>
      <c r="C5734" s="17" t="s">
        <v>7865</v>
      </c>
      <c r="D5734" s="17" t="s">
        <v>7866</v>
      </c>
      <c r="E5734" s="21" t="s">
        <v>767</v>
      </c>
      <c r="F5734" s="21" t="s">
        <v>9</v>
      </c>
      <c r="G5734" s="21" t="s">
        <v>7725</v>
      </c>
      <c r="H5734" s="21" t="s">
        <v>93</v>
      </c>
      <c r="I5734" s="17"/>
      <c r="J5734" s="17"/>
      <c r="K5734" s="18" t="str">
        <f>IF(INV.Tournant!$I5734=INV.Tournant!$E5734,"Quantité OK",IF(INV.Tournant!$I5734&lt;INV.Tournant!$E5734,"Ecart positif","Ecart négatif"))&amp;" "&amp;IF(INV.Tournant!$C5734=INV.Tournant!$J5734,"","- Article déclassé")</f>
        <v>Ecart positif - Article déclassé</v>
      </c>
    </row>
    <row r="5735" spans="1:11" x14ac:dyDescent="0.2">
      <c r="A5735" s="20" t="s">
        <v>7722</v>
      </c>
      <c r="B5735" s="21" t="s">
        <v>6</v>
      </c>
      <c r="C5735" s="17" t="s">
        <v>7867</v>
      </c>
      <c r="D5735" s="17" t="s">
        <v>7868</v>
      </c>
      <c r="E5735" s="21" t="s">
        <v>6</v>
      </c>
      <c r="F5735" s="21" t="s">
        <v>21</v>
      </c>
      <c r="G5735" s="21" t="s">
        <v>6964</v>
      </c>
      <c r="H5735" s="21" t="s">
        <v>3143</v>
      </c>
      <c r="I5735" s="17"/>
      <c r="J5735" s="17"/>
      <c r="K5735" s="18" t="str">
        <f>IF(INV.Tournant!$I5735=INV.Tournant!$E5735,"Quantité OK",IF(INV.Tournant!$I5735&lt;INV.Tournant!$E5735,"Ecart positif","Ecart négatif"))&amp;" "&amp;IF(INV.Tournant!$C5735=INV.Tournant!$J5735,"","- Article déclassé")</f>
        <v>Ecart positif - Article déclassé</v>
      </c>
    </row>
    <row r="5736" spans="1:11" x14ac:dyDescent="0.2">
      <c r="A5736" s="20" t="s">
        <v>7722</v>
      </c>
      <c r="B5736" s="21" t="s">
        <v>6</v>
      </c>
      <c r="C5736" s="17" t="s">
        <v>7869</v>
      </c>
      <c r="D5736" s="17" t="s">
        <v>7870</v>
      </c>
      <c r="E5736" s="21" t="s">
        <v>6</v>
      </c>
      <c r="F5736" s="21" t="s">
        <v>21</v>
      </c>
      <c r="G5736" s="21" t="s">
        <v>7725</v>
      </c>
      <c r="H5736" s="21" t="s">
        <v>2242</v>
      </c>
      <c r="I5736" s="17"/>
      <c r="J5736" s="17"/>
      <c r="K5736" s="18" t="str">
        <f>IF(INV.Tournant!$I5736=INV.Tournant!$E5736,"Quantité OK",IF(INV.Tournant!$I5736&lt;INV.Tournant!$E5736,"Ecart positif","Ecart négatif"))&amp;" "&amp;IF(INV.Tournant!$C5736=INV.Tournant!$J5736,"","- Article déclassé")</f>
        <v>Ecart positif - Article déclassé</v>
      </c>
    </row>
    <row r="5737" spans="1:11" x14ac:dyDescent="0.2">
      <c r="A5737" s="20" t="s">
        <v>7722</v>
      </c>
      <c r="B5737" s="21" t="s">
        <v>6</v>
      </c>
      <c r="C5737" s="17" t="s">
        <v>7871</v>
      </c>
      <c r="D5737" s="17" t="s">
        <v>7872</v>
      </c>
      <c r="E5737" s="21" t="s">
        <v>250</v>
      </c>
      <c r="F5737" s="21" t="s">
        <v>21</v>
      </c>
      <c r="G5737" s="21" t="s">
        <v>7725</v>
      </c>
      <c r="H5737" s="21" t="s">
        <v>669</v>
      </c>
      <c r="I5737" s="17"/>
      <c r="J5737" s="17"/>
      <c r="K5737" s="18" t="str">
        <f>IF(INV.Tournant!$I5737=INV.Tournant!$E5737,"Quantité OK",IF(INV.Tournant!$I5737&lt;INV.Tournant!$E5737,"Ecart positif","Ecart négatif"))&amp;" "&amp;IF(INV.Tournant!$C5737=INV.Tournant!$J5737,"","- Article déclassé")</f>
        <v>Ecart positif - Article déclassé</v>
      </c>
    </row>
    <row r="5738" spans="1:11" x14ac:dyDescent="0.2">
      <c r="A5738" s="20" t="s">
        <v>7722</v>
      </c>
      <c r="B5738" s="21" t="s">
        <v>6</v>
      </c>
      <c r="C5738" s="17" t="s">
        <v>7748</v>
      </c>
      <c r="D5738" s="17" t="s">
        <v>7873</v>
      </c>
      <c r="E5738" s="21" t="s">
        <v>108</v>
      </c>
      <c r="F5738" s="21" t="s">
        <v>21</v>
      </c>
      <c r="G5738" s="21" t="s">
        <v>7725</v>
      </c>
      <c r="H5738" s="21" t="s">
        <v>2234</v>
      </c>
      <c r="I5738" s="17"/>
      <c r="J5738" s="17"/>
      <c r="K5738" s="18" t="str">
        <f>IF(INV.Tournant!$I5738=INV.Tournant!$E5738,"Quantité OK",IF(INV.Tournant!$I5738&lt;INV.Tournant!$E5738,"Ecart positif","Ecart négatif"))&amp;" "&amp;IF(INV.Tournant!$C5738=INV.Tournant!$J5738,"","- Article déclassé")</f>
        <v>Ecart positif - Article déclassé</v>
      </c>
    </row>
    <row r="5739" spans="1:11" x14ac:dyDescent="0.2">
      <c r="A5739" s="20" t="s">
        <v>7722</v>
      </c>
      <c r="B5739" s="21" t="s">
        <v>6</v>
      </c>
      <c r="C5739" s="17" t="s">
        <v>7801</v>
      </c>
      <c r="D5739" s="17" t="s">
        <v>7874</v>
      </c>
      <c r="E5739" s="21" t="s">
        <v>229</v>
      </c>
      <c r="F5739" s="21" t="s">
        <v>2</v>
      </c>
      <c r="G5739" s="21" t="s">
        <v>6964</v>
      </c>
      <c r="H5739" s="21" t="s">
        <v>1177</v>
      </c>
      <c r="I5739" s="17"/>
      <c r="J5739" s="17"/>
      <c r="K5739" s="18" t="str">
        <f>IF(INV.Tournant!$I5739=INV.Tournant!$E5739,"Quantité OK",IF(INV.Tournant!$I5739&lt;INV.Tournant!$E5739,"Ecart positif","Ecart négatif"))&amp;" "&amp;IF(INV.Tournant!$C5739=INV.Tournant!$J5739,"","- Article déclassé")</f>
        <v>Ecart positif - Article déclassé</v>
      </c>
    </row>
    <row r="5740" spans="1:11" x14ac:dyDescent="0.2">
      <c r="A5740" s="20" t="s">
        <v>7722</v>
      </c>
      <c r="B5740" s="21" t="s">
        <v>6</v>
      </c>
      <c r="C5740" s="17" t="s">
        <v>7772</v>
      </c>
      <c r="D5740" s="17" t="s">
        <v>7875</v>
      </c>
      <c r="E5740" s="21" t="s">
        <v>3</v>
      </c>
      <c r="F5740" s="21" t="s">
        <v>9</v>
      </c>
      <c r="G5740" s="21" t="s">
        <v>6964</v>
      </c>
      <c r="H5740" s="21" t="s">
        <v>24</v>
      </c>
      <c r="I5740" s="17"/>
      <c r="J5740" s="17"/>
      <c r="K5740" s="18" t="str">
        <f>IF(INV.Tournant!$I5740=INV.Tournant!$E5740,"Quantité OK",IF(INV.Tournant!$I5740&lt;INV.Tournant!$E5740,"Ecart positif","Ecart négatif"))&amp;" "&amp;IF(INV.Tournant!$C5740=INV.Tournant!$J5740,"","- Article déclassé")</f>
        <v>Ecart positif - Article déclassé</v>
      </c>
    </row>
    <row r="5741" spans="1:11" x14ac:dyDescent="0.2">
      <c r="A5741" s="20" t="s">
        <v>7722</v>
      </c>
      <c r="B5741" s="21" t="s">
        <v>6</v>
      </c>
      <c r="C5741" s="17" t="s">
        <v>7876</v>
      </c>
      <c r="D5741" s="17" t="s">
        <v>7877</v>
      </c>
      <c r="E5741" s="21" t="s">
        <v>108</v>
      </c>
      <c r="F5741" s="21" t="s">
        <v>9</v>
      </c>
      <c r="G5741" s="21" t="s">
        <v>7725</v>
      </c>
      <c r="H5741" s="21" t="s">
        <v>917</v>
      </c>
      <c r="I5741" s="17"/>
      <c r="J5741" s="17"/>
      <c r="K5741" s="18" t="str">
        <f>IF(INV.Tournant!$I5741=INV.Tournant!$E5741,"Quantité OK",IF(INV.Tournant!$I5741&lt;INV.Tournant!$E5741,"Ecart positif","Ecart négatif"))&amp;" "&amp;IF(INV.Tournant!$C5741=INV.Tournant!$J5741,"","- Article déclassé")</f>
        <v>Ecart positif - Article déclassé</v>
      </c>
    </row>
    <row r="5742" spans="1:11" x14ac:dyDescent="0.2">
      <c r="A5742" s="20" t="s">
        <v>7722</v>
      </c>
      <c r="B5742" s="21" t="s">
        <v>6</v>
      </c>
      <c r="C5742" s="17" t="s">
        <v>7878</v>
      </c>
      <c r="D5742" s="17" t="s">
        <v>7879</v>
      </c>
      <c r="E5742" s="21" t="s">
        <v>6</v>
      </c>
      <c r="F5742" s="21" t="s">
        <v>21</v>
      </c>
      <c r="G5742" s="21" t="s">
        <v>6964</v>
      </c>
      <c r="H5742" s="21" t="s">
        <v>90</v>
      </c>
      <c r="I5742" s="17"/>
      <c r="J5742" s="17"/>
      <c r="K5742" s="18" t="str">
        <f>IF(INV.Tournant!$I5742=INV.Tournant!$E5742,"Quantité OK",IF(INV.Tournant!$I5742&lt;INV.Tournant!$E5742,"Ecart positif","Ecart négatif"))&amp;" "&amp;IF(INV.Tournant!$C5742=INV.Tournant!$J5742,"","- Article déclassé")</f>
        <v>Ecart positif - Article déclassé</v>
      </c>
    </row>
    <row r="5743" spans="1:11" x14ac:dyDescent="0.2">
      <c r="A5743" s="20" t="s">
        <v>7722</v>
      </c>
      <c r="B5743" s="21" t="s">
        <v>6</v>
      </c>
      <c r="C5743" s="17" t="s">
        <v>7880</v>
      </c>
      <c r="D5743" s="17" t="s">
        <v>7881</v>
      </c>
      <c r="E5743" s="21" t="s">
        <v>324</v>
      </c>
      <c r="F5743" s="21" t="s">
        <v>21</v>
      </c>
      <c r="G5743" s="21" t="s">
        <v>6964</v>
      </c>
      <c r="H5743" s="21" t="s">
        <v>110</v>
      </c>
      <c r="I5743" s="17"/>
      <c r="J5743" s="17"/>
      <c r="K5743" s="18" t="str">
        <f>IF(INV.Tournant!$I5743=INV.Tournant!$E5743,"Quantité OK",IF(INV.Tournant!$I5743&lt;INV.Tournant!$E5743,"Ecart positif","Ecart négatif"))&amp;" "&amp;IF(INV.Tournant!$C5743=INV.Tournant!$J5743,"","- Article déclassé")</f>
        <v>Ecart positif - Article déclassé</v>
      </c>
    </row>
    <row r="5744" spans="1:11" x14ac:dyDescent="0.2">
      <c r="A5744" s="20" t="s">
        <v>7722</v>
      </c>
      <c r="B5744" s="21" t="s">
        <v>6</v>
      </c>
      <c r="C5744" s="17" t="s">
        <v>7882</v>
      </c>
      <c r="D5744" s="17" t="s">
        <v>7883</v>
      </c>
      <c r="E5744" s="21" t="s">
        <v>3</v>
      </c>
      <c r="F5744" s="21" t="s">
        <v>2</v>
      </c>
      <c r="G5744" s="21" t="s">
        <v>6964</v>
      </c>
      <c r="H5744" s="21" t="s">
        <v>404</v>
      </c>
      <c r="I5744" s="17"/>
      <c r="J5744" s="17"/>
      <c r="K5744" s="18" t="str">
        <f>IF(INV.Tournant!$I5744=INV.Tournant!$E5744,"Quantité OK",IF(INV.Tournant!$I5744&lt;INV.Tournant!$E5744,"Ecart positif","Ecart négatif"))&amp;" "&amp;IF(INV.Tournant!$C5744=INV.Tournant!$J5744,"","- Article déclassé")</f>
        <v>Ecart positif - Article déclassé</v>
      </c>
    </row>
    <row r="5745" spans="1:11" x14ac:dyDescent="0.2">
      <c r="A5745" s="20" t="s">
        <v>7722</v>
      </c>
      <c r="B5745" s="21" t="s">
        <v>6</v>
      </c>
      <c r="C5745" s="17" t="s">
        <v>7884</v>
      </c>
      <c r="D5745" s="17" t="s">
        <v>7885</v>
      </c>
      <c r="E5745" s="21" t="s">
        <v>6</v>
      </c>
      <c r="F5745" s="21" t="s">
        <v>9</v>
      </c>
      <c r="G5745" s="21" t="s">
        <v>7725</v>
      </c>
      <c r="H5745" s="21" t="s">
        <v>1190</v>
      </c>
      <c r="I5745" s="17"/>
      <c r="J5745" s="17"/>
      <c r="K5745" s="18" t="str">
        <f>IF(INV.Tournant!$I5745=INV.Tournant!$E5745,"Quantité OK",IF(INV.Tournant!$I5745&lt;INV.Tournant!$E5745,"Ecart positif","Ecart négatif"))&amp;" "&amp;IF(INV.Tournant!$C5745=INV.Tournant!$J5745,"","- Article déclassé")</f>
        <v>Ecart positif - Article déclassé</v>
      </c>
    </row>
    <row r="5746" spans="1:11" x14ac:dyDescent="0.2">
      <c r="A5746" s="20" t="s">
        <v>7722</v>
      </c>
      <c r="B5746" s="21" t="s">
        <v>6</v>
      </c>
      <c r="C5746" s="17" t="s">
        <v>7851</v>
      </c>
      <c r="D5746" s="17" t="s">
        <v>7886</v>
      </c>
      <c r="E5746" s="21" t="s">
        <v>84</v>
      </c>
      <c r="F5746" s="21" t="s">
        <v>2</v>
      </c>
      <c r="G5746" s="21" t="s">
        <v>6964</v>
      </c>
      <c r="H5746" s="21" t="s">
        <v>1297</v>
      </c>
      <c r="I5746" s="17"/>
      <c r="J5746" s="17"/>
      <c r="K5746" s="18" t="str">
        <f>IF(INV.Tournant!$I5746=INV.Tournant!$E5746,"Quantité OK",IF(INV.Tournant!$I5746&lt;INV.Tournant!$E5746,"Ecart positif","Ecart négatif"))&amp;" "&amp;IF(INV.Tournant!$C5746=INV.Tournant!$J5746,"","- Article déclassé")</f>
        <v>Ecart positif - Article déclassé</v>
      </c>
    </row>
    <row r="5747" spans="1:11" x14ac:dyDescent="0.2">
      <c r="A5747" s="20" t="s">
        <v>7722</v>
      </c>
      <c r="B5747" s="21" t="s">
        <v>6</v>
      </c>
      <c r="C5747" s="17" t="s">
        <v>7887</v>
      </c>
      <c r="D5747" s="17" t="s">
        <v>7888</v>
      </c>
      <c r="E5747" s="21" t="s">
        <v>4483</v>
      </c>
      <c r="F5747" s="21" t="s">
        <v>21</v>
      </c>
      <c r="G5747" s="21" t="s">
        <v>7725</v>
      </c>
      <c r="H5747" s="21" t="s">
        <v>2222</v>
      </c>
      <c r="I5747" s="17"/>
      <c r="J5747" s="17"/>
      <c r="K5747" s="18" t="str">
        <f>IF(INV.Tournant!$I5747=INV.Tournant!$E5747,"Quantité OK",IF(INV.Tournant!$I5747&lt;INV.Tournant!$E5747,"Ecart positif","Ecart négatif"))&amp;" "&amp;IF(INV.Tournant!$C5747=INV.Tournant!$J5747,"","- Article déclassé")</f>
        <v>Ecart positif - Article déclassé</v>
      </c>
    </row>
    <row r="5748" spans="1:11" x14ac:dyDescent="0.2">
      <c r="A5748" s="20" t="s">
        <v>7722</v>
      </c>
      <c r="B5748" s="21" t="s">
        <v>6</v>
      </c>
      <c r="C5748" s="17" t="s">
        <v>7826</v>
      </c>
      <c r="D5748" s="17" t="s">
        <v>7889</v>
      </c>
      <c r="E5748" s="21" t="s">
        <v>6</v>
      </c>
      <c r="F5748" s="21" t="s">
        <v>21</v>
      </c>
      <c r="G5748" s="21" t="s">
        <v>6964</v>
      </c>
      <c r="H5748" s="21" t="s">
        <v>101</v>
      </c>
      <c r="I5748" s="17"/>
      <c r="J5748" s="17"/>
      <c r="K5748" s="18" t="str">
        <f>IF(INV.Tournant!$I5748=INV.Tournant!$E5748,"Quantité OK",IF(INV.Tournant!$I5748&lt;INV.Tournant!$E5748,"Ecart positif","Ecart négatif"))&amp;" "&amp;IF(INV.Tournant!$C5748=INV.Tournant!$J5748,"","- Article déclassé")</f>
        <v>Ecart positif - Article déclassé</v>
      </c>
    </row>
    <row r="5749" spans="1:11" x14ac:dyDescent="0.2">
      <c r="A5749" s="20" t="s">
        <v>7722</v>
      </c>
      <c r="B5749" s="21" t="s">
        <v>6</v>
      </c>
      <c r="C5749" s="17" t="s">
        <v>7890</v>
      </c>
      <c r="D5749" s="17" t="s">
        <v>7891</v>
      </c>
      <c r="E5749" s="21" t="s">
        <v>61</v>
      </c>
      <c r="F5749" s="21" t="s">
        <v>2</v>
      </c>
      <c r="G5749" s="21" t="s">
        <v>6964</v>
      </c>
      <c r="H5749" s="21" t="s">
        <v>90</v>
      </c>
      <c r="I5749" s="17"/>
      <c r="J5749" s="17"/>
      <c r="K5749" s="18" t="str">
        <f>IF(INV.Tournant!$I5749=INV.Tournant!$E5749,"Quantité OK",IF(INV.Tournant!$I5749&lt;INV.Tournant!$E5749,"Ecart positif","Ecart négatif"))&amp;" "&amp;IF(INV.Tournant!$C5749=INV.Tournant!$J5749,"","- Article déclassé")</f>
        <v>Ecart positif - Article déclassé</v>
      </c>
    </row>
    <row r="5750" spans="1:11" x14ac:dyDescent="0.2">
      <c r="A5750" s="20" t="s">
        <v>7722</v>
      </c>
      <c r="B5750" s="21" t="s">
        <v>6</v>
      </c>
      <c r="C5750" s="17" t="s">
        <v>7892</v>
      </c>
      <c r="D5750" s="17" t="s">
        <v>7893</v>
      </c>
      <c r="E5750" s="21" t="s">
        <v>108</v>
      </c>
      <c r="F5750" s="21" t="s">
        <v>9</v>
      </c>
      <c r="G5750" s="21" t="s">
        <v>7725</v>
      </c>
      <c r="H5750" s="21" t="s">
        <v>299</v>
      </c>
      <c r="I5750" s="17"/>
      <c r="J5750" s="17"/>
      <c r="K5750" s="18" t="str">
        <f>IF(INV.Tournant!$I5750=INV.Tournant!$E5750,"Quantité OK",IF(INV.Tournant!$I5750&lt;INV.Tournant!$E5750,"Ecart positif","Ecart négatif"))&amp;" "&amp;IF(INV.Tournant!$C5750=INV.Tournant!$J5750,"","- Article déclassé")</f>
        <v>Ecart positif - Article déclassé</v>
      </c>
    </row>
    <row r="5751" spans="1:11" x14ac:dyDescent="0.2">
      <c r="A5751" s="20" t="s">
        <v>7722</v>
      </c>
      <c r="B5751" s="21" t="s">
        <v>6</v>
      </c>
      <c r="C5751" s="17" t="s">
        <v>7894</v>
      </c>
      <c r="D5751" s="17" t="s">
        <v>7895</v>
      </c>
      <c r="E5751" s="21" t="s">
        <v>212</v>
      </c>
      <c r="F5751" s="21" t="s">
        <v>21</v>
      </c>
      <c r="G5751" s="21" t="s">
        <v>7725</v>
      </c>
      <c r="H5751" s="21" t="s">
        <v>467</v>
      </c>
      <c r="I5751" s="17"/>
      <c r="J5751" s="17"/>
      <c r="K5751" s="18" t="str">
        <f>IF(INV.Tournant!$I5751=INV.Tournant!$E5751,"Quantité OK",IF(INV.Tournant!$I5751&lt;INV.Tournant!$E5751,"Ecart positif","Ecart négatif"))&amp;" "&amp;IF(INV.Tournant!$C5751=INV.Tournant!$J5751,"","- Article déclassé")</f>
        <v>Ecart positif - Article déclassé</v>
      </c>
    </row>
    <row r="5752" spans="1:11" x14ac:dyDescent="0.2">
      <c r="A5752" s="20" t="s">
        <v>7722</v>
      </c>
      <c r="B5752" s="21" t="s">
        <v>6</v>
      </c>
      <c r="C5752" s="17" t="s">
        <v>7896</v>
      </c>
      <c r="D5752" s="17" t="s">
        <v>7897</v>
      </c>
      <c r="E5752" s="21" t="s">
        <v>10</v>
      </c>
      <c r="F5752" s="21" t="s">
        <v>2</v>
      </c>
      <c r="G5752" s="21" t="s">
        <v>7725</v>
      </c>
      <c r="H5752" s="21" t="s">
        <v>1119</v>
      </c>
      <c r="I5752" s="17"/>
      <c r="J5752" s="17"/>
      <c r="K5752" s="18" t="str">
        <f>IF(INV.Tournant!$I5752=INV.Tournant!$E5752,"Quantité OK",IF(INV.Tournant!$I5752&lt;INV.Tournant!$E5752,"Ecart positif","Ecart négatif"))&amp;" "&amp;IF(INV.Tournant!$C5752=INV.Tournant!$J5752,"","- Article déclassé")</f>
        <v>Ecart positif - Article déclassé</v>
      </c>
    </row>
    <row r="5753" spans="1:11" x14ac:dyDescent="0.2">
      <c r="A5753" s="20" t="s">
        <v>7722</v>
      </c>
      <c r="B5753" s="21" t="s">
        <v>6</v>
      </c>
      <c r="C5753" s="17" t="s">
        <v>7723</v>
      </c>
      <c r="D5753" s="17" t="s">
        <v>7898</v>
      </c>
      <c r="E5753" s="21" t="s">
        <v>14</v>
      </c>
      <c r="F5753" s="21" t="s">
        <v>21</v>
      </c>
      <c r="G5753" s="21" t="s">
        <v>7725</v>
      </c>
      <c r="H5753" s="21" t="s">
        <v>489</v>
      </c>
      <c r="I5753" s="17"/>
      <c r="J5753" s="17"/>
      <c r="K5753" s="18" t="str">
        <f>IF(INV.Tournant!$I5753=INV.Tournant!$E5753,"Quantité OK",IF(INV.Tournant!$I5753&lt;INV.Tournant!$E5753,"Ecart positif","Ecart négatif"))&amp;" "&amp;IF(INV.Tournant!$C5753=INV.Tournant!$J5753,"","- Article déclassé")</f>
        <v>Ecart positif - Article déclassé</v>
      </c>
    </row>
    <row r="5754" spans="1:11" x14ac:dyDescent="0.2">
      <c r="A5754" s="20" t="s">
        <v>7722</v>
      </c>
      <c r="B5754" s="21" t="s">
        <v>6</v>
      </c>
      <c r="C5754" s="17" t="s">
        <v>7899</v>
      </c>
      <c r="D5754" s="17" t="s">
        <v>7900</v>
      </c>
      <c r="E5754" s="21" t="s">
        <v>6</v>
      </c>
      <c r="F5754" s="21" t="s">
        <v>2</v>
      </c>
      <c r="G5754" s="21" t="s">
        <v>6964</v>
      </c>
      <c r="H5754" s="21" t="s">
        <v>101</v>
      </c>
      <c r="I5754" s="17"/>
      <c r="J5754" s="17"/>
      <c r="K5754" s="18" t="str">
        <f>IF(INV.Tournant!$I5754=INV.Tournant!$E5754,"Quantité OK",IF(INV.Tournant!$I5754&lt;INV.Tournant!$E5754,"Ecart positif","Ecart négatif"))&amp;" "&amp;IF(INV.Tournant!$C5754=INV.Tournant!$J5754,"","- Article déclassé")</f>
        <v>Ecart positif - Article déclassé</v>
      </c>
    </row>
    <row r="5755" spans="1:11" x14ac:dyDescent="0.2">
      <c r="A5755" s="20" t="s">
        <v>7722</v>
      </c>
      <c r="B5755" s="21" t="s">
        <v>6</v>
      </c>
      <c r="C5755" s="17" t="s">
        <v>7750</v>
      </c>
      <c r="D5755" s="17" t="s">
        <v>7901</v>
      </c>
      <c r="E5755" s="21" t="s">
        <v>7902</v>
      </c>
      <c r="F5755" s="21" t="s">
        <v>21</v>
      </c>
      <c r="G5755" s="21" t="s">
        <v>6964</v>
      </c>
      <c r="H5755" s="21" t="s">
        <v>367</v>
      </c>
      <c r="I5755" s="17"/>
      <c r="J5755" s="17"/>
      <c r="K5755" s="18" t="str">
        <f>IF(INV.Tournant!$I5755=INV.Tournant!$E5755,"Quantité OK",IF(INV.Tournant!$I5755&lt;INV.Tournant!$E5755,"Ecart positif","Ecart négatif"))&amp;" "&amp;IF(INV.Tournant!$C5755=INV.Tournant!$J5755,"","- Article déclassé")</f>
        <v>Ecart positif - Article déclassé</v>
      </c>
    </row>
    <row r="5756" spans="1:11" x14ac:dyDescent="0.2">
      <c r="A5756" s="20" t="s">
        <v>7722</v>
      </c>
      <c r="B5756" s="21" t="s">
        <v>6</v>
      </c>
      <c r="C5756" s="17" t="s">
        <v>7903</v>
      </c>
      <c r="D5756" s="17" t="s">
        <v>7904</v>
      </c>
      <c r="E5756" s="21"/>
      <c r="F5756" s="21" t="s">
        <v>141</v>
      </c>
      <c r="G5756" s="21"/>
      <c r="H5756" s="21" t="s">
        <v>257</v>
      </c>
      <c r="I5756" s="17"/>
      <c r="J5756" s="17"/>
      <c r="K5756" s="18" t="str">
        <f>IF(INV.Tournant!$I5756=INV.Tournant!$E5756,"Quantité OK",IF(INV.Tournant!$I5756&lt;INV.Tournant!$E5756,"Ecart positif","Ecart négatif"))&amp;" "&amp;IF(INV.Tournant!$C5756=INV.Tournant!$J5756,"","- Article déclassé")</f>
        <v>Quantité OK - Article déclassé</v>
      </c>
    </row>
    <row r="5757" spans="1:11" x14ac:dyDescent="0.2">
      <c r="A5757" s="20" t="s">
        <v>7722</v>
      </c>
      <c r="B5757" s="21" t="s">
        <v>6</v>
      </c>
      <c r="C5757" s="17" t="s">
        <v>7774</v>
      </c>
      <c r="D5757" s="17" t="s">
        <v>7905</v>
      </c>
      <c r="E5757" s="21"/>
      <c r="F5757" s="21" t="s">
        <v>141</v>
      </c>
      <c r="G5757" s="21"/>
      <c r="H5757" s="21" t="s">
        <v>257</v>
      </c>
      <c r="I5757" s="17"/>
      <c r="J5757" s="17"/>
      <c r="K5757" s="18" t="str">
        <f>IF(INV.Tournant!$I5757=INV.Tournant!$E5757,"Quantité OK",IF(INV.Tournant!$I5757&lt;INV.Tournant!$E5757,"Ecart positif","Ecart négatif"))&amp;" "&amp;IF(INV.Tournant!$C5757=INV.Tournant!$J5757,"","- Article déclassé")</f>
        <v>Quantité OK - Article déclassé</v>
      </c>
    </row>
    <row r="5758" spans="1:11" x14ac:dyDescent="0.2">
      <c r="A5758" s="20" t="s">
        <v>7722</v>
      </c>
      <c r="B5758" s="21" t="s">
        <v>6</v>
      </c>
      <c r="C5758" s="17" t="s">
        <v>7906</v>
      </c>
      <c r="D5758" s="17" t="s">
        <v>7907</v>
      </c>
      <c r="E5758" s="21"/>
      <c r="F5758" s="21" t="s">
        <v>141</v>
      </c>
      <c r="G5758" s="21"/>
      <c r="H5758" s="21" t="s">
        <v>257</v>
      </c>
      <c r="I5758" s="17"/>
      <c r="J5758" s="17"/>
      <c r="K5758" s="18" t="str">
        <f>IF(INV.Tournant!$I5758=INV.Tournant!$E5758,"Quantité OK",IF(INV.Tournant!$I5758&lt;INV.Tournant!$E5758,"Ecart positif","Ecart négatif"))&amp;" "&amp;IF(INV.Tournant!$C5758=INV.Tournant!$J5758,"","- Article déclassé")</f>
        <v>Quantité OK - Article déclassé</v>
      </c>
    </row>
    <row r="5759" spans="1:11" x14ac:dyDescent="0.2">
      <c r="A5759" s="20" t="s">
        <v>7722</v>
      </c>
      <c r="B5759" s="21" t="s">
        <v>6</v>
      </c>
      <c r="C5759" s="17" t="s">
        <v>7908</v>
      </c>
      <c r="D5759" s="17" t="s">
        <v>7909</v>
      </c>
      <c r="E5759" s="21" t="s">
        <v>6</v>
      </c>
      <c r="F5759" s="21" t="s">
        <v>21</v>
      </c>
      <c r="G5759" s="21" t="s">
        <v>6964</v>
      </c>
      <c r="H5759" s="21" t="s">
        <v>445</v>
      </c>
      <c r="I5759" s="17"/>
      <c r="J5759" s="17"/>
      <c r="K5759" s="18" t="str">
        <f>IF(INV.Tournant!$I5759=INV.Tournant!$E5759,"Quantité OK",IF(INV.Tournant!$I5759&lt;INV.Tournant!$E5759,"Ecart positif","Ecart négatif"))&amp;" "&amp;IF(INV.Tournant!$C5759=INV.Tournant!$J5759,"","- Article déclassé")</f>
        <v>Ecart positif - Article déclassé</v>
      </c>
    </row>
    <row r="5760" spans="1:11" x14ac:dyDescent="0.2">
      <c r="A5760" s="20" t="s">
        <v>7722</v>
      </c>
      <c r="B5760" s="21" t="s">
        <v>6</v>
      </c>
      <c r="C5760" s="17" t="s">
        <v>7832</v>
      </c>
      <c r="D5760" s="17" t="s">
        <v>7910</v>
      </c>
      <c r="E5760" s="21" t="s">
        <v>6</v>
      </c>
      <c r="F5760" s="21" t="s">
        <v>2</v>
      </c>
      <c r="G5760" s="21" t="s">
        <v>7725</v>
      </c>
      <c r="H5760" s="21" t="s">
        <v>2446</v>
      </c>
      <c r="I5760" s="17"/>
      <c r="J5760" s="17"/>
      <c r="K5760" s="18" t="str">
        <f>IF(INV.Tournant!$I5760=INV.Tournant!$E5760,"Quantité OK",IF(INV.Tournant!$I5760&lt;INV.Tournant!$E5760,"Ecart positif","Ecart négatif"))&amp;" "&amp;IF(INV.Tournant!$C5760=INV.Tournant!$J5760,"","- Article déclassé")</f>
        <v>Ecart positif - Article déclassé</v>
      </c>
    </row>
    <row r="5761" spans="1:11" x14ac:dyDescent="0.2">
      <c r="A5761" s="20" t="s">
        <v>7722</v>
      </c>
      <c r="B5761" s="21" t="s">
        <v>6</v>
      </c>
      <c r="C5761" s="17" t="s">
        <v>7856</v>
      </c>
      <c r="D5761" s="17" t="s">
        <v>7911</v>
      </c>
      <c r="E5761" s="21" t="s">
        <v>6</v>
      </c>
      <c r="F5761" s="21" t="s">
        <v>21</v>
      </c>
      <c r="G5761" s="21" t="s">
        <v>6964</v>
      </c>
      <c r="H5761" s="21" t="s">
        <v>1519</v>
      </c>
      <c r="I5761" s="17"/>
      <c r="J5761" s="17"/>
      <c r="K5761" s="18" t="str">
        <f>IF(INV.Tournant!$I5761=INV.Tournant!$E5761,"Quantité OK",IF(INV.Tournant!$I5761&lt;INV.Tournant!$E5761,"Ecart positif","Ecart négatif"))&amp;" "&amp;IF(INV.Tournant!$C5761=INV.Tournant!$J5761,"","- Article déclassé")</f>
        <v>Ecart positif - Article déclassé</v>
      </c>
    </row>
    <row r="5762" spans="1:11" x14ac:dyDescent="0.2">
      <c r="A5762" s="20" t="s">
        <v>7722</v>
      </c>
      <c r="B5762" s="21" t="s">
        <v>6</v>
      </c>
      <c r="C5762" s="17" t="s">
        <v>7824</v>
      </c>
      <c r="D5762" s="17" t="s">
        <v>7912</v>
      </c>
      <c r="E5762" s="21" t="s">
        <v>3</v>
      </c>
      <c r="F5762" s="21" t="s">
        <v>21</v>
      </c>
      <c r="G5762" s="21" t="s">
        <v>6964</v>
      </c>
      <c r="H5762" s="21" t="s">
        <v>7913</v>
      </c>
      <c r="I5762" s="17"/>
      <c r="J5762" s="17"/>
      <c r="K5762" s="18" t="str">
        <f>IF(INV.Tournant!$I5762=INV.Tournant!$E5762,"Quantité OK",IF(INV.Tournant!$I5762&lt;INV.Tournant!$E5762,"Ecart positif","Ecart négatif"))&amp;" "&amp;IF(INV.Tournant!$C5762=INV.Tournant!$J5762,"","- Article déclassé")</f>
        <v>Ecart positif - Article déclassé</v>
      </c>
    </row>
    <row r="5763" spans="1:11" x14ac:dyDescent="0.2">
      <c r="A5763" s="20" t="s">
        <v>7722</v>
      </c>
      <c r="B5763" s="21" t="s">
        <v>6</v>
      </c>
      <c r="C5763" s="17" t="s">
        <v>7766</v>
      </c>
      <c r="D5763" s="17" t="s">
        <v>7914</v>
      </c>
      <c r="E5763" s="21" t="s">
        <v>3</v>
      </c>
      <c r="F5763" s="21" t="s">
        <v>21</v>
      </c>
      <c r="G5763" s="21" t="s">
        <v>6964</v>
      </c>
      <c r="H5763" s="21" t="s">
        <v>104</v>
      </c>
      <c r="I5763" s="17"/>
      <c r="J5763" s="17"/>
      <c r="K5763" s="18" t="str">
        <f>IF(INV.Tournant!$I5763=INV.Tournant!$E5763,"Quantité OK",IF(INV.Tournant!$I5763&lt;INV.Tournant!$E5763,"Ecart positif","Ecart négatif"))&amp;" "&amp;IF(INV.Tournant!$C5763=INV.Tournant!$J5763,"","- Article déclassé")</f>
        <v>Ecart positif - Article déclassé</v>
      </c>
    </row>
    <row r="5764" spans="1:11" x14ac:dyDescent="0.2">
      <c r="A5764" s="20" t="s">
        <v>7722</v>
      </c>
      <c r="B5764" s="21" t="s">
        <v>6</v>
      </c>
      <c r="C5764" s="17" t="s">
        <v>7915</v>
      </c>
      <c r="D5764" s="17" t="s">
        <v>7916</v>
      </c>
      <c r="E5764" s="21" t="s">
        <v>3</v>
      </c>
      <c r="F5764" s="21" t="s">
        <v>2</v>
      </c>
      <c r="G5764" s="21" t="s">
        <v>7725</v>
      </c>
      <c r="H5764" s="21" t="s">
        <v>3984</v>
      </c>
      <c r="I5764" s="17"/>
      <c r="J5764" s="17"/>
      <c r="K5764" s="18" t="str">
        <f>IF(INV.Tournant!$I5764=INV.Tournant!$E5764,"Quantité OK",IF(INV.Tournant!$I5764&lt;INV.Tournant!$E5764,"Ecart positif","Ecart négatif"))&amp;" "&amp;IF(INV.Tournant!$C5764=INV.Tournant!$J5764,"","- Article déclassé")</f>
        <v>Ecart positif - Article déclassé</v>
      </c>
    </row>
    <row r="5765" spans="1:11" x14ac:dyDescent="0.2">
      <c r="A5765" s="20" t="s">
        <v>7722</v>
      </c>
      <c r="B5765" s="21" t="s">
        <v>6</v>
      </c>
      <c r="C5765" s="17" t="s">
        <v>7917</v>
      </c>
      <c r="D5765" s="17" t="s">
        <v>7918</v>
      </c>
      <c r="E5765" s="21" t="s">
        <v>14</v>
      </c>
      <c r="F5765" s="21" t="s">
        <v>9</v>
      </c>
      <c r="G5765" s="21" t="s">
        <v>7725</v>
      </c>
      <c r="H5765" s="21" t="s">
        <v>2166</v>
      </c>
      <c r="I5765" s="17"/>
      <c r="J5765" s="17"/>
      <c r="K5765" s="18" t="str">
        <f>IF(INV.Tournant!$I5765=INV.Tournant!$E5765,"Quantité OK",IF(INV.Tournant!$I5765&lt;INV.Tournant!$E5765,"Ecart positif","Ecart négatif"))&amp;" "&amp;IF(INV.Tournant!$C5765=INV.Tournant!$J5765,"","- Article déclassé")</f>
        <v>Ecart positif - Article déclassé</v>
      </c>
    </row>
    <row r="5766" spans="1:11" x14ac:dyDescent="0.2">
      <c r="A5766" s="20" t="s">
        <v>7722</v>
      </c>
      <c r="B5766" s="21" t="s">
        <v>6</v>
      </c>
      <c r="C5766" s="17" t="s">
        <v>7919</v>
      </c>
      <c r="D5766" s="17" t="s">
        <v>7920</v>
      </c>
      <c r="E5766" s="21" t="s">
        <v>212</v>
      </c>
      <c r="F5766" s="21" t="s">
        <v>21</v>
      </c>
      <c r="G5766" s="21" t="s">
        <v>6964</v>
      </c>
      <c r="H5766" s="21" t="s">
        <v>98</v>
      </c>
      <c r="I5766" s="17"/>
      <c r="J5766" s="17"/>
      <c r="K5766" s="18" t="str">
        <f>IF(INV.Tournant!$I5766=INV.Tournant!$E5766,"Quantité OK",IF(INV.Tournant!$I5766&lt;INV.Tournant!$E5766,"Ecart positif","Ecart négatif"))&amp;" "&amp;IF(INV.Tournant!$C5766=INV.Tournant!$J5766,"","- Article déclassé")</f>
        <v>Ecart positif - Article déclassé</v>
      </c>
    </row>
    <row r="5767" spans="1:11" x14ac:dyDescent="0.2">
      <c r="A5767" s="20" t="s">
        <v>7722</v>
      </c>
      <c r="B5767" s="21" t="s">
        <v>6</v>
      </c>
      <c r="C5767" s="17" t="s">
        <v>7789</v>
      </c>
      <c r="D5767" s="17" t="s">
        <v>7921</v>
      </c>
      <c r="E5767" s="21" t="s">
        <v>14</v>
      </c>
      <c r="F5767" s="21" t="s">
        <v>21</v>
      </c>
      <c r="G5767" s="21" t="s">
        <v>7725</v>
      </c>
      <c r="H5767" s="21" t="s">
        <v>3220</v>
      </c>
      <c r="I5767" s="17"/>
      <c r="J5767" s="17"/>
      <c r="K5767" s="18" t="str">
        <f>IF(INV.Tournant!$I5767=INV.Tournant!$E5767,"Quantité OK",IF(INV.Tournant!$I5767&lt;INV.Tournant!$E5767,"Ecart positif","Ecart négatif"))&amp;" "&amp;IF(INV.Tournant!$C5767=INV.Tournant!$J5767,"","- Article déclassé")</f>
        <v>Ecart positif - Article déclassé</v>
      </c>
    </row>
    <row r="5768" spans="1:11" x14ac:dyDescent="0.2">
      <c r="A5768" s="20" t="s">
        <v>7722</v>
      </c>
      <c r="B5768" s="21" t="s">
        <v>6</v>
      </c>
      <c r="C5768" s="17" t="s">
        <v>7922</v>
      </c>
      <c r="D5768" s="17" t="s">
        <v>7923</v>
      </c>
      <c r="E5768" s="21" t="s">
        <v>3</v>
      </c>
      <c r="F5768" s="21" t="s">
        <v>9</v>
      </c>
      <c r="G5768" s="21" t="s">
        <v>6964</v>
      </c>
      <c r="H5768" s="21" t="s">
        <v>7924</v>
      </c>
      <c r="I5768" s="17"/>
      <c r="J5768" s="17"/>
      <c r="K5768" s="18" t="str">
        <f>IF(INV.Tournant!$I5768=INV.Tournant!$E5768,"Quantité OK",IF(INV.Tournant!$I5768&lt;INV.Tournant!$E5768,"Ecart positif","Ecart négatif"))&amp;" "&amp;IF(INV.Tournant!$C5768=INV.Tournant!$J5768,"","- Article déclassé")</f>
        <v>Ecart positif - Article déclassé</v>
      </c>
    </row>
    <row r="5769" spans="1:11" x14ac:dyDescent="0.2">
      <c r="A5769" s="20" t="s">
        <v>7722</v>
      </c>
      <c r="B5769" s="21" t="s">
        <v>6</v>
      </c>
      <c r="C5769" s="17" t="s">
        <v>7925</v>
      </c>
      <c r="D5769" s="17" t="s">
        <v>7926</v>
      </c>
      <c r="E5769" s="21" t="s">
        <v>6</v>
      </c>
      <c r="F5769" s="21" t="s">
        <v>9</v>
      </c>
      <c r="G5769" s="21" t="s">
        <v>7725</v>
      </c>
      <c r="H5769" s="21" t="s">
        <v>249</v>
      </c>
      <c r="I5769" s="17"/>
      <c r="J5769" s="17"/>
      <c r="K5769" s="18" t="str">
        <f>IF(INV.Tournant!$I5769=INV.Tournant!$E5769,"Quantité OK",IF(INV.Tournant!$I5769&lt;INV.Tournant!$E5769,"Ecart positif","Ecart négatif"))&amp;" "&amp;IF(INV.Tournant!$C5769=INV.Tournant!$J5769,"","- Article déclassé")</f>
        <v>Ecart positif - Article déclassé</v>
      </c>
    </row>
    <row r="5770" spans="1:11" x14ac:dyDescent="0.2">
      <c r="A5770" s="20" t="s">
        <v>7722</v>
      </c>
      <c r="B5770" s="21" t="s">
        <v>6</v>
      </c>
      <c r="C5770" s="17" t="s">
        <v>7882</v>
      </c>
      <c r="D5770" s="17" t="s">
        <v>7927</v>
      </c>
      <c r="E5770" s="21" t="s">
        <v>3</v>
      </c>
      <c r="F5770" s="21" t="s">
        <v>2</v>
      </c>
      <c r="G5770" s="21" t="s">
        <v>6964</v>
      </c>
      <c r="H5770" s="21" t="s">
        <v>404</v>
      </c>
      <c r="I5770" s="17"/>
      <c r="J5770" s="17"/>
      <c r="K5770" s="18" t="str">
        <f>IF(INV.Tournant!$I5770=INV.Tournant!$E5770,"Quantité OK",IF(INV.Tournant!$I5770&lt;INV.Tournant!$E5770,"Ecart positif","Ecart négatif"))&amp;" "&amp;IF(INV.Tournant!$C5770=INV.Tournant!$J5770,"","- Article déclassé")</f>
        <v>Ecart positif - Article déclassé</v>
      </c>
    </row>
    <row r="5771" spans="1:11" x14ac:dyDescent="0.2">
      <c r="A5771" s="20" t="s">
        <v>7722</v>
      </c>
      <c r="B5771" s="21" t="s">
        <v>6</v>
      </c>
      <c r="C5771" s="17" t="s">
        <v>7928</v>
      </c>
      <c r="D5771" s="17" t="s">
        <v>7929</v>
      </c>
      <c r="E5771" s="21" t="s">
        <v>6</v>
      </c>
      <c r="F5771" s="21" t="s">
        <v>21</v>
      </c>
      <c r="G5771" s="21" t="s">
        <v>6964</v>
      </c>
      <c r="H5771" s="21" t="s">
        <v>7930</v>
      </c>
      <c r="I5771" s="17"/>
      <c r="J5771" s="17"/>
      <c r="K5771" s="18" t="str">
        <f>IF(INV.Tournant!$I5771=INV.Tournant!$E5771,"Quantité OK",IF(INV.Tournant!$I5771&lt;INV.Tournant!$E5771,"Ecart positif","Ecart négatif"))&amp;" "&amp;IF(INV.Tournant!$C5771=INV.Tournant!$J5771,"","- Article déclassé")</f>
        <v>Ecart positif - Article déclassé</v>
      </c>
    </row>
    <row r="5772" spans="1:11" x14ac:dyDescent="0.2">
      <c r="A5772" s="20" t="s">
        <v>7722</v>
      </c>
      <c r="B5772" s="21" t="s">
        <v>6</v>
      </c>
      <c r="C5772" s="17" t="s">
        <v>7931</v>
      </c>
      <c r="D5772" s="17" t="s">
        <v>7932</v>
      </c>
      <c r="E5772" s="21" t="s">
        <v>6</v>
      </c>
      <c r="F5772" s="21" t="s">
        <v>21</v>
      </c>
      <c r="G5772" s="21" t="s">
        <v>7725</v>
      </c>
      <c r="H5772" s="21" t="s">
        <v>2245</v>
      </c>
      <c r="I5772" s="17"/>
      <c r="J5772" s="17"/>
      <c r="K5772" s="18" t="str">
        <f>IF(INV.Tournant!$I5772=INV.Tournant!$E5772,"Quantité OK",IF(INV.Tournant!$I5772&lt;INV.Tournant!$E5772,"Ecart positif","Ecart négatif"))&amp;" "&amp;IF(INV.Tournant!$C5772=INV.Tournant!$J5772,"","- Article déclassé")</f>
        <v>Ecart positif - Article déclassé</v>
      </c>
    </row>
    <row r="5773" spans="1:11" x14ac:dyDescent="0.2">
      <c r="A5773" s="20" t="s">
        <v>7722</v>
      </c>
      <c r="B5773" s="21" t="s">
        <v>6</v>
      </c>
      <c r="C5773" s="17" t="s">
        <v>7860</v>
      </c>
      <c r="D5773" s="17" t="s">
        <v>7933</v>
      </c>
      <c r="E5773" s="21" t="s">
        <v>6</v>
      </c>
      <c r="F5773" s="21" t="s">
        <v>9</v>
      </c>
      <c r="G5773" s="21" t="s">
        <v>7725</v>
      </c>
      <c r="H5773" s="21" t="s">
        <v>808</v>
      </c>
      <c r="I5773" s="17"/>
      <c r="J5773" s="17"/>
      <c r="K5773" s="18" t="str">
        <f>IF(INV.Tournant!$I5773=INV.Tournant!$E5773,"Quantité OK",IF(INV.Tournant!$I5773&lt;INV.Tournant!$E5773,"Ecart positif","Ecart négatif"))&amp;" "&amp;IF(INV.Tournant!$C5773=INV.Tournant!$J5773,"","- Article déclassé")</f>
        <v>Ecart positif - Article déclassé</v>
      </c>
    </row>
    <row r="5774" spans="1:11" x14ac:dyDescent="0.2">
      <c r="A5774" s="20" t="s">
        <v>7722</v>
      </c>
      <c r="B5774" s="21" t="s">
        <v>6</v>
      </c>
      <c r="C5774" s="17" t="s">
        <v>7731</v>
      </c>
      <c r="D5774" s="17" t="s">
        <v>7934</v>
      </c>
      <c r="E5774" s="21" t="s">
        <v>14</v>
      </c>
      <c r="F5774" s="21" t="s">
        <v>9</v>
      </c>
      <c r="G5774" s="21" t="s">
        <v>7725</v>
      </c>
      <c r="H5774" s="21" t="s">
        <v>7317</v>
      </c>
      <c r="I5774" s="17"/>
      <c r="J5774" s="17"/>
      <c r="K5774" s="18" t="str">
        <f>IF(INV.Tournant!$I5774=INV.Tournant!$E5774,"Quantité OK",IF(INV.Tournant!$I5774&lt;INV.Tournant!$E5774,"Ecart positif","Ecart négatif"))&amp;" "&amp;IF(INV.Tournant!$C5774=INV.Tournant!$J5774,"","- Article déclassé")</f>
        <v>Ecart positif - Article déclassé</v>
      </c>
    </row>
    <row r="5775" spans="1:11" x14ac:dyDescent="0.2">
      <c r="A5775" s="20" t="s">
        <v>7722</v>
      </c>
      <c r="B5775" s="21" t="s">
        <v>6</v>
      </c>
      <c r="C5775" s="17" t="s">
        <v>7935</v>
      </c>
      <c r="D5775" s="17" t="s">
        <v>7936</v>
      </c>
      <c r="E5775" s="21" t="s">
        <v>3</v>
      </c>
      <c r="F5775" s="21" t="s">
        <v>2</v>
      </c>
      <c r="G5775" s="21" t="s">
        <v>7725</v>
      </c>
      <c r="H5775" s="21" t="s">
        <v>514</v>
      </c>
      <c r="I5775" s="17"/>
      <c r="J5775" s="17"/>
      <c r="K5775" s="18" t="str">
        <f>IF(INV.Tournant!$I5775=INV.Tournant!$E5775,"Quantité OK",IF(INV.Tournant!$I5775&lt;INV.Tournant!$E5775,"Ecart positif","Ecart négatif"))&amp;" "&amp;IF(INV.Tournant!$C5775=INV.Tournant!$J5775,"","- Article déclassé")</f>
        <v>Ecart positif - Article déclassé</v>
      </c>
    </row>
    <row r="5776" spans="1:11" x14ac:dyDescent="0.2">
      <c r="A5776" s="20" t="s">
        <v>7722</v>
      </c>
      <c r="B5776" s="21" t="s">
        <v>6</v>
      </c>
      <c r="C5776" s="17" t="s">
        <v>7937</v>
      </c>
      <c r="D5776" s="17" t="s">
        <v>7938</v>
      </c>
      <c r="E5776" s="21" t="s">
        <v>6</v>
      </c>
      <c r="F5776" s="21" t="s">
        <v>21</v>
      </c>
      <c r="G5776" s="21" t="s">
        <v>7725</v>
      </c>
      <c r="H5776" s="21" t="s">
        <v>138</v>
      </c>
      <c r="I5776" s="17"/>
      <c r="J5776" s="17"/>
      <c r="K5776" s="18" t="str">
        <f>IF(INV.Tournant!$I5776=INV.Tournant!$E5776,"Quantité OK",IF(INV.Tournant!$I5776&lt;INV.Tournant!$E5776,"Ecart positif","Ecart négatif"))&amp;" "&amp;IF(INV.Tournant!$C5776=INV.Tournant!$J5776,"","- Article déclassé")</f>
        <v>Ecart positif - Article déclassé</v>
      </c>
    </row>
    <row r="5777" spans="1:11" x14ac:dyDescent="0.2">
      <c r="A5777" s="20" t="s">
        <v>7722</v>
      </c>
      <c r="B5777" s="21" t="s">
        <v>6</v>
      </c>
      <c r="C5777" s="17" t="s">
        <v>7939</v>
      </c>
      <c r="D5777" s="17" t="s">
        <v>7940</v>
      </c>
      <c r="E5777" s="21"/>
      <c r="F5777" s="21" t="s">
        <v>141</v>
      </c>
      <c r="G5777" s="21"/>
      <c r="H5777" s="21" t="s">
        <v>257</v>
      </c>
      <c r="I5777" s="17"/>
      <c r="J5777" s="17"/>
      <c r="K5777" s="18" t="str">
        <f>IF(INV.Tournant!$I5777=INV.Tournant!$E5777,"Quantité OK",IF(INV.Tournant!$I5777&lt;INV.Tournant!$E5777,"Ecart positif","Ecart négatif"))&amp;" "&amp;IF(INV.Tournant!$C5777=INV.Tournant!$J5777,"","- Article déclassé")</f>
        <v>Quantité OK - Article déclassé</v>
      </c>
    </row>
    <row r="5778" spans="1:11" x14ac:dyDescent="0.2">
      <c r="A5778" s="20" t="s">
        <v>7722</v>
      </c>
      <c r="B5778" s="21" t="s">
        <v>6</v>
      </c>
      <c r="C5778" s="17" t="s">
        <v>7941</v>
      </c>
      <c r="D5778" s="17" t="s">
        <v>7942</v>
      </c>
      <c r="E5778" s="21"/>
      <c r="F5778" s="21" t="s">
        <v>141</v>
      </c>
      <c r="G5778" s="21"/>
      <c r="H5778" s="21" t="s">
        <v>257</v>
      </c>
      <c r="I5778" s="17"/>
      <c r="J5778" s="17"/>
      <c r="K5778" s="18" t="str">
        <f>IF(INV.Tournant!$I5778=INV.Tournant!$E5778,"Quantité OK",IF(INV.Tournant!$I5778&lt;INV.Tournant!$E5778,"Ecart positif","Ecart négatif"))&amp;" "&amp;IF(INV.Tournant!$C5778=INV.Tournant!$J5778,"","- Article déclassé")</f>
        <v>Quantité OK - Article déclassé</v>
      </c>
    </row>
    <row r="5779" spans="1:11" x14ac:dyDescent="0.2">
      <c r="A5779" s="20" t="s">
        <v>7722</v>
      </c>
      <c r="B5779" s="21" t="s">
        <v>6</v>
      </c>
      <c r="C5779" s="17" t="s">
        <v>7925</v>
      </c>
      <c r="D5779" s="17" t="s">
        <v>7943</v>
      </c>
      <c r="E5779" s="21" t="s">
        <v>6</v>
      </c>
      <c r="F5779" s="21" t="s">
        <v>9</v>
      </c>
      <c r="G5779" s="21" t="s">
        <v>7725</v>
      </c>
      <c r="H5779" s="21" t="s">
        <v>246</v>
      </c>
      <c r="I5779" s="17"/>
      <c r="J5779" s="17"/>
      <c r="K5779" s="18" t="str">
        <f>IF(INV.Tournant!$I5779=INV.Tournant!$E5779,"Quantité OK",IF(INV.Tournant!$I5779&lt;INV.Tournant!$E5779,"Ecart positif","Ecart négatif"))&amp;" "&amp;IF(INV.Tournant!$C5779=INV.Tournant!$J5779,"","- Article déclassé")</f>
        <v>Ecart positif - Article déclassé</v>
      </c>
    </row>
    <row r="5780" spans="1:11" x14ac:dyDescent="0.2">
      <c r="A5780" s="20" t="s">
        <v>7722</v>
      </c>
      <c r="B5780" s="21" t="s">
        <v>6</v>
      </c>
      <c r="C5780" s="17" t="s">
        <v>7944</v>
      </c>
      <c r="D5780" s="17" t="s">
        <v>7945</v>
      </c>
      <c r="E5780" s="21" t="s">
        <v>1176</v>
      </c>
      <c r="F5780" s="21" t="s">
        <v>9</v>
      </c>
      <c r="G5780" s="21" t="s">
        <v>7725</v>
      </c>
      <c r="H5780" s="21" t="s">
        <v>367</v>
      </c>
      <c r="I5780" s="17"/>
      <c r="J5780" s="17"/>
      <c r="K5780" s="18" t="str">
        <f>IF(INV.Tournant!$I5780=INV.Tournant!$E5780,"Quantité OK",IF(INV.Tournant!$I5780&lt;INV.Tournant!$E5780,"Ecart positif","Ecart négatif"))&amp;" "&amp;IF(INV.Tournant!$C5780=INV.Tournant!$J5780,"","- Article déclassé")</f>
        <v>Ecart positif - Article déclassé</v>
      </c>
    </row>
    <row r="5781" spans="1:11" x14ac:dyDescent="0.2">
      <c r="A5781" s="20" t="s">
        <v>7722</v>
      </c>
      <c r="B5781" s="21" t="s">
        <v>6</v>
      </c>
      <c r="C5781" s="17" t="s">
        <v>7906</v>
      </c>
      <c r="D5781" s="17" t="s">
        <v>7946</v>
      </c>
      <c r="E5781" s="21" t="s">
        <v>3</v>
      </c>
      <c r="F5781" s="21" t="s">
        <v>21</v>
      </c>
      <c r="G5781" s="21" t="s">
        <v>7725</v>
      </c>
      <c r="H5781" s="21" t="s">
        <v>908</v>
      </c>
      <c r="I5781" s="17"/>
      <c r="J5781" s="17"/>
      <c r="K5781" s="18" t="str">
        <f>IF(INV.Tournant!$I5781=INV.Tournant!$E5781,"Quantité OK",IF(INV.Tournant!$I5781&lt;INV.Tournant!$E5781,"Ecart positif","Ecart négatif"))&amp;" "&amp;IF(INV.Tournant!$C5781=INV.Tournant!$J5781,"","- Article déclassé")</f>
        <v>Ecart positif - Article déclassé</v>
      </c>
    </row>
    <row r="5782" spans="1:11" x14ac:dyDescent="0.2">
      <c r="A5782" s="20" t="s">
        <v>7722</v>
      </c>
      <c r="B5782" s="21" t="s">
        <v>6</v>
      </c>
      <c r="C5782" s="17" t="s">
        <v>7947</v>
      </c>
      <c r="D5782" s="17" t="s">
        <v>7948</v>
      </c>
      <c r="E5782" s="21" t="s">
        <v>7068</v>
      </c>
      <c r="F5782" s="21" t="s">
        <v>9</v>
      </c>
      <c r="G5782" s="21" t="s">
        <v>7725</v>
      </c>
      <c r="H5782" s="21" t="s">
        <v>2649</v>
      </c>
      <c r="I5782" s="17"/>
      <c r="J5782" s="17"/>
      <c r="K5782" s="18" t="str">
        <f>IF(INV.Tournant!$I5782=INV.Tournant!$E5782,"Quantité OK",IF(INV.Tournant!$I5782&lt;INV.Tournant!$E5782,"Ecart positif","Ecart négatif"))&amp;" "&amp;IF(INV.Tournant!$C5782=INV.Tournant!$J5782,"","- Article déclassé")</f>
        <v>Ecart positif - Article déclassé</v>
      </c>
    </row>
    <row r="5783" spans="1:11" x14ac:dyDescent="0.2">
      <c r="A5783" s="20" t="s">
        <v>7722</v>
      </c>
      <c r="B5783" s="21" t="s">
        <v>6</v>
      </c>
      <c r="C5783" s="17" t="s">
        <v>7781</v>
      </c>
      <c r="D5783" s="17" t="s">
        <v>7949</v>
      </c>
      <c r="E5783" s="21" t="s">
        <v>3</v>
      </c>
      <c r="F5783" s="21" t="s">
        <v>9</v>
      </c>
      <c r="G5783" s="21" t="s">
        <v>6964</v>
      </c>
      <c r="H5783" s="21" t="s">
        <v>917</v>
      </c>
      <c r="I5783" s="17"/>
      <c r="J5783" s="17"/>
      <c r="K5783" s="18" t="str">
        <f>IF(INV.Tournant!$I5783=INV.Tournant!$E5783,"Quantité OK",IF(INV.Tournant!$I5783&lt;INV.Tournant!$E5783,"Ecart positif","Ecart négatif"))&amp;" "&amp;IF(INV.Tournant!$C5783=INV.Tournant!$J5783,"","- Article déclassé")</f>
        <v>Ecart positif - Article déclassé</v>
      </c>
    </row>
    <row r="5784" spans="1:11" x14ac:dyDescent="0.2">
      <c r="A5784" s="20" t="s">
        <v>7722</v>
      </c>
      <c r="B5784" s="21" t="s">
        <v>6</v>
      </c>
      <c r="C5784" s="17" t="s">
        <v>7789</v>
      </c>
      <c r="D5784" s="17" t="s">
        <v>7950</v>
      </c>
      <c r="E5784" s="21" t="s">
        <v>3</v>
      </c>
      <c r="F5784" s="21" t="s">
        <v>21</v>
      </c>
      <c r="G5784" s="21" t="s">
        <v>7725</v>
      </c>
      <c r="H5784" s="21" t="s">
        <v>2542</v>
      </c>
      <c r="I5784" s="17"/>
      <c r="J5784" s="17"/>
      <c r="K5784" s="18" t="str">
        <f>IF(INV.Tournant!$I5784=INV.Tournant!$E5784,"Quantité OK",IF(INV.Tournant!$I5784&lt;INV.Tournant!$E5784,"Ecart positif","Ecart négatif"))&amp;" "&amp;IF(INV.Tournant!$C5784=INV.Tournant!$J5784,"","- Article déclassé")</f>
        <v>Ecart positif - Article déclassé</v>
      </c>
    </row>
    <row r="5785" spans="1:11" x14ac:dyDescent="0.2">
      <c r="A5785" s="20" t="s">
        <v>7722</v>
      </c>
      <c r="B5785" s="21" t="s">
        <v>6</v>
      </c>
      <c r="C5785" s="17" t="s">
        <v>7951</v>
      </c>
      <c r="D5785" s="17" t="s">
        <v>7952</v>
      </c>
      <c r="E5785" s="21" t="s">
        <v>229</v>
      </c>
      <c r="F5785" s="21" t="s">
        <v>9</v>
      </c>
      <c r="G5785" s="21" t="s">
        <v>7725</v>
      </c>
      <c r="H5785" s="21" t="s">
        <v>2345</v>
      </c>
      <c r="I5785" s="17"/>
      <c r="J5785" s="17"/>
      <c r="K5785" s="18" t="str">
        <f>IF(INV.Tournant!$I5785=INV.Tournant!$E5785,"Quantité OK",IF(INV.Tournant!$I5785&lt;INV.Tournant!$E5785,"Ecart positif","Ecart négatif"))&amp;" "&amp;IF(INV.Tournant!$C5785=INV.Tournant!$J5785,"","- Article déclassé")</f>
        <v>Ecart positif - Article déclassé</v>
      </c>
    </row>
    <row r="5786" spans="1:11" x14ac:dyDescent="0.2">
      <c r="A5786" s="20" t="s">
        <v>7722</v>
      </c>
      <c r="B5786" s="21" t="s">
        <v>6</v>
      </c>
      <c r="C5786" s="17" t="s">
        <v>7953</v>
      </c>
      <c r="D5786" s="17" t="s">
        <v>7954</v>
      </c>
      <c r="E5786" s="21" t="s">
        <v>61</v>
      </c>
      <c r="F5786" s="21" t="s">
        <v>21</v>
      </c>
      <c r="G5786" s="21" t="s">
        <v>7725</v>
      </c>
      <c r="H5786" s="21" t="s">
        <v>17</v>
      </c>
      <c r="I5786" s="17"/>
      <c r="J5786" s="17"/>
      <c r="K5786" s="18" t="str">
        <f>IF(INV.Tournant!$I5786=INV.Tournant!$E5786,"Quantité OK",IF(INV.Tournant!$I5786&lt;INV.Tournant!$E5786,"Ecart positif","Ecart négatif"))&amp;" "&amp;IF(INV.Tournant!$C5786=INV.Tournant!$J5786,"","- Article déclassé")</f>
        <v>Ecart positif - Article déclassé</v>
      </c>
    </row>
    <row r="5787" spans="1:11" x14ac:dyDescent="0.2">
      <c r="A5787" s="20" t="s">
        <v>7722</v>
      </c>
      <c r="B5787" s="21" t="s">
        <v>6</v>
      </c>
      <c r="C5787" s="17" t="s">
        <v>7871</v>
      </c>
      <c r="D5787" s="17" t="s">
        <v>7955</v>
      </c>
      <c r="E5787" s="21" t="s">
        <v>108</v>
      </c>
      <c r="F5787" s="21" t="s">
        <v>21</v>
      </c>
      <c r="G5787" s="21" t="s">
        <v>7725</v>
      </c>
      <c r="H5787" s="21" t="s">
        <v>669</v>
      </c>
      <c r="I5787" s="17"/>
      <c r="J5787" s="17"/>
      <c r="K5787" s="18" t="str">
        <f>IF(INV.Tournant!$I5787=INV.Tournant!$E5787,"Quantité OK",IF(INV.Tournant!$I5787&lt;INV.Tournant!$E5787,"Ecart positif","Ecart négatif"))&amp;" "&amp;IF(INV.Tournant!$C5787=INV.Tournant!$J5787,"","- Article déclassé")</f>
        <v>Ecart positif - Article déclassé</v>
      </c>
    </row>
    <row r="5788" spans="1:11" x14ac:dyDescent="0.2">
      <c r="A5788" s="20" t="s">
        <v>7722</v>
      </c>
      <c r="B5788" s="21" t="s">
        <v>6</v>
      </c>
      <c r="C5788" s="17" t="s">
        <v>7956</v>
      </c>
      <c r="D5788" s="17" t="s">
        <v>7957</v>
      </c>
      <c r="E5788" s="21" t="s">
        <v>6</v>
      </c>
      <c r="F5788" s="21" t="s">
        <v>9</v>
      </c>
      <c r="G5788" s="21" t="s">
        <v>7725</v>
      </c>
      <c r="H5788" s="21" t="s">
        <v>7958</v>
      </c>
      <c r="I5788" s="17"/>
      <c r="J5788" s="17"/>
      <c r="K5788" s="18" t="str">
        <f>IF(INV.Tournant!$I5788=INV.Tournant!$E5788,"Quantité OK",IF(INV.Tournant!$I5788&lt;INV.Tournant!$E5788,"Ecart positif","Ecart négatif"))&amp;" "&amp;IF(INV.Tournant!$C5788=INV.Tournant!$J5788,"","- Article déclassé")</f>
        <v>Ecart positif - Article déclassé</v>
      </c>
    </row>
    <row r="5789" spans="1:11" x14ac:dyDescent="0.2">
      <c r="A5789" s="20" t="s">
        <v>7722</v>
      </c>
      <c r="B5789" s="21" t="s">
        <v>6</v>
      </c>
      <c r="C5789" s="17" t="s">
        <v>7959</v>
      </c>
      <c r="D5789" s="17" t="s">
        <v>7960</v>
      </c>
      <c r="E5789" s="21" t="s">
        <v>7961</v>
      </c>
      <c r="F5789" s="21" t="s">
        <v>21</v>
      </c>
      <c r="G5789" s="21" t="s">
        <v>6964</v>
      </c>
      <c r="H5789" s="21" t="s">
        <v>7962</v>
      </c>
      <c r="I5789" s="17"/>
      <c r="J5789" s="17"/>
      <c r="K5789" s="18" t="str">
        <f>IF(INV.Tournant!$I5789=INV.Tournant!$E5789,"Quantité OK",IF(INV.Tournant!$I5789&lt;INV.Tournant!$E5789,"Ecart positif","Ecart négatif"))&amp;" "&amp;IF(INV.Tournant!$C5789=INV.Tournant!$J5789,"","- Article déclassé")</f>
        <v>Ecart positif - Article déclassé</v>
      </c>
    </row>
    <row r="5790" spans="1:11" x14ac:dyDescent="0.2">
      <c r="A5790" s="20" t="s">
        <v>7722</v>
      </c>
      <c r="B5790" s="21" t="s">
        <v>6</v>
      </c>
      <c r="C5790" s="17" t="s">
        <v>7963</v>
      </c>
      <c r="D5790" s="17" t="s">
        <v>7964</v>
      </c>
      <c r="E5790" s="21" t="s">
        <v>3</v>
      </c>
      <c r="F5790" s="21" t="s">
        <v>2</v>
      </c>
      <c r="G5790" s="21" t="s">
        <v>6964</v>
      </c>
      <c r="H5790" s="21" t="s">
        <v>87</v>
      </c>
      <c r="I5790" s="17"/>
      <c r="J5790" s="17"/>
      <c r="K5790" s="18" t="str">
        <f>IF(INV.Tournant!$I5790=INV.Tournant!$E5790,"Quantité OK",IF(INV.Tournant!$I5790&lt;INV.Tournant!$E5790,"Ecart positif","Ecart négatif"))&amp;" "&amp;IF(INV.Tournant!$C5790=INV.Tournant!$J5790,"","- Article déclassé")</f>
        <v>Ecart positif - Article déclassé</v>
      </c>
    </row>
    <row r="5791" spans="1:11" x14ac:dyDescent="0.2">
      <c r="A5791" s="20" t="s">
        <v>7722</v>
      </c>
      <c r="B5791" s="21" t="s">
        <v>6</v>
      </c>
      <c r="C5791" s="17" t="s">
        <v>7965</v>
      </c>
      <c r="D5791" s="17" t="s">
        <v>7966</v>
      </c>
      <c r="E5791" s="21" t="s">
        <v>14</v>
      </c>
      <c r="F5791" s="21" t="s">
        <v>9</v>
      </c>
      <c r="G5791" s="21" t="s">
        <v>6964</v>
      </c>
      <c r="H5791" s="21" t="s">
        <v>39</v>
      </c>
      <c r="I5791" s="17"/>
      <c r="J5791" s="17"/>
      <c r="K5791" s="18" t="str">
        <f>IF(INV.Tournant!$I5791=INV.Tournant!$E5791,"Quantité OK",IF(INV.Tournant!$I5791&lt;INV.Tournant!$E5791,"Ecart positif","Ecart négatif"))&amp;" "&amp;IF(INV.Tournant!$C5791=INV.Tournant!$J5791,"","- Article déclassé")</f>
        <v>Ecart positif - Article déclassé</v>
      </c>
    </row>
    <row r="5792" spans="1:11" x14ac:dyDescent="0.2">
      <c r="A5792" s="20" t="s">
        <v>7722</v>
      </c>
      <c r="B5792" s="21" t="s">
        <v>6</v>
      </c>
      <c r="C5792" s="17" t="s">
        <v>7781</v>
      </c>
      <c r="D5792" s="17" t="s">
        <v>7967</v>
      </c>
      <c r="E5792" s="21" t="s">
        <v>6</v>
      </c>
      <c r="F5792" s="21" t="s">
        <v>9</v>
      </c>
      <c r="G5792" s="21" t="s">
        <v>6964</v>
      </c>
      <c r="H5792" s="21" t="s">
        <v>498</v>
      </c>
      <c r="I5792" s="17"/>
      <c r="J5792" s="17"/>
      <c r="K5792" s="18" t="str">
        <f>IF(INV.Tournant!$I5792=INV.Tournant!$E5792,"Quantité OK",IF(INV.Tournant!$I5792&lt;INV.Tournant!$E5792,"Ecart positif","Ecart négatif"))&amp;" "&amp;IF(INV.Tournant!$C5792=INV.Tournant!$J5792,"","- Article déclassé")</f>
        <v>Ecart positif - Article déclassé</v>
      </c>
    </row>
    <row r="5793" spans="1:11" x14ac:dyDescent="0.2">
      <c r="A5793" s="20" t="s">
        <v>7722</v>
      </c>
      <c r="B5793" s="21" t="s">
        <v>6</v>
      </c>
      <c r="C5793" s="17" t="s">
        <v>7968</v>
      </c>
      <c r="D5793" s="17" t="s">
        <v>7969</v>
      </c>
      <c r="E5793" s="21" t="s">
        <v>6</v>
      </c>
      <c r="F5793" s="21" t="s">
        <v>9</v>
      </c>
      <c r="G5793" s="21" t="s">
        <v>6964</v>
      </c>
      <c r="H5793" s="21" t="s">
        <v>676</v>
      </c>
      <c r="I5793" s="17"/>
      <c r="J5793" s="17"/>
      <c r="K5793" s="18" t="str">
        <f>IF(INV.Tournant!$I5793=INV.Tournant!$E5793,"Quantité OK",IF(INV.Tournant!$I5793&lt;INV.Tournant!$E5793,"Ecart positif","Ecart négatif"))&amp;" "&amp;IF(INV.Tournant!$C5793=INV.Tournant!$J5793,"","- Article déclassé")</f>
        <v>Ecart positif - Article déclassé</v>
      </c>
    </row>
    <row r="5794" spans="1:11" x14ac:dyDescent="0.2">
      <c r="A5794" s="20" t="s">
        <v>7722</v>
      </c>
      <c r="B5794" s="21" t="s">
        <v>6</v>
      </c>
      <c r="C5794" s="17" t="s">
        <v>7860</v>
      </c>
      <c r="D5794" s="17" t="s">
        <v>7970</v>
      </c>
      <c r="E5794" s="21" t="s">
        <v>6</v>
      </c>
      <c r="F5794" s="21" t="s">
        <v>9</v>
      </c>
      <c r="G5794" s="21" t="s">
        <v>7725</v>
      </c>
      <c r="H5794" s="21" t="s">
        <v>808</v>
      </c>
      <c r="I5794" s="17"/>
      <c r="J5794" s="17"/>
      <c r="K5794" s="18" t="str">
        <f>IF(INV.Tournant!$I5794=INV.Tournant!$E5794,"Quantité OK",IF(INV.Tournant!$I5794&lt;INV.Tournant!$E5794,"Ecart positif","Ecart négatif"))&amp;" "&amp;IF(INV.Tournant!$C5794=INV.Tournant!$J5794,"","- Article déclassé")</f>
        <v>Ecart positif - Article déclassé</v>
      </c>
    </row>
    <row r="5795" spans="1:11" x14ac:dyDescent="0.2">
      <c r="A5795" s="20" t="s">
        <v>7722</v>
      </c>
      <c r="B5795" s="21" t="s">
        <v>6</v>
      </c>
      <c r="C5795" s="17" t="s">
        <v>7743</v>
      </c>
      <c r="D5795" s="17" t="s">
        <v>7971</v>
      </c>
      <c r="E5795" s="21" t="s">
        <v>6</v>
      </c>
      <c r="F5795" s="21" t="s">
        <v>9</v>
      </c>
      <c r="G5795" s="21" t="s">
        <v>6964</v>
      </c>
      <c r="H5795" s="21" t="s">
        <v>44</v>
      </c>
      <c r="I5795" s="17"/>
      <c r="J5795" s="17"/>
      <c r="K5795" s="18" t="str">
        <f>IF(INV.Tournant!$I5795=INV.Tournant!$E5795,"Quantité OK",IF(INV.Tournant!$I5795&lt;INV.Tournant!$E5795,"Ecart positif","Ecart négatif"))&amp;" "&amp;IF(INV.Tournant!$C5795=INV.Tournant!$J5795,"","- Article déclassé")</f>
        <v>Ecart positif - Article déclassé</v>
      </c>
    </row>
    <row r="5796" spans="1:11" x14ac:dyDescent="0.2">
      <c r="A5796" s="20" t="s">
        <v>7722</v>
      </c>
      <c r="B5796" s="21" t="s">
        <v>6</v>
      </c>
      <c r="C5796" s="17" t="s">
        <v>7972</v>
      </c>
      <c r="D5796" s="17" t="s">
        <v>7973</v>
      </c>
      <c r="E5796" s="21" t="s">
        <v>6</v>
      </c>
      <c r="F5796" s="21" t="s">
        <v>9</v>
      </c>
      <c r="G5796" s="21" t="s">
        <v>7725</v>
      </c>
      <c r="H5796" s="21" t="s">
        <v>3350</v>
      </c>
      <c r="I5796" s="17"/>
      <c r="J5796" s="17"/>
      <c r="K5796" s="18" t="str">
        <f>IF(INV.Tournant!$I5796=INV.Tournant!$E5796,"Quantité OK",IF(INV.Tournant!$I5796&lt;INV.Tournant!$E5796,"Ecart positif","Ecart négatif"))&amp;" "&amp;IF(INV.Tournant!$C5796=INV.Tournant!$J5796,"","- Article déclassé")</f>
        <v>Ecart positif - Article déclassé</v>
      </c>
    </row>
    <row r="5797" spans="1:11" x14ac:dyDescent="0.2">
      <c r="A5797" s="20" t="s">
        <v>7722</v>
      </c>
      <c r="B5797" s="21" t="s">
        <v>6</v>
      </c>
      <c r="C5797" s="17" t="s">
        <v>7974</v>
      </c>
      <c r="D5797" s="17" t="s">
        <v>7975</v>
      </c>
      <c r="E5797" s="21" t="s">
        <v>14</v>
      </c>
      <c r="F5797" s="21" t="s">
        <v>9</v>
      </c>
      <c r="G5797" s="21" t="s">
        <v>7725</v>
      </c>
      <c r="H5797" s="21" t="s">
        <v>3436</v>
      </c>
      <c r="I5797" s="17"/>
      <c r="J5797" s="17"/>
      <c r="K5797" s="18" t="str">
        <f>IF(INV.Tournant!$I5797=INV.Tournant!$E5797,"Quantité OK",IF(INV.Tournant!$I5797&lt;INV.Tournant!$E5797,"Ecart positif","Ecart négatif"))&amp;" "&amp;IF(INV.Tournant!$C5797=INV.Tournant!$J5797,"","- Article déclassé")</f>
        <v>Ecart positif - Article déclassé</v>
      </c>
    </row>
    <row r="5798" spans="1:11" x14ac:dyDescent="0.2">
      <c r="A5798" s="20" t="s">
        <v>7722</v>
      </c>
      <c r="B5798" s="21" t="s">
        <v>6</v>
      </c>
      <c r="C5798" s="17" t="s">
        <v>7976</v>
      </c>
      <c r="D5798" s="17" t="s">
        <v>7977</v>
      </c>
      <c r="E5798" s="21" t="s">
        <v>6</v>
      </c>
      <c r="F5798" s="21" t="s">
        <v>21</v>
      </c>
      <c r="G5798" s="21" t="s">
        <v>7725</v>
      </c>
      <c r="H5798" s="21" t="s">
        <v>720</v>
      </c>
      <c r="I5798" s="17"/>
      <c r="J5798" s="17"/>
      <c r="K5798" s="18" t="str">
        <f>IF(INV.Tournant!$I5798=INV.Tournant!$E5798,"Quantité OK",IF(INV.Tournant!$I5798&lt;INV.Tournant!$E5798,"Ecart positif","Ecart négatif"))&amp;" "&amp;IF(INV.Tournant!$C5798=INV.Tournant!$J5798,"","- Article déclassé")</f>
        <v>Ecart positif - Article déclassé</v>
      </c>
    </row>
    <row r="5799" spans="1:11" x14ac:dyDescent="0.2">
      <c r="A5799" s="20" t="s">
        <v>7722</v>
      </c>
      <c r="B5799" s="21" t="s">
        <v>6</v>
      </c>
      <c r="C5799" s="17" t="s">
        <v>7978</v>
      </c>
      <c r="D5799" s="17" t="s">
        <v>7979</v>
      </c>
      <c r="E5799" s="21" t="s">
        <v>3665</v>
      </c>
      <c r="F5799" s="21" t="s">
        <v>2</v>
      </c>
      <c r="G5799" s="21" t="s">
        <v>6964</v>
      </c>
      <c r="H5799" s="21" t="s">
        <v>1562</v>
      </c>
      <c r="I5799" s="17"/>
      <c r="J5799" s="17"/>
      <c r="K5799" s="18" t="str">
        <f>IF(INV.Tournant!$I5799=INV.Tournant!$E5799,"Quantité OK",IF(INV.Tournant!$I5799&lt;INV.Tournant!$E5799,"Ecart positif","Ecart négatif"))&amp;" "&amp;IF(INV.Tournant!$C5799=INV.Tournant!$J5799,"","- Article déclassé")</f>
        <v>Ecart positif - Article déclassé</v>
      </c>
    </row>
    <row r="5800" spans="1:11" x14ac:dyDescent="0.2">
      <c r="A5800" s="20" t="s">
        <v>7722</v>
      </c>
      <c r="B5800" s="21" t="s">
        <v>6</v>
      </c>
      <c r="C5800" s="17" t="s">
        <v>7980</v>
      </c>
      <c r="D5800" s="17" t="s">
        <v>7981</v>
      </c>
      <c r="E5800" s="21" t="s">
        <v>3</v>
      </c>
      <c r="F5800" s="21" t="s">
        <v>9</v>
      </c>
      <c r="G5800" s="21" t="s">
        <v>7725</v>
      </c>
      <c r="H5800" s="21" t="s">
        <v>626</v>
      </c>
      <c r="I5800" s="17"/>
      <c r="J5800" s="17"/>
      <c r="K5800" s="18" t="str">
        <f>IF(INV.Tournant!$I5800=INV.Tournant!$E5800,"Quantité OK",IF(INV.Tournant!$I5800&lt;INV.Tournant!$E5800,"Ecart positif","Ecart négatif"))&amp;" "&amp;IF(INV.Tournant!$C5800=INV.Tournant!$J5800,"","- Article déclassé")</f>
        <v>Ecart positif - Article déclassé</v>
      </c>
    </row>
    <row r="5801" spans="1:11" x14ac:dyDescent="0.2">
      <c r="A5801" s="20" t="s">
        <v>7722</v>
      </c>
      <c r="B5801" s="21" t="s">
        <v>6</v>
      </c>
      <c r="C5801" s="17" t="s">
        <v>7937</v>
      </c>
      <c r="D5801" s="17" t="s">
        <v>7982</v>
      </c>
      <c r="E5801" s="21" t="s">
        <v>65</v>
      </c>
      <c r="F5801" s="21" t="s">
        <v>21</v>
      </c>
      <c r="G5801" s="21" t="s">
        <v>7725</v>
      </c>
      <c r="H5801" s="21" t="s">
        <v>140</v>
      </c>
      <c r="I5801" s="17"/>
      <c r="J5801" s="17"/>
      <c r="K5801" s="18" t="str">
        <f>IF(INV.Tournant!$I5801=INV.Tournant!$E5801,"Quantité OK",IF(INV.Tournant!$I5801&lt;INV.Tournant!$E5801,"Ecart positif","Ecart négatif"))&amp;" "&amp;IF(INV.Tournant!$C5801=INV.Tournant!$J5801,"","- Article déclassé")</f>
        <v>Ecart positif - Article déclassé</v>
      </c>
    </row>
    <row r="5802" spans="1:11" x14ac:dyDescent="0.2">
      <c r="A5802" s="20" t="s">
        <v>7722</v>
      </c>
      <c r="B5802" s="21" t="s">
        <v>6</v>
      </c>
      <c r="C5802" s="17" t="s">
        <v>7983</v>
      </c>
      <c r="D5802" s="17" t="s">
        <v>7984</v>
      </c>
      <c r="E5802" s="21" t="s">
        <v>14</v>
      </c>
      <c r="F5802" s="21" t="s">
        <v>2</v>
      </c>
      <c r="G5802" s="21" t="s">
        <v>6964</v>
      </c>
      <c r="H5802" s="21" t="s">
        <v>7985</v>
      </c>
      <c r="I5802" s="17"/>
      <c r="J5802" s="17"/>
      <c r="K5802" s="18" t="str">
        <f>IF(INV.Tournant!$I5802=INV.Tournant!$E5802,"Quantité OK",IF(INV.Tournant!$I5802&lt;INV.Tournant!$E5802,"Ecart positif","Ecart négatif"))&amp;" "&amp;IF(INV.Tournant!$C5802=INV.Tournant!$J5802,"","- Article déclassé")</f>
        <v>Ecart positif - Article déclassé</v>
      </c>
    </row>
    <row r="5803" spans="1:11" x14ac:dyDescent="0.2">
      <c r="A5803" s="20" t="s">
        <v>7722</v>
      </c>
      <c r="B5803" s="21" t="s">
        <v>6</v>
      </c>
      <c r="C5803" s="17" t="s">
        <v>7986</v>
      </c>
      <c r="D5803" s="17" t="s">
        <v>7987</v>
      </c>
      <c r="E5803" s="21" t="s">
        <v>6</v>
      </c>
      <c r="F5803" s="21" t="s">
        <v>2</v>
      </c>
      <c r="G5803" s="21" t="s">
        <v>7725</v>
      </c>
      <c r="H5803" s="21" t="s">
        <v>1434</v>
      </c>
      <c r="I5803" s="17"/>
      <c r="J5803" s="17"/>
      <c r="K5803" s="18" t="str">
        <f>IF(INV.Tournant!$I5803=INV.Tournant!$E5803,"Quantité OK",IF(INV.Tournant!$I5803&lt;INV.Tournant!$E5803,"Ecart positif","Ecart négatif"))&amp;" "&amp;IF(INV.Tournant!$C5803=INV.Tournant!$J5803,"","- Article déclassé")</f>
        <v>Ecart positif - Article déclassé</v>
      </c>
    </row>
    <row r="5804" spans="1:11" x14ac:dyDescent="0.2">
      <c r="A5804" s="20" t="s">
        <v>7722</v>
      </c>
      <c r="B5804" s="21" t="s">
        <v>6</v>
      </c>
      <c r="C5804" s="17" t="s">
        <v>7988</v>
      </c>
      <c r="D5804" s="17" t="s">
        <v>7989</v>
      </c>
      <c r="E5804" s="21" t="s">
        <v>6</v>
      </c>
      <c r="F5804" s="21" t="s">
        <v>2</v>
      </c>
      <c r="G5804" s="21" t="s">
        <v>7725</v>
      </c>
      <c r="H5804" s="21" t="s">
        <v>1268</v>
      </c>
      <c r="I5804" s="17"/>
      <c r="J5804" s="17"/>
      <c r="K5804" s="18" t="str">
        <f>IF(INV.Tournant!$I5804=INV.Tournant!$E5804,"Quantité OK",IF(INV.Tournant!$I5804&lt;INV.Tournant!$E5804,"Ecart positif","Ecart négatif"))&amp;" "&amp;IF(INV.Tournant!$C5804=INV.Tournant!$J5804,"","- Article déclassé")</f>
        <v>Ecart positif - Article déclassé</v>
      </c>
    </row>
    <row r="5805" spans="1:11" x14ac:dyDescent="0.2">
      <c r="A5805" s="20" t="s">
        <v>7722</v>
      </c>
      <c r="B5805" s="21" t="s">
        <v>6</v>
      </c>
      <c r="C5805" s="17" t="s">
        <v>7871</v>
      </c>
      <c r="D5805" s="17" t="s">
        <v>7990</v>
      </c>
      <c r="E5805" s="21" t="s">
        <v>6</v>
      </c>
      <c r="F5805" s="21" t="s">
        <v>21</v>
      </c>
      <c r="G5805" s="21" t="s">
        <v>7725</v>
      </c>
      <c r="H5805" s="21" t="s">
        <v>669</v>
      </c>
      <c r="I5805" s="17"/>
      <c r="J5805" s="17"/>
      <c r="K5805" s="18" t="str">
        <f>IF(INV.Tournant!$I5805=INV.Tournant!$E5805,"Quantité OK",IF(INV.Tournant!$I5805&lt;INV.Tournant!$E5805,"Ecart positif","Ecart négatif"))&amp;" "&amp;IF(INV.Tournant!$C5805=INV.Tournant!$J5805,"","- Article déclassé")</f>
        <v>Ecart positif - Article déclassé</v>
      </c>
    </row>
    <row r="5806" spans="1:11" x14ac:dyDescent="0.2">
      <c r="A5806" s="20" t="s">
        <v>7722</v>
      </c>
      <c r="B5806" s="21" t="s">
        <v>6</v>
      </c>
      <c r="C5806" s="17" t="s">
        <v>7731</v>
      </c>
      <c r="D5806" s="17" t="s">
        <v>7991</v>
      </c>
      <c r="E5806" s="21" t="s">
        <v>6</v>
      </c>
      <c r="F5806" s="21" t="s">
        <v>9</v>
      </c>
      <c r="G5806" s="21" t="s">
        <v>7725</v>
      </c>
      <c r="H5806" s="21" t="s">
        <v>7317</v>
      </c>
      <c r="I5806" s="17"/>
      <c r="J5806" s="17"/>
      <c r="K5806" s="18" t="str">
        <f>IF(INV.Tournant!$I5806=INV.Tournant!$E5806,"Quantité OK",IF(INV.Tournant!$I5806&lt;INV.Tournant!$E5806,"Ecart positif","Ecart négatif"))&amp;" "&amp;IF(INV.Tournant!$C5806=INV.Tournant!$J5806,"","- Article déclassé")</f>
        <v>Ecart positif - Article déclassé</v>
      </c>
    </row>
    <row r="5807" spans="1:11" x14ac:dyDescent="0.2">
      <c r="A5807" s="20" t="s">
        <v>7722</v>
      </c>
      <c r="B5807" s="21" t="s">
        <v>6</v>
      </c>
      <c r="C5807" s="17" t="s">
        <v>7903</v>
      </c>
      <c r="D5807" s="17" t="s">
        <v>7992</v>
      </c>
      <c r="E5807" s="21" t="s">
        <v>6</v>
      </c>
      <c r="F5807" s="21" t="s">
        <v>9</v>
      </c>
      <c r="G5807" s="21" t="s">
        <v>7725</v>
      </c>
      <c r="H5807" s="21" t="s">
        <v>628</v>
      </c>
      <c r="I5807" s="17"/>
      <c r="J5807" s="17"/>
      <c r="K5807" s="18" t="str">
        <f>IF(INV.Tournant!$I5807=INV.Tournant!$E5807,"Quantité OK",IF(INV.Tournant!$I5807&lt;INV.Tournant!$E5807,"Ecart positif","Ecart négatif"))&amp;" "&amp;IF(INV.Tournant!$C5807=INV.Tournant!$J5807,"","- Article déclassé")</f>
        <v>Ecart positif - Article déclassé</v>
      </c>
    </row>
    <row r="5808" spans="1:11" x14ac:dyDescent="0.2">
      <c r="A5808" s="20" t="s">
        <v>7722</v>
      </c>
      <c r="B5808" s="21" t="s">
        <v>6</v>
      </c>
      <c r="C5808" s="17" t="s">
        <v>7993</v>
      </c>
      <c r="D5808" s="17" t="s">
        <v>7994</v>
      </c>
      <c r="E5808" s="21" t="s">
        <v>3</v>
      </c>
      <c r="F5808" s="21" t="s">
        <v>9</v>
      </c>
      <c r="G5808" s="21" t="s">
        <v>6964</v>
      </c>
      <c r="H5808" s="21" t="s">
        <v>3241</v>
      </c>
      <c r="I5808" s="17"/>
      <c r="J5808" s="17"/>
      <c r="K5808" s="18" t="str">
        <f>IF(INV.Tournant!$I5808=INV.Tournant!$E5808,"Quantité OK",IF(INV.Tournant!$I5808&lt;INV.Tournant!$E5808,"Ecart positif","Ecart négatif"))&amp;" "&amp;IF(INV.Tournant!$C5808=INV.Tournant!$J5808,"","- Article déclassé")</f>
        <v>Ecart positif - Article déclassé</v>
      </c>
    </row>
    <row r="5809" spans="1:11" x14ac:dyDescent="0.2">
      <c r="A5809" s="20" t="s">
        <v>7722</v>
      </c>
      <c r="B5809" s="21" t="s">
        <v>6</v>
      </c>
      <c r="C5809" s="17" t="s">
        <v>7928</v>
      </c>
      <c r="D5809" s="17" t="s">
        <v>7995</v>
      </c>
      <c r="E5809" s="21" t="s">
        <v>6</v>
      </c>
      <c r="F5809" s="21" t="s">
        <v>21</v>
      </c>
      <c r="G5809" s="21" t="s">
        <v>6964</v>
      </c>
      <c r="H5809" s="21" t="s">
        <v>7763</v>
      </c>
      <c r="I5809" s="17"/>
      <c r="J5809" s="17"/>
      <c r="K5809" s="18" t="str">
        <f>IF(INV.Tournant!$I5809=INV.Tournant!$E5809,"Quantité OK",IF(INV.Tournant!$I5809&lt;INV.Tournant!$E5809,"Ecart positif","Ecart négatif"))&amp;" "&amp;IF(INV.Tournant!$C5809=INV.Tournant!$J5809,"","- Article déclassé")</f>
        <v>Ecart positif - Article déclassé</v>
      </c>
    </row>
    <row r="5810" spans="1:11" x14ac:dyDescent="0.2">
      <c r="A5810" s="20" t="s">
        <v>7722</v>
      </c>
      <c r="B5810" s="21" t="s">
        <v>6</v>
      </c>
      <c r="C5810" s="17" t="s">
        <v>7890</v>
      </c>
      <c r="D5810" s="17" t="s">
        <v>7996</v>
      </c>
      <c r="E5810" s="21"/>
      <c r="F5810" s="21" t="s">
        <v>141</v>
      </c>
      <c r="G5810" s="21"/>
      <c r="H5810" s="21" t="s">
        <v>257</v>
      </c>
      <c r="I5810" s="17"/>
      <c r="J5810" s="17"/>
      <c r="K5810" s="18" t="str">
        <f>IF(INV.Tournant!$I5810=INV.Tournant!$E5810,"Quantité OK",IF(INV.Tournant!$I5810&lt;INV.Tournant!$E5810,"Ecart positif","Ecart négatif"))&amp;" "&amp;IF(INV.Tournant!$C5810=INV.Tournant!$J5810,"","- Article déclassé")</f>
        <v>Quantité OK - Article déclassé</v>
      </c>
    </row>
    <row r="5811" spans="1:11" x14ac:dyDescent="0.2">
      <c r="A5811" s="20" t="s">
        <v>7722</v>
      </c>
      <c r="B5811" s="21" t="s">
        <v>6</v>
      </c>
      <c r="C5811" s="17" t="s">
        <v>7997</v>
      </c>
      <c r="D5811" s="17" t="s">
        <v>7998</v>
      </c>
      <c r="E5811" s="21" t="s">
        <v>6</v>
      </c>
      <c r="F5811" s="21" t="s">
        <v>9</v>
      </c>
      <c r="G5811" s="21" t="s">
        <v>7725</v>
      </c>
      <c r="H5811" s="21" t="s">
        <v>1724</v>
      </c>
      <c r="I5811" s="17"/>
      <c r="J5811" s="17"/>
      <c r="K5811" s="18" t="str">
        <f>IF(INV.Tournant!$I5811=INV.Tournant!$E5811,"Quantité OK",IF(INV.Tournant!$I5811&lt;INV.Tournant!$E5811,"Ecart positif","Ecart négatif"))&amp;" "&amp;IF(INV.Tournant!$C5811=INV.Tournant!$J5811,"","- Article déclassé")</f>
        <v>Ecart positif - Article déclassé</v>
      </c>
    </row>
    <row r="5812" spans="1:11" x14ac:dyDescent="0.2">
      <c r="A5812" s="20" t="s">
        <v>7722</v>
      </c>
      <c r="B5812" s="21" t="s">
        <v>6</v>
      </c>
      <c r="C5812" s="17" t="s">
        <v>7968</v>
      </c>
      <c r="D5812" s="17" t="s">
        <v>7999</v>
      </c>
      <c r="E5812" s="21" t="s">
        <v>3</v>
      </c>
      <c r="F5812" s="21" t="s">
        <v>9</v>
      </c>
      <c r="G5812" s="21" t="s">
        <v>6964</v>
      </c>
      <c r="H5812" s="21" t="s">
        <v>410</v>
      </c>
      <c r="I5812" s="17"/>
      <c r="J5812" s="17"/>
      <c r="K5812" s="18" t="str">
        <f>IF(INV.Tournant!$I5812=INV.Tournant!$E5812,"Quantité OK",IF(INV.Tournant!$I5812&lt;INV.Tournant!$E5812,"Ecart positif","Ecart négatif"))&amp;" "&amp;IF(INV.Tournant!$C5812=INV.Tournant!$J5812,"","- Article déclassé")</f>
        <v>Ecart positif - Article déclassé</v>
      </c>
    </row>
    <row r="5813" spans="1:11" x14ac:dyDescent="0.2">
      <c r="A5813" s="20" t="s">
        <v>7722</v>
      </c>
      <c r="B5813" s="21" t="s">
        <v>6</v>
      </c>
      <c r="C5813" s="17" t="s">
        <v>8000</v>
      </c>
      <c r="D5813" s="17" t="s">
        <v>8001</v>
      </c>
      <c r="E5813" s="21" t="s">
        <v>6</v>
      </c>
      <c r="F5813" s="21" t="s">
        <v>21</v>
      </c>
      <c r="G5813" s="21" t="s">
        <v>6964</v>
      </c>
      <c r="H5813" s="21" t="s">
        <v>1312</v>
      </c>
      <c r="I5813" s="17"/>
      <c r="J5813" s="17"/>
      <c r="K5813" s="18" t="str">
        <f>IF(INV.Tournant!$I5813=INV.Tournant!$E5813,"Quantité OK",IF(INV.Tournant!$I5813&lt;INV.Tournant!$E5813,"Ecart positif","Ecart négatif"))&amp;" "&amp;IF(INV.Tournant!$C5813=INV.Tournant!$J5813,"","- Article déclassé")</f>
        <v>Ecart positif - Article déclassé</v>
      </c>
    </row>
    <row r="5814" spans="1:11" x14ac:dyDescent="0.2">
      <c r="A5814" s="20" t="s">
        <v>7722</v>
      </c>
      <c r="B5814" s="21" t="s">
        <v>6</v>
      </c>
      <c r="C5814" s="17" t="s">
        <v>8002</v>
      </c>
      <c r="D5814" s="17" t="s">
        <v>8003</v>
      </c>
      <c r="E5814" s="21" t="s">
        <v>6</v>
      </c>
      <c r="F5814" s="21" t="s">
        <v>9</v>
      </c>
      <c r="G5814" s="21" t="s">
        <v>7725</v>
      </c>
      <c r="H5814" s="21" t="s">
        <v>1394</v>
      </c>
      <c r="I5814" s="17"/>
      <c r="J5814" s="17"/>
      <c r="K5814" s="18" t="str">
        <f>IF(INV.Tournant!$I5814=INV.Tournant!$E5814,"Quantité OK",IF(INV.Tournant!$I5814&lt;INV.Tournant!$E5814,"Ecart positif","Ecart négatif"))&amp;" "&amp;IF(INV.Tournant!$C5814=INV.Tournant!$J5814,"","- Article déclassé")</f>
        <v>Ecart positif - Article déclassé</v>
      </c>
    </row>
    <row r="5815" spans="1:11" x14ac:dyDescent="0.2">
      <c r="A5815" s="20" t="s">
        <v>7722</v>
      </c>
      <c r="B5815" s="21" t="s">
        <v>6</v>
      </c>
      <c r="C5815" s="17" t="s">
        <v>8004</v>
      </c>
      <c r="D5815" s="17" t="s">
        <v>8005</v>
      </c>
      <c r="E5815" s="21" t="s">
        <v>575</v>
      </c>
      <c r="F5815" s="21" t="s">
        <v>9</v>
      </c>
      <c r="G5815" s="21" t="s">
        <v>7725</v>
      </c>
      <c r="H5815" s="21" t="s">
        <v>448</v>
      </c>
      <c r="I5815" s="17"/>
      <c r="J5815" s="17"/>
      <c r="K5815" s="18" t="str">
        <f>IF(INV.Tournant!$I5815=INV.Tournant!$E5815,"Quantité OK",IF(INV.Tournant!$I5815&lt;INV.Tournant!$E5815,"Ecart positif","Ecart négatif"))&amp;" "&amp;IF(INV.Tournant!$C5815=INV.Tournant!$J5815,"","- Article déclassé")</f>
        <v>Ecart positif - Article déclassé</v>
      </c>
    </row>
    <row r="5816" spans="1:11" x14ac:dyDescent="0.2">
      <c r="A5816" s="20" t="s">
        <v>7722</v>
      </c>
      <c r="B5816" s="21" t="s">
        <v>6</v>
      </c>
      <c r="C5816" s="17" t="s">
        <v>7837</v>
      </c>
      <c r="D5816" s="17" t="s">
        <v>8006</v>
      </c>
      <c r="E5816" s="21" t="s">
        <v>6</v>
      </c>
      <c r="F5816" s="21" t="s">
        <v>9</v>
      </c>
      <c r="G5816" s="21" t="s">
        <v>7725</v>
      </c>
      <c r="H5816" s="21" t="s">
        <v>7839</v>
      </c>
      <c r="I5816" s="17"/>
      <c r="J5816" s="17"/>
      <c r="K5816" s="18" t="str">
        <f>IF(INV.Tournant!$I5816=INV.Tournant!$E5816,"Quantité OK",IF(INV.Tournant!$I5816&lt;INV.Tournant!$E5816,"Ecart positif","Ecart négatif"))&amp;" "&amp;IF(INV.Tournant!$C5816=INV.Tournant!$J5816,"","- Article déclassé")</f>
        <v>Ecart positif - Article déclassé</v>
      </c>
    </row>
    <row r="5817" spans="1:11" x14ac:dyDescent="0.2">
      <c r="A5817" s="20" t="s">
        <v>7722</v>
      </c>
      <c r="B5817" s="21" t="s">
        <v>6</v>
      </c>
      <c r="C5817" s="17" t="s">
        <v>7845</v>
      </c>
      <c r="D5817" s="17" t="s">
        <v>8007</v>
      </c>
      <c r="E5817" s="21" t="s">
        <v>65</v>
      </c>
      <c r="F5817" s="21" t="s">
        <v>2</v>
      </c>
      <c r="G5817" s="21" t="s">
        <v>6964</v>
      </c>
      <c r="H5817" s="21" t="s">
        <v>27</v>
      </c>
      <c r="I5817" s="17"/>
      <c r="J5817" s="17"/>
      <c r="K5817" s="18" t="str">
        <f>IF(INV.Tournant!$I5817=INV.Tournant!$E5817,"Quantité OK",IF(INV.Tournant!$I5817&lt;INV.Tournant!$E5817,"Ecart positif","Ecart négatif"))&amp;" "&amp;IF(INV.Tournant!$C5817=INV.Tournant!$J5817,"","- Article déclassé")</f>
        <v>Ecart positif - Article déclassé</v>
      </c>
    </row>
    <row r="5818" spans="1:11" x14ac:dyDescent="0.2">
      <c r="A5818" s="20" t="s">
        <v>7722</v>
      </c>
      <c r="B5818" s="21" t="s">
        <v>6</v>
      </c>
      <c r="C5818" s="17" t="s">
        <v>8008</v>
      </c>
      <c r="D5818" s="17" t="s">
        <v>8009</v>
      </c>
      <c r="E5818" s="21" t="s">
        <v>250</v>
      </c>
      <c r="F5818" s="21" t="s">
        <v>21</v>
      </c>
      <c r="G5818" s="21" t="s">
        <v>6964</v>
      </c>
      <c r="H5818" s="21" t="s">
        <v>7737</v>
      </c>
      <c r="I5818" s="17"/>
      <c r="J5818" s="17"/>
      <c r="K5818" s="18" t="str">
        <f>IF(INV.Tournant!$I5818=INV.Tournant!$E5818,"Quantité OK",IF(INV.Tournant!$I5818&lt;INV.Tournant!$E5818,"Ecart positif","Ecart négatif"))&amp;" "&amp;IF(INV.Tournant!$C5818=INV.Tournant!$J5818,"","- Article déclassé")</f>
        <v>Ecart positif - Article déclassé</v>
      </c>
    </row>
    <row r="5819" spans="1:11" x14ac:dyDescent="0.2">
      <c r="A5819" s="20" t="s">
        <v>7722</v>
      </c>
      <c r="B5819" s="21" t="s">
        <v>6</v>
      </c>
      <c r="C5819" s="17" t="s">
        <v>7789</v>
      </c>
      <c r="D5819" s="17" t="s">
        <v>8010</v>
      </c>
      <c r="E5819" s="21" t="s">
        <v>108</v>
      </c>
      <c r="F5819" s="21" t="s">
        <v>21</v>
      </c>
      <c r="G5819" s="21" t="s">
        <v>7725</v>
      </c>
      <c r="H5819" s="21" t="s">
        <v>2542</v>
      </c>
      <c r="I5819" s="17"/>
      <c r="J5819" s="17"/>
      <c r="K5819" s="18" t="str">
        <f>IF(INV.Tournant!$I5819=INV.Tournant!$E5819,"Quantité OK",IF(INV.Tournant!$I5819&lt;INV.Tournant!$E5819,"Ecart positif","Ecart négatif"))&amp;" "&amp;IF(INV.Tournant!$C5819=INV.Tournant!$J5819,"","- Article déclassé")</f>
        <v>Ecart positif - Article déclassé</v>
      </c>
    </row>
    <row r="5820" spans="1:11" x14ac:dyDescent="0.2">
      <c r="A5820" s="20" t="s">
        <v>7722</v>
      </c>
      <c r="B5820" s="21" t="s">
        <v>6</v>
      </c>
      <c r="C5820" s="17" t="s">
        <v>7986</v>
      </c>
      <c r="D5820" s="17" t="s">
        <v>8011</v>
      </c>
      <c r="E5820" s="21" t="s">
        <v>6</v>
      </c>
      <c r="F5820" s="21" t="s">
        <v>2</v>
      </c>
      <c r="G5820" s="21" t="s">
        <v>7725</v>
      </c>
      <c r="H5820" s="21" t="s">
        <v>1434</v>
      </c>
      <c r="I5820" s="17"/>
      <c r="J5820" s="17"/>
      <c r="K5820" s="18" t="str">
        <f>IF(INV.Tournant!$I5820=INV.Tournant!$E5820,"Quantité OK",IF(INV.Tournant!$I5820&lt;INV.Tournant!$E5820,"Ecart positif","Ecart négatif"))&amp;" "&amp;IF(INV.Tournant!$C5820=INV.Tournant!$J5820,"","- Article déclassé")</f>
        <v>Ecart positif - Article déclassé</v>
      </c>
    </row>
    <row r="5821" spans="1:11" x14ac:dyDescent="0.2">
      <c r="A5821" s="20" t="s">
        <v>7722</v>
      </c>
      <c r="B5821" s="21" t="s">
        <v>6</v>
      </c>
      <c r="C5821" s="17" t="s">
        <v>7779</v>
      </c>
      <c r="D5821" s="17" t="s">
        <v>8012</v>
      </c>
      <c r="E5821" s="21" t="s">
        <v>308</v>
      </c>
      <c r="F5821" s="21" t="s">
        <v>9</v>
      </c>
      <c r="G5821" s="21" t="s">
        <v>7725</v>
      </c>
      <c r="H5821" s="21" t="s">
        <v>8</v>
      </c>
      <c r="I5821" s="17"/>
      <c r="J5821" s="17"/>
      <c r="K5821" s="18" t="str">
        <f>IF(INV.Tournant!$I5821=INV.Tournant!$E5821,"Quantité OK",IF(INV.Tournant!$I5821&lt;INV.Tournant!$E5821,"Ecart positif","Ecart négatif"))&amp;" "&amp;IF(INV.Tournant!$C5821=INV.Tournant!$J5821,"","- Article déclassé")</f>
        <v>Ecart positif - Article déclassé</v>
      </c>
    </row>
    <row r="5822" spans="1:11" x14ac:dyDescent="0.2">
      <c r="A5822" s="20" t="s">
        <v>7722</v>
      </c>
      <c r="B5822" s="21" t="s">
        <v>6</v>
      </c>
      <c r="C5822" s="17" t="s">
        <v>8013</v>
      </c>
      <c r="D5822" s="17" t="s">
        <v>8014</v>
      </c>
      <c r="E5822" s="21" t="s">
        <v>45</v>
      </c>
      <c r="F5822" s="21" t="s">
        <v>21</v>
      </c>
      <c r="G5822" s="21" t="s">
        <v>6964</v>
      </c>
      <c r="H5822" s="21" t="s">
        <v>110</v>
      </c>
      <c r="I5822" s="17"/>
      <c r="J5822" s="17"/>
      <c r="K5822" s="18" t="str">
        <f>IF(INV.Tournant!$I5822=INV.Tournant!$E5822,"Quantité OK",IF(INV.Tournant!$I5822&lt;INV.Tournant!$E5822,"Ecart positif","Ecart négatif"))&amp;" "&amp;IF(INV.Tournant!$C5822=INV.Tournant!$J5822,"","- Article déclassé")</f>
        <v>Ecart positif - Article déclassé</v>
      </c>
    </row>
    <row r="5823" spans="1:11" x14ac:dyDescent="0.2">
      <c r="A5823" s="20" t="s">
        <v>7722</v>
      </c>
      <c r="B5823" s="21" t="s">
        <v>6</v>
      </c>
      <c r="C5823" s="17" t="s">
        <v>8015</v>
      </c>
      <c r="D5823" s="17" t="s">
        <v>8016</v>
      </c>
      <c r="E5823" s="21" t="s">
        <v>6</v>
      </c>
      <c r="F5823" s="21" t="s">
        <v>9</v>
      </c>
      <c r="G5823" s="21" t="s">
        <v>7725</v>
      </c>
      <c r="H5823" s="21" t="s">
        <v>853</v>
      </c>
      <c r="I5823" s="17"/>
      <c r="J5823" s="17"/>
      <c r="K5823" s="18" t="str">
        <f>IF(INV.Tournant!$I5823=INV.Tournant!$E5823,"Quantité OK",IF(INV.Tournant!$I5823&lt;INV.Tournant!$E5823,"Ecart positif","Ecart négatif"))&amp;" "&amp;IF(INV.Tournant!$C5823=INV.Tournant!$J5823,"","- Article déclassé")</f>
        <v>Ecart positif - Article déclassé</v>
      </c>
    </row>
    <row r="5824" spans="1:11" x14ac:dyDescent="0.2">
      <c r="A5824" s="20" t="s">
        <v>7722</v>
      </c>
      <c r="B5824" s="21" t="s">
        <v>6</v>
      </c>
      <c r="C5824" s="17" t="s">
        <v>8017</v>
      </c>
      <c r="D5824" s="17" t="s">
        <v>8018</v>
      </c>
      <c r="E5824" s="21" t="s">
        <v>6</v>
      </c>
      <c r="F5824" s="21" t="s">
        <v>2</v>
      </c>
      <c r="G5824" s="21" t="s">
        <v>6964</v>
      </c>
      <c r="H5824" s="21" t="s">
        <v>268</v>
      </c>
      <c r="I5824" s="17"/>
      <c r="J5824" s="17"/>
      <c r="K5824" s="18" t="str">
        <f>IF(INV.Tournant!$I5824=INV.Tournant!$E5824,"Quantité OK",IF(INV.Tournant!$I5824&lt;INV.Tournant!$E5824,"Ecart positif","Ecart négatif"))&amp;" "&amp;IF(INV.Tournant!$C5824=INV.Tournant!$J5824,"","- Article déclassé")</f>
        <v>Ecart positif - Article déclassé</v>
      </c>
    </row>
    <row r="5825" spans="1:11" x14ac:dyDescent="0.2">
      <c r="A5825" s="20" t="s">
        <v>7722</v>
      </c>
      <c r="B5825" s="21" t="s">
        <v>6</v>
      </c>
      <c r="C5825" s="17" t="s">
        <v>7789</v>
      </c>
      <c r="D5825" s="17" t="s">
        <v>8019</v>
      </c>
      <c r="E5825" s="21" t="s">
        <v>45</v>
      </c>
      <c r="F5825" s="21" t="s">
        <v>21</v>
      </c>
      <c r="G5825" s="21" t="s">
        <v>7725</v>
      </c>
      <c r="H5825" s="21" t="s">
        <v>2551</v>
      </c>
      <c r="I5825" s="17"/>
      <c r="J5825" s="17"/>
      <c r="K5825" s="18" t="str">
        <f>IF(INV.Tournant!$I5825=INV.Tournant!$E5825,"Quantité OK",IF(INV.Tournant!$I5825&lt;INV.Tournant!$E5825,"Ecart positif","Ecart négatif"))&amp;" "&amp;IF(INV.Tournant!$C5825=INV.Tournant!$J5825,"","- Article déclassé")</f>
        <v>Ecart positif - Article déclassé</v>
      </c>
    </row>
    <row r="5826" spans="1:11" x14ac:dyDescent="0.2">
      <c r="A5826" s="20" t="s">
        <v>7722</v>
      </c>
      <c r="B5826" s="21" t="s">
        <v>6</v>
      </c>
      <c r="C5826" s="17" t="s">
        <v>8020</v>
      </c>
      <c r="D5826" s="17" t="s">
        <v>8021</v>
      </c>
      <c r="E5826" s="21" t="s">
        <v>6</v>
      </c>
      <c r="F5826" s="21" t="s">
        <v>2</v>
      </c>
      <c r="G5826" s="21" t="s">
        <v>7725</v>
      </c>
      <c r="H5826" s="21" t="s">
        <v>908</v>
      </c>
      <c r="I5826" s="17"/>
      <c r="J5826" s="17"/>
      <c r="K5826" s="18" t="str">
        <f>IF(INV.Tournant!$I5826=INV.Tournant!$E5826,"Quantité OK",IF(INV.Tournant!$I5826&lt;INV.Tournant!$E5826,"Ecart positif","Ecart négatif"))&amp;" "&amp;IF(INV.Tournant!$C5826=INV.Tournant!$J5826,"","- Article déclassé")</f>
        <v>Ecart positif - Article déclassé</v>
      </c>
    </row>
    <row r="5827" spans="1:11" x14ac:dyDescent="0.2">
      <c r="A5827" s="20" t="s">
        <v>7722</v>
      </c>
      <c r="B5827" s="21" t="s">
        <v>6</v>
      </c>
      <c r="C5827" s="17" t="s">
        <v>8022</v>
      </c>
      <c r="D5827" s="17" t="s">
        <v>8023</v>
      </c>
      <c r="E5827" s="21" t="s">
        <v>575</v>
      </c>
      <c r="F5827" s="21" t="s">
        <v>2</v>
      </c>
      <c r="G5827" s="21" t="s">
        <v>7725</v>
      </c>
      <c r="H5827" s="21" t="s">
        <v>2092</v>
      </c>
      <c r="I5827" s="17"/>
      <c r="J5827" s="17"/>
      <c r="K5827" s="18" t="str">
        <f>IF(INV.Tournant!$I5827=INV.Tournant!$E5827,"Quantité OK",IF(INV.Tournant!$I5827&lt;INV.Tournant!$E5827,"Ecart positif","Ecart négatif"))&amp;" "&amp;IF(INV.Tournant!$C5827=INV.Tournant!$J5827,"","- Article déclassé")</f>
        <v>Ecart positif - Article déclassé</v>
      </c>
    </row>
    <row r="5828" spans="1:11" x14ac:dyDescent="0.2">
      <c r="A5828" s="20" t="s">
        <v>7722</v>
      </c>
      <c r="B5828" s="21" t="s">
        <v>6</v>
      </c>
      <c r="C5828" s="17" t="s">
        <v>8024</v>
      </c>
      <c r="D5828" s="17" t="s">
        <v>8025</v>
      </c>
      <c r="E5828" s="21" t="s">
        <v>6</v>
      </c>
      <c r="F5828" s="21" t="s">
        <v>2</v>
      </c>
      <c r="G5828" s="21" t="s">
        <v>6964</v>
      </c>
      <c r="H5828" s="21" t="s">
        <v>7864</v>
      </c>
      <c r="I5828" s="17"/>
      <c r="J5828" s="17"/>
      <c r="K5828" s="18" t="str">
        <f>IF(INV.Tournant!$I5828=INV.Tournant!$E5828,"Quantité OK",IF(INV.Tournant!$I5828&lt;INV.Tournant!$E5828,"Ecart positif","Ecart négatif"))&amp;" "&amp;IF(INV.Tournant!$C5828=INV.Tournant!$J5828,"","- Article déclassé")</f>
        <v>Ecart positif - Article déclassé</v>
      </c>
    </row>
    <row r="5829" spans="1:11" x14ac:dyDescent="0.2">
      <c r="A5829" s="20" t="s">
        <v>7722</v>
      </c>
      <c r="B5829" s="21" t="s">
        <v>6</v>
      </c>
      <c r="C5829" s="17" t="s">
        <v>7776</v>
      </c>
      <c r="D5829" s="17" t="s">
        <v>8026</v>
      </c>
      <c r="E5829" s="21" t="s">
        <v>6</v>
      </c>
      <c r="F5829" s="21" t="s">
        <v>9</v>
      </c>
      <c r="G5829" s="21" t="s">
        <v>6964</v>
      </c>
      <c r="H5829" s="21" t="s">
        <v>8027</v>
      </c>
      <c r="I5829" s="17"/>
      <c r="J5829" s="17"/>
      <c r="K5829" s="18" t="str">
        <f>IF(INV.Tournant!$I5829=INV.Tournant!$E5829,"Quantité OK",IF(INV.Tournant!$I5829&lt;INV.Tournant!$E5829,"Ecart positif","Ecart négatif"))&amp;" "&amp;IF(INV.Tournant!$C5829=INV.Tournant!$J5829,"","- Article déclassé")</f>
        <v>Ecart positif - Article déclassé</v>
      </c>
    </row>
    <row r="5830" spans="1:11" x14ac:dyDescent="0.2">
      <c r="A5830" s="20" t="s">
        <v>7722</v>
      </c>
      <c r="B5830" s="21" t="s">
        <v>6</v>
      </c>
      <c r="C5830" s="17" t="s">
        <v>8028</v>
      </c>
      <c r="D5830" s="17" t="s">
        <v>8029</v>
      </c>
      <c r="E5830" s="21" t="s">
        <v>14</v>
      </c>
      <c r="F5830" s="21" t="s">
        <v>9</v>
      </c>
      <c r="G5830" s="21" t="s">
        <v>6964</v>
      </c>
      <c r="H5830" s="21" t="s">
        <v>669</v>
      </c>
      <c r="I5830" s="17"/>
      <c r="J5830" s="17"/>
      <c r="K5830" s="18" t="str">
        <f>IF(INV.Tournant!$I5830=INV.Tournant!$E5830,"Quantité OK",IF(INV.Tournant!$I5830&lt;INV.Tournant!$E5830,"Ecart positif","Ecart négatif"))&amp;" "&amp;IF(INV.Tournant!$C5830=INV.Tournant!$J5830,"","- Article déclassé")</f>
        <v>Ecart positif - Article déclassé</v>
      </c>
    </row>
    <row r="5831" spans="1:11" x14ac:dyDescent="0.2">
      <c r="A5831" s="20" t="s">
        <v>7722</v>
      </c>
      <c r="B5831" s="21" t="s">
        <v>6</v>
      </c>
      <c r="C5831" s="17" t="s">
        <v>8030</v>
      </c>
      <c r="D5831" s="17" t="s">
        <v>8031</v>
      </c>
      <c r="E5831" s="21" t="s">
        <v>3</v>
      </c>
      <c r="F5831" s="21" t="s">
        <v>21</v>
      </c>
      <c r="G5831" s="21" t="s">
        <v>7725</v>
      </c>
      <c r="H5831" s="21" t="s">
        <v>24</v>
      </c>
      <c r="I5831" s="17"/>
      <c r="J5831" s="17"/>
      <c r="K5831" s="18" t="str">
        <f>IF(INV.Tournant!$I5831=INV.Tournant!$E5831,"Quantité OK",IF(INV.Tournant!$I5831&lt;INV.Tournant!$E5831,"Ecart positif","Ecart négatif"))&amp;" "&amp;IF(INV.Tournant!$C5831=INV.Tournant!$J5831,"","- Article déclassé")</f>
        <v>Ecart positif - Article déclassé</v>
      </c>
    </row>
    <row r="5832" spans="1:11" x14ac:dyDescent="0.2">
      <c r="A5832" s="20" t="s">
        <v>7722</v>
      </c>
      <c r="B5832" s="21" t="s">
        <v>6</v>
      </c>
      <c r="C5832" s="17" t="s">
        <v>8032</v>
      </c>
      <c r="D5832" s="17" t="s">
        <v>8033</v>
      </c>
      <c r="E5832" s="21" t="s">
        <v>3</v>
      </c>
      <c r="F5832" s="21" t="s">
        <v>2</v>
      </c>
      <c r="G5832" s="21" t="s">
        <v>6964</v>
      </c>
      <c r="H5832" s="21" t="s">
        <v>73</v>
      </c>
      <c r="I5832" s="17"/>
      <c r="J5832" s="17"/>
      <c r="K5832" s="18" t="str">
        <f>IF(INV.Tournant!$I5832=INV.Tournant!$E5832,"Quantité OK",IF(INV.Tournant!$I5832&lt;INV.Tournant!$E5832,"Ecart positif","Ecart négatif"))&amp;" "&amp;IF(INV.Tournant!$C5832=INV.Tournant!$J5832,"","- Article déclassé")</f>
        <v>Ecart positif - Article déclassé</v>
      </c>
    </row>
    <row r="5833" spans="1:11" x14ac:dyDescent="0.2">
      <c r="A5833" s="20" t="s">
        <v>7722</v>
      </c>
      <c r="B5833" s="21" t="s">
        <v>6</v>
      </c>
      <c r="C5833" s="17" t="s">
        <v>7869</v>
      </c>
      <c r="D5833" s="17" t="s">
        <v>8034</v>
      </c>
      <c r="E5833" s="21"/>
      <c r="F5833" s="21" t="s">
        <v>141</v>
      </c>
      <c r="G5833" s="21"/>
      <c r="H5833" s="21" t="s">
        <v>257</v>
      </c>
      <c r="I5833" s="17"/>
      <c r="J5833" s="17"/>
      <c r="K5833" s="18" t="str">
        <f>IF(INV.Tournant!$I5833=INV.Tournant!$E5833,"Quantité OK",IF(INV.Tournant!$I5833&lt;INV.Tournant!$E5833,"Ecart positif","Ecart négatif"))&amp;" "&amp;IF(INV.Tournant!$C5833=INV.Tournant!$J5833,"","- Article déclassé")</f>
        <v>Quantité OK - Article déclassé</v>
      </c>
    </row>
    <row r="5834" spans="1:11" x14ac:dyDescent="0.2">
      <c r="A5834" s="20" t="s">
        <v>7722</v>
      </c>
      <c r="B5834" s="21" t="s">
        <v>6</v>
      </c>
      <c r="C5834" s="17" t="s">
        <v>7743</v>
      </c>
      <c r="D5834" s="17" t="s">
        <v>8035</v>
      </c>
      <c r="E5834" s="21"/>
      <c r="F5834" s="21" t="s">
        <v>141</v>
      </c>
      <c r="G5834" s="21"/>
      <c r="H5834" s="21" t="s">
        <v>257</v>
      </c>
      <c r="I5834" s="17"/>
      <c r="J5834" s="17"/>
      <c r="K5834" s="18" t="str">
        <f>IF(INV.Tournant!$I5834=INV.Tournant!$E5834,"Quantité OK",IF(INV.Tournant!$I5834&lt;INV.Tournant!$E5834,"Ecart positif","Ecart négatif"))&amp;" "&amp;IF(INV.Tournant!$C5834=INV.Tournant!$J5834,"","- Article déclassé")</f>
        <v>Quantité OK - Article déclassé</v>
      </c>
    </row>
    <row r="5835" spans="1:11" x14ac:dyDescent="0.2">
      <c r="A5835" s="20" t="s">
        <v>7722</v>
      </c>
      <c r="B5835" s="21" t="s">
        <v>6</v>
      </c>
      <c r="C5835" s="17" t="s">
        <v>8020</v>
      </c>
      <c r="D5835" s="17" t="s">
        <v>8036</v>
      </c>
      <c r="E5835" s="21" t="s">
        <v>3</v>
      </c>
      <c r="F5835" s="21" t="s">
        <v>2</v>
      </c>
      <c r="G5835" s="21" t="s">
        <v>7725</v>
      </c>
      <c r="H5835" s="21" t="s">
        <v>908</v>
      </c>
      <c r="I5835" s="17"/>
      <c r="J5835" s="17"/>
      <c r="K5835" s="18" t="str">
        <f>IF(INV.Tournant!$I5835=INV.Tournant!$E5835,"Quantité OK",IF(INV.Tournant!$I5835&lt;INV.Tournant!$E5835,"Ecart positif","Ecart négatif"))&amp;" "&amp;IF(INV.Tournant!$C5835=INV.Tournant!$J5835,"","- Article déclassé")</f>
        <v>Ecart positif - Article déclassé</v>
      </c>
    </row>
    <row r="5836" spans="1:11" x14ac:dyDescent="0.2">
      <c r="A5836" s="20" t="s">
        <v>7722</v>
      </c>
      <c r="B5836" s="21" t="s">
        <v>6</v>
      </c>
      <c r="C5836" s="17" t="s">
        <v>7791</v>
      </c>
      <c r="D5836" s="17" t="s">
        <v>8037</v>
      </c>
      <c r="E5836" s="21" t="s">
        <v>3</v>
      </c>
      <c r="F5836" s="21" t="s">
        <v>9</v>
      </c>
      <c r="G5836" s="21" t="s">
        <v>7725</v>
      </c>
      <c r="H5836" s="21" t="s">
        <v>138</v>
      </c>
      <c r="I5836" s="17"/>
      <c r="J5836" s="17"/>
      <c r="K5836" s="18" t="str">
        <f>IF(INV.Tournant!$I5836=INV.Tournant!$E5836,"Quantité OK",IF(INV.Tournant!$I5836&lt;INV.Tournant!$E5836,"Ecart positif","Ecart négatif"))&amp;" "&amp;IF(INV.Tournant!$C5836=INV.Tournant!$J5836,"","- Article déclassé")</f>
        <v>Ecart positif - Article déclassé</v>
      </c>
    </row>
    <row r="5837" spans="1:11" x14ac:dyDescent="0.2">
      <c r="A5837" s="20" t="s">
        <v>7722</v>
      </c>
      <c r="B5837" s="21" t="s">
        <v>6</v>
      </c>
      <c r="C5837" s="17" t="s">
        <v>7915</v>
      </c>
      <c r="D5837" s="17" t="s">
        <v>8038</v>
      </c>
      <c r="E5837" s="21" t="s">
        <v>3</v>
      </c>
      <c r="F5837" s="21" t="s">
        <v>2</v>
      </c>
      <c r="G5837" s="21" t="s">
        <v>7725</v>
      </c>
      <c r="H5837" s="21" t="s">
        <v>3984</v>
      </c>
      <c r="I5837" s="17"/>
      <c r="J5837" s="17"/>
      <c r="K5837" s="18" t="str">
        <f>IF(INV.Tournant!$I5837=INV.Tournant!$E5837,"Quantité OK",IF(INV.Tournant!$I5837&lt;INV.Tournant!$E5837,"Ecart positif","Ecart négatif"))&amp;" "&amp;IF(INV.Tournant!$C5837=INV.Tournant!$J5837,"","- Article déclassé")</f>
        <v>Ecart positif - Article déclassé</v>
      </c>
    </row>
    <row r="5838" spans="1:11" x14ac:dyDescent="0.2">
      <c r="A5838" s="20" t="s">
        <v>7722</v>
      </c>
      <c r="B5838" s="21" t="s">
        <v>6</v>
      </c>
      <c r="C5838" s="17" t="s">
        <v>7935</v>
      </c>
      <c r="D5838" s="17" t="s">
        <v>8039</v>
      </c>
      <c r="E5838" s="21" t="s">
        <v>14</v>
      </c>
      <c r="F5838" s="21" t="s">
        <v>2</v>
      </c>
      <c r="G5838" s="21" t="s">
        <v>7725</v>
      </c>
      <c r="H5838" s="21" t="s">
        <v>514</v>
      </c>
      <c r="I5838" s="17"/>
      <c r="J5838" s="17"/>
      <c r="K5838" s="18" t="str">
        <f>IF(INV.Tournant!$I5838=INV.Tournant!$E5838,"Quantité OK",IF(INV.Tournant!$I5838&lt;INV.Tournant!$E5838,"Ecart positif","Ecart négatif"))&amp;" "&amp;IF(INV.Tournant!$C5838=INV.Tournant!$J5838,"","- Article déclassé")</f>
        <v>Ecart positif - Article déclassé</v>
      </c>
    </row>
    <row r="5839" spans="1:11" x14ac:dyDescent="0.2">
      <c r="A5839" s="20" t="s">
        <v>7722</v>
      </c>
      <c r="B5839" s="21" t="s">
        <v>6</v>
      </c>
      <c r="C5839" s="17" t="s">
        <v>8020</v>
      </c>
      <c r="D5839" s="17" t="s">
        <v>8040</v>
      </c>
      <c r="E5839" s="21" t="s">
        <v>14</v>
      </c>
      <c r="F5839" s="21" t="s">
        <v>2</v>
      </c>
      <c r="G5839" s="21" t="s">
        <v>7725</v>
      </c>
      <c r="H5839" s="21" t="s">
        <v>908</v>
      </c>
      <c r="I5839" s="17"/>
      <c r="J5839" s="17"/>
      <c r="K5839" s="18" t="str">
        <f>IF(INV.Tournant!$I5839=INV.Tournant!$E5839,"Quantité OK",IF(INV.Tournant!$I5839&lt;INV.Tournant!$E5839,"Ecart positif","Ecart négatif"))&amp;" "&amp;IF(INV.Tournant!$C5839=INV.Tournant!$J5839,"","- Article déclassé")</f>
        <v>Ecart positif - Article déclassé</v>
      </c>
    </row>
    <row r="5840" spans="1:11" x14ac:dyDescent="0.2">
      <c r="A5840" s="20" t="s">
        <v>7722</v>
      </c>
      <c r="B5840" s="21" t="s">
        <v>6</v>
      </c>
      <c r="C5840" s="17" t="s">
        <v>8041</v>
      </c>
      <c r="D5840" s="17" t="s">
        <v>8042</v>
      </c>
      <c r="E5840" s="21" t="s">
        <v>6</v>
      </c>
      <c r="F5840" s="21" t="s">
        <v>21</v>
      </c>
      <c r="G5840" s="21" t="s">
        <v>6964</v>
      </c>
      <c r="H5840" s="21" t="s">
        <v>853</v>
      </c>
      <c r="I5840" s="17"/>
      <c r="J5840" s="17"/>
      <c r="K5840" s="18" t="str">
        <f>IF(INV.Tournant!$I5840=INV.Tournant!$E5840,"Quantité OK",IF(INV.Tournant!$I5840&lt;INV.Tournant!$E5840,"Ecart positif","Ecart négatif"))&amp;" "&amp;IF(INV.Tournant!$C5840=INV.Tournant!$J5840,"","- Article déclassé")</f>
        <v>Ecart positif - Article déclassé</v>
      </c>
    </row>
    <row r="5841" spans="1:11" x14ac:dyDescent="0.2">
      <c r="A5841" s="20" t="s">
        <v>7722</v>
      </c>
      <c r="B5841" s="21" t="s">
        <v>6</v>
      </c>
      <c r="C5841" s="17" t="s">
        <v>7925</v>
      </c>
      <c r="D5841" s="17" t="s">
        <v>8043</v>
      </c>
      <c r="E5841" s="21" t="s">
        <v>3</v>
      </c>
      <c r="F5841" s="21" t="s">
        <v>9</v>
      </c>
      <c r="G5841" s="21" t="s">
        <v>7725</v>
      </c>
      <c r="H5841" s="21" t="s">
        <v>246</v>
      </c>
      <c r="I5841" s="17"/>
      <c r="J5841" s="17"/>
      <c r="K5841" s="18" t="str">
        <f>IF(INV.Tournant!$I5841=INV.Tournant!$E5841,"Quantité OK",IF(INV.Tournant!$I5841&lt;INV.Tournant!$E5841,"Ecart positif","Ecart négatif"))&amp;" "&amp;IF(INV.Tournant!$C5841=INV.Tournant!$J5841,"","- Article déclassé")</f>
        <v>Ecart positif - Article déclassé</v>
      </c>
    </row>
    <row r="5842" spans="1:11" x14ac:dyDescent="0.2">
      <c r="A5842" s="20" t="s">
        <v>7722</v>
      </c>
      <c r="B5842" s="21" t="s">
        <v>6</v>
      </c>
      <c r="C5842" s="17" t="s">
        <v>7925</v>
      </c>
      <c r="D5842" s="17" t="s">
        <v>8044</v>
      </c>
      <c r="E5842" s="21" t="s">
        <v>6</v>
      </c>
      <c r="F5842" s="21" t="s">
        <v>9</v>
      </c>
      <c r="G5842" s="21" t="s">
        <v>7725</v>
      </c>
      <c r="H5842" s="21" t="s">
        <v>2193</v>
      </c>
      <c r="I5842" s="17"/>
      <c r="J5842" s="17"/>
      <c r="K5842" s="18" t="str">
        <f>IF(INV.Tournant!$I5842=INV.Tournant!$E5842,"Quantité OK",IF(INV.Tournant!$I5842&lt;INV.Tournant!$E5842,"Ecart positif","Ecart négatif"))&amp;" "&amp;IF(INV.Tournant!$C5842=INV.Tournant!$J5842,"","- Article déclassé")</f>
        <v>Ecart positif - Article déclassé</v>
      </c>
    </row>
    <row r="5843" spans="1:11" x14ac:dyDescent="0.2">
      <c r="A5843" s="20" t="s">
        <v>7722</v>
      </c>
      <c r="B5843" s="21" t="s">
        <v>6</v>
      </c>
      <c r="C5843" s="17" t="s">
        <v>7976</v>
      </c>
      <c r="D5843" s="17" t="s">
        <v>8045</v>
      </c>
      <c r="E5843" s="21" t="s">
        <v>6</v>
      </c>
      <c r="F5843" s="21" t="s">
        <v>21</v>
      </c>
      <c r="G5843" s="21" t="s">
        <v>7725</v>
      </c>
      <c r="H5843" s="21" t="s">
        <v>572</v>
      </c>
      <c r="I5843" s="17"/>
      <c r="J5843" s="17"/>
      <c r="K5843" s="18" t="str">
        <f>IF(INV.Tournant!$I5843=INV.Tournant!$E5843,"Quantité OK",IF(INV.Tournant!$I5843&lt;INV.Tournant!$E5843,"Ecart positif","Ecart négatif"))&amp;" "&amp;IF(INV.Tournant!$C5843=INV.Tournant!$J5843,"","- Article déclassé")</f>
        <v>Ecart positif - Article déclassé</v>
      </c>
    </row>
    <row r="5844" spans="1:11" x14ac:dyDescent="0.2">
      <c r="A5844" s="20" t="s">
        <v>7722</v>
      </c>
      <c r="B5844" s="21" t="s">
        <v>6</v>
      </c>
      <c r="C5844" s="17" t="s">
        <v>7972</v>
      </c>
      <c r="D5844" s="17" t="s">
        <v>8046</v>
      </c>
      <c r="E5844" s="21" t="s">
        <v>141</v>
      </c>
      <c r="F5844" s="21" t="s">
        <v>9</v>
      </c>
      <c r="G5844" s="21" t="s">
        <v>7725</v>
      </c>
      <c r="H5844" s="21" t="s">
        <v>2542</v>
      </c>
      <c r="I5844" s="17"/>
      <c r="J5844" s="17"/>
      <c r="K5844" s="18" t="str">
        <f>IF(INV.Tournant!$I5844=INV.Tournant!$E5844,"Quantité OK",IF(INV.Tournant!$I5844&lt;INV.Tournant!$E5844,"Ecart positif","Ecart négatif"))&amp;" "&amp;IF(INV.Tournant!$C5844=INV.Tournant!$J5844,"","- Article déclassé")</f>
        <v>Ecart positif - Article déclassé</v>
      </c>
    </row>
    <row r="5845" spans="1:11" x14ac:dyDescent="0.2">
      <c r="A5845" s="20" t="s">
        <v>7722</v>
      </c>
      <c r="B5845" s="21" t="s">
        <v>6</v>
      </c>
      <c r="C5845" s="17" t="s">
        <v>8047</v>
      </c>
      <c r="D5845" s="17" t="s">
        <v>8048</v>
      </c>
      <c r="E5845" s="21"/>
      <c r="F5845" s="21" t="s">
        <v>141</v>
      </c>
      <c r="G5845" s="21"/>
      <c r="H5845" s="21" t="s">
        <v>257</v>
      </c>
      <c r="I5845" s="17"/>
      <c r="J5845" s="17"/>
      <c r="K5845" s="18" t="str">
        <f>IF(INV.Tournant!$I5845=INV.Tournant!$E5845,"Quantité OK",IF(INV.Tournant!$I5845&lt;INV.Tournant!$E5845,"Ecart positif","Ecart négatif"))&amp;" "&amp;IF(INV.Tournant!$C5845=INV.Tournant!$J5845,"","- Article déclassé")</f>
        <v>Quantité OK - Article déclassé</v>
      </c>
    </row>
    <row r="5846" spans="1:11" x14ac:dyDescent="0.2">
      <c r="A5846" s="20" t="s">
        <v>7722</v>
      </c>
      <c r="B5846" s="21" t="s">
        <v>6</v>
      </c>
      <c r="C5846" s="17" t="s">
        <v>7974</v>
      </c>
      <c r="D5846" s="17" t="s">
        <v>8049</v>
      </c>
      <c r="E5846" s="21" t="s">
        <v>3</v>
      </c>
      <c r="F5846" s="21" t="s">
        <v>9</v>
      </c>
      <c r="G5846" s="21" t="s">
        <v>7725</v>
      </c>
      <c r="H5846" s="21" t="s">
        <v>1519</v>
      </c>
      <c r="I5846" s="17"/>
      <c r="J5846" s="17"/>
      <c r="K5846" s="18" t="str">
        <f>IF(INV.Tournant!$I5846=INV.Tournant!$E5846,"Quantité OK",IF(INV.Tournant!$I5846&lt;INV.Tournant!$E5846,"Ecart positif","Ecart négatif"))&amp;" "&amp;IF(INV.Tournant!$C5846=INV.Tournant!$J5846,"","- Article déclassé")</f>
        <v>Ecart positif - Article déclassé</v>
      </c>
    </row>
    <row r="5847" spans="1:11" x14ac:dyDescent="0.2">
      <c r="A5847" s="20" t="s">
        <v>7722</v>
      </c>
      <c r="B5847" s="21" t="s">
        <v>6</v>
      </c>
      <c r="C5847" s="17" t="s">
        <v>8050</v>
      </c>
      <c r="D5847" s="17" t="s">
        <v>8051</v>
      </c>
      <c r="E5847" s="21" t="s">
        <v>229</v>
      </c>
      <c r="F5847" s="21" t="s">
        <v>9</v>
      </c>
      <c r="G5847" s="21" t="s">
        <v>7725</v>
      </c>
      <c r="H5847" s="21" t="s">
        <v>1139</v>
      </c>
      <c r="I5847" s="17"/>
      <c r="J5847" s="17"/>
      <c r="K5847" s="18" t="str">
        <f>IF(INV.Tournant!$I5847=INV.Tournant!$E5847,"Quantité OK",IF(INV.Tournant!$I5847&lt;INV.Tournant!$E5847,"Ecart positif","Ecart négatif"))&amp;" "&amp;IF(INV.Tournant!$C5847=INV.Tournant!$J5847,"","- Article déclassé")</f>
        <v>Ecart positif - Article déclassé</v>
      </c>
    </row>
    <row r="5848" spans="1:11" x14ac:dyDescent="0.2">
      <c r="A5848" s="20" t="s">
        <v>7722</v>
      </c>
      <c r="B5848" s="21" t="s">
        <v>6</v>
      </c>
      <c r="C5848" s="17" t="s">
        <v>7770</v>
      </c>
      <c r="D5848" s="17" t="s">
        <v>8052</v>
      </c>
      <c r="E5848" s="21" t="s">
        <v>14</v>
      </c>
      <c r="F5848" s="21" t="s">
        <v>2</v>
      </c>
      <c r="G5848" s="21" t="s">
        <v>6964</v>
      </c>
      <c r="H5848" s="21" t="s">
        <v>344</v>
      </c>
      <c r="I5848" s="17"/>
      <c r="J5848" s="17"/>
      <c r="K5848" s="18" t="str">
        <f>IF(INV.Tournant!$I5848=INV.Tournant!$E5848,"Quantité OK",IF(INV.Tournant!$I5848&lt;INV.Tournant!$E5848,"Ecart positif","Ecart négatif"))&amp;" "&amp;IF(INV.Tournant!$C5848=INV.Tournant!$J5848,"","- Article déclassé")</f>
        <v>Ecart positif - Article déclassé</v>
      </c>
    </row>
    <row r="5849" spans="1:11" x14ac:dyDescent="0.2">
      <c r="A5849" s="20" t="s">
        <v>7722</v>
      </c>
      <c r="B5849" s="21" t="s">
        <v>6</v>
      </c>
      <c r="C5849" s="17" t="s">
        <v>7993</v>
      </c>
      <c r="D5849" s="17" t="s">
        <v>8053</v>
      </c>
      <c r="E5849" s="21" t="s">
        <v>108</v>
      </c>
      <c r="F5849" s="21" t="s">
        <v>9</v>
      </c>
      <c r="G5849" s="21" t="s">
        <v>6964</v>
      </c>
      <c r="H5849" s="21" t="s">
        <v>3241</v>
      </c>
      <c r="I5849" s="17"/>
      <c r="J5849" s="17"/>
      <c r="K5849" s="18" t="str">
        <f>IF(INV.Tournant!$I5849=INV.Tournant!$E5849,"Quantité OK",IF(INV.Tournant!$I5849&lt;INV.Tournant!$E5849,"Ecart positif","Ecart négatif"))&amp;" "&amp;IF(INV.Tournant!$C5849=INV.Tournant!$J5849,"","- Article déclassé")</f>
        <v>Ecart positif - Article déclassé</v>
      </c>
    </row>
    <row r="5850" spans="1:11" x14ac:dyDescent="0.2">
      <c r="A5850" s="20" t="s">
        <v>7722</v>
      </c>
      <c r="B5850" s="21" t="s">
        <v>6</v>
      </c>
      <c r="C5850" s="17" t="s">
        <v>8054</v>
      </c>
      <c r="D5850" s="17" t="s">
        <v>8055</v>
      </c>
      <c r="E5850" s="21"/>
      <c r="F5850" s="21" t="s">
        <v>141</v>
      </c>
      <c r="G5850" s="21"/>
      <c r="H5850" s="21" t="s">
        <v>257</v>
      </c>
      <c r="I5850" s="17"/>
      <c r="J5850" s="17"/>
      <c r="K5850" s="18" t="str">
        <f>IF(INV.Tournant!$I5850=INV.Tournant!$E5850,"Quantité OK",IF(INV.Tournant!$I5850&lt;INV.Tournant!$E5850,"Ecart positif","Ecart négatif"))&amp;" "&amp;IF(INV.Tournant!$C5850=INV.Tournant!$J5850,"","- Article déclassé")</f>
        <v>Quantité OK - Article déclassé</v>
      </c>
    </row>
    <row r="5851" spans="1:11" x14ac:dyDescent="0.2">
      <c r="A5851" s="20" t="s">
        <v>7722</v>
      </c>
      <c r="B5851" s="21" t="s">
        <v>6</v>
      </c>
      <c r="C5851" s="17" t="s">
        <v>8056</v>
      </c>
      <c r="D5851" s="17" t="s">
        <v>8057</v>
      </c>
      <c r="E5851" s="21" t="s">
        <v>3</v>
      </c>
      <c r="F5851" s="21" t="s">
        <v>21</v>
      </c>
      <c r="G5851" s="21" t="s">
        <v>7725</v>
      </c>
      <c r="H5851" s="21" t="s">
        <v>8058</v>
      </c>
      <c r="I5851" s="17"/>
      <c r="J5851" s="17"/>
      <c r="K5851" s="18" t="str">
        <f>IF(INV.Tournant!$I5851=INV.Tournant!$E5851,"Quantité OK",IF(INV.Tournant!$I5851&lt;INV.Tournant!$E5851,"Ecart positif","Ecart négatif"))&amp;" "&amp;IF(INV.Tournant!$C5851=INV.Tournant!$J5851,"","- Article déclassé")</f>
        <v>Ecart positif - Article déclassé</v>
      </c>
    </row>
    <row r="5852" spans="1:11" x14ac:dyDescent="0.2">
      <c r="A5852" s="20" t="s">
        <v>7722</v>
      </c>
      <c r="B5852" s="21" t="s">
        <v>6</v>
      </c>
      <c r="C5852" s="17" t="s">
        <v>7738</v>
      </c>
      <c r="D5852" s="17" t="s">
        <v>8059</v>
      </c>
      <c r="E5852" s="21" t="s">
        <v>6</v>
      </c>
      <c r="F5852" s="21" t="s">
        <v>2</v>
      </c>
      <c r="G5852" s="21" t="s">
        <v>6964</v>
      </c>
      <c r="H5852" s="21" t="s">
        <v>7740</v>
      </c>
      <c r="I5852" s="17"/>
      <c r="J5852" s="17"/>
      <c r="K5852" s="18" t="str">
        <f>IF(INV.Tournant!$I5852=INV.Tournant!$E5852,"Quantité OK",IF(INV.Tournant!$I5852&lt;INV.Tournant!$E5852,"Ecart positif","Ecart négatif"))&amp;" "&amp;IF(INV.Tournant!$C5852=INV.Tournant!$J5852,"","- Article déclassé")</f>
        <v>Ecart positif - Article déclassé</v>
      </c>
    </row>
    <row r="5853" spans="1:11" x14ac:dyDescent="0.2">
      <c r="A5853" s="20" t="s">
        <v>7722</v>
      </c>
      <c r="B5853" s="21" t="s">
        <v>6</v>
      </c>
      <c r="C5853" s="17" t="s">
        <v>7980</v>
      </c>
      <c r="D5853" s="17" t="s">
        <v>8060</v>
      </c>
      <c r="E5853" s="21"/>
      <c r="F5853" s="21" t="s">
        <v>141</v>
      </c>
      <c r="G5853" s="21"/>
      <c r="H5853" s="21" t="s">
        <v>257</v>
      </c>
      <c r="I5853" s="17"/>
      <c r="J5853" s="17"/>
      <c r="K5853" s="18" t="str">
        <f>IF(INV.Tournant!$I5853=INV.Tournant!$E5853,"Quantité OK",IF(INV.Tournant!$I5853&lt;INV.Tournant!$E5853,"Ecart positif","Ecart négatif"))&amp;" "&amp;IF(INV.Tournant!$C5853=INV.Tournant!$J5853,"","- Article déclassé")</f>
        <v>Quantité OK - Article déclassé</v>
      </c>
    </row>
    <row r="5854" spans="1:11" x14ac:dyDescent="0.2">
      <c r="A5854" s="20" t="s">
        <v>7722</v>
      </c>
      <c r="B5854" s="21" t="s">
        <v>6</v>
      </c>
      <c r="C5854" s="17" t="s">
        <v>8061</v>
      </c>
      <c r="D5854" s="17" t="s">
        <v>8062</v>
      </c>
      <c r="E5854" s="21"/>
      <c r="F5854" s="21" t="s">
        <v>141</v>
      </c>
      <c r="G5854" s="21"/>
      <c r="H5854" s="21" t="s">
        <v>257</v>
      </c>
      <c r="I5854" s="17"/>
      <c r="J5854" s="17"/>
      <c r="K5854" s="18" t="str">
        <f>IF(INV.Tournant!$I5854=INV.Tournant!$E5854,"Quantité OK",IF(INV.Tournant!$I5854&lt;INV.Tournant!$E5854,"Ecart positif","Ecart négatif"))&amp;" "&amp;IF(INV.Tournant!$C5854=INV.Tournant!$J5854,"","- Article déclassé")</f>
        <v>Quantité OK - Article déclassé</v>
      </c>
    </row>
    <row r="5855" spans="1:11" x14ac:dyDescent="0.2">
      <c r="A5855" s="20" t="s">
        <v>7722</v>
      </c>
      <c r="B5855" s="21" t="s">
        <v>6</v>
      </c>
      <c r="C5855" s="17" t="s">
        <v>8063</v>
      </c>
      <c r="D5855" s="17" t="s">
        <v>8064</v>
      </c>
      <c r="E5855" s="21" t="s">
        <v>6</v>
      </c>
      <c r="F5855" s="21" t="s">
        <v>9</v>
      </c>
      <c r="G5855" s="21" t="s">
        <v>7725</v>
      </c>
      <c r="H5855" s="21" t="s">
        <v>2251</v>
      </c>
      <c r="I5855" s="17"/>
      <c r="J5855" s="17"/>
      <c r="K5855" s="18" t="str">
        <f>IF(INV.Tournant!$I5855=INV.Tournant!$E5855,"Quantité OK",IF(INV.Tournant!$I5855&lt;INV.Tournant!$E5855,"Ecart positif","Ecart négatif"))&amp;" "&amp;IF(INV.Tournant!$C5855=INV.Tournant!$J5855,"","- Article déclassé")</f>
        <v>Ecart positif - Article déclassé</v>
      </c>
    </row>
    <row r="5856" spans="1:11" x14ac:dyDescent="0.2">
      <c r="A5856" s="20" t="s">
        <v>7722</v>
      </c>
      <c r="B5856" s="21" t="s">
        <v>6</v>
      </c>
      <c r="C5856" s="17" t="s">
        <v>7951</v>
      </c>
      <c r="D5856" s="17" t="s">
        <v>8065</v>
      </c>
      <c r="E5856" s="21" t="s">
        <v>6</v>
      </c>
      <c r="F5856" s="21" t="s">
        <v>9</v>
      </c>
      <c r="G5856" s="21" t="s">
        <v>7725</v>
      </c>
      <c r="H5856" s="21" t="s">
        <v>2360</v>
      </c>
      <c r="I5856" s="17"/>
      <c r="J5856" s="17"/>
      <c r="K5856" s="18" t="str">
        <f>IF(INV.Tournant!$I5856=INV.Tournant!$E5856,"Quantité OK",IF(INV.Tournant!$I5856&lt;INV.Tournant!$E5856,"Ecart positif","Ecart négatif"))&amp;" "&amp;IF(INV.Tournant!$C5856=INV.Tournant!$J5856,"","- Article déclassé")</f>
        <v>Ecart positif - Article déclassé</v>
      </c>
    </row>
    <row r="5857" spans="1:11" x14ac:dyDescent="0.2">
      <c r="A5857" s="20" t="s">
        <v>7722</v>
      </c>
      <c r="B5857" s="21" t="s">
        <v>6</v>
      </c>
      <c r="C5857" s="17" t="s">
        <v>8066</v>
      </c>
      <c r="D5857" s="17" t="s">
        <v>8067</v>
      </c>
      <c r="E5857" s="21" t="s">
        <v>3</v>
      </c>
      <c r="F5857" s="21" t="s">
        <v>9</v>
      </c>
      <c r="G5857" s="21" t="s">
        <v>7725</v>
      </c>
      <c r="H5857" s="21" t="s">
        <v>24</v>
      </c>
      <c r="I5857" s="17"/>
      <c r="J5857" s="17"/>
      <c r="K5857" s="18" t="str">
        <f>IF(INV.Tournant!$I5857=INV.Tournant!$E5857,"Quantité OK",IF(INV.Tournant!$I5857&lt;INV.Tournant!$E5857,"Ecart positif","Ecart négatif"))&amp;" "&amp;IF(INV.Tournant!$C5857=INV.Tournant!$J5857,"","- Article déclassé")</f>
        <v>Ecart positif - Article déclassé</v>
      </c>
    </row>
    <row r="5858" spans="1:11" x14ac:dyDescent="0.2">
      <c r="A5858" s="20" t="s">
        <v>7722</v>
      </c>
      <c r="B5858" s="21" t="s">
        <v>6</v>
      </c>
      <c r="C5858" s="17" t="s">
        <v>7941</v>
      </c>
      <c r="D5858" s="17" t="s">
        <v>8068</v>
      </c>
      <c r="E5858" s="21" t="s">
        <v>108</v>
      </c>
      <c r="F5858" s="21" t="s">
        <v>2</v>
      </c>
      <c r="G5858" s="21" t="s">
        <v>7725</v>
      </c>
      <c r="H5858" s="21" t="s">
        <v>1542</v>
      </c>
      <c r="I5858" s="17"/>
      <c r="J5858" s="17"/>
      <c r="K5858" s="18" t="str">
        <f>IF(INV.Tournant!$I5858=INV.Tournant!$E5858,"Quantité OK",IF(INV.Tournant!$I5858&lt;INV.Tournant!$E5858,"Ecart positif","Ecart négatif"))&amp;" "&amp;IF(INV.Tournant!$C5858=INV.Tournant!$J5858,"","- Article déclassé")</f>
        <v>Ecart positif - Article déclassé</v>
      </c>
    </row>
    <row r="5859" spans="1:11" x14ac:dyDescent="0.2">
      <c r="A5859" s="20" t="s">
        <v>7722</v>
      </c>
      <c r="B5859" s="21" t="s">
        <v>6</v>
      </c>
      <c r="C5859" s="17" t="s">
        <v>7806</v>
      </c>
      <c r="D5859" s="17" t="s">
        <v>8069</v>
      </c>
      <c r="E5859" s="21"/>
      <c r="F5859" s="21" t="s">
        <v>141</v>
      </c>
      <c r="G5859" s="21"/>
      <c r="H5859" s="21" t="s">
        <v>257</v>
      </c>
      <c r="I5859" s="17"/>
      <c r="J5859" s="17"/>
      <c r="K5859" s="18" t="str">
        <f>IF(INV.Tournant!$I5859=INV.Tournant!$E5859,"Quantité OK",IF(INV.Tournant!$I5859&lt;INV.Tournant!$E5859,"Ecart positif","Ecart négatif"))&amp;" "&amp;IF(INV.Tournant!$C5859=INV.Tournant!$J5859,"","- Article déclassé")</f>
        <v>Quantité OK - Article déclassé</v>
      </c>
    </row>
    <row r="5860" spans="1:11" x14ac:dyDescent="0.2">
      <c r="A5860" s="20" t="s">
        <v>7722</v>
      </c>
      <c r="B5860" s="21" t="s">
        <v>6</v>
      </c>
      <c r="C5860" s="17" t="s">
        <v>7806</v>
      </c>
      <c r="D5860" s="17" t="s">
        <v>8070</v>
      </c>
      <c r="E5860" s="21" t="s">
        <v>1788</v>
      </c>
      <c r="F5860" s="21" t="s">
        <v>2</v>
      </c>
      <c r="G5860" s="21" t="s">
        <v>7725</v>
      </c>
      <c r="H5860" s="21" t="s">
        <v>467</v>
      </c>
      <c r="I5860" s="17"/>
      <c r="J5860" s="17"/>
      <c r="K5860" s="18" t="str">
        <f>IF(INV.Tournant!$I5860=INV.Tournant!$E5860,"Quantité OK",IF(INV.Tournant!$I5860&lt;INV.Tournant!$E5860,"Ecart positif","Ecart négatif"))&amp;" "&amp;IF(INV.Tournant!$C5860=INV.Tournant!$J5860,"","- Article déclassé")</f>
        <v>Ecart positif - Article déclassé</v>
      </c>
    </row>
    <row r="5861" spans="1:11" x14ac:dyDescent="0.2">
      <c r="A5861" s="20" t="s">
        <v>7722</v>
      </c>
      <c r="B5861" s="21" t="s">
        <v>6</v>
      </c>
      <c r="C5861" s="17" t="s">
        <v>7832</v>
      </c>
      <c r="D5861" s="17" t="s">
        <v>8071</v>
      </c>
      <c r="E5861" s="21" t="s">
        <v>3</v>
      </c>
      <c r="F5861" s="21" t="s">
        <v>2</v>
      </c>
      <c r="G5861" s="21" t="s">
        <v>7725</v>
      </c>
      <c r="H5861" s="21" t="s">
        <v>2078</v>
      </c>
      <c r="I5861" s="17"/>
      <c r="J5861" s="17"/>
      <c r="K5861" s="18" t="str">
        <f>IF(INV.Tournant!$I5861=INV.Tournant!$E5861,"Quantité OK",IF(INV.Tournant!$I5861&lt;INV.Tournant!$E5861,"Ecart positif","Ecart négatif"))&amp;" "&amp;IF(INV.Tournant!$C5861=INV.Tournant!$J5861,"","- Article déclassé")</f>
        <v>Ecart positif - Article déclassé</v>
      </c>
    </row>
    <row r="5862" spans="1:11" x14ac:dyDescent="0.2">
      <c r="A5862" s="20" t="s">
        <v>7722</v>
      </c>
      <c r="B5862" s="21" t="s">
        <v>6</v>
      </c>
      <c r="C5862" s="17" t="s">
        <v>7937</v>
      </c>
      <c r="D5862" s="17" t="s">
        <v>8072</v>
      </c>
      <c r="E5862" s="21" t="s">
        <v>3</v>
      </c>
      <c r="F5862" s="21" t="s">
        <v>21</v>
      </c>
      <c r="G5862" s="21" t="s">
        <v>7725</v>
      </c>
      <c r="H5862" s="21" t="s">
        <v>860</v>
      </c>
      <c r="I5862" s="17"/>
      <c r="J5862" s="17"/>
      <c r="K5862" s="18" t="str">
        <f>IF(INV.Tournant!$I5862=INV.Tournant!$E5862,"Quantité OK",IF(INV.Tournant!$I5862&lt;INV.Tournant!$E5862,"Ecart positif","Ecart négatif"))&amp;" "&amp;IF(INV.Tournant!$C5862=INV.Tournant!$J5862,"","- Article déclassé")</f>
        <v>Ecart positif - Article déclassé</v>
      </c>
    </row>
    <row r="5863" spans="1:11" x14ac:dyDescent="0.2">
      <c r="A5863" s="20" t="s">
        <v>7722</v>
      </c>
      <c r="B5863" s="21" t="s">
        <v>6</v>
      </c>
      <c r="C5863" s="17" t="s">
        <v>7806</v>
      </c>
      <c r="D5863" s="17" t="s">
        <v>8073</v>
      </c>
      <c r="E5863" s="21" t="s">
        <v>6</v>
      </c>
      <c r="F5863" s="21" t="s">
        <v>2</v>
      </c>
      <c r="G5863" s="21" t="s">
        <v>7725</v>
      </c>
      <c r="H5863" s="21" t="s">
        <v>2649</v>
      </c>
      <c r="I5863" s="17"/>
      <c r="J5863" s="17"/>
      <c r="K5863" s="18" t="str">
        <f>IF(INV.Tournant!$I5863=INV.Tournant!$E5863,"Quantité OK",IF(INV.Tournant!$I5863&lt;INV.Tournant!$E5863,"Ecart positif","Ecart négatif"))&amp;" "&amp;IF(INV.Tournant!$C5863=INV.Tournant!$J5863,"","- Article déclassé")</f>
        <v>Ecart positif - Article déclassé</v>
      </c>
    </row>
    <row r="5864" spans="1:11" x14ac:dyDescent="0.2">
      <c r="A5864" s="20" t="s">
        <v>7722</v>
      </c>
      <c r="B5864" s="21" t="s">
        <v>6</v>
      </c>
      <c r="C5864" s="17" t="s">
        <v>8074</v>
      </c>
      <c r="D5864" s="17" t="s">
        <v>8075</v>
      </c>
      <c r="E5864" s="21" t="s">
        <v>308</v>
      </c>
      <c r="F5864" s="21" t="s">
        <v>21</v>
      </c>
      <c r="G5864" s="21" t="s">
        <v>6964</v>
      </c>
      <c r="H5864" s="21" t="s">
        <v>404</v>
      </c>
      <c r="I5864" s="17"/>
      <c r="J5864" s="17"/>
      <c r="K5864" s="18" t="str">
        <f>IF(INV.Tournant!$I5864=INV.Tournant!$E5864,"Quantité OK",IF(INV.Tournant!$I5864&lt;INV.Tournant!$E5864,"Ecart positif","Ecart négatif"))&amp;" "&amp;IF(INV.Tournant!$C5864=INV.Tournant!$J5864,"","- Article déclassé")</f>
        <v>Ecart positif - Article déclassé</v>
      </c>
    </row>
    <row r="5865" spans="1:11" x14ac:dyDescent="0.2">
      <c r="A5865" s="20" t="s">
        <v>7722</v>
      </c>
      <c r="B5865" s="21" t="s">
        <v>6</v>
      </c>
      <c r="C5865" s="17" t="s">
        <v>7882</v>
      </c>
      <c r="D5865" s="17" t="s">
        <v>8076</v>
      </c>
      <c r="E5865" s="21" t="s">
        <v>6</v>
      </c>
      <c r="F5865" s="21" t="s">
        <v>2</v>
      </c>
      <c r="G5865" s="21" t="s">
        <v>6964</v>
      </c>
      <c r="H5865" s="21" t="s">
        <v>404</v>
      </c>
      <c r="I5865" s="17"/>
      <c r="J5865" s="17"/>
      <c r="K5865" s="18" t="str">
        <f>IF(INV.Tournant!$I5865=INV.Tournant!$E5865,"Quantité OK",IF(INV.Tournant!$I5865&lt;INV.Tournant!$E5865,"Ecart positif","Ecart négatif"))&amp;" "&amp;IF(INV.Tournant!$C5865=INV.Tournant!$J5865,"","- Article déclassé")</f>
        <v>Ecart positif - Article déclassé</v>
      </c>
    </row>
    <row r="5866" spans="1:11" x14ac:dyDescent="0.2">
      <c r="A5866" s="20" t="s">
        <v>7722</v>
      </c>
      <c r="B5866" s="21" t="s">
        <v>6</v>
      </c>
      <c r="C5866" s="17" t="s">
        <v>7917</v>
      </c>
      <c r="D5866" s="17" t="s">
        <v>8077</v>
      </c>
      <c r="E5866" s="21" t="s">
        <v>6</v>
      </c>
      <c r="F5866" s="21" t="s">
        <v>9</v>
      </c>
      <c r="G5866" s="21" t="s">
        <v>7725</v>
      </c>
      <c r="H5866" s="21" t="s">
        <v>1261</v>
      </c>
      <c r="I5866" s="17"/>
      <c r="J5866" s="17"/>
      <c r="K5866" s="18" t="str">
        <f>IF(INV.Tournant!$I5866=INV.Tournant!$E5866,"Quantité OK",IF(INV.Tournant!$I5866&lt;INV.Tournant!$E5866,"Ecart positif","Ecart négatif"))&amp;" "&amp;IF(INV.Tournant!$C5866=INV.Tournant!$J5866,"","- Article déclassé")</f>
        <v>Ecart positif - Article déclassé</v>
      </c>
    </row>
    <row r="5867" spans="1:11" x14ac:dyDescent="0.2">
      <c r="A5867" s="20" t="s">
        <v>7722</v>
      </c>
      <c r="B5867" s="21" t="s">
        <v>6</v>
      </c>
      <c r="C5867" s="17" t="s">
        <v>7770</v>
      </c>
      <c r="D5867" s="17" t="s">
        <v>8078</v>
      </c>
      <c r="E5867" s="21" t="s">
        <v>3</v>
      </c>
      <c r="F5867" s="21" t="s">
        <v>2</v>
      </c>
      <c r="G5867" s="21" t="s">
        <v>6964</v>
      </c>
      <c r="H5867" s="21" t="s">
        <v>93</v>
      </c>
      <c r="I5867" s="17"/>
      <c r="J5867" s="17"/>
      <c r="K5867" s="18" t="str">
        <f>IF(INV.Tournant!$I5867=INV.Tournant!$E5867,"Quantité OK",IF(INV.Tournant!$I5867&lt;INV.Tournant!$E5867,"Ecart positif","Ecart négatif"))&amp;" "&amp;IF(INV.Tournant!$C5867=INV.Tournant!$J5867,"","- Article déclassé")</f>
        <v>Ecart positif - Article déclassé</v>
      </c>
    </row>
    <row r="5868" spans="1:11" x14ac:dyDescent="0.2">
      <c r="A5868" s="20" t="s">
        <v>7722</v>
      </c>
      <c r="B5868" s="21" t="s">
        <v>6</v>
      </c>
      <c r="C5868" s="17" t="s">
        <v>8079</v>
      </c>
      <c r="D5868" s="17" t="s">
        <v>8080</v>
      </c>
      <c r="E5868" s="21" t="s">
        <v>108</v>
      </c>
      <c r="F5868" s="21" t="s">
        <v>2</v>
      </c>
      <c r="G5868" s="21" t="s">
        <v>7725</v>
      </c>
      <c r="H5868" s="21" t="s">
        <v>1119</v>
      </c>
      <c r="I5868" s="17"/>
      <c r="J5868" s="17"/>
      <c r="K5868" s="18" t="str">
        <f>IF(INV.Tournant!$I5868=INV.Tournant!$E5868,"Quantité OK",IF(INV.Tournant!$I5868&lt;INV.Tournant!$E5868,"Ecart positif","Ecart négatif"))&amp;" "&amp;IF(INV.Tournant!$C5868=INV.Tournant!$J5868,"","- Article déclassé")</f>
        <v>Ecart positif - Article déclassé</v>
      </c>
    </row>
    <row r="5869" spans="1:11" x14ac:dyDescent="0.2">
      <c r="A5869" s="20" t="s">
        <v>7722</v>
      </c>
      <c r="B5869" s="21" t="s">
        <v>6</v>
      </c>
      <c r="C5869" s="17" t="s">
        <v>8081</v>
      </c>
      <c r="D5869" s="17" t="s">
        <v>8082</v>
      </c>
      <c r="E5869" s="21" t="s">
        <v>3</v>
      </c>
      <c r="F5869" s="21" t="s">
        <v>2</v>
      </c>
      <c r="G5869" s="21" t="s">
        <v>7725</v>
      </c>
      <c r="H5869" s="21" t="s">
        <v>1268</v>
      </c>
      <c r="I5869" s="17"/>
      <c r="J5869" s="17"/>
      <c r="K5869" s="18" t="str">
        <f>IF(INV.Tournant!$I5869=INV.Tournant!$E5869,"Quantité OK",IF(INV.Tournant!$I5869&lt;INV.Tournant!$E5869,"Ecart positif","Ecart négatif"))&amp;" "&amp;IF(INV.Tournant!$C5869=INV.Tournant!$J5869,"","- Article déclassé")</f>
        <v>Ecart positif - Article déclassé</v>
      </c>
    </row>
    <row r="5870" spans="1:11" x14ac:dyDescent="0.2">
      <c r="A5870" s="20" t="s">
        <v>7722</v>
      </c>
      <c r="B5870" s="21" t="s">
        <v>6</v>
      </c>
      <c r="C5870" s="17" t="s">
        <v>8083</v>
      </c>
      <c r="D5870" s="17" t="s">
        <v>8084</v>
      </c>
      <c r="E5870" s="21" t="s">
        <v>6</v>
      </c>
      <c r="F5870" s="21" t="s">
        <v>2</v>
      </c>
      <c r="G5870" s="21" t="s">
        <v>6964</v>
      </c>
      <c r="H5870" s="21" t="s">
        <v>83</v>
      </c>
      <c r="I5870" s="17"/>
      <c r="J5870" s="17"/>
      <c r="K5870" s="18" t="str">
        <f>IF(INV.Tournant!$I5870=INV.Tournant!$E5870,"Quantité OK",IF(INV.Tournant!$I5870&lt;INV.Tournant!$E5870,"Ecart positif","Ecart négatif"))&amp;" "&amp;IF(INV.Tournant!$C5870=INV.Tournant!$J5870,"","- Article déclassé")</f>
        <v>Ecart positif - Article déclassé</v>
      </c>
    </row>
    <row r="5871" spans="1:11" x14ac:dyDescent="0.2">
      <c r="A5871" s="20" t="s">
        <v>7722</v>
      </c>
      <c r="B5871" s="21" t="s">
        <v>6</v>
      </c>
      <c r="C5871" s="17" t="s">
        <v>8085</v>
      </c>
      <c r="D5871" s="17" t="s">
        <v>8086</v>
      </c>
      <c r="E5871" s="21" t="s">
        <v>6</v>
      </c>
      <c r="F5871" s="21" t="s">
        <v>21</v>
      </c>
      <c r="G5871" s="21" t="s">
        <v>6964</v>
      </c>
      <c r="H5871" s="21" t="s">
        <v>96</v>
      </c>
      <c r="I5871" s="17"/>
      <c r="J5871" s="17"/>
      <c r="K5871" s="18" t="str">
        <f>IF(INV.Tournant!$I5871=INV.Tournant!$E5871,"Quantité OK",IF(INV.Tournant!$I5871&lt;INV.Tournant!$E5871,"Ecart positif","Ecart négatif"))&amp;" "&amp;IF(INV.Tournant!$C5871=INV.Tournant!$J5871,"","- Article déclassé")</f>
        <v>Ecart positif - Article déclassé</v>
      </c>
    </row>
    <row r="5872" spans="1:11" x14ac:dyDescent="0.2">
      <c r="A5872" s="20" t="s">
        <v>7722</v>
      </c>
      <c r="B5872" s="21" t="s">
        <v>6</v>
      </c>
      <c r="C5872" s="17" t="s">
        <v>8087</v>
      </c>
      <c r="D5872" s="17" t="s">
        <v>8088</v>
      </c>
      <c r="E5872" s="21" t="s">
        <v>3</v>
      </c>
      <c r="F5872" s="21" t="s">
        <v>21</v>
      </c>
      <c r="G5872" s="21" t="s">
        <v>6964</v>
      </c>
      <c r="H5872" s="21" t="s">
        <v>3511</v>
      </c>
      <c r="I5872" s="17"/>
      <c r="J5872" s="17"/>
      <c r="K5872" s="18" t="str">
        <f>IF(INV.Tournant!$I5872=INV.Tournant!$E5872,"Quantité OK",IF(INV.Tournant!$I5872&lt;INV.Tournant!$E5872,"Ecart positif","Ecart négatif"))&amp;" "&amp;IF(INV.Tournant!$C5872=INV.Tournant!$J5872,"","- Article déclassé")</f>
        <v>Ecart positif - Article déclassé</v>
      </c>
    </row>
    <row r="5873" spans="1:11" x14ac:dyDescent="0.2">
      <c r="A5873" s="20" t="s">
        <v>7722</v>
      </c>
      <c r="B5873" s="21" t="s">
        <v>6</v>
      </c>
      <c r="C5873" s="17" t="s">
        <v>7972</v>
      </c>
      <c r="D5873" s="17" t="s">
        <v>8089</v>
      </c>
      <c r="E5873" s="21" t="s">
        <v>3</v>
      </c>
      <c r="F5873" s="21" t="s">
        <v>9</v>
      </c>
      <c r="G5873" s="21" t="s">
        <v>7725</v>
      </c>
      <c r="H5873" s="21" t="s">
        <v>3350</v>
      </c>
      <c r="I5873" s="17"/>
      <c r="J5873" s="17"/>
      <c r="K5873" s="18" t="str">
        <f>IF(INV.Tournant!$I5873=INV.Tournant!$E5873,"Quantité OK",IF(INV.Tournant!$I5873&lt;INV.Tournant!$E5873,"Ecart positif","Ecart négatif"))&amp;" "&amp;IF(INV.Tournant!$C5873=INV.Tournant!$J5873,"","- Article déclassé")</f>
        <v>Ecart positif - Article déclassé</v>
      </c>
    </row>
    <row r="5874" spans="1:11" x14ac:dyDescent="0.2">
      <c r="A5874" s="20" t="s">
        <v>7722</v>
      </c>
      <c r="B5874" s="21" t="s">
        <v>6</v>
      </c>
      <c r="C5874" s="17" t="s">
        <v>8090</v>
      </c>
      <c r="D5874" s="17" t="s">
        <v>8091</v>
      </c>
      <c r="E5874" s="21" t="s">
        <v>6</v>
      </c>
      <c r="F5874" s="21" t="s">
        <v>9</v>
      </c>
      <c r="G5874" s="21" t="s">
        <v>6964</v>
      </c>
      <c r="H5874" s="21" t="s">
        <v>263</v>
      </c>
      <c r="I5874" s="17"/>
      <c r="J5874" s="17"/>
      <c r="K5874" s="18" t="str">
        <f>IF(INV.Tournant!$I5874=INV.Tournant!$E5874,"Quantité OK",IF(INV.Tournant!$I5874&lt;INV.Tournant!$E5874,"Ecart positif","Ecart négatif"))&amp;" "&amp;IF(INV.Tournant!$C5874=INV.Tournant!$J5874,"","- Article déclassé")</f>
        <v>Ecart positif - Article déclassé</v>
      </c>
    </row>
    <row r="5875" spans="1:11" x14ac:dyDescent="0.2">
      <c r="A5875" s="20" t="s">
        <v>7722</v>
      </c>
      <c r="B5875" s="21" t="s">
        <v>6</v>
      </c>
      <c r="C5875" s="17" t="s">
        <v>8092</v>
      </c>
      <c r="D5875" s="17" t="s">
        <v>8093</v>
      </c>
      <c r="E5875" s="21" t="s">
        <v>3</v>
      </c>
      <c r="F5875" s="21" t="s">
        <v>9</v>
      </c>
      <c r="G5875" s="21" t="s">
        <v>6964</v>
      </c>
      <c r="H5875" s="21" t="s">
        <v>8027</v>
      </c>
      <c r="I5875" s="17"/>
      <c r="J5875" s="17"/>
      <c r="K5875" s="18" t="str">
        <f>IF(INV.Tournant!$I5875=INV.Tournant!$E5875,"Quantité OK",IF(INV.Tournant!$I5875&lt;INV.Tournant!$E5875,"Ecart positif","Ecart négatif"))&amp;" "&amp;IF(INV.Tournant!$C5875=INV.Tournant!$J5875,"","- Article déclassé")</f>
        <v>Ecart positif - Article déclassé</v>
      </c>
    </row>
    <row r="5876" spans="1:11" x14ac:dyDescent="0.2">
      <c r="A5876" s="20" t="s">
        <v>7722</v>
      </c>
      <c r="B5876" s="21" t="s">
        <v>6</v>
      </c>
      <c r="C5876" s="17" t="s">
        <v>8094</v>
      </c>
      <c r="D5876" s="17" t="s">
        <v>8095</v>
      </c>
      <c r="E5876" s="21" t="s">
        <v>108</v>
      </c>
      <c r="F5876" s="21" t="s">
        <v>2</v>
      </c>
      <c r="G5876" s="21" t="s">
        <v>6964</v>
      </c>
      <c r="H5876" s="21" t="s">
        <v>1434</v>
      </c>
      <c r="I5876" s="17"/>
      <c r="J5876" s="17"/>
      <c r="K5876" s="18" t="str">
        <f>IF(INV.Tournant!$I5876=INV.Tournant!$E5876,"Quantité OK",IF(INV.Tournant!$I5876&lt;INV.Tournant!$E5876,"Ecart positif","Ecart négatif"))&amp;" "&amp;IF(INV.Tournant!$C5876=INV.Tournant!$J5876,"","- Article déclassé")</f>
        <v>Ecart positif - Article déclassé</v>
      </c>
    </row>
    <row r="5877" spans="1:11" x14ac:dyDescent="0.2">
      <c r="A5877" s="20" t="s">
        <v>7722</v>
      </c>
      <c r="B5877" s="21" t="s">
        <v>6</v>
      </c>
      <c r="C5877" s="17" t="s">
        <v>7959</v>
      </c>
      <c r="D5877" s="17" t="s">
        <v>8096</v>
      </c>
      <c r="E5877" s="21" t="s">
        <v>8097</v>
      </c>
      <c r="F5877" s="21" t="s">
        <v>21</v>
      </c>
      <c r="G5877" s="21" t="s">
        <v>6964</v>
      </c>
      <c r="H5877" s="21" t="s">
        <v>7962</v>
      </c>
      <c r="I5877" s="17"/>
      <c r="J5877" s="17"/>
      <c r="K5877" s="18" t="str">
        <f>IF(INV.Tournant!$I5877=INV.Tournant!$E5877,"Quantité OK",IF(INV.Tournant!$I5877&lt;INV.Tournant!$E5877,"Ecart positif","Ecart négatif"))&amp;" "&amp;IF(INV.Tournant!$C5877=INV.Tournant!$J5877,"","- Article déclassé")</f>
        <v>Ecart positif - Article déclassé</v>
      </c>
    </row>
    <row r="5878" spans="1:11" x14ac:dyDescent="0.2">
      <c r="A5878" s="20" t="s">
        <v>7722</v>
      </c>
      <c r="B5878" s="21" t="s">
        <v>6</v>
      </c>
      <c r="C5878" s="17" t="s">
        <v>8098</v>
      </c>
      <c r="D5878" s="17" t="s">
        <v>5937</v>
      </c>
      <c r="E5878" s="21"/>
      <c r="F5878" s="21" t="s">
        <v>141</v>
      </c>
      <c r="G5878" s="21"/>
      <c r="H5878" s="21" t="s">
        <v>257</v>
      </c>
      <c r="I5878" s="17"/>
      <c r="J5878" s="17"/>
      <c r="K5878" s="18" t="str">
        <f>IF(INV.Tournant!$I5878=INV.Tournant!$E5878,"Quantité OK",IF(INV.Tournant!$I5878&lt;INV.Tournant!$E5878,"Ecart positif","Ecart négatif"))&amp;" "&amp;IF(INV.Tournant!$C5878=INV.Tournant!$J5878,"","- Article déclassé")</f>
        <v>Quantité OK - Article déclassé</v>
      </c>
    </row>
    <row r="5879" spans="1:11" x14ac:dyDescent="0.2">
      <c r="A5879" s="20" t="s">
        <v>7722</v>
      </c>
      <c r="B5879" s="21" t="s">
        <v>6</v>
      </c>
      <c r="C5879" s="17" t="s">
        <v>8099</v>
      </c>
      <c r="D5879" s="17" t="s">
        <v>8100</v>
      </c>
      <c r="E5879" s="21"/>
      <c r="F5879" s="21" t="s">
        <v>141</v>
      </c>
      <c r="G5879" s="21"/>
      <c r="H5879" s="21" t="s">
        <v>257</v>
      </c>
      <c r="I5879" s="17"/>
      <c r="J5879" s="17"/>
      <c r="K5879" s="18" t="str">
        <f>IF(INV.Tournant!$I5879=INV.Tournant!$E5879,"Quantité OK",IF(INV.Tournant!$I5879&lt;INV.Tournant!$E5879,"Ecart positif","Ecart négatif"))&amp;" "&amp;IF(INV.Tournant!$C5879=INV.Tournant!$J5879,"","- Article déclassé")</f>
        <v>Quantité OK - Article déclassé</v>
      </c>
    </row>
    <row r="5880" spans="1:11" x14ac:dyDescent="0.2">
      <c r="A5880" s="20" t="s">
        <v>7722</v>
      </c>
      <c r="B5880" s="21" t="s">
        <v>6</v>
      </c>
      <c r="C5880" s="17" t="s">
        <v>8101</v>
      </c>
      <c r="D5880" s="17" t="s">
        <v>8102</v>
      </c>
      <c r="E5880" s="21" t="s">
        <v>229</v>
      </c>
      <c r="F5880" s="21" t="s">
        <v>9</v>
      </c>
      <c r="G5880" s="21" t="s">
        <v>6964</v>
      </c>
      <c r="H5880" s="21" t="s">
        <v>8103</v>
      </c>
      <c r="I5880" s="17"/>
      <c r="J5880" s="17"/>
      <c r="K5880" s="18" t="str">
        <f>IF(INV.Tournant!$I5880=INV.Tournant!$E5880,"Quantité OK",IF(INV.Tournant!$I5880&lt;INV.Tournant!$E5880,"Ecart positif","Ecart négatif"))&amp;" "&amp;IF(INV.Tournant!$C5880=INV.Tournant!$J5880,"","- Article déclassé")</f>
        <v>Ecart positif - Article déclassé</v>
      </c>
    </row>
    <row r="5881" spans="1:11" x14ac:dyDescent="0.2">
      <c r="A5881" s="20" t="s">
        <v>7722</v>
      </c>
      <c r="B5881" s="21" t="s">
        <v>6</v>
      </c>
      <c r="C5881" s="17" t="s">
        <v>8104</v>
      </c>
      <c r="D5881" s="17" t="s">
        <v>8105</v>
      </c>
      <c r="E5881" s="21" t="s">
        <v>3</v>
      </c>
      <c r="F5881" s="21" t="s">
        <v>9</v>
      </c>
      <c r="G5881" s="21" t="s">
        <v>7725</v>
      </c>
      <c r="H5881" s="21" t="s">
        <v>1437</v>
      </c>
      <c r="I5881" s="17"/>
      <c r="J5881" s="17"/>
      <c r="K5881" s="18" t="str">
        <f>IF(INV.Tournant!$I5881=INV.Tournant!$E5881,"Quantité OK",IF(INV.Tournant!$I5881&lt;INV.Tournant!$E5881,"Ecart positif","Ecart négatif"))&amp;" "&amp;IF(INV.Tournant!$C5881=INV.Tournant!$J5881,"","- Article déclassé")</f>
        <v>Ecart positif - Article déclassé</v>
      </c>
    </row>
    <row r="5882" spans="1:11" x14ac:dyDescent="0.2">
      <c r="A5882" s="20" t="s">
        <v>7722</v>
      </c>
      <c r="B5882" s="21" t="s">
        <v>6</v>
      </c>
      <c r="C5882" s="17" t="s">
        <v>8106</v>
      </c>
      <c r="D5882" s="17" t="s">
        <v>8107</v>
      </c>
      <c r="E5882" s="21" t="s">
        <v>108</v>
      </c>
      <c r="F5882" s="21" t="s">
        <v>2</v>
      </c>
      <c r="G5882" s="21" t="s">
        <v>6964</v>
      </c>
      <c r="H5882" s="21" t="s">
        <v>7913</v>
      </c>
      <c r="I5882" s="17"/>
      <c r="J5882" s="17"/>
      <c r="K5882" s="18" t="str">
        <f>IF(INV.Tournant!$I5882=INV.Tournant!$E5882,"Quantité OK",IF(INV.Tournant!$I5882&lt;INV.Tournant!$E5882,"Ecart positif","Ecart négatif"))&amp;" "&amp;IF(INV.Tournant!$C5882=INV.Tournant!$J5882,"","- Article déclassé")</f>
        <v>Ecart positif - Article déclassé</v>
      </c>
    </row>
    <row r="5883" spans="1:11" x14ac:dyDescent="0.2">
      <c r="A5883" s="20" t="s">
        <v>7722</v>
      </c>
      <c r="B5883" s="21" t="s">
        <v>6</v>
      </c>
      <c r="C5883" s="17" t="s">
        <v>7824</v>
      </c>
      <c r="D5883" s="17" t="s">
        <v>8108</v>
      </c>
      <c r="E5883" s="21"/>
      <c r="F5883" s="21" t="s">
        <v>141</v>
      </c>
      <c r="G5883" s="21"/>
      <c r="H5883" s="21" t="s">
        <v>257</v>
      </c>
      <c r="I5883" s="17"/>
      <c r="J5883" s="17"/>
      <c r="K5883" s="18" t="str">
        <f>IF(INV.Tournant!$I5883=INV.Tournant!$E5883,"Quantité OK",IF(INV.Tournant!$I5883&lt;INV.Tournant!$E5883,"Ecart positif","Ecart négatif"))&amp;" "&amp;IF(INV.Tournant!$C5883=INV.Tournant!$J5883,"","- Article déclassé")</f>
        <v>Quantité OK - Article déclassé</v>
      </c>
    </row>
    <row r="5884" spans="1:11" x14ac:dyDescent="0.2">
      <c r="A5884" s="20" t="s">
        <v>7722</v>
      </c>
      <c r="B5884" s="21" t="s">
        <v>6</v>
      </c>
      <c r="C5884" s="17" t="s">
        <v>8081</v>
      </c>
      <c r="D5884" s="17" t="s">
        <v>8109</v>
      </c>
      <c r="E5884" s="21" t="s">
        <v>449</v>
      </c>
      <c r="F5884" s="21" t="s">
        <v>2</v>
      </c>
      <c r="G5884" s="21" t="s">
        <v>7725</v>
      </c>
      <c r="H5884" s="21" t="s">
        <v>1301</v>
      </c>
      <c r="I5884" s="17"/>
      <c r="J5884" s="17"/>
      <c r="K5884" s="18" t="str">
        <f>IF(INV.Tournant!$I5884=INV.Tournant!$E5884,"Quantité OK",IF(INV.Tournant!$I5884&lt;INV.Tournant!$E5884,"Ecart positif","Ecart négatif"))&amp;" "&amp;IF(INV.Tournant!$C5884=INV.Tournant!$J5884,"","- Article déclassé")</f>
        <v>Ecart positif - Article déclassé</v>
      </c>
    </row>
    <row r="5885" spans="1:11" x14ac:dyDescent="0.2">
      <c r="A5885" s="20" t="s">
        <v>7722</v>
      </c>
      <c r="B5885" s="21" t="s">
        <v>6</v>
      </c>
      <c r="C5885" s="17" t="s">
        <v>7785</v>
      </c>
      <c r="D5885" s="17" t="s">
        <v>8110</v>
      </c>
      <c r="E5885" s="21" t="s">
        <v>14</v>
      </c>
      <c r="F5885" s="21" t="s">
        <v>2</v>
      </c>
      <c r="G5885" s="21" t="s">
        <v>7725</v>
      </c>
      <c r="H5885" s="21" t="s">
        <v>3350</v>
      </c>
      <c r="I5885" s="17"/>
      <c r="J5885" s="17"/>
      <c r="K5885" s="18" t="str">
        <f>IF(INV.Tournant!$I5885=INV.Tournant!$E5885,"Quantité OK",IF(INV.Tournant!$I5885&lt;INV.Tournant!$E5885,"Ecart positif","Ecart négatif"))&amp;" "&amp;IF(INV.Tournant!$C5885=INV.Tournant!$J5885,"","- Article déclassé")</f>
        <v>Ecart positif - Article déclassé</v>
      </c>
    </row>
    <row r="5886" spans="1:11" x14ac:dyDescent="0.2">
      <c r="A5886" s="20" t="s">
        <v>7722</v>
      </c>
      <c r="B5886" s="21" t="s">
        <v>6</v>
      </c>
      <c r="C5886" s="17" t="s">
        <v>7867</v>
      </c>
      <c r="D5886" s="17" t="s">
        <v>8111</v>
      </c>
      <c r="E5886" s="21" t="s">
        <v>6</v>
      </c>
      <c r="F5886" s="21" t="s">
        <v>21</v>
      </c>
      <c r="G5886" s="21" t="s">
        <v>6964</v>
      </c>
      <c r="H5886" s="21" t="s">
        <v>3143</v>
      </c>
      <c r="I5886" s="17"/>
      <c r="J5886" s="17"/>
      <c r="K5886" s="18" t="str">
        <f>IF(INV.Tournant!$I5886=INV.Tournant!$E5886,"Quantité OK",IF(INV.Tournant!$I5886&lt;INV.Tournant!$E5886,"Ecart positif","Ecart négatif"))&amp;" "&amp;IF(INV.Tournant!$C5886=INV.Tournant!$J5886,"","- Article déclassé")</f>
        <v>Ecart positif - Article déclassé</v>
      </c>
    </row>
    <row r="5887" spans="1:11" x14ac:dyDescent="0.2">
      <c r="A5887" s="20" t="s">
        <v>7722</v>
      </c>
      <c r="B5887" s="21" t="s">
        <v>6</v>
      </c>
      <c r="C5887" s="17" t="s">
        <v>8112</v>
      </c>
      <c r="D5887" s="17" t="s">
        <v>8113</v>
      </c>
      <c r="E5887" s="21" t="s">
        <v>6</v>
      </c>
      <c r="F5887" s="21" t="s">
        <v>9</v>
      </c>
      <c r="G5887" s="21" t="s">
        <v>7725</v>
      </c>
      <c r="H5887" s="21" t="s">
        <v>742</v>
      </c>
      <c r="I5887" s="17"/>
      <c r="J5887" s="17"/>
      <c r="K5887" s="18" t="str">
        <f>IF(INV.Tournant!$I5887=INV.Tournant!$E5887,"Quantité OK",IF(INV.Tournant!$I5887&lt;INV.Tournant!$E5887,"Ecart positif","Ecart négatif"))&amp;" "&amp;IF(INV.Tournant!$C5887=INV.Tournant!$J5887,"","- Article déclassé")</f>
        <v>Ecart positif - Article déclassé</v>
      </c>
    </row>
    <row r="5888" spans="1:11" x14ac:dyDescent="0.2">
      <c r="A5888" s="20" t="s">
        <v>7722</v>
      </c>
      <c r="B5888" s="21" t="s">
        <v>6</v>
      </c>
      <c r="C5888" s="17" t="s">
        <v>7743</v>
      </c>
      <c r="D5888" s="17" t="s">
        <v>8114</v>
      </c>
      <c r="E5888" s="21" t="s">
        <v>3</v>
      </c>
      <c r="F5888" s="21" t="s">
        <v>9</v>
      </c>
      <c r="G5888" s="21" t="s">
        <v>6964</v>
      </c>
      <c r="H5888" s="21" t="s">
        <v>44</v>
      </c>
      <c r="I5888" s="17"/>
      <c r="J5888" s="17"/>
      <c r="K5888" s="18" t="str">
        <f>IF(INV.Tournant!$I5888=INV.Tournant!$E5888,"Quantité OK",IF(INV.Tournant!$I5888&lt;INV.Tournant!$E5888,"Ecart positif","Ecart négatif"))&amp;" "&amp;IF(INV.Tournant!$C5888=INV.Tournant!$J5888,"","- Article déclassé")</f>
        <v>Ecart positif - Article déclassé</v>
      </c>
    </row>
    <row r="5889" spans="1:11" x14ac:dyDescent="0.2">
      <c r="A5889" s="20" t="s">
        <v>7722</v>
      </c>
      <c r="B5889" s="21" t="s">
        <v>6</v>
      </c>
      <c r="C5889" s="17" t="s">
        <v>8115</v>
      </c>
      <c r="D5889" s="17" t="s">
        <v>8116</v>
      </c>
      <c r="E5889" s="21" t="s">
        <v>229</v>
      </c>
      <c r="F5889" s="21" t="s">
        <v>9</v>
      </c>
      <c r="G5889" s="21" t="s">
        <v>7725</v>
      </c>
      <c r="H5889" s="21" t="s">
        <v>93</v>
      </c>
      <c r="I5889" s="17"/>
      <c r="J5889" s="17"/>
      <c r="K5889" s="18" t="str">
        <f>IF(INV.Tournant!$I5889=INV.Tournant!$E5889,"Quantité OK",IF(INV.Tournant!$I5889&lt;INV.Tournant!$E5889,"Ecart positif","Ecart négatif"))&amp;" "&amp;IF(INV.Tournant!$C5889=INV.Tournant!$J5889,"","- Article déclassé")</f>
        <v>Ecart positif - Article déclassé</v>
      </c>
    </row>
    <row r="5890" spans="1:11" x14ac:dyDescent="0.2">
      <c r="A5890" s="20" t="s">
        <v>7722</v>
      </c>
      <c r="B5890" s="21" t="s">
        <v>6</v>
      </c>
      <c r="C5890" s="17" t="s">
        <v>8117</v>
      </c>
      <c r="D5890" s="17" t="s">
        <v>8118</v>
      </c>
      <c r="E5890" s="21" t="s">
        <v>521</v>
      </c>
      <c r="F5890" s="21" t="s">
        <v>21</v>
      </c>
      <c r="G5890" s="21" t="s">
        <v>6964</v>
      </c>
      <c r="H5890" s="21" t="s">
        <v>4293</v>
      </c>
      <c r="I5890" s="17"/>
      <c r="J5890" s="17"/>
      <c r="K5890" s="18" t="str">
        <f>IF(INV.Tournant!$I5890=INV.Tournant!$E5890,"Quantité OK",IF(INV.Tournant!$I5890&lt;INV.Tournant!$E5890,"Ecart positif","Ecart négatif"))&amp;" "&amp;IF(INV.Tournant!$C5890=INV.Tournant!$J5890,"","- Article déclassé")</f>
        <v>Ecart positif - Article déclassé</v>
      </c>
    </row>
    <row r="5891" spans="1:11" x14ac:dyDescent="0.2">
      <c r="A5891" s="20" t="s">
        <v>7722</v>
      </c>
      <c r="B5891" s="21" t="s">
        <v>6</v>
      </c>
      <c r="C5891" s="17" t="s">
        <v>7908</v>
      </c>
      <c r="D5891" s="17" t="s">
        <v>8119</v>
      </c>
      <c r="E5891" s="21" t="s">
        <v>6</v>
      </c>
      <c r="F5891" s="21" t="s">
        <v>21</v>
      </c>
      <c r="G5891" s="21" t="s">
        <v>6964</v>
      </c>
      <c r="H5891" s="21" t="s">
        <v>101</v>
      </c>
      <c r="I5891" s="17"/>
      <c r="J5891" s="17"/>
      <c r="K5891" s="18" t="str">
        <f>IF(INV.Tournant!$I5891=INV.Tournant!$E5891,"Quantité OK",IF(INV.Tournant!$I5891&lt;INV.Tournant!$E5891,"Ecart positif","Ecart négatif"))&amp;" "&amp;IF(INV.Tournant!$C5891=INV.Tournant!$J5891,"","- Article déclassé")</f>
        <v>Ecart positif - Article déclassé</v>
      </c>
    </row>
    <row r="5892" spans="1:11" x14ac:dyDescent="0.2">
      <c r="A5892" s="20" t="s">
        <v>7722</v>
      </c>
      <c r="B5892" s="21" t="s">
        <v>6</v>
      </c>
      <c r="C5892" s="17" t="s">
        <v>7976</v>
      </c>
      <c r="D5892" s="17" t="s">
        <v>8120</v>
      </c>
      <c r="E5892" s="21" t="s">
        <v>3</v>
      </c>
      <c r="F5892" s="21" t="s">
        <v>21</v>
      </c>
      <c r="G5892" s="21" t="s">
        <v>7725</v>
      </c>
      <c r="H5892" s="21" t="s">
        <v>720</v>
      </c>
      <c r="I5892" s="17"/>
      <c r="J5892" s="17"/>
      <c r="K5892" s="18" t="str">
        <f>IF(INV.Tournant!$I5892=INV.Tournant!$E5892,"Quantité OK",IF(INV.Tournant!$I5892&lt;INV.Tournant!$E5892,"Ecart positif","Ecart négatif"))&amp;" "&amp;IF(INV.Tournant!$C5892=INV.Tournant!$J5892,"","- Article déclassé")</f>
        <v>Ecart positif - Article déclassé</v>
      </c>
    </row>
    <row r="5893" spans="1:11" x14ac:dyDescent="0.2">
      <c r="A5893" s="20" t="s">
        <v>7722</v>
      </c>
      <c r="B5893" s="21" t="s">
        <v>6</v>
      </c>
      <c r="C5893" s="17" t="s">
        <v>7834</v>
      </c>
      <c r="D5893" s="17" t="s">
        <v>8121</v>
      </c>
      <c r="E5893" s="21" t="s">
        <v>3</v>
      </c>
      <c r="F5893" s="21" t="s">
        <v>21</v>
      </c>
      <c r="G5893" s="21" t="s">
        <v>7725</v>
      </c>
      <c r="H5893" s="21" t="s">
        <v>20</v>
      </c>
      <c r="I5893" s="17"/>
      <c r="J5893" s="17"/>
      <c r="K5893" s="18" t="str">
        <f>IF(INV.Tournant!$I5893=INV.Tournant!$E5893,"Quantité OK",IF(INV.Tournant!$I5893&lt;INV.Tournant!$E5893,"Ecart positif","Ecart négatif"))&amp;" "&amp;IF(INV.Tournant!$C5893=INV.Tournant!$J5893,"","- Article déclassé")</f>
        <v>Ecart positif - Article déclassé</v>
      </c>
    </row>
    <row r="5894" spans="1:11" x14ac:dyDescent="0.2">
      <c r="A5894" s="20" t="s">
        <v>7722</v>
      </c>
      <c r="B5894" s="21" t="s">
        <v>6</v>
      </c>
      <c r="C5894" s="17" t="s">
        <v>8122</v>
      </c>
      <c r="D5894" s="17" t="s">
        <v>8123</v>
      </c>
      <c r="E5894" s="21" t="s">
        <v>65</v>
      </c>
      <c r="F5894" s="21" t="s">
        <v>2</v>
      </c>
      <c r="G5894" s="21" t="s">
        <v>7725</v>
      </c>
      <c r="H5894" s="21" t="s">
        <v>2048</v>
      </c>
      <c r="I5894" s="17"/>
      <c r="J5894" s="17"/>
      <c r="K5894" s="18" t="str">
        <f>IF(INV.Tournant!$I5894=INV.Tournant!$E5894,"Quantité OK",IF(INV.Tournant!$I5894&lt;INV.Tournant!$E5894,"Ecart positif","Ecart négatif"))&amp;" "&amp;IF(INV.Tournant!$C5894=INV.Tournant!$J5894,"","- Article déclassé")</f>
        <v>Ecart positif - Article déclassé</v>
      </c>
    </row>
    <row r="5895" spans="1:11" x14ac:dyDescent="0.2">
      <c r="A5895" s="20" t="s">
        <v>7722</v>
      </c>
      <c r="B5895" s="21" t="s">
        <v>6</v>
      </c>
      <c r="C5895" s="17" t="s">
        <v>8124</v>
      </c>
      <c r="D5895" s="17" t="s">
        <v>8125</v>
      </c>
      <c r="E5895" s="21" t="s">
        <v>108</v>
      </c>
      <c r="F5895" s="21" t="s">
        <v>9</v>
      </c>
      <c r="G5895" s="21" t="s">
        <v>6964</v>
      </c>
      <c r="H5895" s="21" t="s">
        <v>8126</v>
      </c>
      <c r="I5895" s="17"/>
      <c r="J5895" s="17"/>
      <c r="K5895" s="18" t="str">
        <f>IF(INV.Tournant!$I5895=INV.Tournant!$E5895,"Quantité OK",IF(INV.Tournant!$I5895&lt;INV.Tournant!$E5895,"Ecart positif","Ecart négatif"))&amp;" "&amp;IF(INV.Tournant!$C5895=INV.Tournant!$J5895,"","- Article déclassé")</f>
        <v>Ecart positif - Article déclassé</v>
      </c>
    </row>
    <row r="5896" spans="1:11" x14ac:dyDescent="0.2">
      <c r="A5896" s="20" t="s">
        <v>7722</v>
      </c>
      <c r="B5896" s="21" t="s">
        <v>6</v>
      </c>
      <c r="C5896" s="17" t="s">
        <v>7832</v>
      </c>
      <c r="D5896" s="17" t="s">
        <v>8127</v>
      </c>
      <c r="E5896" s="21" t="s">
        <v>511</v>
      </c>
      <c r="F5896" s="21" t="s">
        <v>2</v>
      </c>
      <c r="G5896" s="21" t="s">
        <v>7725</v>
      </c>
      <c r="H5896" s="21" t="s">
        <v>2080</v>
      </c>
      <c r="I5896" s="17"/>
      <c r="J5896" s="17"/>
      <c r="K5896" s="18" t="str">
        <f>IF(INV.Tournant!$I5896=INV.Tournant!$E5896,"Quantité OK",IF(INV.Tournant!$I5896&lt;INV.Tournant!$E5896,"Ecart positif","Ecart négatif"))&amp;" "&amp;IF(INV.Tournant!$C5896=INV.Tournant!$J5896,"","- Article déclassé")</f>
        <v>Ecart positif - Article déclassé</v>
      </c>
    </row>
    <row r="5897" spans="1:11" x14ac:dyDescent="0.2">
      <c r="A5897" s="20" t="s">
        <v>7722</v>
      </c>
      <c r="B5897" s="21" t="s">
        <v>6</v>
      </c>
      <c r="C5897" s="17" t="s">
        <v>8128</v>
      </c>
      <c r="D5897" s="17" t="s">
        <v>8129</v>
      </c>
      <c r="E5897" s="21" t="s">
        <v>3</v>
      </c>
      <c r="F5897" s="21" t="s">
        <v>9</v>
      </c>
      <c r="G5897" s="21" t="s">
        <v>7725</v>
      </c>
      <c r="H5897" s="21" t="s">
        <v>448</v>
      </c>
      <c r="I5897" s="17"/>
      <c r="J5897" s="17"/>
      <c r="K5897" s="18" t="str">
        <f>IF(INV.Tournant!$I5897=INV.Tournant!$E5897,"Quantité OK",IF(INV.Tournant!$I5897&lt;INV.Tournant!$E5897,"Ecart positif","Ecart négatif"))&amp;" "&amp;IF(INV.Tournant!$C5897=INV.Tournant!$J5897,"","- Article déclassé")</f>
        <v>Ecart positif - Article déclassé</v>
      </c>
    </row>
    <row r="5898" spans="1:11" x14ac:dyDescent="0.2">
      <c r="A5898" s="20" t="s">
        <v>7722</v>
      </c>
      <c r="B5898" s="21" t="s">
        <v>6</v>
      </c>
      <c r="C5898" s="17" t="s">
        <v>8130</v>
      </c>
      <c r="D5898" s="17" t="s">
        <v>8131</v>
      </c>
      <c r="E5898" s="21" t="s">
        <v>3</v>
      </c>
      <c r="F5898" s="21" t="s">
        <v>9</v>
      </c>
      <c r="G5898" s="21" t="s">
        <v>7725</v>
      </c>
      <c r="H5898" s="21" t="s">
        <v>676</v>
      </c>
      <c r="I5898" s="17"/>
      <c r="J5898" s="17"/>
      <c r="K5898" s="18" t="str">
        <f>IF(INV.Tournant!$I5898=INV.Tournant!$E5898,"Quantité OK",IF(INV.Tournant!$I5898&lt;INV.Tournant!$E5898,"Ecart positif","Ecart négatif"))&amp;" "&amp;IF(INV.Tournant!$C5898=INV.Tournant!$J5898,"","- Article déclassé")</f>
        <v>Ecart positif - Article déclassé</v>
      </c>
    </row>
    <row r="5899" spans="1:11" x14ac:dyDescent="0.2">
      <c r="A5899" s="20" t="s">
        <v>7722</v>
      </c>
      <c r="B5899" s="21" t="s">
        <v>6</v>
      </c>
      <c r="C5899" s="17" t="s">
        <v>7856</v>
      </c>
      <c r="D5899" s="17" t="s">
        <v>8132</v>
      </c>
      <c r="E5899" s="21" t="s">
        <v>3</v>
      </c>
      <c r="F5899" s="21" t="s">
        <v>21</v>
      </c>
      <c r="G5899" s="21" t="s">
        <v>6964</v>
      </c>
      <c r="H5899" s="21" t="s">
        <v>1519</v>
      </c>
      <c r="I5899" s="17"/>
      <c r="J5899" s="17"/>
      <c r="K5899" s="18" t="str">
        <f>IF(INV.Tournant!$I5899=INV.Tournant!$E5899,"Quantité OK",IF(INV.Tournant!$I5899&lt;INV.Tournant!$E5899,"Ecart positif","Ecart négatif"))&amp;" "&amp;IF(INV.Tournant!$C5899=INV.Tournant!$J5899,"","- Article déclassé")</f>
        <v>Ecart positif - Article déclassé</v>
      </c>
    </row>
    <row r="5900" spans="1:11" x14ac:dyDescent="0.2">
      <c r="A5900" s="20" t="s">
        <v>7722</v>
      </c>
      <c r="B5900" s="21" t="s">
        <v>6</v>
      </c>
      <c r="C5900" s="17" t="s">
        <v>7818</v>
      </c>
      <c r="D5900" s="17" t="s">
        <v>8133</v>
      </c>
      <c r="E5900" s="21" t="s">
        <v>3</v>
      </c>
      <c r="F5900" s="21" t="s">
        <v>21</v>
      </c>
      <c r="G5900" s="21" t="s">
        <v>7725</v>
      </c>
      <c r="H5900" s="21" t="s">
        <v>967</v>
      </c>
      <c r="I5900" s="17"/>
      <c r="J5900" s="17"/>
      <c r="K5900" s="18" t="str">
        <f>IF(INV.Tournant!$I5900=INV.Tournant!$E5900,"Quantité OK",IF(INV.Tournant!$I5900&lt;INV.Tournant!$E5900,"Ecart positif","Ecart négatif"))&amp;" "&amp;IF(INV.Tournant!$C5900=INV.Tournant!$J5900,"","- Article déclassé")</f>
        <v>Ecart positif - Article déclassé</v>
      </c>
    </row>
    <row r="5901" spans="1:11" x14ac:dyDescent="0.2">
      <c r="A5901" s="20" t="s">
        <v>7722</v>
      </c>
      <c r="B5901" s="21" t="s">
        <v>6</v>
      </c>
      <c r="C5901" s="17" t="s">
        <v>7978</v>
      </c>
      <c r="D5901" s="17" t="s">
        <v>8134</v>
      </c>
      <c r="E5901" s="21" t="s">
        <v>3</v>
      </c>
      <c r="F5901" s="21" t="s">
        <v>2</v>
      </c>
      <c r="G5901" s="21" t="s">
        <v>6964</v>
      </c>
      <c r="H5901" s="21" t="s">
        <v>1519</v>
      </c>
      <c r="I5901" s="17"/>
      <c r="J5901" s="17"/>
      <c r="K5901" s="18" t="str">
        <f>IF(INV.Tournant!$I5901=INV.Tournant!$E5901,"Quantité OK",IF(INV.Tournant!$I5901&lt;INV.Tournant!$E5901,"Ecart positif","Ecart négatif"))&amp;" "&amp;IF(INV.Tournant!$C5901=INV.Tournant!$J5901,"","- Article déclassé")</f>
        <v>Ecart positif - Article déclassé</v>
      </c>
    </row>
    <row r="5902" spans="1:11" x14ac:dyDescent="0.2">
      <c r="A5902" s="20" t="s">
        <v>7722</v>
      </c>
      <c r="B5902" s="21" t="s">
        <v>6</v>
      </c>
      <c r="C5902" s="17" t="s">
        <v>7804</v>
      </c>
      <c r="D5902" s="17" t="s">
        <v>8135</v>
      </c>
      <c r="E5902" s="21" t="s">
        <v>3</v>
      </c>
      <c r="F5902" s="21" t="s">
        <v>21</v>
      </c>
      <c r="G5902" s="21" t="s">
        <v>7725</v>
      </c>
      <c r="H5902" s="21" t="s">
        <v>679</v>
      </c>
      <c r="I5902" s="17"/>
      <c r="J5902" s="17"/>
      <c r="K5902" s="18" t="str">
        <f>IF(INV.Tournant!$I5902=INV.Tournant!$E5902,"Quantité OK",IF(INV.Tournant!$I5902&lt;INV.Tournant!$E5902,"Ecart positif","Ecart négatif"))&amp;" "&amp;IF(INV.Tournant!$C5902=INV.Tournant!$J5902,"","- Article déclassé")</f>
        <v>Ecart positif - Article déclassé</v>
      </c>
    </row>
    <row r="5903" spans="1:11" x14ac:dyDescent="0.2">
      <c r="A5903" s="20" t="s">
        <v>7722</v>
      </c>
      <c r="B5903" s="21" t="s">
        <v>6</v>
      </c>
      <c r="C5903" s="17" t="s">
        <v>7896</v>
      </c>
      <c r="D5903" s="17" t="s">
        <v>8136</v>
      </c>
      <c r="E5903" s="21" t="s">
        <v>61</v>
      </c>
      <c r="F5903" s="21" t="s">
        <v>2</v>
      </c>
      <c r="G5903" s="21" t="s">
        <v>7725</v>
      </c>
      <c r="H5903" s="21" t="s">
        <v>1119</v>
      </c>
      <c r="I5903" s="17"/>
      <c r="J5903" s="17"/>
      <c r="K5903" s="18" t="str">
        <f>IF(INV.Tournant!$I5903=INV.Tournant!$E5903,"Quantité OK",IF(INV.Tournant!$I5903&lt;INV.Tournant!$E5903,"Ecart positif","Ecart négatif"))&amp;" "&amp;IF(INV.Tournant!$C5903=INV.Tournant!$J5903,"","- Article déclassé")</f>
        <v>Ecart positif - Article déclassé</v>
      </c>
    </row>
    <row r="5904" spans="1:11" x14ac:dyDescent="0.2">
      <c r="A5904" s="20" t="s">
        <v>7722</v>
      </c>
      <c r="B5904" s="21" t="s">
        <v>6</v>
      </c>
      <c r="C5904" s="17" t="s">
        <v>8054</v>
      </c>
      <c r="D5904" s="17" t="s">
        <v>8137</v>
      </c>
      <c r="E5904" s="21" t="s">
        <v>229</v>
      </c>
      <c r="F5904" s="21" t="s">
        <v>9</v>
      </c>
      <c r="G5904" s="21" t="s">
        <v>7725</v>
      </c>
      <c r="H5904" s="21" t="s">
        <v>530</v>
      </c>
      <c r="I5904" s="17"/>
      <c r="J5904" s="17"/>
      <c r="K5904" s="18" t="str">
        <f>IF(INV.Tournant!$I5904=INV.Tournant!$E5904,"Quantité OK",IF(INV.Tournant!$I5904&lt;INV.Tournant!$E5904,"Ecart positif","Ecart négatif"))&amp;" "&amp;IF(INV.Tournant!$C5904=INV.Tournant!$J5904,"","- Article déclassé")</f>
        <v>Ecart positif - Article déclassé</v>
      </c>
    </row>
    <row r="5905" spans="1:11" x14ac:dyDescent="0.2">
      <c r="A5905" s="20" t="s">
        <v>7722</v>
      </c>
      <c r="B5905" s="21" t="s">
        <v>6</v>
      </c>
      <c r="C5905" s="17" t="s">
        <v>7804</v>
      </c>
      <c r="D5905" s="17" t="s">
        <v>8138</v>
      </c>
      <c r="E5905" s="21" t="s">
        <v>3</v>
      </c>
      <c r="F5905" s="21" t="s">
        <v>21</v>
      </c>
      <c r="G5905" s="21" t="s">
        <v>7725</v>
      </c>
      <c r="H5905" s="21" t="s">
        <v>44</v>
      </c>
      <c r="I5905" s="17"/>
      <c r="J5905" s="17"/>
      <c r="K5905" s="18" t="str">
        <f>IF(INV.Tournant!$I5905=INV.Tournant!$E5905,"Quantité OK",IF(INV.Tournant!$I5905&lt;INV.Tournant!$E5905,"Ecart positif","Ecart négatif"))&amp;" "&amp;IF(INV.Tournant!$C5905=INV.Tournant!$J5905,"","- Article déclassé")</f>
        <v>Ecart positif - Article déclassé</v>
      </c>
    </row>
    <row r="5906" spans="1:11" x14ac:dyDescent="0.2">
      <c r="A5906" s="20" t="s">
        <v>7722</v>
      </c>
      <c r="B5906" s="21" t="s">
        <v>6</v>
      </c>
      <c r="C5906" s="17" t="s">
        <v>7818</v>
      </c>
      <c r="D5906" s="17" t="s">
        <v>8139</v>
      </c>
      <c r="E5906" s="21" t="s">
        <v>511</v>
      </c>
      <c r="F5906" s="21" t="s">
        <v>21</v>
      </c>
      <c r="G5906" s="21" t="s">
        <v>7725</v>
      </c>
      <c r="H5906" s="21" t="s">
        <v>1159</v>
      </c>
      <c r="I5906" s="17"/>
      <c r="J5906" s="17"/>
      <c r="K5906" s="18" t="str">
        <f>IF(INV.Tournant!$I5906=INV.Tournant!$E5906,"Quantité OK",IF(INV.Tournant!$I5906&lt;INV.Tournant!$E5906,"Ecart positif","Ecart négatif"))&amp;" "&amp;IF(INV.Tournant!$C5906=INV.Tournant!$J5906,"","- Article déclassé")</f>
        <v>Ecart positif - Article déclassé</v>
      </c>
    </row>
    <row r="5907" spans="1:11" x14ac:dyDescent="0.2">
      <c r="A5907" s="20" t="s">
        <v>7722</v>
      </c>
      <c r="B5907" s="21" t="s">
        <v>6</v>
      </c>
      <c r="C5907" s="17" t="s">
        <v>8140</v>
      </c>
      <c r="D5907" s="17" t="s">
        <v>8141</v>
      </c>
      <c r="E5907" s="21" t="s">
        <v>511</v>
      </c>
      <c r="F5907" s="21" t="s">
        <v>9</v>
      </c>
      <c r="G5907" s="21" t="s">
        <v>7725</v>
      </c>
      <c r="H5907" s="21" t="s">
        <v>194</v>
      </c>
      <c r="I5907" s="17"/>
      <c r="J5907" s="17"/>
      <c r="K5907" s="18" t="str">
        <f>IF(INV.Tournant!$I5907=INV.Tournant!$E5907,"Quantité OK",IF(INV.Tournant!$I5907&lt;INV.Tournant!$E5907,"Ecart positif","Ecart négatif"))&amp;" "&amp;IF(INV.Tournant!$C5907=INV.Tournant!$J5907,"","- Article déclassé")</f>
        <v>Ecart positif - Article déclassé</v>
      </c>
    </row>
    <row r="5908" spans="1:11" x14ac:dyDescent="0.2">
      <c r="A5908" s="20" t="s">
        <v>7722</v>
      </c>
      <c r="B5908" s="21" t="s">
        <v>6</v>
      </c>
      <c r="C5908" s="17" t="s">
        <v>7816</v>
      </c>
      <c r="D5908" s="17" t="s">
        <v>8142</v>
      </c>
      <c r="E5908" s="21" t="s">
        <v>3</v>
      </c>
      <c r="F5908" s="21" t="s">
        <v>2</v>
      </c>
      <c r="G5908" s="21" t="s">
        <v>7725</v>
      </c>
      <c r="H5908" s="21" t="s">
        <v>808</v>
      </c>
      <c r="I5908" s="17"/>
      <c r="J5908" s="17"/>
      <c r="K5908" s="18" t="str">
        <f>IF(INV.Tournant!$I5908=INV.Tournant!$E5908,"Quantité OK",IF(INV.Tournant!$I5908&lt;INV.Tournant!$E5908,"Ecart positif","Ecart négatif"))&amp;" "&amp;IF(INV.Tournant!$C5908=INV.Tournant!$J5908,"","- Article déclassé")</f>
        <v>Ecart positif - Article déclassé</v>
      </c>
    </row>
    <row r="5909" spans="1:11" x14ac:dyDescent="0.2">
      <c r="A5909" s="20" t="s">
        <v>7722</v>
      </c>
      <c r="B5909" s="21" t="s">
        <v>6</v>
      </c>
      <c r="C5909" s="17" t="s">
        <v>8083</v>
      </c>
      <c r="D5909" s="17" t="s">
        <v>8143</v>
      </c>
      <c r="E5909" s="21" t="s">
        <v>14</v>
      </c>
      <c r="F5909" s="21" t="s">
        <v>2</v>
      </c>
      <c r="G5909" s="21" t="s">
        <v>6964</v>
      </c>
      <c r="H5909" s="21" t="s">
        <v>83</v>
      </c>
      <c r="I5909" s="17"/>
      <c r="J5909" s="17"/>
      <c r="K5909" s="18" t="str">
        <f>IF(INV.Tournant!$I5909=INV.Tournant!$E5909,"Quantité OK",IF(INV.Tournant!$I5909&lt;INV.Tournant!$E5909,"Ecart positif","Ecart négatif"))&amp;" "&amp;IF(INV.Tournant!$C5909=INV.Tournant!$J5909,"","- Article déclassé")</f>
        <v>Ecart positif - Article déclassé</v>
      </c>
    </row>
    <row r="5910" spans="1:11" x14ac:dyDescent="0.2">
      <c r="A5910" s="20" t="s">
        <v>7722</v>
      </c>
      <c r="B5910" s="21" t="s">
        <v>6</v>
      </c>
      <c r="C5910" s="17" t="s">
        <v>7801</v>
      </c>
      <c r="D5910" s="17" t="s">
        <v>8144</v>
      </c>
      <c r="E5910" s="21" t="s">
        <v>3</v>
      </c>
      <c r="F5910" s="21" t="s">
        <v>2</v>
      </c>
      <c r="G5910" s="21" t="s">
        <v>6964</v>
      </c>
      <c r="H5910" s="21" t="s">
        <v>101</v>
      </c>
      <c r="I5910" s="17"/>
      <c r="J5910" s="17"/>
      <c r="K5910" s="18" t="str">
        <f>IF(INV.Tournant!$I5910=INV.Tournant!$E5910,"Quantité OK",IF(INV.Tournant!$I5910&lt;INV.Tournant!$E5910,"Ecart positif","Ecart négatif"))&amp;" "&amp;IF(INV.Tournant!$C5910=INV.Tournant!$J5910,"","- Article déclassé")</f>
        <v>Ecart positif - Article déclassé</v>
      </c>
    </row>
    <row r="5911" spans="1:11" x14ac:dyDescent="0.2">
      <c r="A5911" s="20" t="s">
        <v>7722</v>
      </c>
      <c r="B5911" s="21" t="s">
        <v>6</v>
      </c>
      <c r="C5911" s="17" t="s">
        <v>8145</v>
      </c>
      <c r="D5911" s="17" t="s">
        <v>8146</v>
      </c>
      <c r="E5911" s="21" t="s">
        <v>6</v>
      </c>
      <c r="F5911" s="21" t="s">
        <v>21</v>
      </c>
      <c r="G5911" s="21" t="s">
        <v>6964</v>
      </c>
      <c r="H5911" s="21" t="s">
        <v>3436</v>
      </c>
      <c r="I5911" s="17"/>
      <c r="J5911" s="17"/>
      <c r="K5911" s="18" t="str">
        <f>IF(INV.Tournant!$I5911=INV.Tournant!$E5911,"Quantité OK",IF(INV.Tournant!$I5911&lt;INV.Tournant!$E5911,"Ecart positif","Ecart négatif"))&amp;" "&amp;IF(INV.Tournant!$C5911=INV.Tournant!$J5911,"","- Article déclassé")</f>
        <v>Ecart positif - Article déclassé</v>
      </c>
    </row>
    <row r="5912" spans="1:11" x14ac:dyDescent="0.2">
      <c r="A5912" s="20" t="s">
        <v>7722</v>
      </c>
      <c r="B5912" s="21" t="s">
        <v>6</v>
      </c>
      <c r="C5912" s="17" t="s">
        <v>7884</v>
      </c>
      <c r="D5912" s="17" t="s">
        <v>8147</v>
      </c>
      <c r="E5912" s="21" t="s">
        <v>6</v>
      </c>
      <c r="F5912" s="21" t="s">
        <v>9</v>
      </c>
      <c r="G5912" s="21" t="s">
        <v>7725</v>
      </c>
      <c r="H5912" s="21" t="s">
        <v>2048</v>
      </c>
      <c r="I5912" s="17"/>
      <c r="J5912" s="17"/>
      <c r="K5912" s="18" t="str">
        <f>IF(INV.Tournant!$I5912=INV.Tournant!$E5912,"Quantité OK",IF(INV.Tournant!$I5912&lt;INV.Tournant!$E5912,"Ecart positif","Ecart négatif"))&amp;" "&amp;IF(INV.Tournant!$C5912=INV.Tournant!$J5912,"","- Article déclassé")</f>
        <v>Ecart positif - Article déclassé</v>
      </c>
    </row>
    <row r="5913" spans="1:11" x14ac:dyDescent="0.2">
      <c r="A5913" s="20" t="s">
        <v>7722</v>
      </c>
      <c r="B5913" s="21" t="s">
        <v>6</v>
      </c>
      <c r="C5913" s="17" t="s">
        <v>8148</v>
      </c>
      <c r="D5913" s="17" t="s">
        <v>8149</v>
      </c>
      <c r="E5913" s="21"/>
      <c r="F5913" s="21" t="s">
        <v>141</v>
      </c>
      <c r="G5913" s="21"/>
      <c r="H5913" s="21" t="s">
        <v>257</v>
      </c>
      <c r="I5913" s="17"/>
      <c r="J5913" s="17"/>
      <c r="K5913" s="18" t="str">
        <f>IF(INV.Tournant!$I5913=INV.Tournant!$E5913,"Quantité OK",IF(INV.Tournant!$I5913&lt;INV.Tournant!$E5913,"Ecart positif","Ecart négatif"))&amp;" "&amp;IF(INV.Tournant!$C5913=INV.Tournant!$J5913,"","- Article déclassé")</f>
        <v>Quantité OK - Article déclassé</v>
      </c>
    </row>
    <row r="5914" spans="1:11" x14ac:dyDescent="0.2">
      <c r="A5914" s="20" t="s">
        <v>7722</v>
      </c>
      <c r="B5914" s="21" t="s">
        <v>6</v>
      </c>
      <c r="C5914" s="17" t="s">
        <v>8148</v>
      </c>
      <c r="D5914" s="17" t="s">
        <v>8150</v>
      </c>
      <c r="E5914" s="21" t="s">
        <v>3</v>
      </c>
      <c r="F5914" s="21" t="s">
        <v>2</v>
      </c>
      <c r="G5914" s="21" t="s">
        <v>6964</v>
      </c>
      <c r="H5914" s="21" t="s">
        <v>8151</v>
      </c>
      <c r="I5914" s="17"/>
      <c r="J5914" s="17"/>
      <c r="K5914" s="18" t="str">
        <f>IF(INV.Tournant!$I5914=INV.Tournant!$E5914,"Quantité OK",IF(INV.Tournant!$I5914&lt;INV.Tournant!$E5914,"Ecart positif","Ecart négatif"))&amp;" "&amp;IF(INV.Tournant!$C5914=INV.Tournant!$J5914,"","- Article déclassé")</f>
        <v>Ecart positif - Article déclassé</v>
      </c>
    </row>
    <row r="5915" spans="1:11" x14ac:dyDescent="0.2">
      <c r="A5915" s="20" t="s">
        <v>7722</v>
      </c>
      <c r="B5915" s="21" t="s">
        <v>6</v>
      </c>
      <c r="C5915" s="17" t="s">
        <v>8152</v>
      </c>
      <c r="D5915" s="17" t="s">
        <v>8153</v>
      </c>
      <c r="E5915" s="21" t="s">
        <v>6</v>
      </c>
      <c r="F5915" s="21" t="s">
        <v>2</v>
      </c>
      <c r="G5915" s="21" t="s">
        <v>6964</v>
      </c>
      <c r="H5915" s="21" t="s">
        <v>853</v>
      </c>
      <c r="I5915" s="17"/>
      <c r="J5915" s="17"/>
      <c r="K5915" s="18" t="str">
        <f>IF(INV.Tournant!$I5915=INV.Tournant!$E5915,"Quantité OK",IF(INV.Tournant!$I5915&lt;INV.Tournant!$E5915,"Ecart positif","Ecart négatif"))&amp;" "&amp;IF(INV.Tournant!$C5915=INV.Tournant!$J5915,"","- Article déclassé")</f>
        <v>Ecart positif - Article déclassé</v>
      </c>
    </row>
    <row r="5916" spans="1:11" x14ac:dyDescent="0.2">
      <c r="A5916" s="20" t="s">
        <v>7722</v>
      </c>
      <c r="B5916" s="21" t="s">
        <v>6</v>
      </c>
      <c r="C5916" s="17" t="s">
        <v>8140</v>
      </c>
      <c r="D5916" s="17" t="s">
        <v>8154</v>
      </c>
      <c r="E5916" s="21" t="s">
        <v>6</v>
      </c>
      <c r="F5916" s="21" t="s">
        <v>9</v>
      </c>
      <c r="G5916" s="21" t="s">
        <v>7725</v>
      </c>
      <c r="H5916" s="21" t="s">
        <v>555</v>
      </c>
      <c r="I5916" s="17"/>
      <c r="J5916" s="17"/>
      <c r="K5916" s="18" t="str">
        <f>IF(INV.Tournant!$I5916=INV.Tournant!$E5916,"Quantité OK",IF(INV.Tournant!$I5916&lt;INV.Tournant!$E5916,"Ecart positif","Ecart négatif"))&amp;" "&amp;IF(INV.Tournant!$C5916=INV.Tournant!$J5916,"","- Article déclassé")</f>
        <v>Ecart positif - Article déclassé</v>
      </c>
    </row>
    <row r="5917" spans="1:11" x14ac:dyDescent="0.2">
      <c r="A5917" s="20" t="s">
        <v>7722</v>
      </c>
      <c r="B5917" s="21" t="s">
        <v>6</v>
      </c>
      <c r="C5917" s="17" t="s">
        <v>8155</v>
      </c>
      <c r="D5917" s="17" t="s">
        <v>8156</v>
      </c>
      <c r="E5917" s="21" t="s">
        <v>6</v>
      </c>
      <c r="F5917" s="21" t="s">
        <v>2</v>
      </c>
      <c r="G5917" s="21" t="s">
        <v>6964</v>
      </c>
      <c r="H5917" s="21" t="s">
        <v>7390</v>
      </c>
      <c r="I5917" s="17"/>
      <c r="J5917" s="17"/>
      <c r="K5917" s="18" t="str">
        <f>IF(INV.Tournant!$I5917=INV.Tournant!$E5917,"Quantité OK",IF(INV.Tournant!$I5917&lt;INV.Tournant!$E5917,"Ecart positif","Ecart négatif"))&amp;" "&amp;IF(INV.Tournant!$C5917=INV.Tournant!$J5917,"","- Article déclassé")</f>
        <v>Ecart positif - Article déclassé</v>
      </c>
    </row>
    <row r="5918" spans="1:11" x14ac:dyDescent="0.2">
      <c r="A5918" s="20" t="s">
        <v>7722</v>
      </c>
      <c r="B5918" s="21" t="s">
        <v>6</v>
      </c>
      <c r="C5918" s="17" t="s">
        <v>7781</v>
      </c>
      <c r="D5918" s="17" t="s">
        <v>8157</v>
      </c>
      <c r="E5918" s="21" t="s">
        <v>3</v>
      </c>
      <c r="F5918" s="21" t="s">
        <v>9</v>
      </c>
      <c r="G5918" s="21" t="s">
        <v>6964</v>
      </c>
      <c r="H5918" s="21" t="s">
        <v>381</v>
      </c>
      <c r="I5918" s="17"/>
      <c r="J5918" s="17"/>
      <c r="K5918" s="18" t="str">
        <f>IF(INV.Tournant!$I5918=INV.Tournant!$E5918,"Quantité OK",IF(INV.Tournant!$I5918&lt;INV.Tournant!$E5918,"Ecart positif","Ecart négatif"))&amp;" "&amp;IF(INV.Tournant!$C5918=INV.Tournant!$J5918,"","- Article déclassé")</f>
        <v>Ecart positif - Article déclassé</v>
      </c>
    </row>
    <row r="5919" spans="1:11" x14ac:dyDescent="0.2">
      <c r="A5919" s="20" t="s">
        <v>7722</v>
      </c>
      <c r="B5919" s="21" t="s">
        <v>6</v>
      </c>
      <c r="C5919" s="17" t="s">
        <v>8158</v>
      </c>
      <c r="D5919" s="17" t="s">
        <v>8159</v>
      </c>
      <c r="E5919" s="21" t="s">
        <v>10</v>
      </c>
      <c r="F5919" s="21" t="s">
        <v>2</v>
      </c>
      <c r="G5919" s="21" t="s">
        <v>6964</v>
      </c>
      <c r="H5919" s="21" t="s">
        <v>7755</v>
      </c>
      <c r="I5919" s="17"/>
      <c r="J5919" s="17"/>
      <c r="K5919" s="18" t="str">
        <f>IF(INV.Tournant!$I5919=INV.Tournant!$E5919,"Quantité OK",IF(INV.Tournant!$I5919&lt;INV.Tournant!$E5919,"Ecart positif","Ecart négatif"))&amp;" "&amp;IF(INV.Tournant!$C5919=INV.Tournant!$J5919,"","- Article déclassé")</f>
        <v>Ecart positif - Article déclassé</v>
      </c>
    </row>
    <row r="5920" spans="1:11" x14ac:dyDescent="0.2">
      <c r="A5920" s="20" t="s">
        <v>7722</v>
      </c>
      <c r="B5920" s="21" t="s">
        <v>6</v>
      </c>
      <c r="C5920" s="17" t="s">
        <v>7892</v>
      </c>
      <c r="D5920" s="17" t="s">
        <v>8160</v>
      </c>
      <c r="E5920" s="21" t="s">
        <v>3</v>
      </c>
      <c r="F5920" s="21" t="s">
        <v>9</v>
      </c>
      <c r="G5920" s="21" t="s">
        <v>7725</v>
      </c>
      <c r="H5920" s="21" t="s">
        <v>1190</v>
      </c>
      <c r="I5920" s="17"/>
      <c r="J5920" s="17"/>
      <c r="K5920" s="18" t="str">
        <f>IF(INV.Tournant!$I5920=INV.Tournant!$E5920,"Quantité OK",IF(INV.Tournant!$I5920&lt;INV.Tournant!$E5920,"Ecart positif","Ecart négatif"))&amp;" "&amp;IF(INV.Tournant!$C5920=INV.Tournant!$J5920,"","- Article déclassé")</f>
        <v>Ecart positif - Article déclassé</v>
      </c>
    </row>
    <row r="5921" spans="1:11" x14ac:dyDescent="0.2">
      <c r="A5921" s="20" t="s">
        <v>7722</v>
      </c>
      <c r="B5921" s="21" t="s">
        <v>6</v>
      </c>
      <c r="C5921" s="17" t="s">
        <v>7892</v>
      </c>
      <c r="D5921" s="17" t="s">
        <v>8161</v>
      </c>
      <c r="E5921" s="21" t="s">
        <v>6</v>
      </c>
      <c r="F5921" s="21" t="s">
        <v>9</v>
      </c>
      <c r="G5921" s="21" t="s">
        <v>7725</v>
      </c>
      <c r="H5921" s="21" t="s">
        <v>2845</v>
      </c>
      <c r="I5921" s="17"/>
      <c r="J5921" s="17"/>
      <c r="K5921" s="18" t="str">
        <f>IF(INV.Tournant!$I5921=INV.Tournant!$E5921,"Quantité OK",IF(INV.Tournant!$I5921&lt;INV.Tournant!$E5921,"Ecart positif","Ecart négatif"))&amp;" "&amp;IF(INV.Tournant!$C5921=INV.Tournant!$J5921,"","- Article déclassé")</f>
        <v>Ecart positif - Article déclassé</v>
      </c>
    </row>
    <row r="5922" spans="1:11" x14ac:dyDescent="0.2">
      <c r="A5922" s="20" t="s">
        <v>7722</v>
      </c>
      <c r="B5922" s="21" t="s">
        <v>6</v>
      </c>
      <c r="C5922" s="17" t="s">
        <v>7941</v>
      </c>
      <c r="D5922" s="17" t="s">
        <v>8162</v>
      </c>
      <c r="E5922" s="21" t="s">
        <v>6</v>
      </c>
      <c r="F5922" s="21" t="s">
        <v>2</v>
      </c>
      <c r="G5922" s="21" t="s">
        <v>7725</v>
      </c>
      <c r="H5922" s="21" t="s">
        <v>1542</v>
      </c>
      <c r="I5922" s="17"/>
      <c r="J5922" s="17"/>
      <c r="K5922" s="18" t="str">
        <f>IF(INV.Tournant!$I5922=INV.Tournant!$E5922,"Quantité OK",IF(INV.Tournant!$I5922&lt;INV.Tournant!$E5922,"Ecart positif","Ecart négatif"))&amp;" "&amp;IF(INV.Tournant!$C5922=INV.Tournant!$J5922,"","- Article déclassé")</f>
        <v>Ecart positif - Article déclassé</v>
      </c>
    </row>
    <row r="5923" spans="1:11" x14ac:dyDescent="0.2">
      <c r="A5923" s="20" t="s">
        <v>7722</v>
      </c>
      <c r="B5923" s="21" t="s">
        <v>6</v>
      </c>
      <c r="C5923" s="17" t="s">
        <v>8163</v>
      </c>
      <c r="D5923" s="17" t="s">
        <v>8164</v>
      </c>
      <c r="E5923" s="21" t="s">
        <v>308</v>
      </c>
      <c r="F5923" s="21" t="s">
        <v>21</v>
      </c>
      <c r="G5923" s="21" t="s">
        <v>7725</v>
      </c>
      <c r="H5923" s="21" t="s">
        <v>33</v>
      </c>
      <c r="I5923" s="17"/>
      <c r="J5923" s="17"/>
      <c r="K5923" s="18" t="str">
        <f>IF(INV.Tournant!$I5923=INV.Tournant!$E5923,"Quantité OK",IF(INV.Tournant!$I5923&lt;INV.Tournant!$E5923,"Ecart positif","Ecart négatif"))&amp;" "&amp;IF(INV.Tournant!$C5923=INV.Tournant!$J5923,"","- Article déclassé")</f>
        <v>Ecart positif - Article déclassé</v>
      </c>
    </row>
    <row r="5924" spans="1:11" x14ac:dyDescent="0.2">
      <c r="A5924" s="20" t="s">
        <v>7722</v>
      </c>
      <c r="B5924" s="21" t="s">
        <v>6</v>
      </c>
      <c r="C5924" s="17" t="s">
        <v>8165</v>
      </c>
      <c r="D5924" s="17" t="s">
        <v>8166</v>
      </c>
      <c r="E5924" s="21" t="s">
        <v>3</v>
      </c>
      <c r="F5924" s="21" t="s">
        <v>2</v>
      </c>
      <c r="G5924" s="21" t="s">
        <v>6964</v>
      </c>
      <c r="H5924" s="21" t="s">
        <v>375</v>
      </c>
      <c r="I5924" s="17"/>
      <c r="J5924" s="17"/>
      <c r="K5924" s="18" t="str">
        <f>IF(INV.Tournant!$I5924=INV.Tournant!$E5924,"Quantité OK",IF(INV.Tournant!$I5924&lt;INV.Tournant!$E5924,"Ecart positif","Ecart négatif"))&amp;" "&amp;IF(INV.Tournant!$C5924=INV.Tournant!$J5924,"","- Article déclassé")</f>
        <v>Ecart positif - Article déclassé</v>
      </c>
    </row>
    <row r="5925" spans="1:11" x14ac:dyDescent="0.2">
      <c r="A5925" s="20" t="s">
        <v>7722</v>
      </c>
      <c r="B5925" s="21" t="s">
        <v>6</v>
      </c>
      <c r="C5925" s="17" t="s">
        <v>7741</v>
      </c>
      <c r="D5925" s="17" t="s">
        <v>8167</v>
      </c>
      <c r="E5925" s="21" t="s">
        <v>3</v>
      </c>
      <c r="F5925" s="21" t="s">
        <v>2</v>
      </c>
      <c r="G5925" s="21" t="s">
        <v>6964</v>
      </c>
      <c r="H5925" s="21" t="s">
        <v>367</v>
      </c>
      <c r="I5925" s="17"/>
      <c r="J5925" s="17"/>
      <c r="K5925" s="18" t="str">
        <f>IF(INV.Tournant!$I5925=INV.Tournant!$E5925,"Quantité OK",IF(INV.Tournant!$I5925&lt;INV.Tournant!$E5925,"Ecart positif","Ecart négatif"))&amp;" "&amp;IF(INV.Tournant!$C5925=INV.Tournant!$J5925,"","- Article déclassé")</f>
        <v>Ecart positif - Article déclassé</v>
      </c>
    </row>
    <row r="5926" spans="1:11" x14ac:dyDescent="0.2">
      <c r="A5926" s="20" t="s">
        <v>7722</v>
      </c>
      <c r="B5926" s="21" t="s">
        <v>6</v>
      </c>
      <c r="C5926" s="17" t="s">
        <v>7867</v>
      </c>
      <c r="D5926" s="17" t="s">
        <v>8168</v>
      </c>
      <c r="E5926" s="21" t="s">
        <v>3</v>
      </c>
      <c r="F5926" s="21" t="s">
        <v>21</v>
      </c>
      <c r="G5926" s="21" t="s">
        <v>6964</v>
      </c>
      <c r="H5926" s="21" t="s">
        <v>3143</v>
      </c>
      <c r="I5926" s="17"/>
      <c r="J5926" s="17"/>
      <c r="K5926" s="18" t="str">
        <f>IF(INV.Tournant!$I5926=INV.Tournant!$E5926,"Quantité OK",IF(INV.Tournant!$I5926&lt;INV.Tournant!$E5926,"Ecart positif","Ecart négatif"))&amp;" "&amp;IF(INV.Tournant!$C5926=INV.Tournant!$J5926,"","- Article déclassé")</f>
        <v>Ecart positif - Article déclassé</v>
      </c>
    </row>
    <row r="5927" spans="1:11" x14ac:dyDescent="0.2">
      <c r="A5927" s="20" t="s">
        <v>7722</v>
      </c>
      <c r="B5927" s="21" t="s">
        <v>6</v>
      </c>
      <c r="C5927" s="17" t="s">
        <v>7896</v>
      </c>
      <c r="D5927" s="17" t="s">
        <v>8169</v>
      </c>
      <c r="E5927" s="21" t="s">
        <v>6</v>
      </c>
      <c r="F5927" s="21" t="s">
        <v>2</v>
      </c>
      <c r="G5927" s="21" t="s">
        <v>7725</v>
      </c>
      <c r="H5927" s="21" t="s">
        <v>1119</v>
      </c>
      <c r="I5927" s="17"/>
      <c r="J5927" s="17"/>
      <c r="K5927" s="18" t="str">
        <f>IF(INV.Tournant!$I5927=INV.Tournant!$E5927,"Quantité OK",IF(INV.Tournant!$I5927&lt;INV.Tournant!$E5927,"Ecart positif","Ecart négatif"))&amp;" "&amp;IF(INV.Tournant!$C5927=INV.Tournant!$J5927,"","- Article déclassé")</f>
        <v>Ecart positif - Article déclassé</v>
      </c>
    </row>
    <row r="5928" spans="1:11" x14ac:dyDescent="0.2">
      <c r="A5928" s="20" t="s">
        <v>7722</v>
      </c>
      <c r="B5928" s="21" t="s">
        <v>6</v>
      </c>
      <c r="C5928" s="17" t="s">
        <v>7847</v>
      </c>
      <c r="D5928" s="17" t="s">
        <v>8170</v>
      </c>
      <c r="E5928" s="21" t="s">
        <v>3</v>
      </c>
      <c r="F5928" s="21" t="s">
        <v>21</v>
      </c>
      <c r="G5928" s="21" t="s">
        <v>6964</v>
      </c>
      <c r="H5928" s="21" t="s">
        <v>1177</v>
      </c>
      <c r="I5928" s="17"/>
      <c r="J5928" s="17"/>
      <c r="K5928" s="18" t="str">
        <f>IF(INV.Tournant!$I5928=INV.Tournant!$E5928,"Quantité OK",IF(INV.Tournant!$I5928&lt;INV.Tournant!$E5928,"Ecart positif","Ecart négatif"))&amp;" "&amp;IF(INV.Tournant!$C5928=INV.Tournant!$J5928,"","- Article déclassé")</f>
        <v>Ecart positif - Article déclassé</v>
      </c>
    </row>
    <row r="5929" spans="1:11" x14ac:dyDescent="0.2">
      <c r="A5929" s="20" t="s">
        <v>7722</v>
      </c>
      <c r="B5929" s="21" t="s">
        <v>6</v>
      </c>
      <c r="C5929" s="17" t="s">
        <v>8171</v>
      </c>
      <c r="D5929" s="17" t="s">
        <v>8172</v>
      </c>
      <c r="E5929" s="21" t="s">
        <v>6</v>
      </c>
      <c r="F5929" s="21" t="s">
        <v>2</v>
      </c>
      <c r="G5929" s="21" t="s">
        <v>6964</v>
      </c>
      <c r="H5929" s="21" t="s">
        <v>90</v>
      </c>
      <c r="I5929" s="17"/>
      <c r="J5929" s="17"/>
      <c r="K5929" s="18" t="str">
        <f>IF(INV.Tournant!$I5929=INV.Tournant!$E5929,"Quantité OK",IF(INV.Tournant!$I5929&lt;INV.Tournant!$E5929,"Ecart positif","Ecart négatif"))&amp;" "&amp;IF(INV.Tournant!$C5929=INV.Tournant!$J5929,"","- Article déclassé")</f>
        <v>Ecart positif - Article déclassé</v>
      </c>
    </row>
    <row r="5930" spans="1:11" x14ac:dyDescent="0.2">
      <c r="A5930" s="20" t="s">
        <v>7722</v>
      </c>
      <c r="B5930" s="21" t="s">
        <v>6</v>
      </c>
      <c r="C5930" s="17" t="s">
        <v>7976</v>
      </c>
      <c r="D5930" s="17" t="s">
        <v>8173</v>
      </c>
      <c r="E5930" s="21" t="s">
        <v>6</v>
      </c>
      <c r="F5930" s="21" t="s">
        <v>21</v>
      </c>
      <c r="G5930" s="21" t="s">
        <v>7725</v>
      </c>
      <c r="H5930" s="21" t="s">
        <v>720</v>
      </c>
      <c r="I5930" s="17"/>
      <c r="J5930" s="17"/>
      <c r="K5930" s="18" t="str">
        <f>IF(INV.Tournant!$I5930=INV.Tournant!$E5930,"Quantité OK",IF(INV.Tournant!$I5930&lt;INV.Tournant!$E5930,"Ecart positif","Ecart négatif"))&amp;" "&amp;IF(INV.Tournant!$C5930=INV.Tournant!$J5930,"","- Article déclassé")</f>
        <v>Ecart positif - Article déclassé</v>
      </c>
    </row>
    <row r="5931" spans="1:11" x14ac:dyDescent="0.2">
      <c r="A5931" s="20" t="s">
        <v>7722</v>
      </c>
      <c r="B5931" s="21" t="s">
        <v>6</v>
      </c>
      <c r="C5931" s="17" t="s">
        <v>8174</v>
      </c>
      <c r="D5931" s="17" t="s">
        <v>8175</v>
      </c>
      <c r="E5931" s="21" t="s">
        <v>6</v>
      </c>
      <c r="F5931" s="21" t="s">
        <v>9</v>
      </c>
      <c r="G5931" s="21" t="s">
        <v>7725</v>
      </c>
      <c r="H5931" s="21" t="s">
        <v>551</v>
      </c>
      <c r="I5931" s="17"/>
      <c r="J5931" s="17"/>
      <c r="K5931" s="18" t="str">
        <f>IF(INV.Tournant!$I5931=INV.Tournant!$E5931,"Quantité OK",IF(INV.Tournant!$I5931&lt;INV.Tournant!$E5931,"Ecart positif","Ecart négatif"))&amp;" "&amp;IF(INV.Tournant!$C5931=INV.Tournant!$J5931,"","- Article déclassé")</f>
        <v>Ecart positif - Article déclassé</v>
      </c>
    </row>
    <row r="5932" spans="1:11" x14ac:dyDescent="0.2">
      <c r="A5932" s="20" t="s">
        <v>7722</v>
      </c>
      <c r="B5932" s="21" t="s">
        <v>6</v>
      </c>
      <c r="C5932" s="17" t="s">
        <v>7830</v>
      </c>
      <c r="D5932" s="17" t="s">
        <v>8176</v>
      </c>
      <c r="E5932" s="21" t="s">
        <v>3</v>
      </c>
      <c r="F5932" s="21" t="s">
        <v>21</v>
      </c>
      <c r="G5932" s="21" t="s">
        <v>7725</v>
      </c>
      <c r="H5932" s="21" t="s">
        <v>851</v>
      </c>
      <c r="I5932" s="17"/>
      <c r="J5932" s="17"/>
      <c r="K5932" s="18" t="str">
        <f>IF(INV.Tournant!$I5932=INV.Tournant!$E5932,"Quantité OK",IF(INV.Tournant!$I5932&lt;INV.Tournant!$E5932,"Ecart positif","Ecart négatif"))&amp;" "&amp;IF(INV.Tournant!$C5932=INV.Tournant!$J5932,"","- Article déclassé")</f>
        <v>Ecart positif - Article déclassé</v>
      </c>
    </row>
    <row r="5933" spans="1:11" x14ac:dyDescent="0.2">
      <c r="A5933" s="20" t="s">
        <v>7722</v>
      </c>
      <c r="B5933" s="21" t="s">
        <v>6</v>
      </c>
      <c r="C5933" s="17" t="s">
        <v>8177</v>
      </c>
      <c r="D5933" s="17" t="s">
        <v>8178</v>
      </c>
      <c r="E5933" s="21" t="s">
        <v>6</v>
      </c>
      <c r="F5933" s="21" t="s">
        <v>2</v>
      </c>
      <c r="G5933" s="21" t="s">
        <v>6964</v>
      </c>
      <c r="H5933" s="21" t="s">
        <v>8179</v>
      </c>
      <c r="I5933" s="17"/>
      <c r="J5933" s="17"/>
      <c r="K5933" s="18" t="str">
        <f>IF(INV.Tournant!$I5933=INV.Tournant!$E5933,"Quantité OK",IF(INV.Tournant!$I5933&lt;INV.Tournant!$E5933,"Ecart positif","Ecart négatif"))&amp;" "&amp;IF(INV.Tournant!$C5933=INV.Tournant!$J5933,"","- Article déclassé")</f>
        <v>Ecart positif - Article déclassé</v>
      </c>
    </row>
    <row r="5934" spans="1:11" x14ac:dyDescent="0.2">
      <c r="A5934" s="20" t="s">
        <v>7722</v>
      </c>
      <c r="B5934" s="21" t="s">
        <v>6</v>
      </c>
      <c r="C5934" s="17" t="s">
        <v>8180</v>
      </c>
      <c r="D5934" s="17" t="s">
        <v>8181</v>
      </c>
      <c r="E5934" s="21" t="s">
        <v>511</v>
      </c>
      <c r="F5934" s="21" t="s">
        <v>9</v>
      </c>
      <c r="G5934" s="21" t="s">
        <v>6964</v>
      </c>
      <c r="H5934" s="21" t="s">
        <v>8182</v>
      </c>
      <c r="I5934" s="17"/>
      <c r="J5934" s="17"/>
      <c r="K5934" s="18" t="str">
        <f>IF(INV.Tournant!$I5934=INV.Tournant!$E5934,"Quantité OK",IF(INV.Tournant!$I5934&lt;INV.Tournant!$E5934,"Ecart positif","Ecart négatif"))&amp;" "&amp;IF(INV.Tournant!$C5934=INV.Tournant!$J5934,"","- Article déclassé")</f>
        <v>Ecart positif - Article déclassé</v>
      </c>
    </row>
    <row r="5935" spans="1:11" x14ac:dyDescent="0.2">
      <c r="A5935" s="20" t="s">
        <v>7722</v>
      </c>
      <c r="B5935" s="21" t="s">
        <v>6</v>
      </c>
      <c r="C5935" s="17" t="s">
        <v>7745</v>
      </c>
      <c r="D5935" s="17" t="s">
        <v>8183</v>
      </c>
      <c r="E5935" s="21" t="s">
        <v>6</v>
      </c>
      <c r="F5935" s="21" t="s">
        <v>2</v>
      </c>
      <c r="G5935" s="21" t="s">
        <v>6964</v>
      </c>
      <c r="H5935" s="21" t="s">
        <v>7747</v>
      </c>
      <c r="I5935" s="17"/>
      <c r="J5935" s="17"/>
      <c r="K5935" s="18" t="str">
        <f>IF(INV.Tournant!$I5935=INV.Tournant!$E5935,"Quantité OK",IF(INV.Tournant!$I5935&lt;INV.Tournant!$E5935,"Ecart positif","Ecart négatif"))&amp;" "&amp;IF(INV.Tournant!$C5935=INV.Tournant!$J5935,"","- Article déclassé")</f>
        <v>Ecart positif - Article déclassé</v>
      </c>
    </row>
    <row r="5936" spans="1:11" x14ac:dyDescent="0.2">
      <c r="A5936" s="20" t="s">
        <v>7722</v>
      </c>
      <c r="B5936" s="21" t="s">
        <v>6</v>
      </c>
      <c r="C5936" s="17" t="s">
        <v>7748</v>
      </c>
      <c r="D5936" s="17" t="s">
        <v>8184</v>
      </c>
      <c r="E5936" s="21" t="s">
        <v>3</v>
      </c>
      <c r="F5936" s="21" t="s">
        <v>21</v>
      </c>
      <c r="G5936" s="21" t="s">
        <v>7725</v>
      </c>
      <c r="H5936" s="21" t="s">
        <v>2236</v>
      </c>
      <c r="I5936" s="17"/>
      <c r="J5936" s="17"/>
      <c r="K5936" s="18" t="str">
        <f>IF(INV.Tournant!$I5936=INV.Tournant!$E5936,"Quantité OK",IF(INV.Tournant!$I5936&lt;INV.Tournant!$E5936,"Ecart positif","Ecart négatif"))&amp;" "&amp;IF(INV.Tournant!$C5936=INV.Tournant!$J5936,"","- Article déclassé")</f>
        <v>Ecart positif - Article déclassé</v>
      </c>
    </row>
    <row r="5937" spans="1:11" x14ac:dyDescent="0.2">
      <c r="A5937" s="20" t="s">
        <v>7722</v>
      </c>
      <c r="B5937" s="21" t="s">
        <v>6</v>
      </c>
      <c r="C5937" s="17" t="s">
        <v>7851</v>
      </c>
      <c r="D5937" s="17" t="s">
        <v>8185</v>
      </c>
      <c r="E5937" s="21" t="s">
        <v>3</v>
      </c>
      <c r="F5937" s="21" t="s">
        <v>2</v>
      </c>
      <c r="G5937" s="21" t="s">
        <v>6964</v>
      </c>
      <c r="H5937" s="21" t="s">
        <v>1297</v>
      </c>
      <c r="I5937" s="17"/>
      <c r="J5937" s="17"/>
      <c r="K5937" s="18" t="str">
        <f>IF(INV.Tournant!$I5937=INV.Tournant!$E5937,"Quantité OK",IF(INV.Tournant!$I5937&lt;INV.Tournant!$E5937,"Ecart positif","Ecart négatif"))&amp;" "&amp;IF(INV.Tournant!$C5937=INV.Tournant!$J5937,"","- Article déclassé")</f>
        <v>Ecart positif - Article déclassé</v>
      </c>
    </row>
    <row r="5938" spans="1:11" x14ac:dyDescent="0.2">
      <c r="A5938" s="20" t="s">
        <v>7722</v>
      </c>
      <c r="B5938" s="21" t="s">
        <v>6</v>
      </c>
      <c r="C5938" s="17" t="s">
        <v>7770</v>
      </c>
      <c r="D5938" s="17" t="s">
        <v>8186</v>
      </c>
      <c r="E5938" s="21" t="s">
        <v>6</v>
      </c>
      <c r="F5938" s="21" t="s">
        <v>2</v>
      </c>
      <c r="G5938" s="21" t="s">
        <v>6964</v>
      </c>
      <c r="H5938" s="21" t="s">
        <v>853</v>
      </c>
      <c r="I5938" s="17"/>
      <c r="J5938" s="17"/>
      <c r="K5938" s="18" t="str">
        <f>IF(INV.Tournant!$I5938=INV.Tournant!$E5938,"Quantité OK",IF(INV.Tournant!$I5938&lt;INV.Tournant!$E5938,"Ecart positif","Ecart négatif"))&amp;" "&amp;IF(INV.Tournant!$C5938=INV.Tournant!$J5938,"","- Article déclassé")</f>
        <v>Ecart positif - Article déclassé</v>
      </c>
    </row>
    <row r="5939" spans="1:11" x14ac:dyDescent="0.2">
      <c r="A5939" s="20" t="s">
        <v>7722</v>
      </c>
      <c r="B5939" s="21" t="s">
        <v>6</v>
      </c>
      <c r="C5939" s="17" t="s">
        <v>7851</v>
      </c>
      <c r="D5939" s="17" t="s">
        <v>8187</v>
      </c>
      <c r="E5939" s="21" t="s">
        <v>6</v>
      </c>
      <c r="F5939" s="21" t="s">
        <v>2</v>
      </c>
      <c r="G5939" s="21" t="s">
        <v>6964</v>
      </c>
      <c r="H5939" s="21" t="s">
        <v>1297</v>
      </c>
      <c r="I5939" s="17"/>
      <c r="J5939" s="17"/>
      <c r="K5939" s="18" t="str">
        <f>IF(INV.Tournant!$I5939=INV.Tournant!$E5939,"Quantité OK",IF(INV.Tournant!$I5939&lt;INV.Tournant!$E5939,"Ecart positif","Ecart négatif"))&amp;" "&amp;IF(INV.Tournant!$C5939=INV.Tournant!$J5939,"","- Article déclassé")</f>
        <v>Ecart positif - Article déclassé</v>
      </c>
    </row>
    <row r="5940" spans="1:11" x14ac:dyDescent="0.2">
      <c r="A5940" s="20" t="s">
        <v>7722</v>
      </c>
      <c r="B5940" s="21" t="s">
        <v>6</v>
      </c>
      <c r="C5940" s="17" t="s">
        <v>8024</v>
      </c>
      <c r="D5940" s="17" t="s">
        <v>8188</v>
      </c>
      <c r="E5940" s="21" t="s">
        <v>6</v>
      </c>
      <c r="F5940" s="21" t="s">
        <v>2</v>
      </c>
      <c r="G5940" s="21" t="s">
        <v>6964</v>
      </c>
      <c r="H5940" s="21" t="s">
        <v>7740</v>
      </c>
      <c r="I5940" s="17"/>
      <c r="J5940" s="17"/>
      <c r="K5940" s="18" t="str">
        <f>IF(INV.Tournant!$I5940=INV.Tournant!$E5940,"Quantité OK",IF(INV.Tournant!$I5940&lt;INV.Tournant!$E5940,"Ecart positif","Ecart négatif"))&amp;" "&amp;IF(INV.Tournant!$C5940=INV.Tournant!$J5940,"","- Article déclassé")</f>
        <v>Ecart positif - Article déclassé</v>
      </c>
    </row>
    <row r="5941" spans="1:11" x14ac:dyDescent="0.2">
      <c r="A5941" s="20" t="s">
        <v>7722</v>
      </c>
      <c r="B5941" s="21" t="s">
        <v>6</v>
      </c>
      <c r="C5941" s="17" t="s">
        <v>7899</v>
      </c>
      <c r="D5941" s="17" t="s">
        <v>8189</v>
      </c>
      <c r="E5941" s="21" t="s">
        <v>3</v>
      </c>
      <c r="F5941" s="21" t="s">
        <v>2</v>
      </c>
      <c r="G5941" s="21" t="s">
        <v>6964</v>
      </c>
      <c r="H5941" s="21" t="s">
        <v>101</v>
      </c>
      <c r="I5941" s="17"/>
      <c r="J5941" s="17"/>
      <c r="K5941" s="18" t="str">
        <f>IF(INV.Tournant!$I5941=INV.Tournant!$E5941,"Quantité OK",IF(INV.Tournant!$I5941&lt;INV.Tournant!$E5941,"Ecart positif","Ecart négatif"))&amp;" "&amp;IF(INV.Tournant!$C5941=INV.Tournant!$J5941,"","- Article déclassé")</f>
        <v>Ecart positif - Article déclassé</v>
      </c>
    </row>
    <row r="5942" spans="1:11" x14ac:dyDescent="0.2">
      <c r="A5942" s="20" t="s">
        <v>7722</v>
      </c>
      <c r="B5942" s="21" t="s">
        <v>6</v>
      </c>
      <c r="C5942" s="17" t="s">
        <v>8090</v>
      </c>
      <c r="D5942" s="17" t="s">
        <v>8190</v>
      </c>
      <c r="E5942" s="21"/>
      <c r="F5942" s="21" t="s">
        <v>141</v>
      </c>
      <c r="G5942" s="21"/>
      <c r="H5942" s="21" t="s">
        <v>257</v>
      </c>
      <c r="I5942" s="17"/>
      <c r="J5942" s="17"/>
      <c r="K5942" s="18" t="str">
        <f>IF(INV.Tournant!$I5942=INV.Tournant!$E5942,"Quantité OK",IF(INV.Tournant!$I5942&lt;INV.Tournant!$E5942,"Ecart positif","Ecart négatif"))&amp;" "&amp;IF(INV.Tournant!$C5942=INV.Tournant!$J5942,"","- Article déclassé")</f>
        <v>Quantité OK - Article déclassé</v>
      </c>
    </row>
    <row r="5943" spans="1:11" x14ac:dyDescent="0.2">
      <c r="A5943" s="20" t="s">
        <v>7722</v>
      </c>
      <c r="B5943" s="21" t="s">
        <v>6</v>
      </c>
      <c r="C5943" s="17" t="s">
        <v>7733</v>
      </c>
      <c r="D5943" s="17" t="s">
        <v>8191</v>
      </c>
      <c r="E5943" s="21" t="s">
        <v>250</v>
      </c>
      <c r="F5943" s="21" t="s">
        <v>2</v>
      </c>
      <c r="G5943" s="21" t="s">
        <v>6964</v>
      </c>
      <c r="H5943" s="21" t="s">
        <v>3436</v>
      </c>
      <c r="I5943" s="17"/>
      <c r="J5943" s="17"/>
      <c r="K5943" s="18" t="str">
        <f>IF(INV.Tournant!$I5943=INV.Tournant!$E5943,"Quantité OK",IF(INV.Tournant!$I5943&lt;INV.Tournant!$E5943,"Ecart positif","Ecart négatif"))&amp;" "&amp;IF(INV.Tournant!$C5943=INV.Tournant!$J5943,"","- Article déclassé")</f>
        <v>Ecart positif - Article déclassé</v>
      </c>
    </row>
    <row r="5944" spans="1:11" x14ac:dyDescent="0.2">
      <c r="A5944" s="20" t="s">
        <v>7722</v>
      </c>
      <c r="B5944" s="21" t="s">
        <v>6</v>
      </c>
      <c r="C5944" s="17" t="s">
        <v>7939</v>
      </c>
      <c r="D5944" s="17" t="s">
        <v>8192</v>
      </c>
      <c r="E5944" s="21" t="s">
        <v>6</v>
      </c>
      <c r="F5944" s="21" t="s">
        <v>21</v>
      </c>
      <c r="G5944" s="21" t="s">
        <v>7725</v>
      </c>
      <c r="H5944" s="21" t="s">
        <v>127</v>
      </c>
      <c r="I5944" s="17"/>
      <c r="J5944" s="17"/>
      <c r="K5944" s="18" t="str">
        <f>IF(INV.Tournant!$I5944=INV.Tournant!$E5944,"Quantité OK",IF(INV.Tournant!$I5944&lt;INV.Tournant!$E5944,"Ecart positif","Ecart négatif"))&amp;" "&amp;IF(INV.Tournant!$C5944=INV.Tournant!$J5944,"","- Article déclassé")</f>
        <v>Ecart positif - Article déclassé</v>
      </c>
    </row>
    <row r="5945" spans="1:11" x14ac:dyDescent="0.2">
      <c r="A5945" s="20" t="s">
        <v>7722</v>
      </c>
      <c r="B5945" s="21" t="s">
        <v>6</v>
      </c>
      <c r="C5945" s="17" t="s">
        <v>7774</v>
      </c>
      <c r="D5945" s="17" t="s">
        <v>8193</v>
      </c>
      <c r="E5945" s="21" t="s">
        <v>3</v>
      </c>
      <c r="F5945" s="21" t="s">
        <v>9</v>
      </c>
      <c r="G5945" s="21" t="s">
        <v>7725</v>
      </c>
      <c r="H5945" s="21" t="s">
        <v>917</v>
      </c>
      <c r="I5945" s="17"/>
      <c r="J5945" s="17"/>
      <c r="K5945" s="18" t="str">
        <f>IF(INV.Tournant!$I5945=INV.Tournant!$E5945,"Quantité OK",IF(INV.Tournant!$I5945&lt;INV.Tournant!$E5945,"Ecart positif","Ecart négatif"))&amp;" "&amp;IF(INV.Tournant!$C5945=INV.Tournant!$J5945,"","- Article déclassé")</f>
        <v>Ecart positif - Article déclassé</v>
      </c>
    </row>
    <row r="5946" spans="1:11" x14ac:dyDescent="0.2">
      <c r="A5946" s="20" t="s">
        <v>7722</v>
      </c>
      <c r="B5946" s="21" t="s">
        <v>6</v>
      </c>
      <c r="C5946" s="17" t="s">
        <v>7968</v>
      </c>
      <c r="D5946" s="17" t="s">
        <v>8194</v>
      </c>
      <c r="E5946" s="21" t="s">
        <v>14</v>
      </c>
      <c r="F5946" s="21" t="s">
        <v>9</v>
      </c>
      <c r="G5946" s="21" t="s">
        <v>6964</v>
      </c>
      <c r="H5946" s="21" t="s">
        <v>676</v>
      </c>
      <c r="I5946" s="17"/>
      <c r="J5946" s="17"/>
      <c r="K5946" s="18" t="str">
        <f>IF(INV.Tournant!$I5946=INV.Tournant!$E5946,"Quantité OK",IF(INV.Tournant!$I5946&lt;INV.Tournant!$E5946,"Ecart positif","Ecart négatif"))&amp;" "&amp;IF(INV.Tournant!$C5946=INV.Tournant!$J5946,"","- Article déclassé")</f>
        <v>Ecart positif - Article déclassé</v>
      </c>
    </row>
    <row r="5947" spans="1:11" x14ac:dyDescent="0.2">
      <c r="A5947" s="20" t="s">
        <v>7722</v>
      </c>
      <c r="B5947" s="21" t="s">
        <v>6</v>
      </c>
      <c r="C5947" s="17" t="s">
        <v>7939</v>
      </c>
      <c r="D5947" s="17" t="s">
        <v>8195</v>
      </c>
      <c r="E5947" s="21" t="s">
        <v>3</v>
      </c>
      <c r="F5947" s="21" t="s">
        <v>21</v>
      </c>
      <c r="G5947" s="21" t="s">
        <v>7725</v>
      </c>
      <c r="H5947" s="21" t="s">
        <v>797</v>
      </c>
      <c r="I5947" s="17"/>
      <c r="J5947" s="17"/>
      <c r="K5947" s="18" t="str">
        <f>IF(INV.Tournant!$I5947=INV.Tournant!$E5947,"Quantité OK",IF(INV.Tournant!$I5947&lt;INV.Tournant!$E5947,"Ecart positif","Ecart négatif"))&amp;" "&amp;IF(INV.Tournant!$C5947=INV.Tournant!$J5947,"","- Article déclassé")</f>
        <v>Ecart positif - Article déclassé</v>
      </c>
    </row>
    <row r="5948" spans="1:11" x14ac:dyDescent="0.2">
      <c r="A5948" s="20" t="s">
        <v>7722</v>
      </c>
      <c r="B5948" s="21" t="s">
        <v>6</v>
      </c>
      <c r="C5948" s="17" t="s">
        <v>8196</v>
      </c>
      <c r="D5948" s="17" t="s">
        <v>8197</v>
      </c>
      <c r="E5948" s="21" t="s">
        <v>229</v>
      </c>
      <c r="F5948" s="21" t="s">
        <v>2</v>
      </c>
      <c r="G5948" s="21" t="s">
        <v>6964</v>
      </c>
      <c r="H5948" s="21" t="s">
        <v>8198</v>
      </c>
      <c r="I5948" s="17"/>
      <c r="J5948" s="17"/>
      <c r="K5948" s="18" t="str">
        <f>IF(INV.Tournant!$I5948=INV.Tournant!$E5948,"Quantité OK",IF(INV.Tournant!$I5948&lt;INV.Tournant!$E5948,"Ecart positif","Ecart négatif"))&amp;" "&amp;IF(INV.Tournant!$C5948=INV.Tournant!$J5948,"","- Article déclassé")</f>
        <v>Ecart positif - Article déclassé</v>
      </c>
    </row>
    <row r="5949" spans="1:11" x14ac:dyDescent="0.2">
      <c r="A5949" s="20" t="s">
        <v>7722</v>
      </c>
      <c r="B5949" s="21" t="s">
        <v>6</v>
      </c>
      <c r="C5949" s="17" t="s">
        <v>8199</v>
      </c>
      <c r="D5949" s="17" t="s">
        <v>8200</v>
      </c>
      <c r="E5949" s="21" t="s">
        <v>3</v>
      </c>
      <c r="F5949" s="21" t="s">
        <v>21</v>
      </c>
      <c r="G5949" s="21" t="s">
        <v>7725</v>
      </c>
      <c r="H5949" s="21" t="s">
        <v>967</v>
      </c>
      <c r="I5949" s="17"/>
      <c r="J5949" s="17"/>
      <c r="K5949" s="18" t="str">
        <f>IF(INV.Tournant!$I5949=INV.Tournant!$E5949,"Quantité OK",IF(INV.Tournant!$I5949&lt;INV.Tournant!$E5949,"Ecart positif","Ecart négatif"))&amp;" "&amp;IF(INV.Tournant!$C5949=INV.Tournant!$J5949,"","- Article déclassé")</f>
        <v>Ecart positif - Article déclassé</v>
      </c>
    </row>
    <row r="5950" spans="1:11" x14ac:dyDescent="0.2">
      <c r="A5950" s="20" t="s">
        <v>7722</v>
      </c>
      <c r="B5950" s="21" t="s">
        <v>6</v>
      </c>
      <c r="C5950" s="17" t="s">
        <v>7770</v>
      </c>
      <c r="D5950" s="17" t="s">
        <v>8201</v>
      </c>
      <c r="E5950" s="21" t="s">
        <v>6</v>
      </c>
      <c r="F5950" s="21" t="s">
        <v>2</v>
      </c>
      <c r="G5950" s="21" t="s">
        <v>6964</v>
      </c>
      <c r="H5950" s="21" t="s">
        <v>344</v>
      </c>
      <c r="I5950" s="17"/>
      <c r="J5950" s="17"/>
      <c r="K5950" s="18" t="str">
        <f>IF(INV.Tournant!$I5950=INV.Tournant!$E5950,"Quantité OK",IF(INV.Tournant!$I5950&lt;INV.Tournant!$E5950,"Ecart positif","Ecart négatif"))&amp;" "&amp;IF(INV.Tournant!$C5950=INV.Tournant!$J5950,"","- Article déclassé")</f>
        <v>Ecart positif - Article déclassé</v>
      </c>
    </row>
    <row r="5951" spans="1:11" x14ac:dyDescent="0.2">
      <c r="A5951" s="20" t="s">
        <v>7722</v>
      </c>
      <c r="B5951" s="21" t="s">
        <v>6</v>
      </c>
      <c r="C5951" s="17" t="s">
        <v>7743</v>
      </c>
      <c r="D5951" s="17" t="s">
        <v>8202</v>
      </c>
      <c r="E5951" s="21" t="s">
        <v>3</v>
      </c>
      <c r="F5951" s="21" t="s">
        <v>9</v>
      </c>
      <c r="G5951" s="21" t="s">
        <v>6964</v>
      </c>
      <c r="H5951" s="21" t="s">
        <v>263</v>
      </c>
      <c r="I5951" s="17"/>
      <c r="J5951" s="17"/>
      <c r="K5951" s="18" t="str">
        <f>IF(INV.Tournant!$I5951=INV.Tournant!$E5951,"Quantité OK",IF(INV.Tournant!$I5951&lt;INV.Tournant!$E5951,"Ecart positif","Ecart négatif"))&amp;" "&amp;IF(INV.Tournant!$C5951=INV.Tournant!$J5951,"","- Article déclassé")</f>
        <v>Ecart positif - Article déclassé</v>
      </c>
    </row>
    <row r="5952" spans="1:11" x14ac:dyDescent="0.2">
      <c r="A5952" s="20" t="s">
        <v>7722</v>
      </c>
      <c r="B5952" s="21" t="s">
        <v>6</v>
      </c>
      <c r="C5952" s="17" t="s">
        <v>7867</v>
      </c>
      <c r="D5952" s="17" t="s">
        <v>8203</v>
      </c>
      <c r="E5952" s="21" t="s">
        <v>6</v>
      </c>
      <c r="F5952" s="21" t="s">
        <v>21</v>
      </c>
      <c r="G5952" s="21" t="s">
        <v>6964</v>
      </c>
      <c r="H5952" s="21" t="s">
        <v>937</v>
      </c>
      <c r="I5952" s="17"/>
      <c r="J5952" s="17"/>
      <c r="K5952" s="18" t="str">
        <f>IF(INV.Tournant!$I5952=INV.Tournant!$E5952,"Quantité OK",IF(INV.Tournant!$I5952&lt;INV.Tournant!$E5952,"Ecart positif","Ecart négatif"))&amp;" "&amp;IF(INV.Tournant!$C5952=INV.Tournant!$J5952,"","- Article déclassé")</f>
        <v>Ecart positif - Article déclassé</v>
      </c>
    </row>
    <row r="5953" spans="1:11" x14ac:dyDescent="0.2">
      <c r="A5953" s="20" t="s">
        <v>7722</v>
      </c>
      <c r="B5953" s="21" t="s">
        <v>6</v>
      </c>
      <c r="C5953" s="17" t="s">
        <v>8041</v>
      </c>
      <c r="D5953" s="17" t="s">
        <v>8204</v>
      </c>
      <c r="E5953" s="21" t="s">
        <v>6</v>
      </c>
      <c r="F5953" s="21" t="s">
        <v>21</v>
      </c>
      <c r="G5953" s="21" t="s">
        <v>6964</v>
      </c>
      <c r="H5953" s="21" t="s">
        <v>937</v>
      </c>
      <c r="I5953" s="17"/>
      <c r="J5953" s="17"/>
      <c r="K5953" s="18" t="str">
        <f>IF(INV.Tournant!$I5953=INV.Tournant!$E5953,"Quantité OK",IF(INV.Tournant!$I5953&lt;INV.Tournant!$E5953,"Ecart positif","Ecart négatif"))&amp;" "&amp;IF(INV.Tournant!$C5953=INV.Tournant!$J5953,"","- Article déclassé")</f>
        <v>Ecart positif - Article déclassé</v>
      </c>
    </row>
    <row r="5954" spans="1:11" x14ac:dyDescent="0.2">
      <c r="A5954" s="20" t="s">
        <v>7722</v>
      </c>
      <c r="B5954" s="21" t="s">
        <v>6</v>
      </c>
      <c r="C5954" s="17" t="s">
        <v>7799</v>
      </c>
      <c r="D5954" s="17" t="s">
        <v>8205</v>
      </c>
      <c r="E5954" s="21" t="s">
        <v>3</v>
      </c>
      <c r="F5954" s="21" t="s">
        <v>21</v>
      </c>
      <c r="G5954" s="21" t="s">
        <v>6964</v>
      </c>
      <c r="H5954" s="21" t="s">
        <v>107</v>
      </c>
      <c r="I5954" s="17"/>
      <c r="J5954" s="17"/>
      <c r="K5954" s="18" t="str">
        <f>IF(INV.Tournant!$I5954=INV.Tournant!$E5954,"Quantité OK",IF(INV.Tournant!$I5954&lt;INV.Tournant!$E5954,"Ecart positif","Ecart négatif"))&amp;" "&amp;IF(INV.Tournant!$C5954=INV.Tournant!$J5954,"","- Article déclassé")</f>
        <v>Ecart positif - Article déclassé</v>
      </c>
    </row>
    <row r="5955" spans="1:11" x14ac:dyDescent="0.2">
      <c r="A5955" s="20" t="s">
        <v>7722</v>
      </c>
      <c r="B5955" s="21" t="s">
        <v>6</v>
      </c>
      <c r="C5955" s="17" t="s">
        <v>8206</v>
      </c>
      <c r="D5955" s="17" t="s">
        <v>8207</v>
      </c>
      <c r="E5955" s="21" t="s">
        <v>229</v>
      </c>
      <c r="F5955" s="21" t="s">
        <v>9</v>
      </c>
      <c r="G5955" s="21" t="s">
        <v>7725</v>
      </c>
      <c r="H5955" s="21" t="s">
        <v>356</v>
      </c>
      <c r="I5955" s="17"/>
      <c r="J5955" s="17"/>
      <c r="K5955" s="18" t="str">
        <f>IF(INV.Tournant!$I5955=INV.Tournant!$E5955,"Quantité OK",IF(INV.Tournant!$I5955&lt;INV.Tournant!$E5955,"Ecart positif","Ecart négatif"))&amp;" "&amp;IF(INV.Tournant!$C5955=INV.Tournant!$J5955,"","- Article déclassé")</f>
        <v>Ecart positif - Article déclassé</v>
      </c>
    </row>
    <row r="5956" spans="1:11" x14ac:dyDescent="0.2">
      <c r="A5956" s="20" t="s">
        <v>7722</v>
      </c>
      <c r="B5956" s="21" t="s">
        <v>6</v>
      </c>
      <c r="C5956" s="17" t="s">
        <v>7837</v>
      </c>
      <c r="D5956" s="17" t="s">
        <v>8208</v>
      </c>
      <c r="E5956" s="21" t="s">
        <v>141</v>
      </c>
      <c r="F5956" s="21" t="s">
        <v>9</v>
      </c>
      <c r="G5956" s="21" t="s">
        <v>7725</v>
      </c>
      <c r="H5956" s="21" t="s">
        <v>2375</v>
      </c>
      <c r="I5956" s="17"/>
      <c r="J5956" s="17"/>
      <c r="K5956" s="18" t="str">
        <f>IF(INV.Tournant!$I5956=INV.Tournant!$E5956,"Quantité OK",IF(INV.Tournant!$I5956&lt;INV.Tournant!$E5956,"Ecart positif","Ecart négatif"))&amp;" "&amp;IF(INV.Tournant!$C5956=INV.Tournant!$J5956,"","- Article déclassé")</f>
        <v>Ecart positif - Article déclassé</v>
      </c>
    </row>
    <row r="5957" spans="1:11" x14ac:dyDescent="0.2">
      <c r="A5957" s="20" t="s">
        <v>7722</v>
      </c>
      <c r="B5957" s="21" t="s">
        <v>6</v>
      </c>
      <c r="C5957" s="17" t="s">
        <v>8209</v>
      </c>
      <c r="D5957" s="17" t="s">
        <v>8210</v>
      </c>
      <c r="E5957" s="21" t="s">
        <v>14</v>
      </c>
      <c r="F5957" s="21" t="s">
        <v>21</v>
      </c>
      <c r="G5957" s="21" t="s">
        <v>6964</v>
      </c>
      <c r="H5957" s="21" t="s">
        <v>842</v>
      </c>
      <c r="I5957" s="17"/>
      <c r="J5957" s="17"/>
      <c r="K5957" s="18" t="str">
        <f>IF(INV.Tournant!$I5957=INV.Tournant!$E5957,"Quantité OK",IF(INV.Tournant!$I5957&lt;INV.Tournant!$E5957,"Ecart positif","Ecart négatif"))&amp;" "&amp;IF(INV.Tournant!$C5957=INV.Tournant!$J5957,"","- Article déclassé")</f>
        <v>Ecart positif - Article déclassé</v>
      </c>
    </row>
    <row r="5958" spans="1:11" x14ac:dyDescent="0.2">
      <c r="A5958" s="20" t="s">
        <v>7722</v>
      </c>
      <c r="B5958" s="21" t="s">
        <v>6</v>
      </c>
      <c r="C5958" s="17" t="s">
        <v>7748</v>
      </c>
      <c r="D5958" s="17" t="s">
        <v>8211</v>
      </c>
      <c r="E5958" s="21" t="s">
        <v>14</v>
      </c>
      <c r="F5958" s="21" t="s">
        <v>21</v>
      </c>
      <c r="G5958" s="21" t="s">
        <v>7725</v>
      </c>
      <c r="H5958" s="21" t="s">
        <v>2432</v>
      </c>
      <c r="I5958" s="17"/>
      <c r="J5958" s="17"/>
      <c r="K5958" s="18" t="str">
        <f>IF(INV.Tournant!$I5958=INV.Tournant!$E5958,"Quantité OK",IF(INV.Tournant!$I5958&lt;INV.Tournant!$E5958,"Ecart positif","Ecart négatif"))&amp;" "&amp;IF(INV.Tournant!$C5958=INV.Tournant!$J5958,"","- Article déclassé")</f>
        <v>Ecart positif - Article déclassé</v>
      </c>
    </row>
    <row r="5959" spans="1:11" x14ac:dyDescent="0.2">
      <c r="A5959" s="20" t="s">
        <v>7722</v>
      </c>
      <c r="B5959" s="21" t="s">
        <v>6</v>
      </c>
      <c r="C5959" s="17" t="s">
        <v>7834</v>
      </c>
      <c r="D5959" s="17" t="s">
        <v>8212</v>
      </c>
      <c r="E5959" s="21" t="s">
        <v>3</v>
      </c>
      <c r="F5959" s="21" t="s">
        <v>21</v>
      </c>
      <c r="G5959" s="21" t="s">
        <v>7725</v>
      </c>
      <c r="H5959" s="21" t="s">
        <v>364</v>
      </c>
      <c r="I5959" s="17"/>
      <c r="J5959" s="17"/>
      <c r="K5959" s="18" t="str">
        <f>IF(INV.Tournant!$I5959=INV.Tournant!$E5959,"Quantité OK",IF(INV.Tournant!$I5959&lt;INV.Tournant!$E5959,"Ecart positif","Ecart négatif"))&amp;" "&amp;IF(INV.Tournant!$C5959=INV.Tournant!$J5959,"","- Article déclassé")</f>
        <v>Ecart positif - Article déclassé</v>
      </c>
    </row>
    <row r="5960" spans="1:11" x14ac:dyDescent="0.2">
      <c r="A5960" s="20" t="s">
        <v>7722</v>
      </c>
      <c r="B5960" s="21" t="s">
        <v>6</v>
      </c>
      <c r="C5960" s="17" t="s">
        <v>7869</v>
      </c>
      <c r="D5960" s="17" t="s">
        <v>8213</v>
      </c>
      <c r="E5960" s="21" t="s">
        <v>3</v>
      </c>
      <c r="F5960" s="21" t="s">
        <v>21</v>
      </c>
      <c r="G5960" s="21" t="s">
        <v>7725</v>
      </c>
      <c r="H5960" s="21" t="s">
        <v>240</v>
      </c>
      <c r="I5960" s="17"/>
      <c r="J5960" s="17"/>
      <c r="K5960" s="18" t="str">
        <f>IF(INV.Tournant!$I5960=INV.Tournant!$E5960,"Quantité OK",IF(INV.Tournant!$I5960&lt;INV.Tournant!$E5960,"Ecart positif","Ecart négatif"))&amp;" "&amp;IF(INV.Tournant!$C5960=INV.Tournant!$J5960,"","- Article déclassé")</f>
        <v>Ecart positif - Article déclassé</v>
      </c>
    </row>
    <row r="5961" spans="1:11" x14ac:dyDescent="0.2">
      <c r="A5961" s="20" t="s">
        <v>7722</v>
      </c>
      <c r="B5961" s="21" t="s">
        <v>6</v>
      </c>
      <c r="C5961" s="17" t="s">
        <v>8214</v>
      </c>
      <c r="D5961" s="17" t="s">
        <v>8215</v>
      </c>
      <c r="E5961" s="21" t="s">
        <v>3</v>
      </c>
      <c r="F5961" s="21" t="s">
        <v>9</v>
      </c>
      <c r="G5961" s="21" t="s">
        <v>7725</v>
      </c>
      <c r="H5961" s="21" t="s">
        <v>3140</v>
      </c>
      <c r="I5961" s="17"/>
      <c r="J5961" s="17"/>
      <c r="K5961" s="18" t="str">
        <f>IF(INV.Tournant!$I5961=INV.Tournant!$E5961,"Quantité OK",IF(INV.Tournant!$I5961&lt;INV.Tournant!$E5961,"Ecart positif","Ecart négatif"))&amp;" "&amp;IF(INV.Tournant!$C5961=INV.Tournant!$J5961,"","- Article déclassé")</f>
        <v>Ecart positif - Article déclassé</v>
      </c>
    </row>
    <row r="5962" spans="1:11" x14ac:dyDescent="0.2">
      <c r="A5962" s="20" t="s">
        <v>7722</v>
      </c>
      <c r="B5962" s="21" t="s">
        <v>6</v>
      </c>
      <c r="C5962" s="17" t="s">
        <v>7748</v>
      </c>
      <c r="D5962" s="17" t="s">
        <v>8216</v>
      </c>
      <c r="E5962" s="21" t="s">
        <v>308</v>
      </c>
      <c r="F5962" s="21" t="s">
        <v>21</v>
      </c>
      <c r="G5962" s="21" t="s">
        <v>7725</v>
      </c>
      <c r="H5962" s="21" t="s">
        <v>672</v>
      </c>
      <c r="I5962" s="17"/>
      <c r="J5962" s="17"/>
      <c r="K5962" s="18" t="str">
        <f>IF(INV.Tournant!$I5962=INV.Tournant!$E5962,"Quantité OK",IF(INV.Tournant!$I5962&lt;INV.Tournant!$E5962,"Ecart positif","Ecart négatif"))&amp;" "&amp;IF(INV.Tournant!$C5962=INV.Tournant!$J5962,"","- Article déclassé")</f>
        <v>Ecart positif - Article déclassé</v>
      </c>
    </row>
    <row r="5963" spans="1:11" x14ac:dyDescent="0.2">
      <c r="A5963" s="20" t="s">
        <v>7722</v>
      </c>
      <c r="B5963" s="21" t="s">
        <v>6</v>
      </c>
      <c r="C5963" s="17" t="s">
        <v>7727</v>
      </c>
      <c r="D5963" s="17" t="s">
        <v>8217</v>
      </c>
      <c r="E5963" s="21" t="s">
        <v>212</v>
      </c>
      <c r="F5963" s="21" t="s">
        <v>2</v>
      </c>
      <c r="G5963" s="21" t="s">
        <v>6964</v>
      </c>
      <c r="H5963" s="21" t="s">
        <v>3241</v>
      </c>
      <c r="I5963" s="17"/>
      <c r="J5963" s="17"/>
      <c r="K5963" s="18" t="str">
        <f>IF(INV.Tournant!$I5963=INV.Tournant!$E5963,"Quantité OK",IF(INV.Tournant!$I5963&lt;INV.Tournant!$E5963,"Ecart positif","Ecart négatif"))&amp;" "&amp;IF(INV.Tournant!$C5963=INV.Tournant!$J5963,"","- Article déclassé")</f>
        <v>Ecart positif - Article déclassé</v>
      </c>
    </row>
    <row r="5964" spans="1:11" x14ac:dyDescent="0.2">
      <c r="A5964" s="20" t="s">
        <v>7722</v>
      </c>
      <c r="B5964" s="21" t="s">
        <v>6</v>
      </c>
      <c r="C5964" s="17" t="s">
        <v>8218</v>
      </c>
      <c r="D5964" s="17" t="s">
        <v>8219</v>
      </c>
      <c r="E5964" s="21" t="s">
        <v>10</v>
      </c>
      <c r="F5964" s="21" t="s">
        <v>2</v>
      </c>
      <c r="G5964" s="21" t="s">
        <v>6964</v>
      </c>
      <c r="H5964" s="21" t="s">
        <v>3143</v>
      </c>
      <c r="I5964" s="17"/>
      <c r="J5964" s="17"/>
      <c r="K5964" s="18" t="str">
        <f>IF(INV.Tournant!$I5964=INV.Tournant!$E5964,"Quantité OK",IF(INV.Tournant!$I5964&lt;INV.Tournant!$E5964,"Ecart positif","Ecart négatif"))&amp;" "&amp;IF(INV.Tournant!$C5964=INV.Tournant!$J5964,"","- Article déclassé")</f>
        <v>Ecart positif - Article déclassé</v>
      </c>
    </row>
    <row r="5965" spans="1:11" x14ac:dyDescent="0.2">
      <c r="A5965" s="20" t="s">
        <v>7722</v>
      </c>
      <c r="B5965" s="21" t="s">
        <v>6</v>
      </c>
      <c r="C5965" s="17" t="s">
        <v>8218</v>
      </c>
      <c r="D5965" s="17" t="s">
        <v>8220</v>
      </c>
      <c r="E5965" s="21"/>
      <c r="F5965" s="21" t="s">
        <v>141</v>
      </c>
      <c r="G5965" s="21"/>
      <c r="H5965" s="21" t="s">
        <v>257</v>
      </c>
      <c r="I5965" s="17"/>
      <c r="J5965" s="17"/>
      <c r="K5965" s="18" t="str">
        <f>IF(INV.Tournant!$I5965=INV.Tournant!$E5965,"Quantité OK",IF(INV.Tournant!$I5965&lt;INV.Tournant!$E5965,"Ecart positif","Ecart négatif"))&amp;" "&amp;IF(INV.Tournant!$C5965=INV.Tournant!$J5965,"","- Article déclassé")</f>
        <v>Quantité OK - Article déclassé</v>
      </c>
    </row>
    <row r="5966" spans="1:11" x14ac:dyDescent="0.2">
      <c r="A5966" s="20" t="s">
        <v>7722</v>
      </c>
      <c r="B5966" s="21" t="s">
        <v>6</v>
      </c>
      <c r="C5966" s="17" t="s">
        <v>7842</v>
      </c>
      <c r="D5966" s="17" t="s">
        <v>8221</v>
      </c>
      <c r="E5966" s="21" t="s">
        <v>3</v>
      </c>
      <c r="F5966" s="21" t="s">
        <v>2</v>
      </c>
      <c r="G5966" s="21" t="s">
        <v>6964</v>
      </c>
      <c r="H5966" s="21" t="s">
        <v>96</v>
      </c>
      <c r="I5966" s="17"/>
      <c r="J5966" s="17"/>
      <c r="K5966" s="18" t="str">
        <f>IF(INV.Tournant!$I5966=INV.Tournant!$E5966,"Quantité OK",IF(INV.Tournant!$I5966&lt;INV.Tournant!$E5966,"Ecart positif","Ecart négatif"))&amp;" "&amp;IF(INV.Tournant!$C5966=INV.Tournant!$J5966,"","- Article déclassé")</f>
        <v>Ecart positif - Article déclassé</v>
      </c>
    </row>
    <row r="5967" spans="1:11" x14ac:dyDescent="0.2">
      <c r="A5967" s="20" t="s">
        <v>7722</v>
      </c>
      <c r="B5967" s="21" t="s">
        <v>6</v>
      </c>
      <c r="C5967" s="17" t="s">
        <v>8222</v>
      </c>
      <c r="D5967" s="17" t="s">
        <v>8223</v>
      </c>
      <c r="E5967" s="21" t="s">
        <v>3</v>
      </c>
      <c r="F5967" s="21" t="s">
        <v>21</v>
      </c>
      <c r="G5967" s="21" t="s">
        <v>7725</v>
      </c>
      <c r="H5967" s="21" t="s">
        <v>586</v>
      </c>
      <c r="I5967" s="17"/>
      <c r="J5967" s="17"/>
      <c r="K5967" s="18" t="str">
        <f>IF(INV.Tournant!$I5967=INV.Tournant!$E5967,"Quantité OK",IF(INV.Tournant!$I5967&lt;INV.Tournant!$E5967,"Ecart positif","Ecart négatif"))&amp;" "&amp;IF(INV.Tournant!$C5967=INV.Tournant!$J5967,"","- Article déclassé")</f>
        <v>Ecart positif - Article déclassé</v>
      </c>
    </row>
    <row r="5968" spans="1:11" x14ac:dyDescent="0.2">
      <c r="A5968" s="20" t="s">
        <v>7722</v>
      </c>
      <c r="B5968" s="21" t="s">
        <v>6</v>
      </c>
      <c r="C5968" s="17" t="s">
        <v>7928</v>
      </c>
      <c r="D5968" s="17" t="s">
        <v>8224</v>
      </c>
      <c r="E5968" s="21" t="s">
        <v>3</v>
      </c>
      <c r="F5968" s="21" t="s">
        <v>21</v>
      </c>
      <c r="G5968" s="21" t="s">
        <v>6964</v>
      </c>
      <c r="H5968" s="21" t="s">
        <v>7913</v>
      </c>
      <c r="I5968" s="17"/>
      <c r="J5968" s="17"/>
      <c r="K5968" s="18" t="str">
        <f>IF(INV.Tournant!$I5968=INV.Tournant!$E5968,"Quantité OK",IF(INV.Tournant!$I5968&lt;INV.Tournant!$E5968,"Ecart positif","Ecart négatif"))&amp;" "&amp;IF(INV.Tournant!$C5968=INV.Tournant!$J5968,"","- Article déclassé")</f>
        <v>Ecart positif - Article déclassé</v>
      </c>
    </row>
    <row r="5969" spans="1:11" x14ac:dyDescent="0.2">
      <c r="A5969" s="20" t="s">
        <v>7722</v>
      </c>
      <c r="B5969" s="21" t="s">
        <v>6</v>
      </c>
      <c r="C5969" s="17" t="s">
        <v>8122</v>
      </c>
      <c r="D5969" s="17" t="s">
        <v>8225</v>
      </c>
      <c r="E5969" s="21" t="s">
        <v>6</v>
      </c>
      <c r="F5969" s="21" t="s">
        <v>2</v>
      </c>
      <c r="G5969" s="21" t="s">
        <v>7725</v>
      </c>
      <c r="H5969" s="21" t="s">
        <v>2048</v>
      </c>
      <c r="I5969" s="17"/>
      <c r="J5969" s="17"/>
      <c r="K5969" s="18" t="str">
        <f>IF(INV.Tournant!$I5969=INV.Tournant!$E5969,"Quantité OK",IF(INV.Tournant!$I5969&lt;INV.Tournant!$E5969,"Ecart positif","Ecart négatif"))&amp;" "&amp;IF(INV.Tournant!$C5969=INV.Tournant!$J5969,"","- Article déclassé")</f>
        <v>Ecart positif - Article déclassé</v>
      </c>
    </row>
    <row r="5970" spans="1:11" x14ac:dyDescent="0.2">
      <c r="A5970" s="20" t="s">
        <v>7722</v>
      </c>
      <c r="B5970" s="21" t="s">
        <v>6</v>
      </c>
      <c r="C5970" s="17" t="s">
        <v>8165</v>
      </c>
      <c r="D5970" s="17" t="s">
        <v>8226</v>
      </c>
      <c r="E5970" s="21" t="s">
        <v>6</v>
      </c>
      <c r="F5970" s="21" t="s">
        <v>2</v>
      </c>
      <c r="G5970" s="21" t="s">
        <v>6964</v>
      </c>
      <c r="H5970" s="21" t="s">
        <v>375</v>
      </c>
      <c r="I5970" s="17"/>
      <c r="J5970" s="17"/>
      <c r="K5970" s="18" t="str">
        <f>IF(INV.Tournant!$I5970=INV.Tournant!$E5970,"Quantité OK",IF(INV.Tournant!$I5970&lt;INV.Tournant!$E5970,"Ecart positif","Ecart négatif"))&amp;" "&amp;IF(INV.Tournant!$C5970=INV.Tournant!$J5970,"","- Article déclassé")</f>
        <v>Ecart positif - Article déclassé</v>
      </c>
    </row>
    <row r="5971" spans="1:11" x14ac:dyDescent="0.2">
      <c r="A5971" s="20" t="s">
        <v>7722</v>
      </c>
      <c r="B5971" s="21" t="s">
        <v>6</v>
      </c>
      <c r="C5971" s="17" t="s">
        <v>8209</v>
      </c>
      <c r="D5971" s="17" t="s">
        <v>8227</v>
      </c>
      <c r="E5971" s="21" t="s">
        <v>3</v>
      </c>
      <c r="F5971" s="21" t="s">
        <v>21</v>
      </c>
      <c r="G5971" s="21" t="s">
        <v>6964</v>
      </c>
      <c r="H5971" s="21" t="s">
        <v>842</v>
      </c>
      <c r="I5971" s="17"/>
      <c r="J5971" s="17"/>
      <c r="K5971" s="18" t="str">
        <f>IF(INV.Tournant!$I5971=INV.Tournant!$E5971,"Quantité OK",IF(INV.Tournant!$I5971&lt;INV.Tournant!$E5971,"Ecart positif","Ecart négatif"))&amp;" "&amp;IF(INV.Tournant!$C5971=INV.Tournant!$J5971,"","- Article déclassé")</f>
        <v>Ecart positif - Article déclassé</v>
      </c>
    </row>
    <row r="5972" spans="1:11" x14ac:dyDescent="0.2">
      <c r="A5972" s="20" t="s">
        <v>7722</v>
      </c>
      <c r="B5972" s="21" t="s">
        <v>6</v>
      </c>
      <c r="C5972" s="17" t="s">
        <v>7793</v>
      </c>
      <c r="D5972" s="17" t="s">
        <v>8228</v>
      </c>
      <c r="E5972" s="21" t="s">
        <v>6</v>
      </c>
      <c r="F5972" s="21" t="s">
        <v>21</v>
      </c>
      <c r="G5972" s="21" t="s">
        <v>6964</v>
      </c>
      <c r="H5972" s="21" t="s">
        <v>7390</v>
      </c>
      <c r="I5972" s="17"/>
      <c r="J5972" s="17"/>
      <c r="K5972" s="18" t="str">
        <f>IF(INV.Tournant!$I5972=INV.Tournant!$E5972,"Quantité OK",IF(INV.Tournant!$I5972&lt;INV.Tournant!$E5972,"Ecart positif","Ecart négatif"))&amp;" "&amp;IF(INV.Tournant!$C5972=INV.Tournant!$J5972,"","- Article déclassé")</f>
        <v>Ecart positif - Article déclassé</v>
      </c>
    </row>
    <row r="5973" spans="1:11" x14ac:dyDescent="0.2">
      <c r="A5973" s="20" t="s">
        <v>7722</v>
      </c>
      <c r="B5973" s="21" t="s">
        <v>6</v>
      </c>
      <c r="C5973" s="17" t="s">
        <v>8229</v>
      </c>
      <c r="D5973" s="17" t="s">
        <v>8230</v>
      </c>
      <c r="E5973" s="21"/>
      <c r="F5973" s="21" t="s">
        <v>141</v>
      </c>
      <c r="G5973" s="21"/>
      <c r="H5973" s="21" t="s">
        <v>257</v>
      </c>
      <c r="I5973" s="17"/>
      <c r="J5973" s="17"/>
      <c r="K5973" s="18" t="str">
        <f>IF(INV.Tournant!$I5973=INV.Tournant!$E5973,"Quantité OK",IF(INV.Tournant!$I5973&lt;INV.Tournant!$E5973,"Ecart positif","Ecart négatif"))&amp;" "&amp;IF(INV.Tournant!$C5973=INV.Tournant!$J5973,"","- Article déclassé")</f>
        <v>Quantité OK - Article déclassé</v>
      </c>
    </row>
    <row r="5974" spans="1:11" x14ac:dyDescent="0.2">
      <c r="A5974" s="20" t="s">
        <v>7722</v>
      </c>
      <c r="B5974" s="21" t="s">
        <v>6</v>
      </c>
      <c r="C5974" s="17" t="s">
        <v>8231</v>
      </c>
      <c r="D5974" s="17" t="s">
        <v>8232</v>
      </c>
      <c r="E5974" s="21" t="s">
        <v>3</v>
      </c>
      <c r="F5974" s="21" t="s">
        <v>21</v>
      </c>
      <c r="G5974" s="21" t="s">
        <v>6964</v>
      </c>
      <c r="H5974" s="21" t="s">
        <v>98</v>
      </c>
      <c r="I5974" s="17"/>
      <c r="J5974" s="17"/>
      <c r="K5974" s="18" t="str">
        <f>IF(INV.Tournant!$I5974=INV.Tournant!$E5974,"Quantité OK",IF(INV.Tournant!$I5974&lt;INV.Tournant!$E5974,"Ecart positif","Ecart négatif"))&amp;" "&amp;IF(INV.Tournant!$C5974=INV.Tournant!$J5974,"","- Article déclassé")</f>
        <v>Ecart positif - Article déclassé</v>
      </c>
    </row>
    <row r="5975" spans="1:11" x14ac:dyDescent="0.2">
      <c r="A5975" s="20" t="s">
        <v>7722</v>
      </c>
      <c r="B5975" s="21" t="s">
        <v>6</v>
      </c>
      <c r="C5975" s="17" t="s">
        <v>8196</v>
      </c>
      <c r="D5975" s="17" t="s">
        <v>8233</v>
      </c>
      <c r="E5975" s="21" t="s">
        <v>3</v>
      </c>
      <c r="F5975" s="21" t="s">
        <v>2</v>
      </c>
      <c r="G5975" s="21" t="s">
        <v>6964</v>
      </c>
      <c r="H5975" s="21" t="s">
        <v>8198</v>
      </c>
      <c r="I5975" s="17"/>
      <c r="J5975" s="17"/>
      <c r="K5975" s="18" t="str">
        <f>IF(INV.Tournant!$I5975=INV.Tournant!$E5975,"Quantité OK",IF(INV.Tournant!$I5975&lt;INV.Tournant!$E5975,"Ecart positif","Ecart négatif"))&amp;" "&amp;IF(INV.Tournant!$C5975=INV.Tournant!$J5975,"","- Article déclassé")</f>
        <v>Ecart positif - Article déclassé</v>
      </c>
    </row>
    <row r="5976" spans="1:11" x14ac:dyDescent="0.2">
      <c r="A5976" s="20" t="s">
        <v>7722</v>
      </c>
      <c r="B5976" s="21" t="s">
        <v>6</v>
      </c>
      <c r="C5976" s="17" t="s">
        <v>8106</v>
      </c>
      <c r="D5976" s="17" t="s">
        <v>8234</v>
      </c>
      <c r="E5976" s="21" t="s">
        <v>6</v>
      </c>
      <c r="F5976" s="21" t="s">
        <v>2</v>
      </c>
      <c r="G5976" s="21" t="s">
        <v>6964</v>
      </c>
      <c r="H5976" s="21" t="s">
        <v>7930</v>
      </c>
      <c r="I5976" s="17"/>
      <c r="J5976" s="17"/>
      <c r="K5976" s="18" t="str">
        <f>IF(INV.Tournant!$I5976=INV.Tournant!$E5976,"Quantité OK",IF(INV.Tournant!$I5976&lt;INV.Tournant!$E5976,"Ecart positif","Ecart négatif"))&amp;" "&amp;IF(INV.Tournant!$C5976=INV.Tournant!$J5976,"","- Article déclassé")</f>
        <v>Ecart positif - Article déclassé</v>
      </c>
    </row>
    <row r="5977" spans="1:11" x14ac:dyDescent="0.2">
      <c r="A5977" s="20" t="s">
        <v>7722</v>
      </c>
      <c r="B5977" s="21" t="s">
        <v>6</v>
      </c>
      <c r="C5977" s="17" t="s">
        <v>8235</v>
      </c>
      <c r="D5977" s="17" t="s">
        <v>8236</v>
      </c>
      <c r="E5977" s="21" t="s">
        <v>3</v>
      </c>
      <c r="F5977" s="21" t="s">
        <v>9</v>
      </c>
      <c r="G5977" s="21" t="s">
        <v>6964</v>
      </c>
      <c r="H5977" s="21" t="s">
        <v>8237</v>
      </c>
      <c r="I5977" s="17"/>
      <c r="J5977" s="17"/>
      <c r="K5977" s="18" t="str">
        <f>IF(INV.Tournant!$I5977=INV.Tournant!$E5977,"Quantité OK",IF(INV.Tournant!$I5977&lt;INV.Tournant!$E5977,"Ecart positif","Ecart négatif"))&amp;" "&amp;IF(INV.Tournant!$C5977=INV.Tournant!$J5977,"","- Article déclassé")</f>
        <v>Ecart positif - Article déclassé</v>
      </c>
    </row>
    <row r="5978" spans="1:11" x14ac:dyDescent="0.2">
      <c r="A5978" s="20" t="s">
        <v>7722</v>
      </c>
      <c r="B5978" s="21" t="s">
        <v>6</v>
      </c>
      <c r="C5978" s="17" t="s">
        <v>7832</v>
      </c>
      <c r="D5978" s="17" t="s">
        <v>8238</v>
      </c>
      <c r="E5978" s="21" t="s">
        <v>6</v>
      </c>
      <c r="F5978" s="21" t="s">
        <v>2</v>
      </c>
      <c r="G5978" s="21" t="s">
        <v>7725</v>
      </c>
      <c r="H5978" s="21" t="s">
        <v>2078</v>
      </c>
      <c r="I5978" s="17"/>
      <c r="J5978" s="17"/>
      <c r="K5978" s="18" t="str">
        <f>IF(INV.Tournant!$I5978=INV.Tournant!$E5978,"Quantité OK",IF(INV.Tournant!$I5978&lt;INV.Tournant!$E5978,"Ecart positif","Ecart négatif"))&amp;" "&amp;IF(INV.Tournant!$C5978=INV.Tournant!$J5978,"","- Article déclassé")</f>
        <v>Ecart positif - Article déclassé</v>
      </c>
    </row>
    <row r="5979" spans="1:11" x14ac:dyDescent="0.2">
      <c r="A5979" s="20" t="s">
        <v>7722</v>
      </c>
      <c r="B5979" s="21" t="s">
        <v>6</v>
      </c>
      <c r="C5979" s="17" t="s">
        <v>7867</v>
      </c>
      <c r="D5979" s="17" t="s">
        <v>8239</v>
      </c>
      <c r="E5979" s="21" t="s">
        <v>6</v>
      </c>
      <c r="F5979" s="21" t="s">
        <v>21</v>
      </c>
      <c r="G5979" s="21" t="s">
        <v>6964</v>
      </c>
      <c r="H5979" s="21" t="s">
        <v>3143</v>
      </c>
      <c r="I5979" s="17"/>
      <c r="J5979" s="17"/>
      <c r="K5979" s="18" t="str">
        <f>IF(INV.Tournant!$I5979=INV.Tournant!$E5979,"Quantité OK",IF(INV.Tournant!$I5979&lt;INV.Tournant!$E5979,"Ecart positif","Ecart négatif"))&amp;" "&amp;IF(INV.Tournant!$C5979=INV.Tournant!$J5979,"","- Article déclassé")</f>
        <v>Ecart positif - Article déclassé</v>
      </c>
    </row>
    <row r="5980" spans="1:11" x14ac:dyDescent="0.2">
      <c r="A5980" s="20" t="s">
        <v>7722</v>
      </c>
      <c r="B5980" s="21" t="s">
        <v>6</v>
      </c>
      <c r="C5980" s="17" t="s">
        <v>8240</v>
      </c>
      <c r="D5980" s="17" t="s">
        <v>8241</v>
      </c>
      <c r="E5980" s="21" t="s">
        <v>3</v>
      </c>
      <c r="F5980" s="21" t="s">
        <v>21</v>
      </c>
      <c r="G5980" s="21" t="s">
        <v>6964</v>
      </c>
      <c r="H5980" s="21" t="s">
        <v>1324</v>
      </c>
      <c r="I5980" s="17"/>
      <c r="J5980" s="17"/>
      <c r="K5980" s="18" t="str">
        <f>IF(INV.Tournant!$I5980=INV.Tournant!$E5980,"Quantité OK",IF(INV.Tournant!$I5980&lt;INV.Tournant!$E5980,"Ecart positif","Ecart négatif"))&amp;" "&amp;IF(INV.Tournant!$C5980=INV.Tournant!$J5980,"","- Article déclassé")</f>
        <v>Ecart positif - Article déclassé</v>
      </c>
    </row>
    <row r="5981" spans="1:11" x14ac:dyDescent="0.2">
      <c r="A5981" s="20" t="s">
        <v>7722</v>
      </c>
      <c r="B5981" s="21" t="s">
        <v>6</v>
      </c>
      <c r="C5981" s="17" t="s">
        <v>8242</v>
      </c>
      <c r="D5981" s="17" t="s">
        <v>8243</v>
      </c>
      <c r="E5981" s="21" t="s">
        <v>229</v>
      </c>
      <c r="F5981" s="21" t="s">
        <v>21</v>
      </c>
      <c r="G5981" s="21" t="s">
        <v>6964</v>
      </c>
      <c r="H5981" s="21" t="s">
        <v>8244</v>
      </c>
      <c r="I5981" s="17"/>
      <c r="J5981" s="17"/>
      <c r="K5981" s="18" t="str">
        <f>IF(INV.Tournant!$I5981=INV.Tournant!$E5981,"Quantité OK",IF(INV.Tournant!$I5981&lt;INV.Tournant!$E5981,"Ecart positif","Ecart négatif"))&amp;" "&amp;IF(INV.Tournant!$C5981=INV.Tournant!$J5981,"","- Article déclassé")</f>
        <v>Ecart positif - Article déclassé</v>
      </c>
    </row>
    <row r="5982" spans="1:11" x14ac:dyDescent="0.2">
      <c r="A5982" s="20" t="s">
        <v>7722</v>
      </c>
      <c r="B5982" s="21" t="s">
        <v>6</v>
      </c>
      <c r="C5982" s="17" t="s">
        <v>8030</v>
      </c>
      <c r="D5982" s="17" t="s">
        <v>8245</v>
      </c>
      <c r="E5982" s="21" t="s">
        <v>3</v>
      </c>
      <c r="F5982" s="21" t="s">
        <v>21</v>
      </c>
      <c r="G5982" s="21" t="s">
        <v>7725</v>
      </c>
      <c r="H5982" s="21" t="s">
        <v>27</v>
      </c>
      <c r="I5982" s="17"/>
      <c r="J5982" s="17"/>
      <c r="K5982" s="18" t="str">
        <f>IF(INV.Tournant!$I5982=INV.Tournant!$E5982,"Quantité OK",IF(INV.Tournant!$I5982&lt;INV.Tournant!$E5982,"Ecart positif","Ecart négatif"))&amp;" "&amp;IF(INV.Tournant!$C5982=INV.Tournant!$J5982,"","- Article déclassé")</f>
        <v>Ecart positif - Article déclassé</v>
      </c>
    </row>
    <row r="5983" spans="1:11" x14ac:dyDescent="0.2">
      <c r="A5983" s="20" t="s">
        <v>7722</v>
      </c>
      <c r="B5983" s="21" t="s">
        <v>6</v>
      </c>
      <c r="C5983" s="17" t="s">
        <v>8099</v>
      </c>
      <c r="D5983" s="17" t="s">
        <v>8246</v>
      </c>
      <c r="E5983" s="21" t="s">
        <v>6</v>
      </c>
      <c r="F5983" s="21" t="s">
        <v>2</v>
      </c>
      <c r="G5983" s="21" t="s">
        <v>6964</v>
      </c>
      <c r="H5983" s="21" t="s">
        <v>24</v>
      </c>
      <c r="I5983" s="17"/>
      <c r="J5983" s="17"/>
      <c r="K5983" s="18" t="str">
        <f>IF(INV.Tournant!$I5983=INV.Tournant!$E5983,"Quantité OK",IF(INV.Tournant!$I5983&lt;INV.Tournant!$E5983,"Ecart positif","Ecart négatif"))&amp;" "&amp;IF(INV.Tournant!$C5983=INV.Tournant!$J5983,"","- Article déclassé")</f>
        <v>Ecart positif - Article déclassé</v>
      </c>
    </row>
    <row r="5984" spans="1:11" x14ac:dyDescent="0.2">
      <c r="A5984" s="20" t="s">
        <v>7722</v>
      </c>
      <c r="B5984" s="21" t="s">
        <v>6</v>
      </c>
      <c r="C5984" s="17" t="s">
        <v>8155</v>
      </c>
      <c r="D5984" s="17" t="s">
        <v>8247</v>
      </c>
      <c r="E5984" s="21" t="s">
        <v>1091</v>
      </c>
      <c r="F5984" s="21" t="s">
        <v>2</v>
      </c>
      <c r="G5984" s="21" t="s">
        <v>6964</v>
      </c>
      <c r="H5984" s="21" t="s">
        <v>8248</v>
      </c>
      <c r="I5984" s="17"/>
      <c r="J5984" s="17"/>
      <c r="K5984" s="18" t="str">
        <f>IF(INV.Tournant!$I5984=INV.Tournant!$E5984,"Quantité OK",IF(INV.Tournant!$I5984&lt;INV.Tournant!$E5984,"Ecart positif","Ecart négatif"))&amp;" "&amp;IF(INV.Tournant!$C5984=INV.Tournant!$J5984,"","- Article déclassé")</f>
        <v>Ecart positif - Article déclassé</v>
      </c>
    </row>
    <row r="5985" spans="1:11" x14ac:dyDescent="0.2">
      <c r="A5985" s="20" t="s">
        <v>7722</v>
      </c>
      <c r="B5985" s="21" t="s">
        <v>6</v>
      </c>
      <c r="C5985" s="17" t="s">
        <v>7723</v>
      </c>
      <c r="D5985" s="17" t="s">
        <v>8249</v>
      </c>
      <c r="E5985" s="21" t="s">
        <v>6</v>
      </c>
      <c r="F5985" s="21" t="s">
        <v>21</v>
      </c>
      <c r="G5985" s="21" t="s">
        <v>7725</v>
      </c>
      <c r="H5985" s="21" t="s">
        <v>60</v>
      </c>
      <c r="I5985" s="17"/>
      <c r="J5985" s="17"/>
      <c r="K5985" s="18" t="str">
        <f>IF(INV.Tournant!$I5985=INV.Tournant!$E5985,"Quantité OK",IF(INV.Tournant!$I5985&lt;INV.Tournant!$E5985,"Ecart positif","Ecart négatif"))&amp;" "&amp;IF(INV.Tournant!$C5985=INV.Tournant!$J5985,"","- Article déclassé")</f>
        <v>Ecart positif - Article déclassé</v>
      </c>
    </row>
    <row r="5986" spans="1:11" x14ac:dyDescent="0.2">
      <c r="A5986" s="20" t="s">
        <v>7722</v>
      </c>
      <c r="B5986" s="21" t="s">
        <v>6</v>
      </c>
      <c r="C5986" s="17" t="s">
        <v>8148</v>
      </c>
      <c r="D5986" s="17" t="s">
        <v>8250</v>
      </c>
      <c r="E5986" s="21" t="s">
        <v>6</v>
      </c>
      <c r="F5986" s="21" t="s">
        <v>2</v>
      </c>
      <c r="G5986" s="21" t="s">
        <v>6964</v>
      </c>
      <c r="H5986" s="21" t="s">
        <v>7763</v>
      </c>
      <c r="I5986" s="17"/>
      <c r="J5986" s="17"/>
      <c r="K5986" s="18" t="str">
        <f>IF(INV.Tournant!$I5986=INV.Tournant!$E5986,"Quantité OK",IF(INV.Tournant!$I5986&lt;INV.Tournant!$E5986,"Ecart positif","Ecart négatif"))&amp;" "&amp;IF(INV.Tournant!$C5986=INV.Tournant!$J5986,"","- Article déclassé")</f>
        <v>Ecart positif - Article déclassé</v>
      </c>
    </row>
    <row r="5987" spans="1:11" x14ac:dyDescent="0.2">
      <c r="A5987" s="20" t="s">
        <v>7722</v>
      </c>
      <c r="B5987" s="21" t="s">
        <v>6</v>
      </c>
      <c r="C5987" s="17" t="s">
        <v>7822</v>
      </c>
      <c r="D5987" s="17" t="s">
        <v>8251</v>
      </c>
      <c r="E5987" s="21" t="s">
        <v>6</v>
      </c>
      <c r="F5987" s="21" t="s">
        <v>21</v>
      </c>
      <c r="G5987" s="21" t="s">
        <v>7725</v>
      </c>
      <c r="H5987" s="21" t="s">
        <v>2078</v>
      </c>
      <c r="I5987" s="17"/>
      <c r="J5987" s="17"/>
      <c r="K5987" s="18" t="str">
        <f>IF(INV.Tournant!$I5987=INV.Tournant!$E5987,"Quantité OK",IF(INV.Tournant!$I5987&lt;INV.Tournant!$E5987,"Ecart positif","Ecart négatif"))&amp;" "&amp;IF(INV.Tournant!$C5987=INV.Tournant!$J5987,"","- Article déclassé")</f>
        <v>Ecart positif - Article déclassé</v>
      </c>
    </row>
    <row r="5988" spans="1:11" x14ac:dyDescent="0.2">
      <c r="A5988" s="20" t="s">
        <v>7722</v>
      </c>
      <c r="B5988" s="21" t="s">
        <v>6</v>
      </c>
      <c r="C5988" s="17" t="s">
        <v>8252</v>
      </c>
      <c r="D5988" s="17" t="s">
        <v>8253</v>
      </c>
      <c r="E5988" s="21" t="s">
        <v>6</v>
      </c>
      <c r="F5988" s="21" t="s">
        <v>9</v>
      </c>
      <c r="G5988" s="21" t="s">
        <v>6964</v>
      </c>
      <c r="H5988" s="21" t="s">
        <v>7350</v>
      </c>
      <c r="I5988" s="17"/>
      <c r="J5988" s="17"/>
      <c r="K5988" s="18" t="str">
        <f>IF(INV.Tournant!$I5988=INV.Tournant!$E5988,"Quantité OK",IF(INV.Tournant!$I5988&lt;INV.Tournant!$E5988,"Ecart positif","Ecart négatif"))&amp;" "&amp;IF(INV.Tournant!$C5988=INV.Tournant!$J5988,"","- Article déclassé")</f>
        <v>Ecart positif - Article déclassé</v>
      </c>
    </row>
    <row r="5989" spans="1:11" x14ac:dyDescent="0.2">
      <c r="A5989" s="20" t="s">
        <v>7722</v>
      </c>
      <c r="B5989" s="21" t="s">
        <v>6</v>
      </c>
      <c r="C5989" s="17" t="s">
        <v>7951</v>
      </c>
      <c r="D5989" s="17" t="s">
        <v>8254</v>
      </c>
      <c r="E5989" s="21" t="s">
        <v>3</v>
      </c>
      <c r="F5989" s="21" t="s">
        <v>9</v>
      </c>
      <c r="G5989" s="21" t="s">
        <v>7725</v>
      </c>
      <c r="H5989" s="21" t="s">
        <v>2357</v>
      </c>
      <c r="I5989" s="17"/>
      <c r="J5989" s="17"/>
      <c r="K5989" s="18" t="str">
        <f>IF(INV.Tournant!$I5989=INV.Tournant!$E5989,"Quantité OK",IF(INV.Tournant!$I5989&lt;INV.Tournant!$E5989,"Ecart positif","Ecart négatif"))&amp;" "&amp;IF(INV.Tournant!$C5989=INV.Tournant!$J5989,"","- Article déclassé")</f>
        <v>Ecart positif - Article déclassé</v>
      </c>
    </row>
    <row r="5990" spans="1:11" x14ac:dyDescent="0.2">
      <c r="A5990" s="20" t="s">
        <v>7722</v>
      </c>
      <c r="B5990" s="21" t="s">
        <v>6</v>
      </c>
      <c r="C5990" s="17" t="s">
        <v>7972</v>
      </c>
      <c r="D5990" s="17" t="s">
        <v>8255</v>
      </c>
      <c r="E5990" s="21" t="s">
        <v>6</v>
      </c>
      <c r="F5990" s="21" t="s">
        <v>9</v>
      </c>
      <c r="G5990" s="21" t="s">
        <v>7725</v>
      </c>
      <c r="H5990" s="21" t="s">
        <v>3220</v>
      </c>
      <c r="I5990" s="17"/>
      <c r="J5990" s="17"/>
      <c r="K5990" s="18" t="str">
        <f>IF(INV.Tournant!$I5990=INV.Tournant!$E5990,"Quantité OK",IF(INV.Tournant!$I5990&lt;INV.Tournant!$E5990,"Ecart positif","Ecart négatif"))&amp;" "&amp;IF(INV.Tournant!$C5990=INV.Tournant!$J5990,"","- Article déclassé")</f>
        <v>Ecart positif - Article déclassé</v>
      </c>
    </row>
    <row r="5991" spans="1:11" x14ac:dyDescent="0.2">
      <c r="A5991" s="20" t="s">
        <v>7722</v>
      </c>
      <c r="B5991" s="21" t="s">
        <v>6</v>
      </c>
      <c r="C5991" s="17" t="s">
        <v>7892</v>
      </c>
      <c r="D5991" s="17" t="s">
        <v>8256</v>
      </c>
      <c r="E5991" s="21" t="s">
        <v>3</v>
      </c>
      <c r="F5991" s="21" t="s">
        <v>9</v>
      </c>
      <c r="G5991" s="21" t="s">
        <v>7725</v>
      </c>
      <c r="H5991" s="21" t="s">
        <v>299</v>
      </c>
      <c r="I5991" s="17"/>
      <c r="J5991" s="17"/>
      <c r="K5991" s="18" t="str">
        <f>IF(INV.Tournant!$I5991=INV.Tournant!$E5991,"Quantité OK",IF(INV.Tournant!$I5991&lt;INV.Tournant!$E5991,"Ecart positif","Ecart négatif"))&amp;" "&amp;IF(INV.Tournant!$C5991=INV.Tournant!$J5991,"","- Article déclassé")</f>
        <v>Ecart positif - Article déclassé</v>
      </c>
    </row>
    <row r="5992" spans="1:11" x14ac:dyDescent="0.2">
      <c r="A5992" s="20" t="s">
        <v>7722</v>
      </c>
      <c r="B5992" s="21" t="s">
        <v>6</v>
      </c>
      <c r="C5992" s="17" t="s">
        <v>7976</v>
      </c>
      <c r="D5992" s="17" t="s">
        <v>8257</v>
      </c>
      <c r="E5992" s="21" t="s">
        <v>3</v>
      </c>
      <c r="F5992" s="21" t="s">
        <v>21</v>
      </c>
      <c r="G5992" s="21" t="s">
        <v>7725</v>
      </c>
      <c r="H5992" s="21" t="s">
        <v>720</v>
      </c>
      <c r="I5992" s="17"/>
      <c r="J5992" s="17"/>
      <c r="K5992" s="18" t="str">
        <f>IF(INV.Tournant!$I5992=INV.Tournant!$E5992,"Quantité OK",IF(INV.Tournant!$I5992&lt;INV.Tournant!$E5992,"Ecart positif","Ecart négatif"))&amp;" "&amp;IF(INV.Tournant!$C5992=INV.Tournant!$J5992,"","- Article déclassé")</f>
        <v>Ecart positif - Article déclassé</v>
      </c>
    </row>
    <row r="5993" spans="1:11" x14ac:dyDescent="0.2">
      <c r="A5993" s="20" t="s">
        <v>7722</v>
      </c>
      <c r="B5993" s="21" t="s">
        <v>6</v>
      </c>
      <c r="C5993" s="17" t="s">
        <v>7860</v>
      </c>
      <c r="D5993" s="17" t="s">
        <v>8258</v>
      </c>
      <c r="E5993" s="21" t="s">
        <v>3</v>
      </c>
      <c r="F5993" s="21" t="s">
        <v>9</v>
      </c>
      <c r="G5993" s="21" t="s">
        <v>7725</v>
      </c>
      <c r="H5993" s="21" t="s">
        <v>561</v>
      </c>
      <c r="I5993" s="17"/>
      <c r="J5993" s="17"/>
      <c r="K5993" s="18" t="str">
        <f>IF(INV.Tournant!$I5993=INV.Tournant!$E5993,"Quantité OK",IF(INV.Tournant!$I5993&lt;INV.Tournant!$E5993,"Ecart positif","Ecart négatif"))&amp;" "&amp;IF(INV.Tournant!$C5993=INV.Tournant!$J5993,"","- Article déclassé")</f>
        <v>Ecart positif - Article déclassé</v>
      </c>
    </row>
    <row r="5994" spans="1:11" x14ac:dyDescent="0.2">
      <c r="A5994" s="20" t="s">
        <v>7722</v>
      </c>
      <c r="B5994" s="21" t="s">
        <v>6</v>
      </c>
      <c r="C5994" s="17" t="s">
        <v>7756</v>
      </c>
      <c r="D5994" s="17" t="s">
        <v>8259</v>
      </c>
      <c r="E5994" s="21" t="s">
        <v>3</v>
      </c>
      <c r="F5994" s="21" t="s">
        <v>21</v>
      </c>
      <c r="G5994" s="21" t="s">
        <v>6964</v>
      </c>
      <c r="H5994" s="21" t="s">
        <v>7747</v>
      </c>
      <c r="I5994" s="17"/>
      <c r="J5994" s="17"/>
      <c r="K5994" s="18" t="str">
        <f>IF(INV.Tournant!$I5994=INV.Tournant!$E5994,"Quantité OK",IF(INV.Tournant!$I5994&lt;INV.Tournant!$E5994,"Ecart positif","Ecart négatif"))&amp;" "&amp;IF(INV.Tournant!$C5994=INV.Tournant!$J5994,"","- Article déclassé")</f>
        <v>Ecart positif - Article déclassé</v>
      </c>
    </row>
    <row r="5995" spans="1:11" x14ac:dyDescent="0.2">
      <c r="A5995" s="20" t="s">
        <v>7722</v>
      </c>
      <c r="B5995" s="21" t="s">
        <v>6</v>
      </c>
      <c r="C5995" s="17" t="s">
        <v>7931</v>
      </c>
      <c r="D5995" s="17" t="s">
        <v>8260</v>
      </c>
      <c r="E5995" s="21" t="s">
        <v>6</v>
      </c>
      <c r="F5995" s="21" t="s">
        <v>21</v>
      </c>
      <c r="G5995" s="21" t="s">
        <v>7725</v>
      </c>
      <c r="H5995" s="21" t="s">
        <v>2251</v>
      </c>
      <c r="I5995" s="17"/>
      <c r="J5995" s="17"/>
      <c r="K5995" s="18" t="str">
        <f>IF(INV.Tournant!$I5995=INV.Tournant!$E5995,"Quantité OK",IF(INV.Tournant!$I5995&lt;INV.Tournant!$E5995,"Ecart positif","Ecart négatif"))&amp;" "&amp;IF(INV.Tournant!$C5995=INV.Tournant!$J5995,"","- Article déclassé")</f>
        <v>Ecart positif - Article déclassé</v>
      </c>
    </row>
    <row r="5996" spans="1:11" x14ac:dyDescent="0.2">
      <c r="A5996" s="20" t="s">
        <v>7722</v>
      </c>
      <c r="B5996" s="21" t="s">
        <v>6</v>
      </c>
      <c r="C5996" s="17" t="s">
        <v>7937</v>
      </c>
      <c r="D5996" s="17" t="s">
        <v>8261</v>
      </c>
      <c r="E5996" s="21" t="s">
        <v>3</v>
      </c>
      <c r="F5996" s="21" t="s">
        <v>21</v>
      </c>
      <c r="G5996" s="21" t="s">
        <v>7725</v>
      </c>
      <c r="H5996" s="21" t="s">
        <v>514</v>
      </c>
      <c r="I5996" s="17"/>
      <c r="J5996" s="17"/>
      <c r="K5996" s="18" t="str">
        <f>IF(INV.Tournant!$I5996=INV.Tournant!$E5996,"Quantité OK",IF(INV.Tournant!$I5996&lt;INV.Tournant!$E5996,"Ecart positif","Ecart négatif"))&amp;" "&amp;IF(INV.Tournant!$C5996=INV.Tournant!$J5996,"","- Article déclassé")</f>
        <v>Ecart positif - Article déclassé</v>
      </c>
    </row>
    <row r="5997" spans="1:11" x14ac:dyDescent="0.2">
      <c r="A5997" s="20" t="s">
        <v>7722</v>
      </c>
      <c r="B5997" s="21" t="s">
        <v>6</v>
      </c>
      <c r="C5997" s="17" t="s">
        <v>8050</v>
      </c>
      <c r="D5997" s="17" t="s">
        <v>8262</v>
      </c>
      <c r="E5997" s="21" t="s">
        <v>3</v>
      </c>
      <c r="F5997" s="21" t="s">
        <v>9</v>
      </c>
      <c r="G5997" s="21" t="s">
        <v>7725</v>
      </c>
      <c r="H5997" s="21" t="s">
        <v>1139</v>
      </c>
      <c r="I5997" s="17"/>
      <c r="J5997" s="17"/>
      <c r="K5997" s="18" t="str">
        <f>IF(INV.Tournant!$I5997=INV.Tournant!$E5997,"Quantité OK",IF(INV.Tournant!$I5997&lt;INV.Tournant!$E5997,"Ecart positif","Ecart négatif"))&amp;" "&amp;IF(INV.Tournant!$C5997=INV.Tournant!$J5997,"","- Article déclassé")</f>
        <v>Ecart positif - Article déclassé</v>
      </c>
    </row>
    <row r="5998" spans="1:11" x14ac:dyDescent="0.2">
      <c r="A5998" s="20" t="s">
        <v>7722</v>
      </c>
      <c r="B5998" s="21" t="s">
        <v>6</v>
      </c>
      <c r="C5998" s="17" t="s">
        <v>8209</v>
      </c>
      <c r="D5998" s="17" t="s">
        <v>8263</v>
      </c>
      <c r="E5998" s="21" t="s">
        <v>6</v>
      </c>
      <c r="F5998" s="21" t="s">
        <v>21</v>
      </c>
      <c r="G5998" s="21" t="s">
        <v>6964</v>
      </c>
      <c r="H5998" s="21" t="s">
        <v>842</v>
      </c>
      <c r="I5998" s="17"/>
      <c r="J5998" s="17"/>
      <c r="K5998" s="18" t="str">
        <f>IF(INV.Tournant!$I5998=INV.Tournant!$E5998,"Quantité OK",IF(INV.Tournant!$I5998&lt;INV.Tournant!$E5998,"Ecart positif","Ecart négatif"))&amp;" "&amp;IF(INV.Tournant!$C5998=INV.Tournant!$J5998,"","- Article déclassé")</f>
        <v>Ecart positif - Article déclassé</v>
      </c>
    </row>
    <row r="5999" spans="1:11" x14ac:dyDescent="0.2">
      <c r="A5999" s="20" t="s">
        <v>7722</v>
      </c>
      <c r="B5999" s="21" t="s">
        <v>6</v>
      </c>
      <c r="C5999" s="17" t="s">
        <v>7986</v>
      </c>
      <c r="D5999" s="17" t="s">
        <v>8264</v>
      </c>
      <c r="E5999" s="21" t="s">
        <v>3</v>
      </c>
      <c r="F5999" s="21" t="s">
        <v>2</v>
      </c>
      <c r="G5999" s="21" t="s">
        <v>7725</v>
      </c>
      <c r="H5999" s="21" t="s">
        <v>1434</v>
      </c>
      <c r="I5999" s="17"/>
      <c r="J5999" s="17"/>
      <c r="K5999" s="18" t="str">
        <f>IF(INV.Tournant!$I5999=INV.Tournant!$E5999,"Quantité OK",IF(INV.Tournant!$I5999&lt;INV.Tournant!$E5999,"Ecart positif","Ecart négatif"))&amp;" "&amp;IF(INV.Tournant!$C5999=INV.Tournant!$J5999,"","- Article déclassé")</f>
        <v>Ecart positif - Article déclassé</v>
      </c>
    </row>
    <row r="6000" spans="1:11" x14ac:dyDescent="0.2">
      <c r="A6000" s="20" t="s">
        <v>7722</v>
      </c>
      <c r="B6000" s="21" t="s">
        <v>6</v>
      </c>
      <c r="C6000" s="17" t="s">
        <v>7869</v>
      </c>
      <c r="D6000" s="17" t="s">
        <v>8265</v>
      </c>
      <c r="E6000" s="21" t="s">
        <v>3</v>
      </c>
      <c r="F6000" s="21" t="s">
        <v>21</v>
      </c>
      <c r="G6000" s="21" t="s">
        <v>7725</v>
      </c>
      <c r="H6000" s="21" t="s">
        <v>2242</v>
      </c>
      <c r="I6000" s="17"/>
      <c r="J6000" s="17"/>
      <c r="K6000" s="18" t="str">
        <f>IF(INV.Tournant!$I6000=INV.Tournant!$E6000,"Quantité OK",IF(INV.Tournant!$I6000&lt;INV.Tournant!$E6000,"Ecart positif","Ecart négatif"))&amp;" "&amp;IF(INV.Tournant!$C6000=INV.Tournant!$J6000,"","- Article déclassé")</f>
        <v>Ecart positif - Article déclassé</v>
      </c>
    </row>
    <row r="6001" spans="1:11" x14ac:dyDescent="0.2">
      <c r="A6001" s="20" t="s">
        <v>7722</v>
      </c>
      <c r="B6001" s="21" t="s">
        <v>6</v>
      </c>
      <c r="C6001" s="17" t="s">
        <v>7842</v>
      </c>
      <c r="D6001" s="17" t="s">
        <v>8266</v>
      </c>
      <c r="E6001" s="21" t="s">
        <v>6</v>
      </c>
      <c r="F6001" s="21" t="s">
        <v>2</v>
      </c>
      <c r="G6001" s="21" t="s">
        <v>6964</v>
      </c>
      <c r="H6001" s="21" t="s">
        <v>96</v>
      </c>
      <c r="I6001" s="17"/>
      <c r="J6001" s="17"/>
      <c r="K6001" s="18" t="str">
        <f>IF(INV.Tournant!$I6001=INV.Tournant!$E6001,"Quantité OK",IF(INV.Tournant!$I6001&lt;INV.Tournant!$E6001,"Ecart positif","Ecart négatif"))&amp;" "&amp;IF(INV.Tournant!$C6001=INV.Tournant!$J6001,"","- Article déclassé")</f>
        <v>Ecart positif - Article déclassé</v>
      </c>
    </row>
    <row r="6002" spans="1:11" x14ac:dyDescent="0.2">
      <c r="A6002" s="20" t="s">
        <v>7722</v>
      </c>
      <c r="B6002" s="21" t="s">
        <v>6</v>
      </c>
      <c r="C6002" s="17" t="s">
        <v>8229</v>
      </c>
      <c r="D6002" s="17" t="s">
        <v>8267</v>
      </c>
      <c r="E6002" s="21"/>
      <c r="F6002" s="21" t="s">
        <v>141</v>
      </c>
      <c r="G6002" s="21"/>
      <c r="H6002" s="21" t="s">
        <v>257</v>
      </c>
      <c r="I6002" s="17"/>
      <c r="J6002" s="17"/>
      <c r="K6002" s="18" t="str">
        <f>IF(INV.Tournant!$I6002=INV.Tournant!$E6002,"Quantité OK",IF(INV.Tournant!$I6002&lt;INV.Tournant!$E6002,"Ecart positif","Ecart négatif"))&amp;" "&amp;IF(INV.Tournant!$C6002=INV.Tournant!$J6002,"","- Article déclassé")</f>
        <v>Quantité OK - Article déclassé</v>
      </c>
    </row>
    <row r="6003" spans="1:11" x14ac:dyDescent="0.2">
      <c r="A6003" s="20" t="s">
        <v>7722</v>
      </c>
      <c r="B6003" s="21" t="s">
        <v>6</v>
      </c>
      <c r="C6003" s="17" t="s">
        <v>7729</v>
      </c>
      <c r="D6003" s="17" t="s">
        <v>8268</v>
      </c>
      <c r="E6003" s="21" t="s">
        <v>3</v>
      </c>
      <c r="F6003" s="21" t="s">
        <v>2</v>
      </c>
      <c r="G6003" s="21" t="s">
        <v>6964</v>
      </c>
      <c r="H6003" s="21" t="s">
        <v>3241</v>
      </c>
      <c r="I6003" s="17"/>
      <c r="J6003" s="17"/>
      <c r="K6003" s="18" t="str">
        <f>IF(INV.Tournant!$I6003=INV.Tournant!$E6003,"Quantité OK",IF(INV.Tournant!$I6003&lt;INV.Tournant!$E6003,"Ecart positif","Ecart négatif"))&amp;" "&amp;IF(INV.Tournant!$C6003=INV.Tournant!$J6003,"","- Article déclassé")</f>
        <v>Ecart positif - Article déclassé</v>
      </c>
    </row>
    <row r="6004" spans="1:11" x14ac:dyDescent="0.2">
      <c r="A6004" s="20" t="s">
        <v>7722</v>
      </c>
      <c r="B6004" s="21" t="s">
        <v>6</v>
      </c>
      <c r="C6004" s="17" t="s">
        <v>7729</v>
      </c>
      <c r="D6004" s="17" t="s">
        <v>8269</v>
      </c>
      <c r="E6004" s="21" t="s">
        <v>6</v>
      </c>
      <c r="F6004" s="21" t="s">
        <v>2</v>
      </c>
      <c r="G6004" s="21" t="s">
        <v>6964</v>
      </c>
      <c r="H6004" s="21" t="s">
        <v>3241</v>
      </c>
      <c r="I6004" s="17"/>
      <c r="J6004" s="17"/>
      <c r="K6004" s="18" t="str">
        <f>IF(INV.Tournant!$I6004=INV.Tournant!$E6004,"Quantité OK",IF(INV.Tournant!$I6004&lt;INV.Tournant!$E6004,"Ecart positif","Ecart négatif"))&amp;" "&amp;IF(INV.Tournant!$C6004=INV.Tournant!$J6004,"","- Article déclassé")</f>
        <v>Ecart positif - Article déclassé</v>
      </c>
    </row>
    <row r="6005" spans="1:11" x14ac:dyDescent="0.2">
      <c r="A6005" s="20" t="s">
        <v>7722</v>
      </c>
      <c r="B6005" s="21" t="s">
        <v>6</v>
      </c>
      <c r="C6005" s="17" t="s">
        <v>8104</v>
      </c>
      <c r="D6005" s="17" t="s">
        <v>8270</v>
      </c>
      <c r="E6005" s="21" t="s">
        <v>3</v>
      </c>
      <c r="F6005" s="21" t="s">
        <v>9</v>
      </c>
      <c r="G6005" s="21" t="s">
        <v>7725</v>
      </c>
      <c r="H6005" s="21" t="s">
        <v>1635</v>
      </c>
      <c r="I6005" s="17"/>
      <c r="J6005" s="17"/>
      <c r="K6005" s="18" t="str">
        <f>IF(INV.Tournant!$I6005=INV.Tournant!$E6005,"Quantité OK",IF(INV.Tournant!$I6005&lt;INV.Tournant!$E6005,"Ecart positif","Ecart négatif"))&amp;" "&amp;IF(INV.Tournant!$C6005=INV.Tournant!$J6005,"","- Article déclassé")</f>
        <v>Ecart positif - Article déclassé</v>
      </c>
    </row>
    <row r="6006" spans="1:11" x14ac:dyDescent="0.2">
      <c r="A6006" s="20" t="s">
        <v>7722</v>
      </c>
      <c r="B6006" s="21" t="s">
        <v>6</v>
      </c>
      <c r="C6006" s="17" t="s">
        <v>8231</v>
      </c>
      <c r="D6006" s="17" t="s">
        <v>8271</v>
      </c>
      <c r="E6006" s="21" t="s">
        <v>14</v>
      </c>
      <c r="F6006" s="21" t="s">
        <v>21</v>
      </c>
      <c r="G6006" s="21" t="s">
        <v>6964</v>
      </c>
      <c r="H6006" s="21" t="s">
        <v>442</v>
      </c>
      <c r="I6006" s="17"/>
      <c r="J6006" s="17"/>
      <c r="K6006" s="18" t="str">
        <f>IF(INV.Tournant!$I6006=INV.Tournant!$E6006,"Quantité OK",IF(INV.Tournant!$I6006&lt;INV.Tournant!$E6006,"Ecart positif","Ecart négatif"))&amp;" "&amp;IF(INV.Tournant!$C6006=INV.Tournant!$J6006,"","- Article déclassé")</f>
        <v>Ecart positif - Article déclassé</v>
      </c>
    </row>
    <row r="6007" spans="1:11" x14ac:dyDescent="0.2">
      <c r="A6007" s="20" t="s">
        <v>7722</v>
      </c>
      <c r="B6007" s="21" t="s">
        <v>6</v>
      </c>
      <c r="C6007" s="17" t="s">
        <v>8240</v>
      </c>
      <c r="D6007" s="17" t="s">
        <v>8272</v>
      </c>
      <c r="E6007" s="21" t="s">
        <v>14</v>
      </c>
      <c r="F6007" s="21" t="s">
        <v>21</v>
      </c>
      <c r="G6007" s="21" t="s">
        <v>6964</v>
      </c>
      <c r="H6007" s="21" t="s">
        <v>1324</v>
      </c>
      <c r="I6007" s="17"/>
      <c r="J6007" s="17"/>
      <c r="K6007" s="18" t="str">
        <f>IF(INV.Tournant!$I6007=INV.Tournant!$E6007,"Quantité OK",IF(INV.Tournant!$I6007&lt;INV.Tournant!$E6007,"Ecart positif","Ecart négatif"))&amp;" "&amp;IF(INV.Tournant!$C6007=INV.Tournant!$J6007,"","- Article déclassé")</f>
        <v>Ecart positif - Article déclassé</v>
      </c>
    </row>
    <row r="6008" spans="1:11" x14ac:dyDescent="0.2">
      <c r="A6008" s="20" t="s">
        <v>7722</v>
      </c>
      <c r="B6008" s="21" t="s">
        <v>6</v>
      </c>
      <c r="C6008" s="17" t="s">
        <v>7860</v>
      </c>
      <c r="D6008" s="17" t="s">
        <v>8273</v>
      </c>
      <c r="E6008" s="21" t="s">
        <v>6</v>
      </c>
      <c r="F6008" s="21" t="s">
        <v>9</v>
      </c>
      <c r="G6008" s="21" t="s">
        <v>7725</v>
      </c>
      <c r="H6008" s="21" t="s">
        <v>808</v>
      </c>
      <c r="I6008" s="17"/>
      <c r="J6008" s="17"/>
      <c r="K6008" s="18" t="str">
        <f>IF(INV.Tournant!$I6008=INV.Tournant!$E6008,"Quantité OK",IF(INV.Tournant!$I6008&lt;INV.Tournant!$E6008,"Ecart positif","Ecart négatif"))&amp;" "&amp;IF(INV.Tournant!$C6008=INV.Tournant!$J6008,"","- Article déclassé")</f>
        <v>Ecart positif - Article déclassé</v>
      </c>
    </row>
    <row r="6009" spans="1:11" x14ac:dyDescent="0.2">
      <c r="A6009" s="20" t="s">
        <v>7722</v>
      </c>
      <c r="B6009" s="21" t="s">
        <v>6</v>
      </c>
      <c r="C6009" s="17" t="s">
        <v>7860</v>
      </c>
      <c r="D6009" s="17" t="s">
        <v>8274</v>
      </c>
      <c r="E6009" s="21" t="s">
        <v>3</v>
      </c>
      <c r="F6009" s="21" t="s">
        <v>9</v>
      </c>
      <c r="G6009" s="21" t="s">
        <v>7725</v>
      </c>
      <c r="H6009" s="21" t="s">
        <v>2215</v>
      </c>
      <c r="I6009" s="17"/>
      <c r="J6009" s="17"/>
      <c r="K6009" s="18" t="str">
        <f>IF(INV.Tournant!$I6009=INV.Tournant!$E6009,"Quantité OK",IF(INV.Tournant!$I6009&lt;INV.Tournant!$E6009,"Ecart positif","Ecart négatif"))&amp;" "&amp;IF(INV.Tournant!$C6009=INV.Tournant!$J6009,"","- Article déclassé")</f>
        <v>Ecart positif - Article déclassé</v>
      </c>
    </row>
    <row r="6010" spans="1:11" x14ac:dyDescent="0.2">
      <c r="A6010" s="20" t="s">
        <v>7722</v>
      </c>
      <c r="B6010" s="21" t="s">
        <v>6</v>
      </c>
      <c r="C6010" s="17" t="s">
        <v>8030</v>
      </c>
      <c r="D6010" s="17" t="s">
        <v>8275</v>
      </c>
      <c r="E6010" s="21" t="s">
        <v>65</v>
      </c>
      <c r="F6010" s="21" t="s">
        <v>21</v>
      </c>
      <c r="G6010" s="21" t="s">
        <v>7725</v>
      </c>
      <c r="H6010" s="21" t="s">
        <v>24</v>
      </c>
      <c r="I6010" s="17"/>
      <c r="J6010" s="17"/>
      <c r="K6010" s="18" t="str">
        <f>IF(INV.Tournant!$I6010=INV.Tournant!$E6010,"Quantité OK",IF(INV.Tournant!$I6010&lt;INV.Tournant!$E6010,"Ecart positif","Ecart négatif"))&amp;" "&amp;IF(INV.Tournant!$C6010=INV.Tournant!$J6010,"","- Article déclassé")</f>
        <v>Ecart positif - Article déclassé</v>
      </c>
    </row>
    <row r="6011" spans="1:11" x14ac:dyDescent="0.2">
      <c r="A6011" s="20" t="s">
        <v>7722</v>
      </c>
      <c r="B6011" s="21" t="s">
        <v>6</v>
      </c>
      <c r="C6011" s="17" t="s">
        <v>8252</v>
      </c>
      <c r="D6011" s="17" t="s">
        <v>8276</v>
      </c>
      <c r="E6011" s="21" t="s">
        <v>229</v>
      </c>
      <c r="F6011" s="21" t="s">
        <v>9</v>
      </c>
      <c r="G6011" s="21" t="s">
        <v>6964</v>
      </c>
      <c r="H6011" s="21" t="s">
        <v>8277</v>
      </c>
      <c r="I6011" s="17"/>
      <c r="J6011" s="17"/>
      <c r="K6011" s="18" t="str">
        <f>IF(INV.Tournant!$I6011=INV.Tournant!$E6011,"Quantité OK",IF(INV.Tournant!$I6011&lt;INV.Tournant!$E6011,"Ecart positif","Ecart négatif"))&amp;" "&amp;IF(INV.Tournant!$C6011=INV.Tournant!$J6011,"","- Article déclassé")</f>
        <v>Ecart positif - Article déclassé</v>
      </c>
    </row>
    <row r="6012" spans="1:11" x14ac:dyDescent="0.2">
      <c r="A6012" s="20" t="s">
        <v>7722</v>
      </c>
      <c r="B6012" s="21" t="s">
        <v>6</v>
      </c>
      <c r="C6012" s="17" t="s">
        <v>7785</v>
      </c>
      <c r="D6012" s="17" t="s">
        <v>8278</v>
      </c>
      <c r="E6012" s="21" t="s">
        <v>108</v>
      </c>
      <c r="F6012" s="21" t="s">
        <v>2</v>
      </c>
      <c r="G6012" s="21" t="s">
        <v>7725</v>
      </c>
      <c r="H6012" s="21" t="s">
        <v>3426</v>
      </c>
      <c r="I6012" s="17"/>
      <c r="J6012" s="17"/>
      <c r="K6012" s="18" t="str">
        <f>IF(INV.Tournant!$I6012=INV.Tournant!$E6012,"Quantité OK",IF(INV.Tournant!$I6012&lt;INV.Tournant!$E6012,"Ecart positif","Ecart négatif"))&amp;" "&amp;IF(INV.Tournant!$C6012=INV.Tournant!$J6012,"","- Article déclassé")</f>
        <v>Ecart positif - Article déclassé</v>
      </c>
    </row>
    <row r="6013" spans="1:11" x14ac:dyDescent="0.2">
      <c r="A6013" s="20" t="s">
        <v>7722</v>
      </c>
      <c r="B6013" s="21" t="s">
        <v>6</v>
      </c>
      <c r="C6013" s="17" t="s">
        <v>8024</v>
      </c>
      <c r="D6013" s="17" t="s">
        <v>8279</v>
      </c>
      <c r="E6013" s="21" t="s">
        <v>3</v>
      </c>
      <c r="F6013" s="21" t="s">
        <v>2</v>
      </c>
      <c r="G6013" s="21" t="s">
        <v>6964</v>
      </c>
      <c r="H6013" s="21" t="s">
        <v>7740</v>
      </c>
      <c r="I6013" s="17"/>
      <c r="J6013" s="17"/>
      <c r="K6013" s="18" t="str">
        <f>IF(INV.Tournant!$I6013=INV.Tournant!$E6013,"Quantité OK",IF(INV.Tournant!$I6013&lt;INV.Tournant!$E6013,"Ecart positif","Ecart négatif"))&amp;" "&amp;IF(INV.Tournant!$C6013=INV.Tournant!$J6013,"","- Article déclassé")</f>
        <v>Ecart positif - Article déclassé</v>
      </c>
    </row>
    <row r="6014" spans="1:11" x14ac:dyDescent="0.2">
      <c r="A6014" s="20" t="s">
        <v>7722</v>
      </c>
      <c r="B6014" s="21" t="s">
        <v>6</v>
      </c>
      <c r="C6014" s="17" t="s">
        <v>8240</v>
      </c>
      <c r="D6014" s="17" t="s">
        <v>8280</v>
      </c>
      <c r="E6014" s="21" t="s">
        <v>6</v>
      </c>
      <c r="F6014" s="21" t="s">
        <v>21</v>
      </c>
      <c r="G6014" s="21" t="s">
        <v>6964</v>
      </c>
      <c r="H6014" s="21" t="s">
        <v>1324</v>
      </c>
      <c r="I6014" s="17"/>
      <c r="J6014" s="17"/>
      <c r="K6014" s="18" t="str">
        <f>IF(INV.Tournant!$I6014=INV.Tournant!$E6014,"Quantité OK",IF(INV.Tournant!$I6014&lt;INV.Tournant!$E6014,"Ecart positif","Ecart négatif"))&amp;" "&amp;IF(INV.Tournant!$C6014=INV.Tournant!$J6014,"","- Article déclassé")</f>
        <v>Ecart positif - Article déclassé</v>
      </c>
    </row>
    <row r="6015" spans="1:11" x14ac:dyDescent="0.2">
      <c r="A6015" s="20" t="s">
        <v>7722</v>
      </c>
      <c r="B6015" s="21" t="s">
        <v>6</v>
      </c>
      <c r="C6015" s="17" t="s">
        <v>8281</v>
      </c>
      <c r="D6015" s="17" t="s">
        <v>8282</v>
      </c>
      <c r="E6015" s="21" t="s">
        <v>6</v>
      </c>
      <c r="F6015" s="21" t="s">
        <v>9</v>
      </c>
      <c r="G6015" s="21" t="s">
        <v>6964</v>
      </c>
      <c r="H6015" s="21" t="s">
        <v>8283</v>
      </c>
      <c r="I6015" s="17"/>
      <c r="J6015" s="17"/>
      <c r="K6015" s="18" t="str">
        <f>IF(INV.Tournant!$I6015=INV.Tournant!$E6015,"Quantité OK",IF(INV.Tournant!$I6015&lt;INV.Tournant!$E6015,"Ecart positif","Ecart négatif"))&amp;" "&amp;IF(INV.Tournant!$C6015=INV.Tournant!$J6015,"","- Article déclassé")</f>
        <v>Ecart positif - Article déclassé</v>
      </c>
    </row>
    <row r="6016" spans="1:11" x14ac:dyDescent="0.2">
      <c r="A6016" s="20" t="s">
        <v>7722</v>
      </c>
      <c r="B6016" s="21" t="s">
        <v>6</v>
      </c>
      <c r="C6016" s="17" t="s">
        <v>8284</v>
      </c>
      <c r="D6016" s="17" t="s">
        <v>8285</v>
      </c>
      <c r="E6016" s="21" t="s">
        <v>229</v>
      </c>
      <c r="F6016" s="21" t="s">
        <v>21</v>
      </c>
      <c r="G6016" s="21" t="s">
        <v>6964</v>
      </c>
      <c r="H6016" s="21" t="s">
        <v>1434</v>
      </c>
      <c r="I6016" s="17"/>
      <c r="J6016" s="17"/>
      <c r="K6016" s="18" t="str">
        <f>IF(INV.Tournant!$I6016=INV.Tournant!$E6016,"Quantité OK",IF(INV.Tournant!$I6016&lt;INV.Tournant!$E6016,"Ecart positif","Ecart négatif"))&amp;" "&amp;IF(INV.Tournant!$C6016=INV.Tournant!$J6016,"","- Article déclassé")</f>
        <v>Ecart positif - Article déclassé</v>
      </c>
    </row>
    <row r="6017" spans="1:11" x14ac:dyDescent="0.2">
      <c r="A6017" s="20" t="s">
        <v>7722</v>
      </c>
      <c r="B6017" s="21" t="s">
        <v>6</v>
      </c>
      <c r="C6017" s="17" t="s">
        <v>8222</v>
      </c>
      <c r="D6017" s="17" t="s">
        <v>8286</v>
      </c>
      <c r="E6017" s="21" t="s">
        <v>3</v>
      </c>
      <c r="F6017" s="21" t="s">
        <v>21</v>
      </c>
      <c r="G6017" s="21" t="s">
        <v>7725</v>
      </c>
      <c r="H6017" s="21" t="s">
        <v>586</v>
      </c>
      <c r="I6017" s="17"/>
      <c r="J6017" s="17"/>
      <c r="K6017" s="18" t="str">
        <f>IF(INV.Tournant!$I6017=INV.Tournant!$E6017,"Quantité OK",IF(INV.Tournant!$I6017&lt;INV.Tournant!$E6017,"Ecart positif","Ecart négatif"))&amp;" "&amp;IF(INV.Tournant!$C6017=INV.Tournant!$J6017,"","- Article déclassé")</f>
        <v>Ecart positif - Article déclassé</v>
      </c>
    </row>
    <row r="6018" spans="1:11" x14ac:dyDescent="0.2">
      <c r="A6018" s="20" t="s">
        <v>7722</v>
      </c>
      <c r="B6018" s="21" t="s">
        <v>6</v>
      </c>
      <c r="C6018" s="17" t="s">
        <v>8066</v>
      </c>
      <c r="D6018" s="17" t="s">
        <v>8287</v>
      </c>
      <c r="E6018" s="21" t="s">
        <v>6</v>
      </c>
      <c r="F6018" s="21" t="s">
        <v>9</v>
      </c>
      <c r="G6018" s="21" t="s">
        <v>7725</v>
      </c>
      <c r="H6018" s="21" t="s">
        <v>401</v>
      </c>
      <c r="I6018" s="17"/>
      <c r="J6018" s="17"/>
      <c r="K6018" s="18" t="str">
        <f>IF(INV.Tournant!$I6018=INV.Tournant!$E6018,"Quantité OK",IF(INV.Tournant!$I6018&lt;INV.Tournant!$E6018,"Ecart positif","Ecart négatif"))&amp;" "&amp;IF(INV.Tournant!$C6018=INV.Tournant!$J6018,"","- Article déclassé")</f>
        <v>Ecart positif - Article déclassé</v>
      </c>
    </row>
    <row r="6019" spans="1:11" x14ac:dyDescent="0.2">
      <c r="A6019" s="20" t="s">
        <v>7722</v>
      </c>
      <c r="B6019" s="21" t="s">
        <v>6</v>
      </c>
      <c r="C6019" s="17" t="s">
        <v>7727</v>
      </c>
      <c r="D6019" s="17" t="s">
        <v>8288</v>
      </c>
      <c r="E6019" s="21" t="s">
        <v>108</v>
      </c>
      <c r="F6019" s="21" t="s">
        <v>2</v>
      </c>
      <c r="G6019" s="21" t="s">
        <v>6964</v>
      </c>
      <c r="H6019" s="21" t="s">
        <v>96</v>
      </c>
      <c r="I6019" s="17"/>
      <c r="J6019" s="17"/>
      <c r="K6019" s="18" t="str">
        <f>IF(INV.Tournant!$I6019=INV.Tournant!$E6019,"Quantité OK",IF(INV.Tournant!$I6019&lt;INV.Tournant!$E6019,"Ecart positif","Ecart négatif"))&amp;" "&amp;IF(INV.Tournant!$C6019=INV.Tournant!$J6019,"","- Article déclassé")</f>
        <v>Ecart positif - Article déclassé</v>
      </c>
    </row>
    <row r="6020" spans="1:11" x14ac:dyDescent="0.2">
      <c r="A6020" s="20" t="s">
        <v>7722</v>
      </c>
      <c r="B6020" s="21" t="s">
        <v>6</v>
      </c>
      <c r="C6020" s="17" t="s">
        <v>7871</v>
      </c>
      <c r="D6020" s="17" t="s">
        <v>8289</v>
      </c>
      <c r="E6020" s="21"/>
      <c r="F6020" s="21" t="s">
        <v>141</v>
      </c>
      <c r="G6020" s="21"/>
      <c r="H6020" s="21" t="s">
        <v>257</v>
      </c>
      <c r="I6020" s="17"/>
      <c r="J6020" s="17"/>
      <c r="K6020" s="18" t="str">
        <f>IF(INV.Tournant!$I6020=INV.Tournant!$E6020,"Quantité OK",IF(INV.Tournant!$I6020&lt;INV.Tournant!$E6020,"Ecart positif","Ecart négatif"))&amp;" "&amp;IF(INV.Tournant!$C6020=INV.Tournant!$J6020,"","- Article déclassé")</f>
        <v>Quantité OK - Article déclassé</v>
      </c>
    </row>
    <row r="6021" spans="1:11" x14ac:dyDescent="0.2">
      <c r="A6021" s="20" t="s">
        <v>7722</v>
      </c>
      <c r="B6021" s="21" t="s">
        <v>6</v>
      </c>
      <c r="C6021" s="17" t="s">
        <v>7963</v>
      </c>
      <c r="D6021" s="17" t="s">
        <v>8290</v>
      </c>
      <c r="E6021" s="21"/>
      <c r="F6021" s="21" t="s">
        <v>141</v>
      </c>
      <c r="G6021" s="21"/>
      <c r="H6021" s="21" t="s">
        <v>257</v>
      </c>
      <c r="I6021" s="17"/>
      <c r="J6021" s="17"/>
      <c r="K6021" s="18" t="str">
        <f>IF(INV.Tournant!$I6021=INV.Tournant!$E6021,"Quantité OK",IF(INV.Tournant!$I6021&lt;INV.Tournant!$E6021,"Ecart positif","Ecart négatif"))&amp;" "&amp;IF(INV.Tournant!$C6021=INV.Tournant!$J6021,"","- Article déclassé")</f>
        <v>Quantité OK - Article déclassé</v>
      </c>
    </row>
    <row r="6022" spans="1:11" x14ac:dyDescent="0.2">
      <c r="A6022" s="20" t="s">
        <v>7722</v>
      </c>
      <c r="B6022" s="21" t="s">
        <v>6</v>
      </c>
      <c r="C6022" s="17" t="s">
        <v>8291</v>
      </c>
      <c r="D6022" s="17" t="s">
        <v>8292</v>
      </c>
      <c r="E6022" s="21" t="s">
        <v>3</v>
      </c>
      <c r="F6022" s="21" t="s">
        <v>2</v>
      </c>
      <c r="G6022" s="21" t="s">
        <v>6964</v>
      </c>
      <c r="H6022" s="21" t="s">
        <v>8151</v>
      </c>
      <c r="I6022" s="17"/>
      <c r="J6022" s="17"/>
      <c r="K6022" s="18" t="str">
        <f>IF(INV.Tournant!$I6022=INV.Tournant!$E6022,"Quantité OK",IF(INV.Tournant!$I6022&lt;INV.Tournant!$E6022,"Ecart positif","Ecart négatif"))&amp;" "&amp;IF(INV.Tournant!$C6022=INV.Tournant!$J6022,"","- Article déclassé")</f>
        <v>Ecart positif - Article déclassé</v>
      </c>
    </row>
    <row r="6023" spans="1:11" x14ac:dyDescent="0.2">
      <c r="A6023" s="20" t="s">
        <v>7722</v>
      </c>
      <c r="B6023" s="21" t="s">
        <v>6</v>
      </c>
      <c r="C6023" s="17" t="s">
        <v>7968</v>
      </c>
      <c r="D6023" s="17" t="s">
        <v>8293</v>
      </c>
      <c r="E6023" s="21" t="s">
        <v>3</v>
      </c>
      <c r="F6023" s="21" t="s">
        <v>9</v>
      </c>
      <c r="G6023" s="21" t="s">
        <v>6964</v>
      </c>
      <c r="H6023" s="21" t="s">
        <v>676</v>
      </c>
      <c r="I6023" s="17"/>
      <c r="J6023" s="17"/>
      <c r="K6023" s="18" t="str">
        <f>IF(INV.Tournant!$I6023=INV.Tournant!$E6023,"Quantité OK",IF(INV.Tournant!$I6023&lt;INV.Tournant!$E6023,"Ecart positif","Ecart négatif"))&amp;" "&amp;IF(INV.Tournant!$C6023=INV.Tournant!$J6023,"","- Article déclassé")</f>
        <v>Ecart positif - Article déclassé</v>
      </c>
    </row>
    <row r="6024" spans="1:11" x14ac:dyDescent="0.2">
      <c r="A6024" s="20" t="s">
        <v>7722</v>
      </c>
      <c r="B6024" s="21" t="s">
        <v>6</v>
      </c>
      <c r="C6024" s="17" t="s">
        <v>7963</v>
      </c>
      <c r="D6024" s="17" t="s">
        <v>8294</v>
      </c>
      <c r="E6024" s="21" t="s">
        <v>14</v>
      </c>
      <c r="F6024" s="21" t="s">
        <v>2</v>
      </c>
      <c r="G6024" s="21" t="s">
        <v>6964</v>
      </c>
      <c r="H6024" s="21" t="s">
        <v>278</v>
      </c>
      <c r="I6024" s="17"/>
      <c r="J6024" s="17"/>
      <c r="K6024" s="18" t="str">
        <f>IF(INV.Tournant!$I6024=INV.Tournant!$E6024,"Quantité OK",IF(INV.Tournant!$I6024&lt;INV.Tournant!$E6024,"Ecart positif","Ecart négatif"))&amp;" "&amp;IF(INV.Tournant!$C6024=INV.Tournant!$J6024,"","- Article déclassé")</f>
        <v>Ecart positif - Article déclassé</v>
      </c>
    </row>
    <row r="6025" spans="1:11" x14ac:dyDescent="0.2">
      <c r="A6025" s="20" t="s">
        <v>7722</v>
      </c>
      <c r="B6025" s="21" t="s">
        <v>6</v>
      </c>
      <c r="C6025" s="17" t="s">
        <v>7976</v>
      </c>
      <c r="D6025" s="17" t="s">
        <v>8295</v>
      </c>
      <c r="E6025" s="21" t="s">
        <v>108</v>
      </c>
      <c r="F6025" s="21" t="s">
        <v>21</v>
      </c>
      <c r="G6025" s="21" t="s">
        <v>7725</v>
      </c>
      <c r="H6025" s="21" t="s">
        <v>572</v>
      </c>
      <c r="I6025" s="17"/>
      <c r="J6025" s="17"/>
      <c r="K6025" s="18" t="str">
        <f>IF(INV.Tournant!$I6025=INV.Tournant!$E6025,"Quantité OK",IF(INV.Tournant!$I6025&lt;INV.Tournant!$E6025,"Ecart positif","Ecart négatif"))&amp;" "&amp;IF(INV.Tournant!$C6025=INV.Tournant!$J6025,"","- Article déclassé")</f>
        <v>Ecart positif - Article déclassé</v>
      </c>
    </row>
    <row r="6026" spans="1:11" x14ac:dyDescent="0.2">
      <c r="A6026" s="20" t="s">
        <v>7722</v>
      </c>
      <c r="B6026" s="21" t="s">
        <v>6</v>
      </c>
      <c r="C6026" s="17" t="s">
        <v>7789</v>
      </c>
      <c r="D6026" s="17" t="s">
        <v>8296</v>
      </c>
      <c r="E6026" s="21" t="s">
        <v>3</v>
      </c>
      <c r="F6026" s="21" t="s">
        <v>21</v>
      </c>
      <c r="G6026" s="21" t="s">
        <v>7725</v>
      </c>
      <c r="H6026" s="21" t="s">
        <v>132</v>
      </c>
      <c r="I6026" s="17"/>
      <c r="J6026" s="17"/>
      <c r="K6026" s="18" t="str">
        <f>IF(INV.Tournant!$I6026=INV.Tournant!$E6026,"Quantité OK",IF(INV.Tournant!$I6026&lt;INV.Tournant!$E6026,"Ecart positif","Ecart négatif"))&amp;" "&amp;IF(INV.Tournant!$C6026=INV.Tournant!$J6026,"","- Article déclassé")</f>
        <v>Ecart positif - Article déclassé</v>
      </c>
    </row>
    <row r="6027" spans="1:11" x14ac:dyDescent="0.2">
      <c r="A6027" s="20" t="s">
        <v>7722</v>
      </c>
      <c r="B6027" s="21" t="s">
        <v>6</v>
      </c>
      <c r="C6027" s="17" t="s">
        <v>7976</v>
      </c>
      <c r="D6027" s="17" t="s">
        <v>8297</v>
      </c>
      <c r="E6027" s="21" t="s">
        <v>6</v>
      </c>
      <c r="F6027" s="21" t="s">
        <v>21</v>
      </c>
      <c r="G6027" s="21" t="s">
        <v>7725</v>
      </c>
      <c r="H6027" s="21" t="s">
        <v>3060</v>
      </c>
      <c r="I6027" s="17"/>
      <c r="J6027" s="17"/>
      <c r="K6027" s="18" t="str">
        <f>IF(INV.Tournant!$I6027=INV.Tournant!$E6027,"Quantité OK",IF(INV.Tournant!$I6027&lt;INV.Tournant!$E6027,"Ecart positif","Ecart négatif"))&amp;" "&amp;IF(INV.Tournant!$C6027=INV.Tournant!$J6027,"","- Article déclassé")</f>
        <v>Ecart positif - Article déclassé</v>
      </c>
    </row>
    <row r="6028" spans="1:11" x14ac:dyDescent="0.2">
      <c r="A6028" s="20" t="s">
        <v>7722</v>
      </c>
      <c r="B6028" s="21" t="s">
        <v>6</v>
      </c>
      <c r="C6028" s="17" t="s">
        <v>8214</v>
      </c>
      <c r="D6028" s="17" t="s">
        <v>8298</v>
      </c>
      <c r="E6028" s="21" t="s">
        <v>3</v>
      </c>
      <c r="F6028" s="21" t="s">
        <v>9</v>
      </c>
      <c r="G6028" s="21" t="s">
        <v>7725</v>
      </c>
      <c r="H6028" s="21" t="s">
        <v>3140</v>
      </c>
      <c r="I6028" s="17"/>
      <c r="J6028" s="17"/>
      <c r="K6028" s="18" t="str">
        <f>IF(INV.Tournant!$I6028=INV.Tournant!$E6028,"Quantité OK",IF(INV.Tournant!$I6028&lt;INV.Tournant!$E6028,"Ecart positif","Ecart négatif"))&amp;" "&amp;IF(INV.Tournant!$C6028=INV.Tournant!$J6028,"","- Article déclassé")</f>
        <v>Ecart positif - Article déclassé</v>
      </c>
    </row>
    <row r="6029" spans="1:11" x14ac:dyDescent="0.2">
      <c r="A6029" s="20" t="s">
        <v>7722</v>
      </c>
      <c r="B6029" s="21" t="s">
        <v>6</v>
      </c>
      <c r="C6029" s="17" t="s">
        <v>7976</v>
      </c>
      <c r="D6029" s="17" t="s">
        <v>8299</v>
      </c>
      <c r="E6029" s="21" t="s">
        <v>6</v>
      </c>
      <c r="F6029" s="21" t="s">
        <v>21</v>
      </c>
      <c r="G6029" s="21" t="s">
        <v>7725</v>
      </c>
      <c r="H6029" s="21" t="s">
        <v>3060</v>
      </c>
      <c r="I6029" s="17"/>
      <c r="J6029" s="17"/>
      <c r="K6029" s="18" t="str">
        <f>IF(INV.Tournant!$I6029=INV.Tournant!$E6029,"Quantité OK",IF(INV.Tournant!$I6029&lt;INV.Tournant!$E6029,"Ecart positif","Ecart négatif"))&amp;" "&amp;IF(INV.Tournant!$C6029=INV.Tournant!$J6029,"","- Article déclassé")</f>
        <v>Ecart positif - Article déclassé</v>
      </c>
    </row>
    <row r="6030" spans="1:11" x14ac:dyDescent="0.2">
      <c r="A6030" s="20" t="s">
        <v>7722</v>
      </c>
      <c r="B6030" s="21" t="s">
        <v>6</v>
      </c>
      <c r="C6030" s="17" t="s">
        <v>7935</v>
      </c>
      <c r="D6030" s="17" t="s">
        <v>8300</v>
      </c>
      <c r="E6030" s="21" t="s">
        <v>250</v>
      </c>
      <c r="F6030" s="21" t="s">
        <v>2</v>
      </c>
      <c r="G6030" s="21" t="s">
        <v>7725</v>
      </c>
      <c r="H6030" s="21" t="s">
        <v>138</v>
      </c>
      <c r="I6030" s="17"/>
      <c r="J6030" s="17"/>
      <c r="K6030" s="18" t="str">
        <f>IF(INV.Tournant!$I6030=INV.Tournant!$E6030,"Quantité OK",IF(INV.Tournant!$I6030&lt;INV.Tournant!$E6030,"Ecart positif","Ecart négatif"))&amp;" "&amp;IF(INV.Tournant!$C6030=INV.Tournant!$J6030,"","- Article déclassé")</f>
        <v>Ecart positif - Article déclassé</v>
      </c>
    </row>
    <row r="6031" spans="1:11" x14ac:dyDescent="0.2">
      <c r="A6031" s="20" t="s">
        <v>7722</v>
      </c>
      <c r="B6031" s="21" t="s">
        <v>6</v>
      </c>
      <c r="C6031" s="17" t="s">
        <v>8301</v>
      </c>
      <c r="D6031" s="17" t="s">
        <v>8302</v>
      </c>
      <c r="E6031" s="21" t="s">
        <v>10</v>
      </c>
      <c r="F6031" s="21" t="s">
        <v>9</v>
      </c>
      <c r="G6031" s="21" t="s">
        <v>6964</v>
      </c>
      <c r="H6031" s="21" t="s">
        <v>48</v>
      </c>
      <c r="I6031" s="17"/>
      <c r="J6031" s="17"/>
      <c r="K6031" s="18" t="str">
        <f>IF(INV.Tournant!$I6031=INV.Tournant!$E6031,"Quantité OK",IF(INV.Tournant!$I6031&lt;INV.Tournant!$E6031,"Ecart positif","Ecart négatif"))&amp;" "&amp;IF(INV.Tournant!$C6031=INV.Tournant!$J6031,"","- Article déclassé")</f>
        <v>Ecart positif - Article déclassé</v>
      </c>
    </row>
    <row r="6032" spans="1:11" x14ac:dyDescent="0.2">
      <c r="A6032" s="20" t="s">
        <v>7722</v>
      </c>
      <c r="B6032" s="21" t="s">
        <v>6</v>
      </c>
      <c r="C6032" s="17" t="s">
        <v>8303</v>
      </c>
      <c r="D6032" s="17" t="s">
        <v>8304</v>
      </c>
      <c r="E6032" s="21" t="s">
        <v>10</v>
      </c>
      <c r="F6032" s="21" t="s">
        <v>9</v>
      </c>
      <c r="G6032" s="21" t="s">
        <v>7725</v>
      </c>
      <c r="H6032" s="21" t="s">
        <v>430</v>
      </c>
      <c r="I6032" s="17"/>
      <c r="J6032" s="17"/>
      <c r="K6032" s="18" t="str">
        <f>IF(INV.Tournant!$I6032=INV.Tournant!$E6032,"Quantité OK",IF(INV.Tournant!$I6032&lt;INV.Tournant!$E6032,"Ecart positif","Ecart négatif"))&amp;" "&amp;IF(INV.Tournant!$C6032=INV.Tournant!$J6032,"","- Article déclassé")</f>
        <v>Ecart positif - Article déclassé</v>
      </c>
    </row>
    <row r="6033" spans="1:11" x14ac:dyDescent="0.2">
      <c r="A6033" s="20" t="s">
        <v>7722</v>
      </c>
      <c r="B6033" s="21" t="s">
        <v>6</v>
      </c>
      <c r="C6033" s="17" t="s">
        <v>8303</v>
      </c>
      <c r="D6033" s="17" t="s">
        <v>8305</v>
      </c>
      <c r="E6033" s="21"/>
      <c r="F6033" s="21" t="s">
        <v>141</v>
      </c>
      <c r="G6033" s="21"/>
      <c r="H6033" s="21" t="s">
        <v>257</v>
      </c>
      <c r="I6033" s="17"/>
      <c r="J6033" s="17"/>
      <c r="K6033" s="18" t="str">
        <f>IF(INV.Tournant!$I6033=INV.Tournant!$E6033,"Quantité OK",IF(INV.Tournant!$I6033&lt;INV.Tournant!$E6033,"Ecart positif","Ecart négatif"))&amp;" "&amp;IF(INV.Tournant!$C6033=INV.Tournant!$J6033,"","- Article déclassé")</f>
        <v>Quantité OK - Article déclassé</v>
      </c>
    </row>
    <row r="6034" spans="1:11" x14ac:dyDescent="0.2">
      <c r="A6034" s="20" t="s">
        <v>7722</v>
      </c>
      <c r="B6034" s="21" t="s">
        <v>6</v>
      </c>
      <c r="C6034" s="17" t="s">
        <v>8235</v>
      </c>
      <c r="D6034" s="17" t="s">
        <v>8306</v>
      </c>
      <c r="E6034" s="21"/>
      <c r="F6034" s="21" t="s">
        <v>141</v>
      </c>
      <c r="G6034" s="21"/>
      <c r="H6034" s="21" t="s">
        <v>257</v>
      </c>
      <c r="I6034" s="17"/>
      <c r="J6034" s="17"/>
      <c r="K6034" s="18" t="str">
        <f>IF(INV.Tournant!$I6034=INV.Tournant!$E6034,"Quantité OK",IF(INV.Tournant!$I6034&lt;INV.Tournant!$E6034,"Ecart positif","Ecart négatif"))&amp;" "&amp;IF(INV.Tournant!$C6034=INV.Tournant!$J6034,"","- Article déclassé")</f>
        <v>Quantité OK - Article déclassé</v>
      </c>
    </row>
    <row r="6035" spans="1:11" x14ac:dyDescent="0.2">
      <c r="A6035" s="20" t="s">
        <v>7722</v>
      </c>
      <c r="B6035" s="21" t="s">
        <v>6</v>
      </c>
      <c r="C6035" s="17" t="s">
        <v>7951</v>
      </c>
      <c r="D6035" s="17" t="s">
        <v>8307</v>
      </c>
      <c r="E6035" s="21" t="s">
        <v>229</v>
      </c>
      <c r="F6035" s="21" t="s">
        <v>9</v>
      </c>
      <c r="G6035" s="21" t="s">
        <v>7725</v>
      </c>
      <c r="H6035" s="21" t="s">
        <v>2351</v>
      </c>
      <c r="I6035" s="17"/>
      <c r="J6035" s="17"/>
      <c r="K6035" s="18" t="str">
        <f>IF(INV.Tournant!$I6035=INV.Tournant!$E6035,"Quantité OK",IF(INV.Tournant!$I6035&lt;INV.Tournant!$E6035,"Ecart positif","Ecart négatif"))&amp;" "&amp;IF(INV.Tournant!$C6035=INV.Tournant!$J6035,"","- Article déclassé")</f>
        <v>Ecart positif - Article déclassé</v>
      </c>
    </row>
    <row r="6036" spans="1:11" x14ac:dyDescent="0.2">
      <c r="A6036" s="20" t="s">
        <v>7722</v>
      </c>
      <c r="B6036" s="21" t="s">
        <v>6</v>
      </c>
      <c r="C6036" s="17" t="s">
        <v>8308</v>
      </c>
      <c r="D6036" s="17" t="s">
        <v>8309</v>
      </c>
      <c r="E6036" s="21" t="s">
        <v>229</v>
      </c>
      <c r="F6036" s="21" t="s">
        <v>2</v>
      </c>
      <c r="G6036" s="21" t="s">
        <v>7725</v>
      </c>
      <c r="H6036" s="21" t="s">
        <v>140</v>
      </c>
      <c r="I6036" s="17"/>
      <c r="J6036" s="17"/>
      <c r="K6036" s="18" t="str">
        <f>IF(INV.Tournant!$I6036=INV.Tournant!$E6036,"Quantité OK",IF(INV.Tournant!$I6036&lt;INV.Tournant!$E6036,"Ecart positif","Ecart négatif"))&amp;" "&amp;IF(INV.Tournant!$C6036=INV.Tournant!$J6036,"","- Article déclassé")</f>
        <v>Ecart positif - Article déclassé</v>
      </c>
    </row>
    <row r="6037" spans="1:11" x14ac:dyDescent="0.2">
      <c r="A6037" s="20" t="s">
        <v>7722</v>
      </c>
      <c r="B6037" s="21" t="s">
        <v>6</v>
      </c>
      <c r="C6037" s="17" t="s">
        <v>8104</v>
      </c>
      <c r="D6037" s="17" t="s">
        <v>8310</v>
      </c>
      <c r="E6037" s="21" t="s">
        <v>14</v>
      </c>
      <c r="F6037" s="21" t="s">
        <v>9</v>
      </c>
      <c r="G6037" s="21" t="s">
        <v>7725</v>
      </c>
      <c r="H6037" s="21" t="s">
        <v>1049</v>
      </c>
      <c r="I6037" s="17"/>
      <c r="J6037" s="17"/>
      <c r="K6037" s="18" t="str">
        <f>IF(INV.Tournant!$I6037=INV.Tournant!$E6037,"Quantité OK",IF(INV.Tournant!$I6037&lt;INV.Tournant!$E6037,"Ecart positif","Ecart négatif"))&amp;" "&amp;IF(INV.Tournant!$C6037=INV.Tournant!$J6037,"","- Article déclassé")</f>
        <v>Ecart positif - Article déclassé</v>
      </c>
    </row>
    <row r="6038" spans="1:11" x14ac:dyDescent="0.2">
      <c r="A6038" s="20" t="s">
        <v>7722</v>
      </c>
      <c r="B6038" s="21" t="s">
        <v>6</v>
      </c>
      <c r="C6038" s="17" t="s">
        <v>7832</v>
      </c>
      <c r="D6038" s="17" t="s">
        <v>8311</v>
      </c>
      <c r="E6038" s="21" t="s">
        <v>6</v>
      </c>
      <c r="F6038" s="21" t="s">
        <v>2</v>
      </c>
      <c r="G6038" s="21" t="s">
        <v>7725</v>
      </c>
      <c r="H6038" s="21" t="s">
        <v>2078</v>
      </c>
      <c r="I6038" s="17"/>
      <c r="J6038" s="17"/>
      <c r="K6038" s="18" t="str">
        <f>IF(INV.Tournant!$I6038=INV.Tournant!$E6038,"Quantité OK",IF(INV.Tournant!$I6038&lt;INV.Tournant!$E6038,"Ecart positif","Ecart négatif"))&amp;" "&amp;IF(INV.Tournant!$C6038=INV.Tournant!$J6038,"","- Article déclassé")</f>
        <v>Ecart positif - Article déclassé</v>
      </c>
    </row>
    <row r="6039" spans="1:11" x14ac:dyDescent="0.2">
      <c r="A6039" s="20" t="s">
        <v>7722</v>
      </c>
      <c r="B6039" s="21" t="s">
        <v>6</v>
      </c>
      <c r="C6039" s="17" t="s">
        <v>7816</v>
      </c>
      <c r="D6039" s="17" t="s">
        <v>8312</v>
      </c>
      <c r="E6039" s="21" t="s">
        <v>6</v>
      </c>
      <c r="F6039" s="21" t="s">
        <v>2</v>
      </c>
      <c r="G6039" s="21" t="s">
        <v>7725</v>
      </c>
      <c r="H6039" s="21" t="s">
        <v>2215</v>
      </c>
      <c r="I6039" s="17"/>
      <c r="J6039" s="17"/>
      <c r="K6039" s="18" t="str">
        <f>IF(INV.Tournant!$I6039=INV.Tournant!$E6039,"Quantité OK",IF(INV.Tournant!$I6039&lt;INV.Tournant!$E6039,"Ecart positif","Ecart négatif"))&amp;" "&amp;IF(INV.Tournant!$C6039=INV.Tournant!$J6039,"","- Article déclassé")</f>
        <v>Ecart positif - Article déclassé</v>
      </c>
    </row>
    <row r="6040" spans="1:11" x14ac:dyDescent="0.2">
      <c r="A6040" s="20" t="s">
        <v>7722</v>
      </c>
      <c r="B6040" s="21" t="s">
        <v>6</v>
      </c>
      <c r="C6040" s="17" t="s">
        <v>7741</v>
      </c>
      <c r="D6040" s="17" t="s">
        <v>8313</v>
      </c>
      <c r="E6040" s="21" t="s">
        <v>3</v>
      </c>
      <c r="F6040" s="21" t="s">
        <v>2</v>
      </c>
      <c r="G6040" s="21" t="s">
        <v>6964</v>
      </c>
      <c r="H6040" s="21" t="s">
        <v>367</v>
      </c>
      <c r="I6040" s="17"/>
      <c r="J6040" s="17"/>
      <c r="K6040" s="18" t="str">
        <f>IF(INV.Tournant!$I6040=INV.Tournant!$E6040,"Quantité OK",IF(INV.Tournant!$I6040&lt;INV.Tournant!$E6040,"Ecart positif","Ecart négatif"))&amp;" "&amp;IF(INV.Tournant!$C6040=INV.Tournant!$J6040,"","- Article déclassé")</f>
        <v>Ecart positif - Article déclassé</v>
      </c>
    </row>
    <row r="6041" spans="1:11" x14ac:dyDescent="0.2">
      <c r="A6041" s="20" t="s">
        <v>7722</v>
      </c>
      <c r="B6041" s="21" t="s">
        <v>6</v>
      </c>
      <c r="C6041" s="17" t="s">
        <v>7931</v>
      </c>
      <c r="D6041" s="17" t="s">
        <v>8314</v>
      </c>
      <c r="E6041" s="21" t="s">
        <v>3</v>
      </c>
      <c r="F6041" s="21" t="s">
        <v>21</v>
      </c>
      <c r="G6041" s="21" t="s">
        <v>7725</v>
      </c>
      <c r="H6041" s="21" t="s">
        <v>238</v>
      </c>
      <c r="I6041" s="17"/>
      <c r="J6041" s="17"/>
      <c r="K6041" s="18" t="str">
        <f>IF(INV.Tournant!$I6041=INV.Tournant!$E6041,"Quantité OK",IF(INV.Tournant!$I6041&lt;INV.Tournant!$E6041,"Ecart positif","Ecart négatif"))&amp;" "&amp;IF(INV.Tournant!$C6041=INV.Tournant!$J6041,"","- Article déclassé")</f>
        <v>Ecart positif - Article déclassé</v>
      </c>
    </row>
    <row r="6042" spans="1:11" x14ac:dyDescent="0.2">
      <c r="A6042" s="20" t="s">
        <v>7722</v>
      </c>
      <c r="B6042" s="21" t="s">
        <v>6</v>
      </c>
      <c r="C6042" s="17" t="s">
        <v>7748</v>
      </c>
      <c r="D6042" s="17" t="s">
        <v>8315</v>
      </c>
      <c r="E6042" s="21" t="s">
        <v>3</v>
      </c>
      <c r="F6042" s="21" t="s">
        <v>21</v>
      </c>
      <c r="G6042" s="21" t="s">
        <v>7725</v>
      </c>
      <c r="H6042" s="21" t="s">
        <v>2238</v>
      </c>
      <c r="I6042" s="17"/>
      <c r="J6042" s="17"/>
      <c r="K6042" s="18" t="str">
        <f>IF(INV.Tournant!$I6042=INV.Tournant!$E6042,"Quantité OK",IF(INV.Tournant!$I6042&lt;INV.Tournant!$E6042,"Ecart positif","Ecart négatif"))&amp;" "&amp;IF(INV.Tournant!$C6042=INV.Tournant!$J6042,"","- Article déclassé")</f>
        <v>Ecart positif - Article déclassé</v>
      </c>
    </row>
    <row r="6043" spans="1:11" x14ac:dyDescent="0.2">
      <c r="A6043" s="20" t="s">
        <v>7722</v>
      </c>
      <c r="B6043" s="21" t="s">
        <v>6</v>
      </c>
      <c r="C6043" s="17" t="s">
        <v>7832</v>
      </c>
      <c r="D6043" s="17" t="s">
        <v>8316</v>
      </c>
      <c r="E6043" s="21" t="s">
        <v>3</v>
      </c>
      <c r="F6043" s="21" t="s">
        <v>2</v>
      </c>
      <c r="G6043" s="21" t="s">
        <v>7725</v>
      </c>
      <c r="H6043" s="21" t="s">
        <v>2078</v>
      </c>
      <c r="I6043" s="17"/>
      <c r="J6043" s="17"/>
      <c r="K6043" s="18" t="str">
        <f>IF(INV.Tournant!$I6043=INV.Tournant!$E6043,"Quantité OK",IF(INV.Tournant!$I6043&lt;INV.Tournant!$E6043,"Ecart positif","Ecart négatif"))&amp;" "&amp;IF(INV.Tournant!$C6043=INV.Tournant!$J6043,"","- Article déclassé")</f>
        <v>Ecart positif - Article déclassé</v>
      </c>
    </row>
    <row r="6044" spans="1:11" x14ac:dyDescent="0.2">
      <c r="A6044" s="20" t="s">
        <v>7722</v>
      </c>
      <c r="B6044" s="21" t="s">
        <v>6</v>
      </c>
      <c r="C6044" s="17" t="s">
        <v>7789</v>
      </c>
      <c r="D6044" s="17" t="s">
        <v>8317</v>
      </c>
      <c r="E6044" s="21" t="s">
        <v>6</v>
      </c>
      <c r="F6044" s="21" t="s">
        <v>21</v>
      </c>
      <c r="G6044" s="21" t="s">
        <v>7725</v>
      </c>
      <c r="H6044" s="21" t="s">
        <v>3426</v>
      </c>
      <c r="I6044" s="17"/>
      <c r="J6044" s="17"/>
      <c r="K6044" s="18" t="str">
        <f>IF(INV.Tournant!$I6044=INV.Tournant!$E6044,"Quantité OK",IF(INV.Tournant!$I6044&lt;INV.Tournant!$E6044,"Ecart positif","Ecart négatif"))&amp;" "&amp;IF(INV.Tournant!$C6044=INV.Tournant!$J6044,"","- Article déclassé")</f>
        <v>Ecart positif - Article déclassé</v>
      </c>
    </row>
    <row r="6045" spans="1:11" x14ac:dyDescent="0.2">
      <c r="A6045" s="20" t="s">
        <v>7722</v>
      </c>
      <c r="B6045" s="21" t="s">
        <v>6</v>
      </c>
      <c r="C6045" s="17" t="s">
        <v>8301</v>
      </c>
      <c r="D6045" s="17" t="s">
        <v>8318</v>
      </c>
      <c r="E6045" s="21" t="s">
        <v>212</v>
      </c>
      <c r="F6045" s="21" t="s">
        <v>9</v>
      </c>
      <c r="G6045" s="21" t="s">
        <v>6964</v>
      </c>
      <c r="H6045" s="21" t="s">
        <v>853</v>
      </c>
      <c r="I6045" s="17"/>
      <c r="J6045" s="17"/>
      <c r="K6045" s="18" t="str">
        <f>IF(INV.Tournant!$I6045=INV.Tournant!$E6045,"Quantité OK",IF(INV.Tournant!$I6045&lt;INV.Tournant!$E6045,"Ecart positif","Ecart négatif"))&amp;" "&amp;IF(INV.Tournant!$C6045=INV.Tournant!$J6045,"","- Article déclassé")</f>
        <v>Ecart positif - Article déclassé</v>
      </c>
    </row>
    <row r="6046" spans="1:11" x14ac:dyDescent="0.2">
      <c r="A6046" s="20" t="s">
        <v>7722</v>
      </c>
      <c r="B6046" s="21" t="s">
        <v>6</v>
      </c>
      <c r="C6046" s="17" t="s">
        <v>8319</v>
      </c>
      <c r="D6046" s="17" t="s">
        <v>8320</v>
      </c>
      <c r="E6046" s="21" t="s">
        <v>212</v>
      </c>
      <c r="F6046" s="21" t="s">
        <v>9</v>
      </c>
      <c r="G6046" s="21" t="s">
        <v>6964</v>
      </c>
      <c r="H6046" s="21" t="s">
        <v>797</v>
      </c>
      <c r="I6046" s="17"/>
      <c r="J6046" s="17"/>
      <c r="K6046" s="18" t="str">
        <f>IF(INV.Tournant!$I6046=INV.Tournant!$E6046,"Quantité OK",IF(INV.Tournant!$I6046&lt;INV.Tournant!$E6046,"Ecart positif","Ecart négatif"))&amp;" "&amp;IF(INV.Tournant!$C6046=INV.Tournant!$J6046,"","- Article déclassé")</f>
        <v>Ecart positif - Article déclassé</v>
      </c>
    </row>
    <row r="6047" spans="1:11" x14ac:dyDescent="0.2">
      <c r="A6047" s="20" t="s">
        <v>7722</v>
      </c>
      <c r="B6047" s="21" t="s">
        <v>6</v>
      </c>
      <c r="C6047" s="17" t="s">
        <v>7922</v>
      </c>
      <c r="D6047" s="17" t="s">
        <v>8321</v>
      </c>
      <c r="E6047" s="21" t="s">
        <v>65</v>
      </c>
      <c r="F6047" s="21" t="s">
        <v>9</v>
      </c>
      <c r="G6047" s="21" t="s">
        <v>6964</v>
      </c>
      <c r="H6047" s="21" t="s">
        <v>7924</v>
      </c>
      <c r="I6047" s="17"/>
      <c r="J6047" s="17"/>
      <c r="K6047" s="18" t="str">
        <f>IF(INV.Tournant!$I6047=INV.Tournant!$E6047,"Quantité OK",IF(INV.Tournant!$I6047&lt;INV.Tournant!$E6047,"Ecart positif","Ecart négatif"))&amp;" "&amp;IF(INV.Tournant!$C6047=INV.Tournant!$J6047,"","- Article déclassé")</f>
        <v>Ecart positif - Article déclassé</v>
      </c>
    </row>
    <row r="6048" spans="1:11" x14ac:dyDescent="0.2">
      <c r="A6048" s="20" t="s">
        <v>7722</v>
      </c>
      <c r="B6048" s="21" t="s">
        <v>6</v>
      </c>
      <c r="C6048" s="17" t="s">
        <v>7894</v>
      </c>
      <c r="D6048" s="17" t="s">
        <v>8322</v>
      </c>
      <c r="E6048" s="21" t="s">
        <v>250</v>
      </c>
      <c r="F6048" s="21" t="s">
        <v>21</v>
      </c>
      <c r="G6048" s="21" t="s">
        <v>7725</v>
      </c>
      <c r="H6048" s="21" t="s">
        <v>2649</v>
      </c>
      <c r="I6048" s="17"/>
      <c r="J6048" s="17"/>
      <c r="K6048" s="18" t="str">
        <f>IF(INV.Tournant!$I6048=INV.Tournant!$E6048,"Quantité OK",IF(INV.Tournant!$I6048&lt;INV.Tournant!$E6048,"Ecart positif","Ecart négatif"))&amp;" "&amp;IF(INV.Tournant!$C6048=INV.Tournant!$J6048,"","- Article déclassé")</f>
        <v>Ecart positif - Article déclassé</v>
      </c>
    </row>
    <row r="6049" spans="1:11" x14ac:dyDescent="0.2">
      <c r="A6049" s="20" t="s">
        <v>7722</v>
      </c>
      <c r="B6049" s="21" t="s">
        <v>6</v>
      </c>
      <c r="C6049" s="17" t="s">
        <v>7791</v>
      </c>
      <c r="D6049" s="17" t="s">
        <v>8323</v>
      </c>
      <c r="E6049" s="21" t="s">
        <v>3</v>
      </c>
      <c r="F6049" s="21" t="s">
        <v>9</v>
      </c>
      <c r="G6049" s="21" t="s">
        <v>7725</v>
      </c>
      <c r="H6049" s="21" t="s">
        <v>138</v>
      </c>
      <c r="I6049" s="17"/>
      <c r="J6049" s="17"/>
      <c r="K6049" s="18" t="str">
        <f>IF(INV.Tournant!$I6049=INV.Tournant!$E6049,"Quantité OK",IF(INV.Tournant!$I6049&lt;INV.Tournant!$E6049,"Ecart positif","Ecart négatif"))&amp;" "&amp;IF(INV.Tournant!$C6049=INV.Tournant!$J6049,"","- Article déclassé")</f>
        <v>Ecart positif - Article déclassé</v>
      </c>
    </row>
    <row r="6050" spans="1:11" x14ac:dyDescent="0.2">
      <c r="A6050" s="20" t="s">
        <v>7722</v>
      </c>
      <c r="B6050" s="21" t="s">
        <v>6</v>
      </c>
      <c r="C6050" s="17" t="s">
        <v>7731</v>
      </c>
      <c r="D6050" s="17" t="s">
        <v>8324</v>
      </c>
      <c r="E6050" s="21" t="s">
        <v>61</v>
      </c>
      <c r="F6050" s="21" t="s">
        <v>9</v>
      </c>
      <c r="G6050" s="21" t="s">
        <v>7725</v>
      </c>
      <c r="H6050" s="21" t="s">
        <v>8325</v>
      </c>
      <c r="I6050" s="17"/>
      <c r="J6050" s="17"/>
      <c r="K6050" s="18" t="str">
        <f>IF(INV.Tournant!$I6050=INV.Tournant!$E6050,"Quantité OK",IF(INV.Tournant!$I6050&lt;INV.Tournant!$E6050,"Ecart positif","Ecart négatif"))&amp;" "&amp;IF(INV.Tournant!$C6050=INV.Tournant!$J6050,"","- Article déclassé")</f>
        <v>Ecart positif - Article déclassé</v>
      </c>
    </row>
    <row r="6051" spans="1:11" x14ac:dyDescent="0.2">
      <c r="A6051" s="20" t="s">
        <v>7722</v>
      </c>
      <c r="B6051" s="21" t="s">
        <v>6</v>
      </c>
      <c r="C6051" s="17" t="s">
        <v>7925</v>
      </c>
      <c r="D6051" s="17" t="s">
        <v>8326</v>
      </c>
      <c r="E6051" s="21" t="s">
        <v>10</v>
      </c>
      <c r="F6051" s="21" t="s">
        <v>9</v>
      </c>
      <c r="G6051" s="21" t="s">
        <v>7725</v>
      </c>
      <c r="H6051" s="21" t="s">
        <v>2193</v>
      </c>
      <c r="I6051" s="17"/>
      <c r="J6051" s="17"/>
      <c r="K6051" s="18" t="str">
        <f>IF(INV.Tournant!$I6051=INV.Tournant!$E6051,"Quantité OK",IF(INV.Tournant!$I6051&lt;INV.Tournant!$E6051,"Ecart positif","Ecart négatif"))&amp;" "&amp;IF(INV.Tournant!$C6051=INV.Tournant!$J6051,"","- Article déclassé")</f>
        <v>Ecart positif - Article déclassé</v>
      </c>
    </row>
    <row r="6052" spans="1:11" x14ac:dyDescent="0.2">
      <c r="A6052" s="20" t="s">
        <v>7722</v>
      </c>
      <c r="B6052" s="21" t="s">
        <v>6</v>
      </c>
      <c r="C6052" s="17" t="s">
        <v>7925</v>
      </c>
      <c r="D6052" s="17" t="s">
        <v>8327</v>
      </c>
      <c r="E6052" s="21" t="s">
        <v>6</v>
      </c>
      <c r="F6052" s="21" t="s">
        <v>9</v>
      </c>
      <c r="G6052" s="21" t="s">
        <v>7725</v>
      </c>
      <c r="H6052" s="21" t="s">
        <v>995</v>
      </c>
      <c r="I6052" s="17"/>
      <c r="J6052" s="17"/>
      <c r="K6052" s="18" t="str">
        <f>IF(INV.Tournant!$I6052=INV.Tournant!$E6052,"Quantité OK",IF(INV.Tournant!$I6052&lt;INV.Tournant!$E6052,"Ecart positif","Ecart négatif"))&amp;" "&amp;IF(INV.Tournant!$C6052=INV.Tournant!$J6052,"","- Article déclassé")</f>
        <v>Ecart positif - Article déclassé</v>
      </c>
    </row>
    <row r="6053" spans="1:11" x14ac:dyDescent="0.2">
      <c r="A6053" s="20" t="s">
        <v>7722</v>
      </c>
      <c r="B6053" s="21" t="s">
        <v>6</v>
      </c>
      <c r="C6053" s="17" t="s">
        <v>7832</v>
      </c>
      <c r="D6053" s="17" t="s">
        <v>8328</v>
      </c>
      <c r="E6053" s="21" t="s">
        <v>6</v>
      </c>
      <c r="F6053" s="21" t="s">
        <v>2</v>
      </c>
      <c r="G6053" s="21" t="s">
        <v>7725</v>
      </c>
      <c r="H6053" s="21" t="s">
        <v>2083</v>
      </c>
      <c r="I6053" s="17"/>
      <c r="J6053" s="17"/>
      <c r="K6053" s="18" t="str">
        <f>IF(INV.Tournant!$I6053=INV.Tournant!$E6053,"Quantité OK",IF(INV.Tournant!$I6053&lt;INV.Tournant!$E6053,"Ecart positif","Ecart négatif"))&amp;" "&amp;IF(INV.Tournant!$C6053=INV.Tournant!$J6053,"","- Article déclassé")</f>
        <v>Ecart positif - Article déclassé</v>
      </c>
    </row>
    <row r="6054" spans="1:11" x14ac:dyDescent="0.2">
      <c r="A6054" s="20" t="s">
        <v>7722</v>
      </c>
      <c r="B6054" s="21" t="s">
        <v>6</v>
      </c>
      <c r="C6054" s="17" t="s">
        <v>7731</v>
      </c>
      <c r="D6054" s="17" t="s">
        <v>8329</v>
      </c>
      <c r="E6054" s="21" t="s">
        <v>229</v>
      </c>
      <c r="F6054" s="21" t="s">
        <v>9</v>
      </c>
      <c r="G6054" s="21" t="s">
        <v>7725</v>
      </c>
      <c r="H6054" s="21" t="s">
        <v>7317</v>
      </c>
      <c r="I6054" s="17"/>
      <c r="J6054" s="17"/>
      <c r="K6054" s="18" t="str">
        <f>IF(INV.Tournant!$I6054=INV.Tournant!$E6054,"Quantité OK",IF(INV.Tournant!$I6054&lt;INV.Tournant!$E6054,"Ecart positif","Ecart négatif"))&amp;" "&amp;IF(INV.Tournant!$C6054=INV.Tournant!$J6054,"","- Article déclassé")</f>
        <v>Ecart positif - Article déclassé</v>
      </c>
    </row>
    <row r="6055" spans="1:11" x14ac:dyDescent="0.2">
      <c r="A6055" s="20" t="s">
        <v>7722</v>
      </c>
      <c r="B6055" s="21" t="s">
        <v>6</v>
      </c>
      <c r="C6055" s="17" t="s">
        <v>7951</v>
      </c>
      <c r="D6055" s="17" t="s">
        <v>8330</v>
      </c>
      <c r="E6055" s="21" t="s">
        <v>14</v>
      </c>
      <c r="F6055" s="21" t="s">
        <v>9</v>
      </c>
      <c r="G6055" s="21" t="s">
        <v>7725</v>
      </c>
      <c r="H6055" s="21" t="s">
        <v>7079</v>
      </c>
      <c r="I6055" s="17"/>
      <c r="J6055" s="17"/>
      <c r="K6055" s="18" t="str">
        <f>IF(INV.Tournant!$I6055=INV.Tournant!$E6055,"Quantité OK",IF(INV.Tournant!$I6055&lt;INV.Tournant!$E6055,"Ecart positif","Ecart négatif"))&amp;" "&amp;IF(INV.Tournant!$C6055=INV.Tournant!$J6055,"","- Article déclassé")</f>
        <v>Ecart positif - Article déclassé</v>
      </c>
    </row>
    <row r="6056" spans="1:11" x14ac:dyDescent="0.2">
      <c r="A6056" s="20" t="s">
        <v>7722</v>
      </c>
      <c r="B6056" s="21" t="s">
        <v>6</v>
      </c>
      <c r="C6056" s="17" t="s">
        <v>7951</v>
      </c>
      <c r="D6056" s="17" t="s">
        <v>8331</v>
      </c>
      <c r="E6056" s="21" t="s">
        <v>3</v>
      </c>
      <c r="F6056" s="21" t="s">
        <v>9</v>
      </c>
      <c r="G6056" s="21" t="s">
        <v>7725</v>
      </c>
      <c r="H6056" s="21" t="s">
        <v>2357</v>
      </c>
      <c r="I6056" s="17"/>
      <c r="J6056" s="17"/>
      <c r="K6056" s="18" t="str">
        <f>IF(INV.Tournant!$I6056=INV.Tournant!$E6056,"Quantité OK",IF(INV.Tournant!$I6056&lt;INV.Tournant!$E6056,"Ecart positif","Ecart négatif"))&amp;" "&amp;IF(INV.Tournant!$C6056=INV.Tournant!$J6056,"","- Article déclassé")</f>
        <v>Ecart positif - Article déclassé</v>
      </c>
    </row>
    <row r="6057" spans="1:11" x14ac:dyDescent="0.2">
      <c r="A6057" s="20" t="s">
        <v>7722</v>
      </c>
      <c r="B6057" s="21" t="s">
        <v>6</v>
      </c>
      <c r="C6057" s="17" t="s">
        <v>8104</v>
      </c>
      <c r="D6057" s="17" t="s">
        <v>8332</v>
      </c>
      <c r="E6057" s="21"/>
      <c r="F6057" s="21" t="s">
        <v>141</v>
      </c>
      <c r="G6057" s="21"/>
      <c r="H6057" s="21" t="s">
        <v>257</v>
      </c>
      <c r="I6057" s="17"/>
      <c r="J6057" s="17"/>
      <c r="K6057" s="18" t="str">
        <f>IF(INV.Tournant!$I6057=INV.Tournant!$E6057,"Quantité OK",IF(INV.Tournant!$I6057&lt;INV.Tournant!$E6057,"Ecart positif","Ecart négatif"))&amp;" "&amp;IF(INV.Tournant!$C6057=INV.Tournant!$J6057,"","- Article déclassé")</f>
        <v>Quantité OK - Article déclassé</v>
      </c>
    </row>
    <row r="6058" spans="1:11" x14ac:dyDescent="0.2">
      <c r="A6058" s="20" t="s">
        <v>7722</v>
      </c>
      <c r="B6058" s="21" t="s">
        <v>6</v>
      </c>
      <c r="C6058" s="17" t="s">
        <v>7804</v>
      </c>
      <c r="D6058" s="17" t="s">
        <v>8333</v>
      </c>
      <c r="E6058" s="21" t="s">
        <v>108</v>
      </c>
      <c r="F6058" s="21" t="s">
        <v>21</v>
      </c>
      <c r="G6058" s="21" t="s">
        <v>7725</v>
      </c>
      <c r="H6058" s="21" t="s">
        <v>347</v>
      </c>
      <c r="I6058" s="17"/>
      <c r="J6058" s="17"/>
      <c r="K6058" s="18" t="str">
        <f>IF(INV.Tournant!$I6058=INV.Tournant!$E6058,"Quantité OK",IF(INV.Tournant!$I6058&lt;INV.Tournant!$E6058,"Ecart positif","Ecart négatif"))&amp;" "&amp;IF(INV.Tournant!$C6058=INV.Tournant!$J6058,"","- Article déclassé")</f>
        <v>Ecart positif - Article déclassé</v>
      </c>
    </row>
    <row r="6059" spans="1:11" x14ac:dyDescent="0.2">
      <c r="A6059" s="20" t="s">
        <v>7722</v>
      </c>
      <c r="B6059" s="21" t="s">
        <v>6</v>
      </c>
      <c r="C6059" s="17" t="s">
        <v>8000</v>
      </c>
      <c r="D6059" s="17" t="s">
        <v>8334</v>
      </c>
      <c r="E6059" s="21" t="s">
        <v>6</v>
      </c>
      <c r="F6059" s="21" t="s">
        <v>21</v>
      </c>
      <c r="G6059" s="21" t="s">
        <v>6964</v>
      </c>
      <c r="H6059" s="21" t="s">
        <v>1312</v>
      </c>
      <c r="I6059" s="17"/>
      <c r="J6059" s="17"/>
      <c r="K6059" s="18" t="str">
        <f>IF(INV.Tournant!$I6059=INV.Tournant!$E6059,"Quantité OK",IF(INV.Tournant!$I6059&lt;INV.Tournant!$E6059,"Ecart positif","Ecart négatif"))&amp;" "&amp;IF(INV.Tournant!$C6059=INV.Tournant!$J6059,"","- Article déclassé")</f>
        <v>Ecart positif - Article déclassé</v>
      </c>
    </row>
    <row r="6060" spans="1:11" x14ac:dyDescent="0.2">
      <c r="A6060" s="20" t="s">
        <v>7722</v>
      </c>
      <c r="B6060" s="21" t="s">
        <v>6</v>
      </c>
      <c r="C6060" s="17" t="s">
        <v>8098</v>
      </c>
      <c r="D6060" s="17" t="s">
        <v>8335</v>
      </c>
      <c r="E6060" s="21" t="s">
        <v>3</v>
      </c>
      <c r="F6060" s="21" t="s">
        <v>21</v>
      </c>
      <c r="G6060" s="21" t="s">
        <v>7725</v>
      </c>
      <c r="H6060" s="21" t="s">
        <v>20</v>
      </c>
      <c r="I6060" s="17"/>
      <c r="J6060" s="17"/>
      <c r="K6060" s="18" t="str">
        <f>IF(INV.Tournant!$I6060=INV.Tournant!$E6060,"Quantité OK",IF(INV.Tournant!$I6060&lt;INV.Tournant!$E6060,"Ecart positif","Ecart négatif"))&amp;" "&amp;IF(INV.Tournant!$C6060=INV.Tournant!$J6060,"","- Article déclassé")</f>
        <v>Ecart positif - Article déclassé</v>
      </c>
    </row>
    <row r="6061" spans="1:11" x14ac:dyDescent="0.2">
      <c r="A6061" s="20" t="s">
        <v>7722</v>
      </c>
      <c r="B6061" s="21" t="s">
        <v>6</v>
      </c>
      <c r="C6061" s="17" t="s">
        <v>7965</v>
      </c>
      <c r="D6061" s="17" t="s">
        <v>8336</v>
      </c>
      <c r="E6061" s="21" t="s">
        <v>3</v>
      </c>
      <c r="F6061" s="21" t="s">
        <v>9</v>
      </c>
      <c r="G6061" s="21" t="s">
        <v>6964</v>
      </c>
      <c r="H6061" s="21" t="s">
        <v>36</v>
      </c>
      <c r="I6061" s="17"/>
      <c r="J6061" s="17"/>
      <c r="K6061" s="18" t="str">
        <f>IF(INV.Tournant!$I6061=INV.Tournant!$E6061,"Quantité OK",IF(INV.Tournant!$I6061&lt;INV.Tournant!$E6061,"Ecart positif","Ecart négatif"))&amp;" "&amp;IF(INV.Tournant!$C6061=INV.Tournant!$J6061,"","- Article déclassé")</f>
        <v>Ecart positif - Article déclassé</v>
      </c>
    </row>
    <row r="6062" spans="1:11" x14ac:dyDescent="0.2">
      <c r="A6062" s="20" t="s">
        <v>7722</v>
      </c>
      <c r="B6062" s="21" t="s">
        <v>6</v>
      </c>
      <c r="C6062" s="17" t="s">
        <v>8017</v>
      </c>
      <c r="D6062" s="17" t="s">
        <v>8337</v>
      </c>
      <c r="E6062" s="21" t="s">
        <v>6</v>
      </c>
      <c r="F6062" s="21" t="s">
        <v>2</v>
      </c>
      <c r="G6062" s="21" t="s">
        <v>6964</v>
      </c>
      <c r="H6062" s="21" t="s">
        <v>851</v>
      </c>
      <c r="I6062" s="17"/>
      <c r="J6062" s="17"/>
      <c r="K6062" s="18" t="str">
        <f>IF(INV.Tournant!$I6062=INV.Tournant!$E6062,"Quantité OK",IF(INV.Tournant!$I6062&lt;INV.Tournant!$E6062,"Ecart positif","Ecart négatif"))&amp;" "&amp;IF(INV.Tournant!$C6062=INV.Tournant!$J6062,"","- Article déclassé")</f>
        <v>Ecart positif - Article déclassé</v>
      </c>
    </row>
    <row r="6063" spans="1:11" x14ac:dyDescent="0.2">
      <c r="A6063" s="20" t="s">
        <v>7722</v>
      </c>
      <c r="B6063" s="21" t="s">
        <v>6</v>
      </c>
      <c r="C6063" s="17" t="s">
        <v>7783</v>
      </c>
      <c r="D6063" s="17" t="s">
        <v>8338</v>
      </c>
      <c r="E6063" s="21" t="s">
        <v>45</v>
      </c>
      <c r="F6063" s="21" t="s">
        <v>21</v>
      </c>
      <c r="G6063" s="21" t="s">
        <v>6964</v>
      </c>
      <c r="H6063" s="21" t="s">
        <v>1268</v>
      </c>
      <c r="I6063" s="17"/>
      <c r="J6063" s="17"/>
      <c r="K6063" s="18" t="str">
        <f>IF(INV.Tournant!$I6063=INV.Tournant!$E6063,"Quantité OK",IF(INV.Tournant!$I6063&lt;INV.Tournant!$E6063,"Ecart positif","Ecart négatif"))&amp;" "&amp;IF(INV.Tournant!$C6063=INV.Tournant!$J6063,"","- Article déclassé")</f>
        <v>Ecart positif - Article déclassé</v>
      </c>
    </row>
    <row r="6064" spans="1:11" x14ac:dyDescent="0.2">
      <c r="A6064" s="20" t="s">
        <v>7722</v>
      </c>
      <c r="B6064" s="21" t="s">
        <v>6</v>
      </c>
      <c r="C6064" s="17" t="s">
        <v>7772</v>
      </c>
      <c r="D6064" s="17" t="s">
        <v>8339</v>
      </c>
      <c r="E6064" s="21"/>
      <c r="F6064" s="21" t="s">
        <v>141</v>
      </c>
      <c r="G6064" s="21"/>
      <c r="H6064" s="21" t="s">
        <v>257</v>
      </c>
      <c r="I6064" s="17"/>
      <c r="J6064" s="17"/>
      <c r="K6064" s="18" t="str">
        <f>IF(INV.Tournant!$I6064=INV.Tournant!$E6064,"Quantité OK",IF(INV.Tournant!$I6064&lt;INV.Tournant!$E6064,"Ecart positif","Ecart négatif"))&amp;" "&amp;IF(INV.Tournant!$C6064=INV.Tournant!$J6064,"","- Article déclassé")</f>
        <v>Quantité OK - Article déclassé</v>
      </c>
    </row>
    <row r="6065" spans="1:11" x14ac:dyDescent="0.2">
      <c r="A6065" s="20" t="s">
        <v>7722</v>
      </c>
      <c r="B6065" s="21" t="s">
        <v>6</v>
      </c>
      <c r="C6065" s="17" t="s">
        <v>7887</v>
      </c>
      <c r="D6065" s="17" t="s">
        <v>8340</v>
      </c>
      <c r="E6065" s="21" t="s">
        <v>6</v>
      </c>
      <c r="F6065" s="21" t="s">
        <v>21</v>
      </c>
      <c r="G6065" s="21" t="s">
        <v>7725</v>
      </c>
      <c r="H6065" s="21" t="s">
        <v>808</v>
      </c>
      <c r="I6065" s="17"/>
      <c r="J6065" s="17"/>
      <c r="K6065" s="18" t="str">
        <f>IF(INV.Tournant!$I6065=INV.Tournant!$E6065,"Quantité OK",IF(INV.Tournant!$I6065&lt;INV.Tournant!$E6065,"Ecart positif","Ecart négatif"))&amp;" "&amp;IF(INV.Tournant!$C6065=INV.Tournant!$J6065,"","- Article déclassé")</f>
        <v>Ecart positif - Article déclassé</v>
      </c>
    </row>
    <row r="6066" spans="1:11" x14ac:dyDescent="0.2">
      <c r="A6066" s="20" t="s">
        <v>7722</v>
      </c>
      <c r="B6066" s="21" t="s">
        <v>6</v>
      </c>
      <c r="C6066" s="17" t="s">
        <v>8130</v>
      </c>
      <c r="D6066" s="17" t="s">
        <v>8341</v>
      </c>
      <c r="E6066" s="21" t="s">
        <v>14</v>
      </c>
      <c r="F6066" s="21" t="s">
        <v>9</v>
      </c>
      <c r="G6066" s="21" t="s">
        <v>7725</v>
      </c>
      <c r="H6066" s="21" t="s">
        <v>676</v>
      </c>
      <c r="I6066" s="17"/>
      <c r="J6066" s="17"/>
      <c r="K6066" s="18" t="str">
        <f>IF(INV.Tournant!$I6066=INV.Tournant!$E6066,"Quantité OK",IF(INV.Tournant!$I6066&lt;INV.Tournant!$E6066,"Ecart positif","Ecart négatif"))&amp;" "&amp;IF(INV.Tournant!$C6066=INV.Tournant!$J6066,"","- Article déclassé")</f>
        <v>Ecart positif - Article déclassé</v>
      </c>
    </row>
    <row r="6067" spans="1:11" x14ac:dyDescent="0.2">
      <c r="A6067" s="20" t="s">
        <v>7722</v>
      </c>
      <c r="B6067" s="21" t="s">
        <v>6</v>
      </c>
      <c r="C6067" s="17" t="s">
        <v>7791</v>
      </c>
      <c r="D6067" s="17" t="s">
        <v>8342</v>
      </c>
      <c r="E6067" s="21" t="s">
        <v>61</v>
      </c>
      <c r="F6067" s="21" t="s">
        <v>9</v>
      </c>
      <c r="G6067" s="21" t="s">
        <v>7725</v>
      </c>
      <c r="H6067" s="21" t="s">
        <v>514</v>
      </c>
      <c r="I6067" s="17"/>
      <c r="J6067" s="17"/>
      <c r="K6067" s="18" t="str">
        <f>IF(INV.Tournant!$I6067=INV.Tournant!$E6067,"Quantité OK",IF(INV.Tournant!$I6067&lt;INV.Tournant!$E6067,"Ecart positif","Ecart négatif"))&amp;" "&amp;IF(INV.Tournant!$C6067=INV.Tournant!$J6067,"","- Article déclassé")</f>
        <v>Ecart positif - Article déclassé</v>
      </c>
    </row>
    <row r="6068" spans="1:11" x14ac:dyDescent="0.2">
      <c r="A6068" s="20" t="s">
        <v>7722</v>
      </c>
      <c r="B6068" s="21" t="s">
        <v>6</v>
      </c>
      <c r="C6068" s="17" t="s">
        <v>7785</v>
      </c>
      <c r="D6068" s="17" t="s">
        <v>8343</v>
      </c>
      <c r="E6068" s="21" t="s">
        <v>65</v>
      </c>
      <c r="F6068" s="21" t="s">
        <v>2</v>
      </c>
      <c r="G6068" s="21" t="s">
        <v>7725</v>
      </c>
      <c r="H6068" s="21" t="s">
        <v>3426</v>
      </c>
      <c r="I6068" s="17"/>
      <c r="J6068" s="17"/>
      <c r="K6068" s="18" t="str">
        <f>IF(INV.Tournant!$I6068=INV.Tournant!$E6068,"Quantité OK",IF(INV.Tournant!$I6068&lt;INV.Tournant!$E6068,"Ecart positif","Ecart négatif"))&amp;" "&amp;IF(INV.Tournant!$C6068=INV.Tournant!$J6068,"","- Article déclassé")</f>
        <v>Ecart positif - Article déclassé</v>
      </c>
    </row>
    <row r="6069" spans="1:11" x14ac:dyDescent="0.2">
      <c r="A6069" s="20" t="s">
        <v>7722</v>
      </c>
      <c r="B6069" s="21" t="s">
        <v>6</v>
      </c>
      <c r="C6069" s="17" t="s">
        <v>7922</v>
      </c>
      <c r="D6069" s="17" t="s">
        <v>8344</v>
      </c>
      <c r="E6069" s="21" t="s">
        <v>8345</v>
      </c>
      <c r="F6069" s="21" t="s">
        <v>9</v>
      </c>
      <c r="G6069" s="21" t="s">
        <v>6964</v>
      </c>
      <c r="H6069" s="21" t="s">
        <v>8346</v>
      </c>
      <c r="I6069" s="17"/>
      <c r="J6069" s="17"/>
      <c r="K6069" s="18" t="str">
        <f>IF(INV.Tournant!$I6069=INV.Tournant!$E6069,"Quantité OK",IF(INV.Tournant!$I6069&lt;INV.Tournant!$E6069,"Ecart positif","Ecart négatif"))&amp;" "&amp;IF(INV.Tournant!$C6069=INV.Tournant!$J6069,"","- Article déclassé")</f>
        <v>Ecart positif - Article déclassé</v>
      </c>
    </row>
    <row r="6070" spans="1:11" x14ac:dyDescent="0.2">
      <c r="A6070" s="20" t="s">
        <v>7722</v>
      </c>
      <c r="B6070" s="21" t="s">
        <v>6</v>
      </c>
      <c r="C6070" s="17" t="s">
        <v>8165</v>
      </c>
      <c r="D6070" s="17" t="s">
        <v>8347</v>
      </c>
      <c r="E6070" s="21" t="s">
        <v>3</v>
      </c>
      <c r="F6070" s="21" t="s">
        <v>2</v>
      </c>
      <c r="G6070" s="21" t="s">
        <v>6964</v>
      </c>
      <c r="H6070" s="21" t="s">
        <v>375</v>
      </c>
      <c r="I6070" s="17"/>
      <c r="J6070" s="17"/>
      <c r="K6070" s="18" t="str">
        <f>IF(INV.Tournant!$I6070=INV.Tournant!$E6070,"Quantité OK",IF(INV.Tournant!$I6070&lt;INV.Tournant!$E6070,"Ecart positif","Ecart négatif"))&amp;" "&amp;IF(INV.Tournant!$C6070=INV.Tournant!$J6070,"","- Article déclassé")</f>
        <v>Ecart positif - Article déclassé</v>
      </c>
    </row>
    <row r="6071" spans="1:11" x14ac:dyDescent="0.2">
      <c r="A6071" s="20" t="s">
        <v>7722</v>
      </c>
      <c r="B6071" s="21" t="s">
        <v>6</v>
      </c>
      <c r="C6071" s="17" t="s">
        <v>8152</v>
      </c>
      <c r="D6071" s="17" t="s">
        <v>8348</v>
      </c>
      <c r="E6071" s="21" t="s">
        <v>3</v>
      </c>
      <c r="F6071" s="21" t="s">
        <v>2</v>
      </c>
      <c r="G6071" s="21" t="s">
        <v>6964</v>
      </c>
      <c r="H6071" s="21" t="s">
        <v>937</v>
      </c>
      <c r="I6071" s="17"/>
      <c r="J6071" s="17"/>
      <c r="K6071" s="18" t="str">
        <f>IF(INV.Tournant!$I6071=INV.Tournant!$E6071,"Quantité OK",IF(INV.Tournant!$I6071&lt;INV.Tournant!$E6071,"Ecart positif","Ecart négatif"))&amp;" "&amp;IF(INV.Tournant!$C6071=INV.Tournant!$J6071,"","- Article déclassé")</f>
        <v>Ecart positif - Article déclassé</v>
      </c>
    </row>
    <row r="6072" spans="1:11" x14ac:dyDescent="0.2">
      <c r="A6072" s="20" t="s">
        <v>7722</v>
      </c>
      <c r="B6072" s="21" t="s">
        <v>6</v>
      </c>
      <c r="C6072" s="17" t="s">
        <v>8349</v>
      </c>
      <c r="D6072" s="17" t="s">
        <v>8350</v>
      </c>
      <c r="E6072" s="21" t="s">
        <v>61</v>
      </c>
      <c r="F6072" s="21" t="s">
        <v>2</v>
      </c>
      <c r="G6072" s="21" t="s">
        <v>6964</v>
      </c>
      <c r="H6072" s="21" t="s">
        <v>442</v>
      </c>
      <c r="I6072" s="17"/>
      <c r="J6072" s="17"/>
      <c r="K6072" s="18" t="str">
        <f>IF(INV.Tournant!$I6072=INV.Tournant!$E6072,"Quantité OK",IF(INV.Tournant!$I6072&lt;INV.Tournant!$E6072,"Ecart positif","Ecart négatif"))&amp;" "&amp;IF(INV.Tournant!$C6072=INV.Tournant!$J6072,"","- Article déclassé")</f>
        <v>Ecart positif - Article déclassé</v>
      </c>
    </row>
    <row r="6073" spans="1:11" x14ac:dyDescent="0.2">
      <c r="A6073" s="20" t="s">
        <v>7722</v>
      </c>
      <c r="B6073" s="21" t="s">
        <v>6</v>
      </c>
      <c r="C6073" s="17" t="s">
        <v>7774</v>
      </c>
      <c r="D6073" s="17" t="s">
        <v>8351</v>
      </c>
      <c r="E6073" s="21" t="s">
        <v>6</v>
      </c>
      <c r="F6073" s="21" t="s">
        <v>9</v>
      </c>
      <c r="G6073" s="21" t="s">
        <v>7725</v>
      </c>
      <c r="H6073" s="21" t="s">
        <v>381</v>
      </c>
      <c r="I6073" s="17"/>
      <c r="J6073" s="17"/>
      <c r="K6073" s="18" t="str">
        <f>IF(INV.Tournant!$I6073=INV.Tournant!$E6073,"Quantité OK",IF(INV.Tournant!$I6073&lt;INV.Tournant!$E6073,"Ecart positif","Ecart négatif"))&amp;" "&amp;IF(INV.Tournant!$C6073=INV.Tournant!$J6073,"","- Article déclassé")</f>
        <v>Ecart positif - Article déclassé</v>
      </c>
    </row>
    <row r="6074" spans="1:11" x14ac:dyDescent="0.2">
      <c r="A6074" s="20" t="s">
        <v>7722</v>
      </c>
      <c r="B6074" s="21" t="s">
        <v>6</v>
      </c>
      <c r="C6074" s="17" t="s">
        <v>7928</v>
      </c>
      <c r="D6074" s="17" t="s">
        <v>8352</v>
      </c>
      <c r="E6074" s="21"/>
      <c r="F6074" s="21" t="s">
        <v>141</v>
      </c>
      <c r="G6074" s="21"/>
      <c r="H6074" s="21" t="s">
        <v>257</v>
      </c>
      <c r="I6074" s="17"/>
      <c r="J6074" s="17"/>
      <c r="K6074" s="18" t="str">
        <f>IF(INV.Tournant!$I6074=INV.Tournant!$E6074,"Quantité OK",IF(INV.Tournant!$I6074&lt;INV.Tournant!$E6074,"Ecart positif","Ecart négatif"))&amp;" "&amp;IF(INV.Tournant!$C6074=INV.Tournant!$J6074,"","- Article déclassé")</f>
        <v>Quantité OK - Article déclassé</v>
      </c>
    </row>
    <row r="6075" spans="1:11" x14ac:dyDescent="0.2">
      <c r="A6075" s="20" t="s">
        <v>7722</v>
      </c>
      <c r="B6075" s="21" t="s">
        <v>6</v>
      </c>
      <c r="C6075" s="17" t="s">
        <v>8353</v>
      </c>
      <c r="D6075" s="17" t="s">
        <v>8354</v>
      </c>
      <c r="E6075" s="21" t="s">
        <v>3</v>
      </c>
      <c r="F6075" s="21" t="s">
        <v>21</v>
      </c>
      <c r="G6075" s="21" t="s">
        <v>7725</v>
      </c>
      <c r="H6075" s="21" t="s">
        <v>36</v>
      </c>
      <c r="I6075" s="17"/>
      <c r="J6075" s="17"/>
      <c r="K6075" s="18" t="str">
        <f>IF(INV.Tournant!$I6075=INV.Tournant!$E6075,"Quantité OK",IF(INV.Tournant!$I6075&lt;INV.Tournant!$E6075,"Ecart positif","Ecart négatif"))&amp;" "&amp;IF(INV.Tournant!$C6075=INV.Tournant!$J6075,"","- Article déclassé")</f>
        <v>Ecart positif - Article déclassé</v>
      </c>
    </row>
    <row r="6076" spans="1:11" x14ac:dyDescent="0.2">
      <c r="A6076" s="20" t="s">
        <v>7722</v>
      </c>
      <c r="B6076" s="21" t="s">
        <v>6</v>
      </c>
      <c r="C6076" s="17" t="s">
        <v>7847</v>
      </c>
      <c r="D6076" s="17" t="s">
        <v>8355</v>
      </c>
      <c r="E6076" s="21" t="s">
        <v>3</v>
      </c>
      <c r="F6076" s="21" t="s">
        <v>21</v>
      </c>
      <c r="G6076" s="21" t="s">
        <v>6964</v>
      </c>
      <c r="H6076" s="21" t="s">
        <v>3436</v>
      </c>
      <c r="I6076" s="17"/>
      <c r="J6076" s="17"/>
      <c r="K6076" s="18" t="str">
        <f>IF(INV.Tournant!$I6076=INV.Tournant!$E6076,"Quantité OK",IF(INV.Tournant!$I6076&lt;INV.Tournant!$E6076,"Ecart positif","Ecart négatif"))&amp;" "&amp;IF(INV.Tournant!$C6076=INV.Tournant!$J6076,"","- Article déclassé")</f>
        <v>Ecart positif - Article déclassé</v>
      </c>
    </row>
    <row r="6077" spans="1:11" x14ac:dyDescent="0.2">
      <c r="A6077" s="20" t="s">
        <v>7722</v>
      </c>
      <c r="B6077" s="21" t="s">
        <v>6</v>
      </c>
      <c r="C6077" s="17" t="s">
        <v>7988</v>
      </c>
      <c r="D6077" s="17" t="s">
        <v>8356</v>
      </c>
      <c r="E6077" s="21" t="s">
        <v>6</v>
      </c>
      <c r="F6077" s="21" t="s">
        <v>2</v>
      </c>
      <c r="G6077" s="21" t="s">
        <v>7725</v>
      </c>
      <c r="H6077" s="21" t="s">
        <v>1268</v>
      </c>
      <c r="I6077" s="17"/>
      <c r="J6077" s="17"/>
      <c r="K6077" s="18" t="str">
        <f>IF(INV.Tournant!$I6077=INV.Tournant!$E6077,"Quantité OK",IF(INV.Tournant!$I6077&lt;INV.Tournant!$E6077,"Ecart positif","Ecart négatif"))&amp;" "&amp;IF(INV.Tournant!$C6077=INV.Tournant!$J6077,"","- Article déclassé")</f>
        <v>Ecart positif - Article déclassé</v>
      </c>
    </row>
    <row r="6078" spans="1:11" x14ac:dyDescent="0.2">
      <c r="A6078" s="20" t="s">
        <v>7722</v>
      </c>
      <c r="B6078" s="21" t="s">
        <v>6</v>
      </c>
      <c r="C6078" s="17" t="s">
        <v>7735</v>
      </c>
      <c r="D6078" s="17" t="s">
        <v>8357</v>
      </c>
      <c r="E6078" s="21" t="s">
        <v>3</v>
      </c>
      <c r="F6078" s="21" t="s">
        <v>2</v>
      </c>
      <c r="G6078" s="21" t="s">
        <v>6964</v>
      </c>
      <c r="H6078" s="21" t="s">
        <v>7737</v>
      </c>
      <c r="I6078" s="17"/>
      <c r="J6078" s="17"/>
      <c r="K6078" s="18" t="str">
        <f>IF(INV.Tournant!$I6078=INV.Tournant!$E6078,"Quantité OK",IF(INV.Tournant!$I6078&lt;INV.Tournant!$E6078,"Ecart positif","Ecart négatif"))&amp;" "&amp;IF(INV.Tournant!$C6078=INV.Tournant!$J6078,"","- Article déclassé")</f>
        <v>Ecart positif - Article déclassé</v>
      </c>
    </row>
    <row r="6079" spans="1:11" x14ac:dyDescent="0.2">
      <c r="A6079" s="20" t="s">
        <v>7722</v>
      </c>
      <c r="B6079" s="21" t="s">
        <v>6</v>
      </c>
      <c r="C6079" s="17" t="s">
        <v>7869</v>
      </c>
      <c r="D6079" s="17" t="s">
        <v>8358</v>
      </c>
      <c r="E6079" s="21" t="s">
        <v>108</v>
      </c>
      <c r="F6079" s="21" t="s">
        <v>21</v>
      </c>
      <c r="G6079" s="21" t="s">
        <v>7725</v>
      </c>
      <c r="H6079" s="21" t="s">
        <v>2242</v>
      </c>
      <c r="I6079" s="17"/>
      <c r="J6079" s="17"/>
      <c r="K6079" s="18" t="str">
        <f>IF(INV.Tournant!$I6079=INV.Tournant!$E6079,"Quantité OK",IF(INV.Tournant!$I6079&lt;INV.Tournant!$E6079,"Ecart positif","Ecart négatif"))&amp;" "&amp;IF(INV.Tournant!$C6079=INV.Tournant!$J6079,"","- Article déclassé")</f>
        <v>Ecart positif - Article déclassé</v>
      </c>
    </row>
    <row r="6080" spans="1:11" x14ac:dyDescent="0.2">
      <c r="A6080" s="20" t="s">
        <v>7722</v>
      </c>
      <c r="B6080" s="21" t="s">
        <v>6</v>
      </c>
      <c r="C6080" s="17" t="s">
        <v>8359</v>
      </c>
      <c r="D6080" s="17" t="s">
        <v>8360</v>
      </c>
      <c r="E6080" s="21" t="s">
        <v>324</v>
      </c>
      <c r="F6080" s="21" t="s">
        <v>9</v>
      </c>
      <c r="G6080" s="21" t="s">
        <v>6964</v>
      </c>
      <c r="H6080" s="21" t="s">
        <v>8361</v>
      </c>
      <c r="I6080" s="17"/>
      <c r="J6080" s="17"/>
      <c r="K6080" s="18" t="str">
        <f>IF(INV.Tournant!$I6080=INV.Tournant!$E6080,"Quantité OK",IF(INV.Tournant!$I6080&lt;INV.Tournant!$E6080,"Ecart positif","Ecart négatif"))&amp;" "&amp;IF(INV.Tournant!$C6080=INV.Tournant!$J6080,"","- Article déclassé")</f>
        <v>Ecart positif - Article déclassé</v>
      </c>
    </row>
    <row r="6081" spans="1:11" x14ac:dyDescent="0.2">
      <c r="A6081" s="20" t="s">
        <v>7722</v>
      </c>
      <c r="B6081" s="21" t="s">
        <v>6</v>
      </c>
      <c r="C6081" s="17" t="s">
        <v>7972</v>
      </c>
      <c r="D6081" s="17" t="s">
        <v>8362</v>
      </c>
      <c r="E6081" s="21" t="s">
        <v>6</v>
      </c>
      <c r="F6081" s="21" t="s">
        <v>9</v>
      </c>
      <c r="G6081" s="21" t="s">
        <v>7725</v>
      </c>
      <c r="H6081" s="21" t="s">
        <v>3350</v>
      </c>
      <c r="I6081" s="17"/>
      <c r="J6081" s="17"/>
      <c r="K6081" s="18" t="str">
        <f>IF(INV.Tournant!$I6081=INV.Tournant!$E6081,"Quantité OK",IF(INV.Tournant!$I6081&lt;INV.Tournant!$E6081,"Ecart positif","Ecart négatif"))&amp;" "&amp;IF(INV.Tournant!$C6081=INV.Tournant!$J6081,"","- Article déclassé")</f>
        <v>Ecart positif - Article déclassé</v>
      </c>
    </row>
    <row r="6082" spans="1:11" x14ac:dyDescent="0.2">
      <c r="A6082" s="20" t="s">
        <v>7722</v>
      </c>
      <c r="B6082" s="21" t="s">
        <v>6</v>
      </c>
      <c r="C6082" s="17" t="s">
        <v>8291</v>
      </c>
      <c r="D6082" s="17" t="s">
        <v>8363</v>
      </c>
      <c r="E6082" s="21" t="s">
        <v>3</v>
      </c>
      <c r="F6082" s="21" t="s">
        <v>2</v>
      </c>
      <c r="G6082" s="21" t="s">
        <v>6964</v>
      </c>
      <c r="H6082" s="21" t="s">
        <v>8364</v>
      </c>
      <c r="I6082" s="17"/>
      <c r="J6082" s="17"/>
      <c r="K6082" s="18" t="str">
        <f>IF(INV.Tournant!$I6082=INV.Tournant!$E6082,"Quantité OK",IF(INV.Tournant!$I6082&lt;INV.Tournant!$E6082,"Ecart positif","Ecart négatif"))&amp;" "&amp;IF(INV.Tournant!$C6082=INV.Tournant!$J6082,"","- Article déclassé")</f>
        <v>Ecart positif - Article déclassé</v>
      </c>
    </row>
    <row r="6083" spans="1:11" x14ac:dyDescent="0.2">
      <c r="A6083" s="20" t="s">
        <v>7722</v>
      </c>
      <c r="B6083" s="21" t="s">
        <v>6</v>
      </c>
      <c r="C6083" s="17" t="s">
        <v>7941</v>
      </c>
      <c r="D6083" s="17" t="s">
        <v>8365</v>
      </c>
      <c r="E6083" s="21" t="s">
        <v>6</v>
      </c>
      <c r="F6083" s="21" t="s">
        <v>2</v>
      </c>
      <c r="G6083" s="21" t="s">
        <v>7725</v>
      </c>
      <c r="H6083" s="21" t="s">
        <v>1434</v>
      </c>
      <c r="I6083" s="17"/>
      <c r="J6083" s="17"/>
      <c r="K6083" s="18" t="str">
        <f>IF(INV.Tournant!$I6083=INV.Tournant!$E6083,"Quantité OK",IF(INV.Tournant!$I6083&lt;INV.Tournant!$E6083,"Ecart positif","Ecart négatif"))&amp;" "&amp;IF(INV.Tournant!$C6083=INV.Tournant!$J6083,"","- Article déclassé")</f>
        <v>Ecart positif - Article déclassé</v>
      </c>
    </row>
    <row r="6084" spans="1:11" x14ac:dyDescent="0.2">
      <c r="A6084" s="20" t="s">
        <v>7722</v>
      </c>
      <c r="B6084" s="21" t="s">
        <v>6</v>
      </c>
      <c r="C6084" s="17" t="s">
        <v>7876</v>
      </c>
      <c r="D6084" s="17" t="s">
        <v>8366</v>
      </c>
      <c r="E6084" s="21" t="s">
        <v>3</v>
      </c>
      <c r="F6084" s="21" t="s">
        <v>9</v>
      </c>
      <c r="G6084" s="21" t="s">
        <v>7725</v>
      </c>
      <c r="H6084" s="21" t="s">
        <v>917</v>
      </c>
      <c r="I6084" s="17"/>
      <c r="J6084" s="17"/>
      <c r="K6084" s="18" t="str">
        <f>IF(INV.Tournant!$I6084=INV.Tournant!$E6084,"Quantité OK",IF(INV.Tournant!$I6084&lt;INV.Tournant!$E6084,"Ecart positif","Ecart négatif"))&amp;" "&amp;IF(INV.Tournant!$C6084=INV.Tournant!$J6084,"","- Article déclassé")</f>
        <v>Ecart positif - Article déclassé</v>
      </c>
    </row>
    <row r="6085" spans="1:11" x14ac:dyDescent="0.2">
      <c r="A6085" s="20" t="s">
        <v>7722</v>
      </c>
      <c r="B6085" s="21" t="s">
        <v>6</v>
      </c>
      <c r="C6085" s="17" t="s">
        <v>8367</v>
      </c>
      <c r="D6085" s="17" t="s">
        <v>8368</v>
      </c>
      <c r="E6085" s="21" t="s">
        <v>3</v>
      </c>
      <c r="F6085" s="21" t="s">
        <v>9</v>
      </c>
      <c r="G6085" s="21" t="s">
        <v>7725</v>
      </c>
      <c r="H6085" s="21" t="s">
        <v>381</v>
      </c>
      <c r="I6085" s="17"/>
      <c r="J6085" s="17"/>
      <c r="K6085" s="18" t="str">
        <f>IF(INV.Tournant!$I6085=INV.Tournant!$E6085,"Quantité OK",IF(INV.Tournant!$I6085&lt;INV.Tournant!$E6085,"Ecart positif","Ecart négatif"))&amp;" "&amp;IF(INV.Tournant!$C6085=INV.Tournant!$J6085,"","- Article déclassé")</f>
        <v>Ecart positif - Article déclassé</v>
      </c>
    </row>
    <row r="6086" spans="1:11" x14ac:dyDescent="0.2">
      <c r="A6086" s="20" t="s">
        <v>7722</v>
      </c>
      <c r="B6086" s="21" t="s">
        <v>6</v>
      </c>
      <c r="C6086" s="17" t="s">
        <v>8128</v>
      </c>
      <c r="D6086" s="17" t="s">
        <v>8369</v>
      </c>
      <c r="E6086" s="21" t="s">
        <v>3</v>
      </c>
      <c r="F6086" s="21" t="s">
        <v>9</v>
      </c>
      <c r="G6086" s="21" t="s">
        <v>7725</v>
      </c>
      <c r="H6086" s="21" t="s">
        <v>286</v>
      </c>
      <c r="I6086" s="17"/>
      <c r="J6086" s="17"/>
      <c r="K6086" s="18" t="str">
        <f>IF(INV.Tournant!$I6086=INV.Tournant!$E6086,"Quantité OK",IF(INV.Tournant!$I6086&lt;INV.Tournant!$E6086,"Ecart positif","Ecart négatif"))&amp;" "&amp;IF(INV.Tournant!$C6086=INV.Tournant!$J6086,"","- Article déclassé")</f>
        <v>Ecart positif - Article déclassé</v>
      </c>
    </row>
    <row r="6087" spans="1:11" x14ac:dyDescent="0.2">
      <c r="A6087" s="20" t="s">
        <v>7722</v>
      </c>
      <c r="B6087" s="21" t="s">
        <v>6</v>
      </c>
      <c r="C6087" s="17" t="s">
        <v>8002</v>
      </c>
      <c r="D6087" s="17" t="s">
        <v>8370</v>
      </c>
      <c r="E6087" s="21" t="s">
        <v>108</v>
      </c>
      <c r="F6087" s="21" t="s">
        <v>9</v>
      </c>
      <c r="G6087" s="21" t="s">
        <v>7725</v>
      </c>
      <c r="H6087" s="21" t="s">
        <v>2146</v>
      </c>
      <c r="I6087" s="17"/>
      <c r="J6087" s="17"/>
      <c r="K6087" s="18" t="str">
        <f>IF(INV.Tournant!$I6087=INV.Tournant!$E6087,"Quantité OK",IF(INV.Tournant!$I6087&lt;INV.Tournant!$E6087,"Ecart positif","Ecart négatif"))&amp;" "&amp;IF(INV.Tournant!$C6087=INV.Tournant!$J6087,"","- Article déclassé")</f>
        <v>Ecart positif - Article déclassé</v>
      </c>
    </row>
    <row r="6088" spans="1:11" x14ac:dyDescent="0.2">
      <c r="A6088" s="20" t="s">
        <v>7722</v>
      </c>
      <c r="B6088" s="21" t="s">
        <v>6</v>
      </c>
      <c r="C6088" s="17" t="s">
        <v>7892</v>
      </c>
      <c r="D6088" s="17" t="s">
        <v>8371</v>
      </c>
      <c r="E6088" s="21" t="s">
        <v>1091</v>
      </c>
      <c r="F6088" s="21" t="s">
        <v>9</v>
      </c>
      <c r="G6088" s="21" t="s">
        <v>7725</v>
      </c>
      <c r="H6088" s="21" t="s">
        <v>3756</v>
      </c>
      <c r="I6088" s="17"/>
      <c r="J6088" s="17"/>
      <c r="K6088" s="18" t="str">
        <f>IF(INV.Tournant!$I6088=INV.Tournant!$E6088,"Quantité OK",IF(INV.Tournant!$I6088&lt;INV.Tournant!$E6088,"Ecart positif","Ecart négatif"))&amp;" "&amp;IF(INV.Tournant!$C6088=INV.Tournant!$J6088,"","- Article déclassé")</f>
        <v>Ecart positif - Article déclassé</v>
      </c>
    </row>
    <row r="6089" spans="1:11" x14ac:dyDescent="0.2">
      <c r="A6089" s="20" t="s">
        <v>7722</v>
      </c>
      <c r="B6089" s="21" t="s">
        <v>6</v>
      </c>
      <c r="C6089" s="17" t="s">
        <v>7795</v>
      </c>
      <c r="D6089" s="17" t="s">
        <v>8372</v>
      </c>
      <c r="E6089" s="21" t="s">
        <v>3</v>
      </c>
      <c r="F6089" s="21" t="s">
        <v>21</v>
      </c>
      <c r="G6089" s="21" t="s">
        <v>7725</v>
      </c>
      <c r="H6089" s="21" t="s">
        <v>135</v>
      </c>
      <c r="I6089" s="17"/>
      <c r="J6089" s="17"/>
      <c r="K6089" s="18" t="str">
        <f>IF(INV.Tournant!$I6089=INV.Tournant!$E6089,"Quantité OK",IF(INV.Tournant!$I6089&lt;INV.Tournant!$E6089,"Ecart positif","Ecart négatif"))&amp;" "&amp;IF(INV.Tournant!$C6089=INV.Tournant!$J6089,"","- Article déclassé")</f>
        <v>Ecart positif - Article déclassé</v>
      </c>
    </row>
    <row r="6090" spans="1:11" x14ac:dyDescent="0.2">
      <c r="A6090" s="20" t="s">
        <v>7722</v>
      </c>
      <c r="B6090" s="21" t="s">
        <v>6</v>
      </c>
      <c r="C6090" s="17" t="s">
        <v>7937</v>
      </c>
      <c r="D6090" s="17" t="s">
        <v>8373</v>
      </c>
      <c r="E6090" s="21" t="s">
        <v>108</v>
      </c>
      <c r="F6090" s="21" t="s">
        <v>21</v>
      </c>
      <c r="G6090" s="21" t="s">
        <v>7725</v>
      </c>
      <c r="H6090" s="21" t="s">
        <v>140</v>
      </c>
      <c r="I6090" s="17"/>
      <c r="J6090" s="17"/>
      <c r="K6090" s="18" t="str">
        <f>IF(INV.Tournant!$I6090=INV.Tournant!$E6090,"Quantité OK",IF(INV.Tournant!$I6090&lt;INV.Tournant!$E6090,"Ecart positif","Ecart négatif"))&amp;" "&amp;IF(INV.Tournant!$C6090=INV.Tournant!$J6090,"","- Article déclassé")</f>
        <v>Ecart positif - Article déclassé</v>
      </c>
    </row>
    <row r="6091" spans="1:11" x14ac:dyDescent="0.2">
      <c r="A6091" s="20" t="s">
        <v>7722</v>
      </c>
      <c r="B6091" s="21" t="s">
        <v>6</v>
      </c>
      <c r="C6091" s="17" t="s">
        <v>7758</v>
      </c>
      <c r="D6091" s="17" t="s">
        <v>8374</v>
      </c>
      <c r="E6091" s="21" t="s">
        <v>6</v>
      </c>
      <c r="F6091" s="21" t="s">
        <v>9</v>
      </c>
      <c r="G6091" s="21" t="s">
        <v>7725</v>
      </c>
      <c r="H6091" s="21" t="s">
        <v>13</v>
      </c>
      <c r="I6091" s="17"/>
      <c r="J6091" s="17"/>
      <c r="K6091" s="18" t="str">
        <f>IF(INV.Tournant!$I6091=INV.Tournant!$E6091,"Quantité OK",IF(INV.Tournant!$I6091&lt;INV.Tournant!$E6091,"Ecart positif","Ecart négatif"))&amp;" "&amp;IF(INV.Tournant!$C6091=INV.Tournant!$J6091,"","- Article déclassé")</f>
        <v>Ecart positif - Article déclassé</v>
      </c>
    </row>
    <row r="6092" spans="1:11" x14ac:dyDescent="0.2">
      <c r="A6092" s="20" t="s">
        <v>7722</v>
      </c>
      <c r="B6092" s="21" t="s">
        <v>6</v>
      </c>
      <c r="C6092" s="17" t="s">
        <v>7903</v>
      </c>
      <c r="D6092" s="17" t="s">
        <v>8375</v>
      </c>
      <c r="E6092" s="21" t="s">
        <v>6</v>
      </c>
      <c r="F6092" s="21" t="s">
        <v>9</v>
      </c>
      <c r="G6092" s="21" t="s">
        <v>7725</v>
      </c>
      <c r="H6092" s="21" t="s">
        <v>347</v>
      </c>
      <c r="I6092" s="17"/>
      <c r="J6092" s="17"/>
      <c r="K6092" s="18" t="str">
        <f>IF(INV.Tournant!$I6092=INV.Tournant!$E6092,"Quantité OK",IF(INV.Tournant!$I6092&lt;INV.Tournant!$E6092,"Ecart positif","Ecart négatif"))&amp;" "&amp;IF(INV.Tournant!$C6092=INV.Tournant!$J6092,"","- Article déclassé")</f>
        <v>Ecart positif - Article déclassé</v>
      </c>
    </row>
    <row r="6093" spans="1:11" x14ac:dyDescent="0.2">
      <c r="A6093" s="20" t="s">
        <v>7722</v>
      </c>
      <c r="B6093" s="21" t="s">
        <v>6</v>
      </c>
      <c r="C6093" s="17" t="s">
        <v>8004</v>
      </c>
      <c r="D6093" s="17" t="s">
        <v>8376</v>
      </c>
      <c r="E6093" s="21" t="s">
        <v>6</v>
      </c>
      <c r="F6093" s="21" t="s">
        <v>9</v>
      </c>
      <c r="G6093" s="21" t="s">
        <v>7725</v>
      </c>
      <c r="H6093" s="21" t="s">
        <v>286</v>
      </c>
      <c r="I6093" s="17"/>
      <c r="J6093" s="17"/>
      <c r="K6093" s="18" t="str">
        <f>IF(INV.Tournant!$I6093=INV.Tournant!$E6093,"Quantité OK",IF(INV.Tournant!$I6093&lt;INV.Tournant!$E6093,"Ecart positif","Ecart négatif"))&amp;" "&amp;IF(INV.Tournant!$C6093=INV.Tournant!$J6093,"","- Article déclassé")</f>
        <v>Ecart positif - Article déclassé</v>
      </c>
    </row>
    <row r="6094" spans="1:11" x14ac:dyDescent="0.2">
      <c r="A6094" s="20" t="s">
        <v>7722</v>
      </c>
      <c r="B6094" s="21" t="s">
        <v>6</v>
      </c>
      <c r="C6094" s="17" t="s">
        <v>8377</v>
      </c>
      <c r="D6094" s="17" t="s">
        <v>8378</v>
      </c>
      <c r="E6094" s="21" t="s">
        <v>229</v>
      </c>
      <c r="F6094" s="21" t="s">
        <v>21</v>
      </c>
      <c r="G6094" s="21" t="s">
        <v>7725</v>
      </c>
      <c r="H6094" s="21" t="s">
        <v>1159</v>
      </c>
      <c r="I6094" s="17"/>
      <c r="J6094" s="17"/>
      <c r="K6094" s="18" t="str">
        <f>IF(INV.Tournant!$I6094=INV.Tournant!$E6094,"Quantité OK",IF(INV.Tournant!$I6094&lt;INV.Tournant!$E6094,"Ecart positif","Ecart négatif"))&amp;" "&amp;IF(INV.Tournant!$C6094=INV.Tournant!$J6094,"","- Article déclassé")</f>
        <v>Ecart positif - Article déclassé</v>
      </c>
    </row>
    <row r="6095" spans="1:11" x14ac:dyDescent="0.2">
      <c r="A6095" s="20" t="s">
        <v>7722</v>
      </c>
      <c r="B6095" s="21" t="s">
        <v>6</v>
      </c>
      <c r="C6095" s="17" t="s">
        <v>8063</v>
      </c>
      <c r="D6095" s="17" t="s">
        <v>8379</v>
      </c>
      <c r="E6095" s="21" t="s">
        <v>10</v>
      </c>
      <c r="F6095" s="21" t="s">
        <v>9</v>
      </c>
      <c r="G6095" s="21" t="s">
        <v>7725</v>
      </c>
      <c r="H6095" s="21" t="s">
        <v>240</v>
      </c>
      <c r="I6095" s="17"/>
      <c r="J6095" s="17"/>
      <c r="K6095" s="18" t="str">
        <f>IF(INV.Tournant!$I6095=INV.Tournant!$E6095,"Quantité OK",IF(INV.Tournant!$I6095&lt;INV.Tournant!$E6095,"Ecart positif","Ecart négatif"))&amp;" "&amp;IF(INV.Tournant!$C6095=INV.Tournant!$J6095,"","- Article déclassé")</f>
        <v>Ecart positif - Article déclassé</v>
      </c>
    </row>
    <row r="6096" spans="1:11" x14ac:dyDescent="0.2">
      <c r="A6096" s="20" t="s">
        <v>7722</v>
      </c>
      <c r="B6096" s="21" t="s">
        <v>6</v>
      </c>
      <c r="C6096" s="17" t="s">
        <v>8104</v>
      </c>
      <c r="D6096" s="17" t="s">
        <v>8380</v>
      </c>
      <c r="E6096" s="21" t="s">
        <v>14</v>
      </c>
      <c r="F6096" s="21" t="s">
        <v>9</v>
      </c>
      <c r="G6096" s="21" t="s">
        <v>7725</v>
      </c>
      <c r="H6096" s="21" t="s">
        <v>1228</v>
      </c>
      <c r="I6096" s="17"/>
      <c r="J6096" s="17"/>
      <c r="K6096" s="18" t="str">
        <f>IF(INV.Tournant!$I6096=INV.Tournant!$E6096,"Quantité OK",IF(INV.Tournant!$I6096&lt;INV.Tournant!$E6096,"Ecart positif","Ecart négatif"))&amp;" "&amp;IF(INV.Tournant!$C6096=INV.Tournant!$J6096,"","- Article déclassé")</f>
        <v>Ecart positif - Article déclassé</v>
      </c>
    </row>
    <row r="6097" spans="1:11" x14ac:dyDescent="0.2">
      <c r="A6097" s="20" t="s">
        <v>7722</v>
      </c>
      <c r="B6097" s="21" t="s">
        <v>6</v>
      </c>
      <c r="C6097" s="17" t="s">
        <v>8056</v>
      </c>
      <c r="D6097" s="17" t="s">
        <v>8381</v>
      </c>
      <c r="E6097" s="21" t="s">
        <v>6</v>
      </c>
      <c r="F6097" s="21" t="s">
        <v>21</v>
      </c>
      <c r="G6097" s="21" t="s">
        <v>7725</v>
      </c>
      <c r="H6097" s="21" t="s">
        <v>8058</v>
      </c>
      <c r="I6097" s="17"/>
      <c r="J6097" s="17"/>
      <c r="K6097" s="18" t="str">
        <f>IF(INV.Tournant!$I6097=INV.Tournant!$E6097,"Quantité OK",IF(INV.Tournant!$I6097&lt;INV.Tournant!$E6097,"Ecart positif","Ecart négatif"))&amp;" "&amp;IF(INV.Tournant!$C6097=INV.Tournant!$J6097,"","- Article déclassé")</f>
        <v>Ecart positif - Article déclassé</v>
      </c>
    </row>
    <row r="6098" spans="1:11" x14ac:dyDescent="0.2">
      <c r="A6098" s="20" t="s">
        <v>7722</v>
      </c>
      <c r="B6098" s="21" t="s">
        <v>6</v>
      </c>
      <c r="C6098" s="17" t="s">
        <v>8291</v>
      </c>
      <c r="D6098" s="17" t="s">
        <v>8382</v>
      </c>
      <c r="E6098" s="21" t="s">
        <v>6</v>
      </c>
      <c r="F6098" s="21" t="s">
        <v>2</v>
      </c>
      <c r="G6098" s="21" t="s">
        <v>6964</v>
      </c>
      <c r="H6098" s="21" t="s">
        <v>8364</v>
      </c>
      <c r="I6098" s="17"/>
      <c r="J6098" s="17"/>
      <c r="K6098" s="18" t="str">
        <f>IF(INV.Tournant!$I6098=INV.Tournant!$E6098,"Quantité OK",IF(INV.Tournant!$I6098&lt;INV.Tournant!$E6098,"Ecart positif","Ecart négatif"))&amp;" "&amp;IF(INV.Tournant!$C6098=INV.Tournant!$J6098,"","- Article déclassé")</f>
        <v>Ecart positif - Article déclassé</v>
      </c>
    </row>
    <row r="6099" spans="1:11" x14ac:dyDescent="0.2">
      <c r="A6099" s="20" t="s">
        <v>7722</v>
      </c>
      <c r="B6099" s="21" t="s">
        <v>6</v>
      </c>
      <c r="C6099" s="17" t="s">
        <v>7781</v>
      </c>
      <c r="D6099" s="17" t="s">
        <v>8383</v>
      </c>
      <c r="E6099" s="21" t="s">
        <v>6</v>
      </c>
      <c r="F6099" s="21" t="s">
        <v>9</v>
      </c>
      <c r="G6099" s="21" t="s">
        <v>6964</v>
      </c>
      <c r="H6099" s="21" t="s">
        <v>464</v>
      </c>
      <c r="I6099" s="17"/>
      <c r="J6099" s="17"/>
      <c r="K6099" s="18" t="str">
        <f>IF(INV.Tournant!$I6099=INV.Tournant!$E6099,"Quantité OK",IF(INV.Tournant!$I6099&lt;INV.Tournant!$E6099,"Ecart positif","Ecart négatif"))&amp;" "&amp;IF(INV.Tournant!$C6099=INV.Tournant!$J6099,"","- Article déclassé")</f>
        <v>Ecart positif - Article déclassé</v>
      </c>
    </row>
    <row r="6100" spans="1:11" x14ac:dyDescent="0.2">
      <c r="A6100" s="20" t="s">
        <v>7722</v>
      </c>
      <c r="B6100" s="21" t="s">
        <v>6</v>
      </c>
      <c r="C6100" s="17" t="s">
        <v>7968</v>
      </c>
      <c r="D6100" s="17" t="s">
        <v>8384</v>
      </c>
      <c r="E6100" s="21" t="s">
        <v>6</v>
      </c>
      <c r="F6100" s="21" t="s">
        <v>9</v>
      </c>
      <c r="G6100" s="21" t="s">
        <v>6964</v>
      </c>
      <c r="H6100" s="21" t="s">
        <v>340</v>
      </c>
      <c r="I6100" s="17"/>
      <c r="J6100" s="17"/>
      <c r="K6100" s="18" t="str">
        <f>IF(INV.Tournant!$I6100=INV.Tournant!$E6100,"Quantité OK",IF(INV.Tournant!$I6100&lt;INV.Tournant!$E6100,"Ecart positif","Ecart négatif"))&amp;" "&amp;IF(INV.Tournant!$C6100=INV.Tournant!$J6100,"","- Article déclassé")</f>
        <v>Ecart positif - Article déclassé</v>
      </c>
    </row>
    <row r="6101" spans="1:11" x14ac:dyDescent="0.2">
      <c r="A6101" s="20" t="s">
        <v>7722</v>
      </c>
      <c r="B6101" s="21" t="s">
        <v>6</v>
      </c>
      <c r="C6101" s="17" t="s">
        <v>8385</v>
      </c>
      <c r="D6101" s="17" t="s">
        <v>8386</v>
      </c>
      <c r="E6101" s="21" t="s">
        <v>6</v>
      </c>
      <c r="F6101" s="21" t="s">
        <v>21</v>
      </c>
      <c r="G6101" s="21" t="s">
        <v>6964</v>
      </c>
      <c r="H6101" s="21" t="s">
        <v>3241</v>
      </c>
      <c r="I6101" s="17"/>
      <c r="J6101" s="17"/>
      <c r="K6101" s="18" t="str">
        <f>IF(INV.Tournant!$I6101=INV.Tournant!$E6101,"Quantité OK",IF(INV.Tournant!$I6101&lt;INV.Tournant!$E6101,"Ecart positif","Ecart négatif"))&amp;" "&amp;IF(INV.Tournant!$C6101=INV.Tournant!$J6101,"","- Article déclassé")</f>
        <v>Ecart positif - Article déclassé</v>
      </c>
    </row>
    <row r="6102" spans="1:11" x14ac:dyDescent="0.2">
      <c r="A6102" s="20" t="s">
        <v>7722</v>
      </c>
      <c r="B6102" s="21" t="s">
        <v>6</v>
      </c>
      <c r="C6102" s="17" t="s">
        <v>7939</v>
      </c>
      <c r="D6102" s="17" t="s">
        <v>8387</v>
      </c>
      <c r="E6102" s="21" t="s">
        <v>163</v>
      </c>
      <c r="F6102" s="21" t="s">
        <v>21</v>
      </c>
      <c r="G6102" s="21" t="s">
        <v>7725</v>
      </c>
      <c r="H6102" s="21" t="s">
        <v>797</v>
      </c>
      <c r="I6102" s="17"/>
      <c r="J6102" s="17"/>
      <c r="K6102" s="18" t="str">
        <f>IF(INV.Tournant!$I6102=INV.Tournant!$E6102,"Quantité OK",IF(INV.Tournant!$I6102&lt;INV.Tournant!$E6102,"Ecart positif","Ecart négatif"))&amp;" "&amp;IF(INV.Tournant!$C6102=INV.Tournant!$J6102,"","- Article déclassé")</f>
        <v>Ecart positif - Article déclassé</v>
      </c>
    </row>
    <row r="6103" spans="1:11" x14ac:dyDescent="0.2">
      <c r="A6103" s="20" t="s">
        <v>7722</v>
      </c>
      <c r="B6103" s="21" t="s">
        <v>6</v>
      </c>
      <c r="C6103" s="17" t="s">
        <v>8171</v>
      </c>
      <c r="D6103" s="17" t="s">
        <v>8388</v>
      </c>
      <c r="E6103" s="21" t="s">
        <v>229</v>
      </c>
      <c r="F6103" s="21" t="s">
        <v>2</v>
      </c>
      <c r="G6103" s="21" t="s">
        <v>6964</v>
      </c>
      <c r="H6103" s="21" t="s">
        <v>90</v>
      </c>
      <c r="I6103" s="17"/>
      <c r="J6103" s="17"/>
      <c r="K6103" s="18" t="str">
        <f>IF(INV.Tournant!$I6103=INV.Tournant!$E6103,"Quantité OK",IF(INV.Tournant!$I6103&lt;INV.Tournant!$E6103,"Ecart positif","Ecart négatif"))&amp;" "&amp;IF(INV.Tournant!$C6103=INV.Tournant!$J6103,"","- Article déclassé")</f>
        <v>Ecart positif - Article déclassé</v>
      </c>
    </row>
    <row r="6104" spans="1:11" x14ac:dyDescent="0.2">
      <c r="A6104" s="20" t="s">
        <v>7722</v>
      </c>
      <c r="B6104" s="21" t="s">
        <v>6</v>
      </c>
      <c r="C6104" s="17" t="s">
        <v>8083</v>
      </c>
      <c r="D6104" s="17" t="s">
        <v>8389</v>
      </c>
      <c r="E6104" s="21" t="s">
        <v>108</v>
      </c>
      <c r="F6104" s="21" t="s">
        <v>2</v>
      </c>
      <c r="G6104" s="21" t="s">
        <v>6964</v>
      </c>
      <c r="H6104" s="21" t="s">
        <v>78</v>
      </c>
      <c r="I6104" s="17"/>
      <c r="J6104" s="17"/>
      <c r="K6104" s="18" t="str">
        <f>IF(INV.Tournant!$I6104=INV.Tournant!$E6104,"Quantité OK",IF(INV.Tournant!$I6104&lt;INV.Tournant!$E6104,"Ecart positif","Ecart négatif"))&amp;" "&amp;IF(INV.Tournant!$C6104=INV.Tournant!$J6104,"","- Article déclassé")</f>
        <v>Ecart positif - Article déclassé</v>
      </c>
    </row>
    <row r="6105" spans="1:11" x14ac:dyDescent="0.2">
      <c r="A6105" s="20" t="s">
        <v>7722</v>
      </c>
      <c r="B6105" s="21" t="s">
        <v>6</v>
      </c>
      <c r="C6105" s="17" t="s">
        <v>8024</v>
      </c>
      <c r="D6105" s="17" t="s">
        <v>8390</v>
      </c>
      <c r="E6105" s="21" t="s">
        <v>6</v>
      </c>
      <c r="F6105" s="21" t="s">
        <v>2</v>
      </c>
      <c r="G6105" s="21" t="s">
        <v>6964</v>
      </c>
      <c r="H6105" s="21" t="s">
        <v>7864</v>
      </c>
      <c r="I6105" s="17"/>
      <c r="J6105" s="17"/>
      <c r="K6105" s="18" t="str">
        <f>IF(INV.Tournant!$I6105=INV.Tournant!$E6105,"Quantité OK",IF(INV.Tournant!$I6105&lt;INV.Tournant!$E6105,"Ecart positif","Ecart négatif"))&amp;" "&amp;IF(INV.Tournant!$C6105=INV.Tournant!$J6105,"","- Article déclassé")</f>
        <v>Ecart positif - Article déclassé</v>
      </c>
    </row>
    <row r="6106" spans="1:11" x14ac:dyDescent="0.2">
      <c r="A6106" s="20" t="s">
        <v>7722</v>
      </c>
      <c r="B6106" s="21" t="s">
        <v>6</v>
      </c>
      <c r="C6106" s="17" t="s">
        <v>7837</v>
      </c>
      <c r="D6106" s="17" t="s">
        <v>8391</v>
      </c>
      <c r="E6106" s="21" t="s">
        <v>6</v>
      </c>
      <c r="F6106" s="21" t="s">
        <v>9</v>
      </c>
      <c r="G6106" s="21" t="s">
        <v>7725</v>
      </c>
      <c r="H6106" s="21" t="s">
        <v>2370</v>
      </c>
      <c r="I6106" s="17"/>
      <c r="J6106" s="17"/>
      <c r="K6106" s="18" t="str">
        <f>IF(INV.Tournant!$I6106=INV.Tournant!$E6106,"Quantité OK",IF(INV.Tournant!$I6106&lt;INV.Tournant!$E6106,"Ecart positif","Ecart négatif"))&amp;" "&amp;IF(INV.Tournant!$C6106=INV.Tournant!$J6106,"","- Article déclassé")</f>
        <v>Ecart positif - Article déclassé</v>
      </c>
    </row>
    <row r="6107" spans="1:11" x14ac:dyDescent="0.2">
      <c r="A6107" s="20" t="s">
        <v>7722</v>
      </c>
      <c r="B6107" s="21" t="s">
        <v>6</v>
      </c>
      <c r="C6107" s="17" t="s">
        <v>7862</v>
      </c>
      <c r="D6107" s="17" t="s">
        <v>8392</v>
      </c>
      <c r="E6107" s="21" t="s">
        <v>3</v>
      </c>
      <c r="F6107" s="21" t="s">
        <v>2</v>
      </c>
      <c r="G6107" s="21" t="s">
        <v>6964</v>
      </c>
      <c r="H6107" s="21" t="s">
        <v>8393</v>
      </c>
      <c r="I6107" s="17"/>
      <c r="J6107" s="17"/>
      <c r="K6107" s="18" t="str">
        <f>IF(INV.Tournant!$I6107=INV.Tournant!$E6107,"Quantité OK",IF(INV.Tournant!$I6107&lt;INV.Tournant!$E6107,"Ecart positif","Ecart négatif"))&amp;" "&amp;IF(INV.Tournant!$C6107=INV.Tournant!$J6107,"","- Article déclassé")</f>
        <v>Ecart positif - Article déclassé</v>
      </c>
    </row>
    <row r="6108" spans="1:11" x14ac:dyDescent="0.2">
      <c r="A6108" s="20" t="s">
        <v>7722</v>
      </c>
      <c r="B6108" s="21" t="s">
        <v>6</v>
      </c>
      <c r="C6108" s="17" t="s">
        <v>7837</v>
      </c>
      <c r="D6108" s="17" t="s">
        <v>8394</v>
      </c>
      <c r="E6108" s="21" t="s">
        <v>6</v>
      </c>
      <c r="F6108" s="21" t="s">
        <v>9</v>
      </c>
      <c r="G6108" s="21" t="s">
        <v>7725</v>
      </c>
      <c r="H6108" s="21" t="s">
        <v>2370</v>
      </c>
      <c r="I6108" s="17"/>
      <c r="J6108" s="17"/>
      <c r="K6108" s="18" t="str">
        <f>IF(INV.Tournant!$I6108=INV.Tournant!$E6108,"Quantité OK",IF(INV.Tournant!$I6108&lt;INV.Tournant!$E6108,"Ecart positif","Ecart négatif"))&amp;" "&amp;IF(INV.Tournant!$C6108=INV.Tournant!$J6108,"","- Article déclassé")</f>
        <v>Ecart positif - Article déclassé</v>
      </c>
    </row>
    <row r="6109" spans="1:11" x14ac:dyDescent="0.2">
      <c r="A6109" s="20" t="s">
        <v>7722</v>
      </c>
      <c r="B6109" s="21" t="s">
        <v>6</v>
      </c>
      <c r="C6109" s="17" t="s">
        <v>8066</v>
      </c>
      <c r="D6109" s="17" t="s">
        <v>8395</v>
      </c>
      <c r="E6109" s="21" t="s">
        <v>14</v>
      </c>
      <c r="F6109" s="21" t="s">
        <v>9</v>
      </c>
      <c r="G6109" s="21" t="s">
        <v>7725</v>
      </c>
      <c r="H6109" s="21" t="s">
        <v>364</v>
      </c>
      <c r="I6109" s="17"/>
      <c r="J6109" s="17"/>
      <c r="K6109" s="18" t="str">
        <f>IF(INV.Tournant!$I6109=INV.Tournant!$E6109,"Quantité OK",IF(INV.Tournant!$I6109&lt;INV.Tournant!$E6109,"Ecart positif","Ecart négatif"))&amp;" "&amp;IF(INV.Tournant!$C6109=INV.Tournant!$J6109,"","- Article déclassé")</f>
        <v>Ecart positif - Article déclassé</v>
      </c>
    </row>
    <row r="6110" spans="1:11" x14ac:dyDescent="0.2">
      <c r="A6110" s="20" t="s">
        <v>7722</v>
      </c>
      <c r="B6110" s="21" t="s">
        <v>6</v>
      </c>
      <c r="C6110" s="17" t="s">
        <v>8008</v>
      </c>
      <c r="D6110" s="17" t="s">
        <v>8396</v>
      </c>
      <c r="E6110" s="21" t="s">
        <v>6</v>
      </c>
      <c r="F6110" s="21" t="s">
        <v>21</v>
      </c>
      <c r="G6110" s="21" t="s">
        <v>6964</v>
      </c>
      <c r="H6110" s="21" t="s">
        <v>8397</v>
      </c>
      <c r="I6110" s="17"/>
      <c r="J6110" s="17"/>
      <c r="K6110" s="18" t="str">
        <f>IF(INV.Tournant!$I6110=INV.Tournant!$E6110,"Quantité OK",IF(INV.Tournant!$I6110&lt;INV.Tournant!$E6110,"Ecart positif","Ecart négatif"))&amp;" "&amp;IF(INV.Tournant!$C6110=INV.Tournant!$J6110,"","- Article déclassé")</f>
        <v>Ecart positif - Article déclassé</v>
      </c>
    </row>
    <row r="6111" spans="1:11" x14ac:dyDescent="0.2">
      <c r="A6111" s="20" t="s">
        <v>7722</v>
      </c>
      <c r="B6111" s="21" t="s">
        <v>6</v>
      </c>
      <c r="C6111" s="17" t="s">
        <v>8398</v>
      </c>
      <c r="D6111" s="17" t="s">
        <v>8399</v>
      </c>
      <c r="E6111" s="21" t="s">
        <v>6</v>
      </c>
      <c r="F6111" s="21" t="s">
        <v>9</v>
      </c>
      <c r="G6111" s="21" t="s">
        <v>7725</v>
      </c>
      <c r="H6111" s="21" t="s">
        <v>2455</v>
      </c>
      <c r="I6111" s="17"/>
      <c r="J6111" s="17"/>
      <c r="K6111" s="18" t="str">
        <f>IF(INV.Tournant!$I6111=INV.Tournant!$E6111,"Quantité OK",IF(INV.Tournant!$I6111&lt;INV.Tournant!$E6111,"Ecart positif","Ecart négatif"))&amp;" "&amp;IF(INV.Tournant!$C6111=INV.Tournant!$J6111,"","- Article déclassé")</f>
        <v>Ecart positif - Article déclassé</v>
      </c>
    </row>
    <row r="6112" spans="1:11" x14ac:dyDescent="0.2">
      <c r="A6112" s="20" t="s">
        <v>7722</v>
      </c>
      <c r="B6112" s="21" t="s">
        <v>6</v>
      </c>
      <c r="C6112" s="17" t="s">
        <v>7834</v>
      </c>
      <c r="D6112" s="17" t="s">
        <v>8400</v>
      </c>
      <c r="E6112" s="21" t="s">
        <v>3</v>
      </c>
      <c r="F6112" s="21" t="s">
        <v>21</v>
      </c>
      <c r="G6112" s="21" t="s">
        <v>7725</v>
      </c>
      <c r="H6112" s="21" t="s">
        <v>401</v>
      </c>
      <c r="I6112" s="17"/>
      <c r="J6112" s="17"/>
      <c r="K6112" s="18" t="str">
        <f>IF(INV.Tournant!$I6112=INV.Tournant!$E6112,"Quantité OK",IF(INV.Tournant!$I6112&lt;INV.Tournant!$E6112,"Ecart positif","Ecart négatif"))&amp;" "&amp;IF(INV.Tournant!$C6112=INV.Tournant!$J6112,"","- Article déclassé")</f>
        <v>Ecart positif - Article déclassé</v>
      </c>
    </row>
    <row r="6113" spans="1:11" x14ac:dyDescent="0.2">
      <c r="A6113" s="20" t="s">
        <v>7722</v>
      </c>
      <c r="B6113" s="21" t="s">
        <v>6</v>
      </c>
      <c r="C6113" s="17" t="s">
        <v>8308</v>
      </c>
      <c r="D6113" s="17" t="s">
        <v>8401</v>
      </c>
      <c r="E6113" s="21" t="s">
        <v>3</v>
      </c>
      <c r="F6113" s="21" t="s">
        <v>2</v>
      </c>
      <c r="G6113" s="21" t="s">
        <v>7725</v>
      </c>
      <c r="H6113" s="21" t="s">
        <v>140</v>
      </c>
      <c r="I6113" s="17"/>
      <c r="J6113" s="17"/>
      <c r="K6113" s="18" t="str">
        <f>IF(INV.Tournant!$I6113=INV.Tournant!$E6113,"Quantité OK",IF(INV.Tournant!$I6113&lt;INV.Tournant!$E6113,"Ecart positif","Ecart négatif"))&amp;" "&amp;IF(INV.Tournant!$C6113=INV.Tournant!$J6113,"","- Article déclassé")</f>
        <v>Ecart positif - Article déclassé</v>
      </c>
    </row>
    <row r="6114" spans="1:11" x14ac:dyDescent="0.2">
      <c r="A6114" s="20" t="s">
        <v>7722</v>
      </c>
      <c r="B6114" s="21" t="s">
        <v>6</v>
      </c>
      <c r="C6114" s="17" t="s">
        <v>7820</v>
      </c>
      <c r="D6114" s="17" t="s">
        <v>8402</v>
      </c>
      <c r="E6114" s="21" t="s">
        <v>6</v>
      </c>
      <c r="F6114" s="21" t="s">
        <v>9</v>
      </c>
      <c r="G6114" s="21" t="s">
        <v>6964</v>
      </c>
      <c r="H6114" s="21" t="s">
        <v>132</v>
      </c>
      <c r="I6114" s="17"/>
      <c r="J6114" s="17"/>
      <c r="K6114" s="18" t="str">
        <f>IF(INV.Tournant!$I6114=INV.Tournant!$E6114,"Quantité OK",IF(INV.Tournant!$I6114&lt;INV.Tournant!$E6114,"Ecart positif","Ecart négatif"))&amp;" "&amp;IF(INV.Tournant!$C6114=INV.Tournant!$J6114,"","- Article déclassé")</f>
        <v>Ecart positif - Article déclassé</v>
      </c>
    </row>
    <row r="6115" spans="1:11" x14ac:dyDescent="0.2">
      <c r="A6115" s="20" t="s">
        <v>7722</v>
      </c>
      <c r="B6115" s="21" t="s">
        <v>6</v>
      </c>
      <c r="C6115" s="17" t="s">
        <v>7785</v>
      </c>
      <c r="D6115" s="17" t="s">
        <v>8403</v>
      </c>
      <c r="E6115" s="21" t="s">
        <v>6</v>
      </c>
      <c r="F6115" s="21" t="s">
        <v>2</v>
      </c>
      <c r="G6115" s="21" t="s">
        <v>7725</v>
      </c>
      <c r="H6115" s="21" t="s">
        <v>3350</v>
      </c>
      <c r="I6115" s="17"/>
      <c r="J6115" s="17"/>
      <c r="K6115" s="18" t="str">
        <f>IF(INV.Tournant!$I6115=INV.Tournant!$E6115,"Quantité OK",IF(INV.Tournant!$I6115&lt;INV.Tournant!$E6115,"Ecart positif","Ecart négatif"))&amp;" "&amp;IF(INV.Tournant!$C6115=INV.Tournant!$J6115,"","- Article déclassé")</f>
        <v>Ecart positif - Article déclassé</v>
      </c>
    </row>
    <row r="6116" spans="1:11" x14ac:dyDescent="0.2">
      <c r="A6116" s="20" t="s">
        <v>7722</v>
      </c>
      <c r="B6116" s="21" t="s">
        <v>6</v>
      </c>
      <c r="C6116" s="17" t="s">
        <v>7974</v>
      </c>
      <c r="D6116" s="17" t="s">
        <v>8404</v>
      </c>
      <c r="E6116" s="21" t="s">
        <v>108</v>
      </c>
      <c r="F6116" s="21" t="s">
        <v>9</v>
      </c>
      <c r="G6116" s="21" t="s">
        <v>7725</v>
      </c>
      <c r="H6116" s="21" t="s">
        <v>842</v>
      </c>
      <c r="I6116" s="17"/>
      <c r="J6116" s="17"/>
      <c r="K6116" s="18" t="str">
        <f>IF(INV.Tournant!$I6116=INV.Tournant!$E6116,"Quantité OK",IF(INV.Tournant!$I6116&lt;INV.Tournant!$E6116,"Ecart positif","Ecart négatif"))&amp;" "&amp;IF(INV.Tournant!$C6116=INV.Tournant!$J6116,"","- Article déclassé")</f>
        <v>Ecart positif - Article déclassé</v>
      </c>
    </row>
    <row r="6117" spans="1:11" x14ac:dyDescent="0.2">
      <c r="A6117" s="20" t="s">
        <v>7722</v>
      </c>
      <c r="B6117" s="21" t="s">
        <v>6</v>
      </c>
      <c r="C6117" s="17" t="s">
        <v>7858</v>
      </c>
      <c r="D6117" s="17" t="s">
        <v>8405</v>
      </c>
      <c r="E6117" s="21" t="s">
        <v>14</v>
      </c>
      <c r="F6117" s="21" t="s">
        <v>21</v>
      </c>
      <c r="G6117" s="21" t="s">
        <v>7725</v>
      </c>
      <c r="H6117" s="21" t="s">
        <v>17</v>
      </c>
      <c r="I6117" s="17"/>
      <c r="J6117" s="17"/>
      <c r="K6117" s="18" t="str">
        <f>IF(INV.Tournant!$I6117=INV.Tournant!$E6117,"Quantité OK",IF(INV.Tournant!$I6117&lt;INV.Tournant!$E6117,"Ecart positif","Ecart négatif"))&amp;" "&amp;IF(INV.Tournant!$C6117=INV.Tournant!$J6117,"","- Article déclassé")</f>
        <v>Ecart positif - Article déclassé</v>
      </c>
    </row>
    <row r="6118" spans="1:11" x14ac:dyDescent="0.2">
      <c r="A6118" s="20" t="s">
        <v>7722</v>
      </c>
      <c r="B6118" s="21" t="s">
        <v>6</v>
      </c>
      <c r="C6118" s="17" t="s">
        <v>8406</v>
      </c>
      <c r="D6118" s="17" t="s">
        <v>8407</v>
      </c>
      <c r="E6118" s="21" t="s">
        <v>6</v>
      </c>
      <c r="F6118" s="21" t="s">
        <v>9</v>
      </c>
      <c r="G6118" s="21" t="s">
        <v>7725</v>
      </c>
      <c r="H6118" s="21" t="s">
        <v>551</v>
      </c>
      <c r="I6118" s="17"/>
      <c r="J6118" s="17"/>
      <c r="K6118" s="18" t="str">
        <f>IF(INV.Tournant!$I6118=INV.Tournant!$E6118,"Quantité OK",IF(INV.Tournant!$I6118&lt;INV.Tournant!$E6118,"Ecart positif","Ecart négatif"))&amp;" "&amp;IF(INV.Tournant!$C6118=INV.Tournant!$J6118,"","- Article déclassé")</f>
        <v>Ecart positif - Article déclassé</v>
      </c>
    </row>
    <row r="6119" spans="1:11" x14ac:dyDescent="0.2">
      <c r="A6119" s="20" t="s">
        <v>7722</v>
      </c>
      <c r="B6119" s="21" t="s">
        <v>6</v>
      </c>
      <c r="C6119" s="17" t="s">
        <v>8408</v>
      </c>
      <c r="D6119" s="17" t="s">
        <v>8409</v>
      </c>
      <c r="E6119" s="21"/>
      <c r="F6119" s="21" t="s">
        <v>141</v>
      </c>
      <c r="G6119" s="21"/>
      <c r="H6119" s="21" t="s">
        <v>257</v>
      </c>
      <c r="I6119" s="17"/>
      <c r="J6119" s="17"/>
      <c r="K6119" s="18" t="str">
        <f>IF(INV.Tournant!$I6119=INV.Tournant!$E6119,"Quantité OK",IF(INV.Tournant!$I6119&lt;INV.Tournant!$E6119,"Ecart positif","Ecart négatif"))&amp;" "&amp;IF(INV.Tournant!$C6119=INV.Tournant!$J6119,"","- Article déclassé")</f>
        <v>Quantité OK - Article déclassé</v>
      </c>
    </row>
    <row r="6120" spans="1:11" x14ac:dyDescent="0.2">
      <c r="A6120" s="20" t="s">
        <v>7722</v>
      </c>
      <c r="B6120" s="21" t="s">
        <v>6</v>
      </c>
      <c r="C6120" s="17" t="s">
        <v>8377</v>
      </c>
      <c r="D6120" s="17" t="s">
        <v>8410</v>
      </c>
      <c r="E6120" s="21" t="s">
        <v>3</v>
      </c>
      <c r="F6120" s="21" t="s">
        <v>21</v>
      </c>
      <c r="G6120" s="21" t="s">
        <v>7725</v>
      </c>
      <c r="H6120" s="21" t="s">
        <v>1159</v>
      </c>
      <c r="I6120" s="17"/>
      <c r="J6120" s="17"/>
      <c r="K6120" s="18" t="str">
        <f>IF(INV.Tournant!$I6120=INV.Tournant!$E6120,"Quantité OK",IF(INV.Tournant!$I6120&lt;INV.Tournant!$E6120,"Ecart positif","Ecart négatif"))&amp;" "&amp;IF(INV.Tournant!$C6120=INV.Tournant!$J6120,"","- Article déclassé")</f>
        <v>Ecart positif - Article déclassé</v>
      </c>
    </row>
    <row r="6121" spans="1:11" x14ac:dyDescent="0.2">
      <c r="A6121" s="20" t="s">
        <v>7722</v>
      </c>
      <c r="B6121" s="21" t="s">
        <v>6</v>
      </c>
      <c r="C6121" s="17" t="s">
        <v>8308</v>
      </c>
      <c r="D6121" s="17" t="s">
        <v>8411</v>
      </c>
      <c r="E6121" s="21" t="s">
        <v>3</v>
      </c>
      <c r="F6121" s="21" t="s">
        <v>2</v>
      </c>
      <c r="G6121" s="21" t="s">
        <v>7725</v>
      </c>
      <c r="H6121" s="21" t="s">
        <v>1614</v>
      </c>
      <c r="I6121" s="17"/>
      <c r="J6121" s="17"/>
      <c r="K6121" s="18" t="str">
        <f>IF(INV.Tournant!$I6121=INV.Tournant!$E6121,"Quantité OK",IF(INV.Tournant!$I6121&lt;INV.Tournant!$E6121,"Ecart positif","Ecart négatif"))&amp;" "&amp;IF(INV.Tournant!$C6121=INV.Tournant!$J6121,"","- Article déclassé")</f>
        <v>Ecart positif - Article déclassé</v>
      </c>
    </row>
    <row r="6122" spans="1:11" x14ac:dyDescent="0.2">
      <c r="A6122" s="20" t="s">
        <v>7722</v>
      </c>
      <c r="B6122" s="21" t="s">
        <v>6</v>
      </c>
      <c r="C6122" s="17" t="s">
        <v>7789</v>
      </c>
      <c r="D6122" s="17" t="s">
        <v>8412</v>
      </c>
      <c r="E6122" s="21" t="s">
        <v>3</v>
      </c>
      <c r="F6122" s="21" t="s">
        <v>21</v>
      </c>
      <c r="G6122" s="21" t="s">
        <v>7725</v>
      </c>
      <c r="H6122" s="21" t="s">
        <v>3549</v>
      </c>
      <c r="I6122" s="17"/>
      <c r="J6122" s="17"/>
      <c r="K6122" s="18" t="str">
        <f>IF(INV.Tournant!$I6122=INV.Tournant!$E6122,"Quantité OK",IF(INV.Tournant!$I6122&lt;INV.Tournant!$E6122,"Ecart positif","Ecart négatif"))&amp;" "&amp;IF(INV.Tournant!$C6122=INV.Tournant!$J6122,"","- Article déclassé")</f>
        <v>Ecart positif - Article déclassé</v>
      </c>
    </row>
    <row r="6123" spans="1:11" x14ac:dyDescent="0.2">
      <c r="A6123" s="20" t="s">
        <v>7722</v>
      </c>
      <c r="B6123" s="21" t="s">
        <v>6</v>
      </c>
      <c r="C6123" s="17" t="s">
        <v>8128</v>
      </c>
      <c r="D6123" s="17" t="s">
        <v>8413</v>
      </c>
      <c r="E6123" s="21" t="s">
        <v>108</v>
      </c>
      <c r="F6123" s="21" t="s">
        <v>9</v>
      </c>
      <c r="G6123" s="21" t="s">
        <v>7725</v>
      </c>
      <c r="H6123" s="21" t="s">
        <v>448</v>
      </c>
      <c r="I6123" s="17"/>
      <c r="J6123" s="17"/>
      <c r="K6123" s="18" t="str">
        <f>IF(INV.Tournant!$I6123=INV.Tournant!$E6123,"Quantité OK",IF(INV.Tournant!$I6123&lt;INV.Tournant!$E6123,"Ecart positif","Ecart négatif"))&amp;" "&amp;IF(INV.Tournant!$C6123=INV.Tournant!$J6123,"","- Article déclassé")</f>
        <v>Ecart positif - Article déclassé</v>
      </c>
    </row>
    <row r="6124" spans="1:11" x14ac:dyDescent="0.2">
      <c r="A6124" s="20" t="s">
        <v>7722</v>
      </c>
      <c r="B6124" s="21" t="s">
        <v>6</v>
      </c>
      <c r="C6124" s="17" t="s">
        <v>7820</v>
      </c>
      <c r="D6124" s="17" t="s">
        <v>8414</v>
      </c>
      <c r="E6124" s="21" t="s">
        <v>6</v>
      </c>
      <c r="F6124" s="21" t="s">
        <v>9</v>
      </c>
      <c r="G6124" s="21" t="s">
        <v>6964</v>
      </c>
      <c r="H6124" s="21" t="s">
        <v>3350</v>
      </c>
      <c r="I6124" s="17"/>
      <c r="J6124" s="17"/>
      <c r="K6124" s="18" t="str">
        <f>IF(INV.Tournant!$I6124=INV.Tournant!$E6124,"Quantité OK",IF(INV.Tournant!$I6124&lt;INV.Tournant!$E6124,"Ecart positif","Ecart négatif"))&amp;" "&amp;IF(INV.Tournant!$C6124=INV.Tournant!$J6124,"","- Article déclassé")</f>
        <v>Ecart positif - Article déclassé</v>
      </c>
    </row>
    <row r="6125" spans="1:11" x14ac:dyDescent="0.2">
      <c r="A6125" s="20" t="s">
        <v>7722</v>
      </c>
      <c r="B6125" s="21" t="s">
        <v>6</v>
      </c>
      <c r="C6125" s="17" t="s">
        <v>7858</v>
      </c>
      <c r="D6125" s="17" t="s">
        <v>8415</v>
      </c>
      <c r="E6125" s="21"/>
      <c r="F6125" s="21" t="s">
        <v>141</v>
      </c>
      <c r="G6125" s="21"/>
      <c r="H6125" s="21" t="s">
        <v>257</v>
      </c>
      <c r="I6125" s="17"/>
      <c r="J6125" s="17"/>
      <c r="K6125" s="18" t="str">
        <f>IF(INV.Tournant!$I6125=INV.Tournant!$E6125,"Quantité OK",IF(INV.Tournant!$I6125&lt;INV.Tournant!$E6125,"Ecart positif","Ecart négatif"))&amp;" "&amp;IF(INV.Tournant!$C6125=INV.Tournant!$J6125,"","- Article déclassé")</f>
        <v>Quantité OK - Article déclassé</v>
      </c>
    </row>
    <row r="6126" spans="1:11" x14ac:dyDescent="0.2">
      <c r="A6126" s="20" t="s">
        <v>7722</v>
      </c>
      <c r="B6126" s="21" t="s">
        <v>6</v>
      </c>
      <c r="C6126" s="17" t="s">
        <v>8416</v>
      </c>
      <c r="D6126" s="17" t="s">
        <v>8417</v>
      </c>
      <c r="E6126" s="21" t="s">
        <v>3</v>
      </c>
      <c r="F6126" s="21" t="s">
        <v>9</v>
      </c>
      <c r="G6126" s="21" t="s">
        <v>7725</v>
      </c>
      <c r="H6126" s="21" t="s">
        <v>13</v>
      </c>
      <c r="I6126" s="17"/>
      <c r="J6126" s="17"/>
      <c r="K6126" s="18" t="str">
        <f>IF(INV.Tournant!$I6126=INV.Tournant!$E6126,"Quantité OK",IF(INV.Tournant!$I6126&lt;INV.Tournant!$E6126,"Ecart positif","Ecart négatif"))&amp;" "&amp;IF(INV.Tournant!$C6126=INV.Tournant!$J6126,"","- Article déclassé")</f>
        <v>Ecart positif - Article déclassé</v>
      </c>
    </row>
    <row r="6127" spans="1:11" x14ac:dyDescent="0.2">
      <c r="A6127" s="20" t="s">
        <v>7722</v>
      </c>
      <c r="B6127" s="21" t="s">
        <v>6</v>
      </c>
      <c r="C6127" s="17" t="s">
        <v>7785</v>
      </c>
      <c r="D6127" s="17" t="s">
        <v>8418</v>
      </c>
      <c r="E6127" s="21" t="s">
        <v>6</v>
      </c>
      <c r="F6127" s="21" t="s">
        <v>2</v>
      </c>
      <c r="G6127" s="21" t="s">
        <v>7725</v>
      </c>
      <c r="H6127" s="21" t="s">
        <v>3220</v>
      </c>
      <c r="I6127" s="17"/>
      <c r="J6127" s="17"/>
      <c r="K6127" s="18" t="str">
        <f>IF(INV.Tournant!$I6127=INV.Tournant!$E6127,"Quantité OK",IF(INV.Tournant!$I6127&lt;INV.Tournant!$E6127,"Ecart positif","Ecart négatif"))&amp;" "&amp;IF(INV.Tournant!$C6127=INV.Tournant!$J6127,"","- Article déclassé")</f>
        <v>Ecart positif - Article déclassé</v>
      </c>
    </row>
    <row r="6128" spans="1:11" x14ac:dyDescent="0.2">
      <c r="A6128" s="20" t="s">
        <v>7722</v>
      </c>
      <c r="B6128" s="21" t="s">
        <v>6</v>
      </c>
      <c r="C6128" s="17" t="s">
        <v>7785</v>
      </c>
      <c r="D6128" s="17" t="s">
        <v>8419</v>
      </c>
      <c r="E6128" s="21" t="s">
        <v>3</v>
      </c>
      <c r="F6128" s="21" t="s">
        <v>2</v>
      </c>
      <c r="G6128" s="21" t="s">
        <v>7725</v>
      </c>
      <c r="H6128" s="21" t="s">
        <v>3426</v>
      </c>
      <c r="I6128" s="17"/>
      <c r="J6128" s="17"/>
      <c r="K6128" s="18" t="str">
        <f>IF(INV.Tournant!$I6128=INV.Tournant!$E6128,"Quantité OK",IF(INV.Tournant!$I6128&lt;INV.Tournant!$E6128,"Ecart positif","Ecart négatif"))&amp;" "&amp;IF(INV.Tournant!$C6128=INV.Tournant!$J6128,"","- Article déclassé")</f>
        <v>Ecart positif - Article déclassé</v>
      </c>
    </row>
    <row r="6129" spans="1:11" x14ac:dyDescent="0.2">
      <c r="A6129" s="20" t="s">
        <v>7722</v>
      </c>
      <c r="B6129" s="21" t="s">
        <v>6</v>
      </c>
      <c r="C6129" s="17" t="s">
        <v>8081</v>
      </c>
      <c r="D6129" s="17" t="s">
        <v>8420</v>
      </c>
      <c r="E6129" s="21" t="s">
        <v>6</v>
      </c>
      <c r="F6129" s="21" t="s">
        <v>2</v>
      </c>
      <c r="G6129" s="21" t="s">
        <v>7725</v>
      </c>
      <c r="H6129" s="21" t="s">
        <v>1301</v>
      </c>
      <c r="I6129" s="17"/>
      <c r="J6129" s="17"/>
      <c r="K6129" s="18" t="str">
        <f>IF(INV.Tournant!$I6129=INV.Tournant!$E6129,"Quantité OK",IF(INV.Tournant!$I6129&lt;INV.Tournant!$E6129,"Ecart positif","Ecart négatif"))&amp;" "&amp;IF(INV.Tournant!$C6129=INV.Tournant!$J6129,"","- Article déclassé")</f>
        <v>Ecart positif - Article déclassé</v>
      </c>
    </row>
    <row r="6130" spans="1:11" x14ac:dyDescent="0.2">
      <c r="A6130" s="20" t="s">
        <v>7722</v>
      </c>
      <c r="B6130" s="21" t="s">
        <v>6</v>
      </c>
      <c r="C6130" s="17" t="s">
        <v>7974</v>
      </c>
      <c r="D6130" s="17" t="s">
        <v>8421</v>
      </c>
      <c r="E6130" s="21" t="s">
        <v>3</v>
      </c>
      <c r="F6130" s="21" t="s">
        <v>9</v>
      </c>
      <c r="G6130" s="21" t="s">
        <v>7725</v>
      </c>
      <c r="H6130" s="21" t="s">
        <v>1519</v>
      </c>
      <c r="I6130" s="17"/>
      <c r="J6130" s="17"/>
      <c r="K6130" s="18" t="str">
        <f>IF(INV.Tournant!$I6130=INV.Tournant!$E6130,"Quantité OK",IF(INV.Tournant!$I6130&lt;INV.Tournant!$E6130,"Ecart positif","Ecart négatif"))&amp;" "&amp;IF(INV.Tournant!$C6130=INV.Tournant!$J6130,"","- Article déclassé")</f>
        <v>Ecart positif - Article déclassé</v>
      </c>
    </row>
    <row r="6131" spans="1:11" x14ac:dyDescent="0.2">
      <c r="A6131" s="20" t="s">
        <v>7722</v>
      </c>
      <c r="B6131" s="21" t="s">
        <v>6</v>
      </c>
      <c r="C6131" s="17" t="s">
        <v>7974</v>
      </c>
      <c r="D6131" s="17" t="s">
        <v>8422</v>
      </c>
      <c r="E6131" s="21" t="s">
        <v>108</v>
      </c>
      <c r="F6131" s="21" t="s">
        <v>9</v>
      </c>
      <c r="G6131" s="21" t="s">
        <v>7725</v>
      </c>
      <c r="H6131" s="21" t="s">
        <v>104</v>
      </c>
      <c r="I6131" s="17"/>
      <c r="J6131" s="17"/>
      <c r="K6131" s="18" t="str">
        <f>IF(INV.Tournant!$I6131=INV.Tournant!$E6131,"Quantité OK",IF(INV.Tournant!$I6131&lt;INV.Tournant!$E6131,"Ecart positif","Ecart négatif"))&amp;" "&amp;IF(INV.Tournant!$C6131=INV.Tournant!$J6131,"","- Article déclassé")</f>
        <v>Ecart positif - Article déclassé</v>
      </c>
    </row>
    <row r="6132" spans="1:11" x14ac:dyDescent="0.2">
      <c r="A6132" s="20" t="s">
        <v>7722</v>
      </c>
      <c r="B6132" s="21" t="s">
        <v>6</v>
      </c>
      <c r="C6132" s="17" t="s">
        <v>7748</v>
      </c>
      <c r="D6132" s="17" t="s">
        <v>8423</v>
      </c>
      <c r="E6132" s="21" t="s">
        <v>6</v>
      </c>
      <c r="F6132" s="21" t="s">
        <v>21</v>
      </c>
      <c r="G6132" s="21" t="s">
        <v>7725</v>
      </c>
      <c r="H6132" s="21" t="s">
        <v>2234</v>
      </c>
      <c r="I6132" s="17"/>
      <c r="J6132" s="17"/>
      <c r="K6132" s="18" t="str">
        <f>IF(INV.Tournant!$I6132=INV.Tournant!$E6132,"Quantité OK",IF(INV.Tournant!$I6132&lt;INV.Tournant!$E6132,"Ecart positif","Ecart négatif"))&amp;" "&amp;IF(INV.Tournant!$C6132=INV.Tournant!$J6132,"","- Article déclassé")</f>
        <v>Ecart positif - Article déclassé</v>
      </c>
    </row>
    <row r="6133" spans="1:11" x14ac:dyDescent="0.2">
      <c r="A6133" s="20" t="s">
        <v>7722</v>
      </c>
      <c r="B6133" s="21" t="s">
        <v>6</v>
      </c>
      <c r="C6133" s="17" t="s">
        <v>7753</v>
      </c>
      <c r="D6133" s="17" t="s">
        <v>8424</v>
      </c>
      <c r="E6133" s="21" t="s">
        <v>108</v>
      </c>
      <c r="F6133" s="21" t="s">
        <v>21</v>
      </c>
      <c r="G6133" s="21" t="s">
        <v>6964</v>
      </c>
      <c r="H6133" s="21" t="s">
        <v>7755</v>
      </c>
      <c r="I6133" s="17"/>
      <c r="J6133" s="17"/>
      <c r="K6133" s="18" t="str">
        <f>IF(INV.Tournant!$I6133=INV.Tournant!$E6133,"Quantité OK",IF(INV.Tournant!$I6133&lt;INV.Tournant!$E6133,"Ecart positif","Ecart négatif"))&amp;" "&amp;IF(INV.Tournant!$C6133=INV.Tournant!$J6133,"","- Article déclassé")</f>
        <v>Ecart positif - Article déclassé</v>
      </c>
    </row>
    <row r="6134" spans="1:11" x14ac:dyDescent="0.2">
      <c r="A6134" s="20" t="s">
        <v>7722</v>
      </c>
      <c r="B6134" s="21" t="s">
        <v>6</v>
      </c>
      <c r="C6134" s="17" t="s">
        <v>8199</v>
      </c>
      <c r="D6134" s="17" t="s">
        <v>8425</v>
      </c>
      <c r="E6134" s="21" t="s">
        <v>108</v>
      </c>
      <c r="F6134" s="21" t="s">
        <v>21</v>
      </c>
      <c r="G6134" s="21" t="s">
        <v>7725</v>
      </c>
      <c r="H6134" s="21" t="s">
        <v>967</v>
      </c>
      <c r="I6134" s="17"/>
      <c r="J6134" s="17"/>
      <c r="K6134" s="18" t="str">
        <f>IF(INV.Tournant!$I6134=INV.Tournant!$E6134,"Quantité OK",IF(INV.Tournant!$I6134&lt;INV.Tournant!$E6134,"Ecart positif","Ecart négatif"))&amp;" "&amp;IF(INV.Tournant!$C6134=INV.Tournant!$J6134,"","- Article déclassé")</f>
        <v>Ecart positif - Article déclassé</v>
      </c>
    </row>
    <row r="6135" spans="1:11" x14ac:dyDescent="0.2">
      <c r="A6135" s="20" t="s">
        <v>7722</v>
      </c>
      <c r="B6135" s="21" t="s">
        <v>6</v>
      </c>
      <c r="C6135" s="17" t="s">
        <v>8152</v>
      </c>
      <c r="D6135" s="17" t="s">
        <v>8426</v>
      </c>
      <c r="E6135" s="21" t="s">
        <v>61</v>
      </c>
      <c r="F6135" s="21" t="s">
        <v>2</v>
      </c>
      <c r="G6135" s="21" t="s">
        <v>6964</v>
      </c>
      <c r="H6135" s="21" t="s">
        <v>937</v>
      </c>
      <c r="I6135" s="17"/>
      <c r="J6135" s="17"/>
      <c r="K6135" s="18" t="str">
        <f>IF(INV.Tournant!$I6135=INV.Tournant!$E6135,"Quantité OK",IF(INV.Tournant!$I6135&lt;INV.Tournant!$E6135,"Ecart positif","Ecart négatif"))&amp;" "&amp;IF(INV.Tournant!$C6135=INV.Tournant!$J6135,"","- Article déclassé")</f>
        <v>Ecart positif - Article déclassé</v>
      </c>
    </row>
    <row r="6136" spans="1:11" x14ac:dyDescent="0.2">
      <c r="A6136" s="20" t="s">
        <v>7722</v>
      </c>
      <c r="B6136" s="21" t="s">
        <v>6</v>
      </c>
      <c r="C6136" s="17" t="s">
        <v>7890</v>
      </c>
      <c r="D6136" s="17" t="s">
        <v>8427</v>
      </c>
      <c r="E6136" s="21" t="s">
        <v>6</v>
      </c>
      <c r="F6136" s="21" t="s">
        <v>2</v>
      </c>
      <c r="G6136" s="21" t="s">
        <v>6964</v>
      </c>
      <c r="H6136" s="21" t="s">
        <v>1324</v>
      </c>
      <c r="I6136" s="17"/>
      <c r="J6136" s="17"/>
      <c r="K6136" s="18" t="str">
        <f>IF(INV.Tournant!$I6136=INV.Tournant!$E6136,"Quantité OK",IF(INV.Tournant!$I6136&lt;INV.Tournant!$E6136,"Ecart positif","Ecart négatif"))&amp;" "&amp;IF(INV.Tournant!$C6136=INV.Tournant!$J6136,"","- Article déclassé")</f>
        <v>Ecart positif - Article déclassé</v>
      </c>
    </row>
    <row r="6137" spans="1:11" x14ac:dyDescent="0.2">
      <c r="A6137" s="20" t="s">
        <v>7722</v>
      </c>
      <c r="B6137" s="21" t="s">
        <v>6</v>
      </c>
      <c r="C6137" s="17" t="s">
        <v>8319</v>
      </c>
      <c r="D6137" s="17" t="s">
        <v>8428</v>
      </c>
      <c r="E6137" s="21" t="s">
        <v>6</v>
      </c>
      <c r="F6137" s="21" t="s">
        <v>9</v>
      </c>
      <c r="G6137" s="21" t="s">
        <v>6964</v>
      </c>
      <c r="H6137" s="21" t="s">
        <v>797</v>
      </c>
      <c r="I6137" s="17"/>
      <c r="J6137" s="17"/>
      <c r="K6137" s="18" t="str">
        <f>IF(INV.Tournant!$I6137=INV.Tournant!$E6137,"Quantité OK",IF(INV.Tournant!$I6137&lt;INV.Tournant!$E6137,"Ecart positif","Ecart négatif"))&amp;" "&amp;IF(INV.Tournant!$C6137=INV.Tournant!$J6137,"","- Article déclassé")</f>
        <v>Ecart positif - Article déclassé</v>
      </c>
    </row>
    <row r="6138" spans="1:11" x14ac:dyDescent="0.2">
      <c r="A6138" s="20" t="s">
        <v>7722</v>
      </c>
      <c r="B6138" s="21" t="s">
        <v>6</v>
      </c>
      <c r="C6138" s="17" t="s">
        <v>8061</v>
      </c>
      <c r="D6138" s="17" t="s">
        <v>8429</v>
      </c>
      <c r="E6138" s="21" t="s">
        <v>6</v>
      </c>
      <c r="F6138" s="21" t="s">
        <v>9</v>
      </c>
      <c r="G6138" s="21" t="s">
        <v>6964</v>
      </c>
      <c r="H6138" s="21" t="s">
        <v>404</v>
      </c>
      <c r="I6138" s="17"/>
      <c r="J6138" s="17"/>
      <c r="K6138" s="18" t="str">
        <f>IF(INV.Tournant!$I6138=INV.Tournant!$E6138,"Quantité OK",IF(INV.Tournant!$I6138&lt;INV.Tournant!$E6138,"Ecart positif","Ecart négatif"))&amp;" "&amp;IF(INV.Tournant!$C6138=INV.Tournant!$J6138,"","- Article déclassé")</f>
        <v>Ecart positif - Article déclassé</v>
      </c>
    </row>
    <row r="6139" spans="1:11" x14ac:dyDescent="0.2">
      <c r="A6139" s="20" t="s">
        <v>7722</v>
      </c>
      <c r="B6139" s="21" t="s">
        <v>6</v>
      </c>
      <c r="C6139" s="17" t="s">
        <v>8017</v>
      </c>
      <c r="D6139" s="17" t="s">
        <v>8430</v>
      </c>
      <c r="E6139" s="21" t="s">
        <v>3</v>
      </c>
      <c r="F6139" s="21" t="s">
        <v>2</v>
      </c>
      <c r="G6139" s="21" t="s">
        <v>6964</v>
      </c>
      <c r="H6139" s="21" t="s">
        <v>268</v>
      </c>
      <c r="I6139" s="17"/>
      <c r="J6139" s="17"/>
      <c r="K6139" s="18" t="str">
        <f>IF(INV.Tournant!$I6139=INV.Tournant!$E6139,"Quantité OK",IF(INV.Tournant!$I6139&lt;INV.Tournant!$E6139,"Ecart positif","Ecart négatif"))&amp;" "&amp;IF(INV.Tournant!$C6139=INV.Tournant!$J6139,"","- Article déclassé")</f>
        <v>Ecart positif - Article déclassé</v>
      </c>
    </row>
    <row r="6140" spans="1:11" x14ac:dyDescent="0.2">
      <c r="A6140" s="20" t="s">
        <v>7722</v>
      </c>
      <c r="B6140" s="21" t="s">
        <v>6</v>
      </c>
      <c r="C6140" s="17" t="s">
        <v>8209</v>
      </c>
      <c r="D6140" s="17" t="s">
        <v>8431</v>
      </c>
      <c r="E6140" s="21" t="s">
        <v>3</v>
      </c>
      <c r="F6140" s="21" t="s">
        <v>21</v>
      </c>
      <c r="G6140" s="21" t="s">
        <v>6964</v>
      </c>
      <c r="H6140" s="21" t="s">
        <v>460</v>
      </c>
      <c r="I6140" s="17"/>
      <c r="J6140" s="17"/>
      <c r="K6140" s="18" t="str">
        <f>IF(INV.Tournant!$I6140=INV.Tournant!$E6140,"Quantité OK",IF(INV.Tournant!$I6140&lt;INV.Tournant!$E6140,"Ecart positif","Ecart négatif"))&amp;" "&amp;IF(INV.Tournant!$C6140=INV.Tournant!$J6140,"","- Article déclassé")</f>
        <v>Ecart positif - Article déclassé</v>
      </c>
    </row>
    <row r="6141" spans="1:11" x14ac:dyDescent="0.2">
      <c r="A6141" s="20" t="s">
        <v>7722</v>
      </c>
      <c r="B6141" s="21" t="s">
        <v>6</v>
      </c>
      <c r="C6141" s="17" t="s">
        <v>7729</v>
      </c>
      <c r="D6141" s="17" t="s">
        <v>8432</v>
      </c>
      <c r="E6141" s="21" t="s">
        <v>3</v>
      </c>
      <c r="F6141" s="21" t="s">
        <v>2</v>
      </c>
      <c r="G6141" s="21" t="s">
        <v>6964</v>
      </c>
      <c r="H6141" s="21" t="s">
        <v>3241</v>
      </c>
      <c r="I6141" s="17"/>
      <c r="J6141" s="17"/>
      <c r="K6141" s="18" t="str">
        <f>IF(INV.Tournant!$I6141=INV.Tournant!$E6141,"Quantité OK",IF(INV.Tournant!$I6141&lt;INV.Tournant!$E6141,"Ecart positif","Ecart négatif"))&amp;" "&amp;IF(INV.Tournant!$C6141=INV.Tournant!$J6141,"","- Article déclassé")</f>
        <v>Ecart positif - Article déclassé</v>
      </c>
    </row>
    <row r="6142" spans="1:11" x14ac:dyDescent="0.2">
      <c r="A6142" s="20" t="s">
        <v>7722</v>
      </c>
      <c r="B6142" s="21" t="s">
        <v>6</v>
      </c>
      <c r="C6142" s="17" t="s">
        <v>8433</v>
      </c>
      <c r="D6142" s="17" t="s">
        <v>8434</v>
      </c>
      <c r="E6142" s="21"/>
      <c r="F6142" s="21" t="s">
        <v>141</v>
      </c>
      <c r="G6142" s="21"/>
      <c r="H6142" s="21" t="s">
        <v>257</v>
      </c>
      <c r="I6142" s="17"/>
      <c r="J6142" s="17"/>
      <c r="K6142" s="18" t="str">
        <f>IF(INV.Tournant!$I6142=INV.Tournant!$E6142,"Quantité OK",IF(INV.Tournant!$I6142&lt;INV.Tournant!$E6142,"Ecart positif","Ecart négatif"))&amp;" "&amp;IF(INV.Tournant!$C6142=INV.Tournant!$J6142,"","- Article déclassé")</f>
        <v>Quantité OK - Article déclassé</v>
      </c>
    </row>
    <row r="6143" spans="1:11" x14ac:dyDescent="0.2">
      <c r="A6143" s="20" t="s">
        <v>7722</v>
      </c>
      <c r="B6143" s="21" t="s">
        <v>6</v>
      </c>
      <c r="C6143" s="17" t="s">
        <v>7738</v>
      </c>
      <c r="D6143" s="17" t="s">
        <v>8435</v>
      </c>
      <c r="E6143" s="21" t="s">
        <v>61</v>
      </c>
      <c r="F6143" s="21" t="s">
        <v>2</v>
      </c>
      <c r="G6143" s="21" t="s">
        <v>6964</v>
      </c>
      <c r="H6143" s="21" t="s">
        <v>8198</v>
      </c>
      <c r="I6143" s="17"/>
      <c r="J6143" s="17"/>
      <c r="K6143" s="18" t="str">
        <f>IF(INV.Tournant!$I6143=INV.Tournant!$E6143,"Quantité OK",IF(INV.Tournant!$I6143&lt;INV.Tournant!$E6143,"Ecart positif","Ecart négatif"))&amp;" "&amp;IF(INV.Tournant!$C6143=INV.Tournant!$J6143,"","- Article déclassé")</f>
        <v>Ecart positif - Article déclassé</v>
      </c>
    </row>
    <row r="6144" spans="1:11" x14ac:dyDescent="0.2">
      <c r="A6144" s="20" t="s">
        <v>7722</v>
      </c>
      <c r="B6144" s="21" t="s">
        <v>6</v>
      </c>
      <c r="C6144" s="17" t="s">
        <v>7797</v>
      </c>
      <c r="D6144" s="17" t="s">
        <v>8436</v>
      </c>
      <c r="E6144" s="21" t="s">
        <v>3</v>
      </c>
      <c r="F6144" s="21" t="s">
        <v>21</v>
      </c>
      <c r="G6144" s="21" t="s">
        <v>6964</v>
      </c>
      <c r="H6144" s="21" t="s">
        <v>83</v>
      </c>
      <c r="I6144" s="17"/>
      <c r="J6144" s="17"/>
      <c r="K6144" s="18" t="str">
        <f>IF(INV.Tournant!$I6144=INV.Tournant!$E6144,"Quantité OK",IF(INV.Tournant!$I6144&lt;INV.Tournant!$E6144,"Ecart positif","Ecart négatif"))&amp;" "&amp;IF(INV.Tournant!$C6144=INV.Tournant!$J6144,"","- Article déclassé")</f>
        <v>Ecart positif - Article déclassé</v>
      </c>
    </row>
    <row r="6145" spans="1:11" x14ac:dyDescent="0.2">
      <c r="A6145" s="20" t="s">
        <v>7722</v>
      </c>
      <c r="B6145" s="21" t="s">
        <v>6</v>
      </c>
      <c r="C6145" s="17" t="s">
        <v>7939</v>
      </c>
      <c r="D6145" s="17" t="s">
        <v>8437</v>
      </c>
      <c r="E6145" s="21" t="s">
        <v>61</v>
      </c>
      <c r="F6145" s="21" t="s">
        <v>21</v>
      </c>
      <c r="G6145" s="21" t="s">
        <v>7725</v>
      </c>
      <c r="H6145" s="21" t="s">
        <v>3549</v>
      </c>
      <c r="I6145" s="17"/>
      <c r="J6145" s="17"/>
      <c r="K6145" s="18" t="str">
        <f>IF(INV.Tournant!$I6145=INV.Tournant!$E6145,"Quantité OK",IF(INV.Tournant!$I6145&lt;INV.Tournant!$E6145,"Ecart positif","Ecart négatif"))&amp;" "&amp;IF(INV.Tournant!$C6145=INV.Tournant!$J6145,"","- Article déclassé")</f>
        <v>Ecart positif - Article déclassé</v>
      </c>
    </row>
    <row r="6146" spans="1:11" x14ac:dyDescent="0.2">
      <c r="A6146" s="20" t="s">
        <v>7722</v>
      </c>
      <c r="B6146" s="21" t="s">
        <v>6</v>
      </c>
      <c r="C6146" s="17" t="s">
        <v>7756</v>
      </c>
      <c r="D6146" s="17" t="s">
        <v>8438</v>
      </c>
      <c r="E6146" s="21" t="s">
        <v>108</v>
      </c>
      <c r="F6146" s="21" t="s">
        <v>21</v>
      </c>
      <c r="G6146" s="21" t="s">
        <v>6964</v>
      </c>
      <c r="H6146" s="21" t="s">
        <v>7747</v>
      </c>
      <c r="I6146" s="17"/>
      <c r="J6146" s="17"/>
      <c r="K6146" s="18" t="str">
        <f>IF(INV.Tournant!$I6146=INV.Tournant!$E6146,"Quantité OK",IF(INV.Tournant!$I6146&lt;INV.Tournant!$E6146,"Ecart positif","Ecart négatif"))&amp;" "&amp;IF(INV.Tournant!$C6146=INV.Tournant!$J6146,"","- Article déclassé")</f>
        <v>Ecart positif - Article déclassé</v>
      </c>
    </row>
    <row r="6147" spans="1:11" x14ac:dyDescent="0.2">
      <c r="A6147" s="20" t="s">
        <v>7722</v>
      </c>
      <c r="B6147" s="21" t="s">
        <v>6</v>
      </c>
      <c r="C6147" s="17" t="s">
        <v>8165</v>
      </c>
      <c r="D6147" s="17" t="s">
        <v>8439</v>
      </c>
      <c r="E6147" s="21" t="s">
        <v>14</v>
      </c>
      <c r="F6147" s="21" t="s">
        <v>2</v>
      </c>
      <c r="G6147" s="21" t="s">
        <v>6964</v>
      </c>
      <c r="H6147" s="21" t="s">
        <v>375</v>
      </c>
      <c r="I6147" s="17"/>
      <c r="J6147" s="17"/>
      <c r="K6147" s="18" t="str">
        <f>IF(INV.Tournant!$I6147=INV.Tournant!$E6147,"Quantité OK",IF(INV.Tournant!$I6147&lt;INV.Tournant!$E6147,"Ecart positif","Ecart négatif"))&amp;" "&amp;IF(INV.Tournant!$C6147=INV.Tournant!$J6147,"","- Article déclassé")</f>
        <v>Ecart positif - Article déclassé</v>
      </c>
    </row>
    <row r="6148" spans="1:11" x14ac:dyDescent="0.2">
      <c r="A6148" s="20" t="s">
        <v>7722</v>
      </c>
      <c r="B6148" s="21" t="s">
        <v>6</v>
      </c>
      <c r="C6148" s="17" t="s">
        <v>7801</v>
      </c>
      <c r="D6148" s="17" t="s">
        <v>8440</v>
      </c>
      <c r="E6148" s="21" t="s">
        <v>6</v>
      </c>
      <c r="F6148" s="21" t="s">
        <v>2</v>
      </c>
      <c r="G6148" s="21" t="s">
        <v>6964</v>
      </c>
      <c r="H6148" s="21" t="s">
        <v>1177</v>
      </c>
      <c r="I6148" s="17"/>
      <c r="J6148" s="17"/>
      <c r="K6148" s="18" t="str">
        <f>IF(INV.Tournant!$I6148=INV.Tournant!$E6148,"Quantité OK",IF(INV.Tournant!$I6148&lt;INV.Tournant!$E6148,"Ecart positif","Ecart négatif"))&amp;" "&amp;IF(INV.Tournant!$C6148=INV.Tournant!$J6148,"","- Article déclassé")</f>
        <v>Ecart positif - Article déclassé</v>
      </c>
    </row>
    <row r="6149" spans="1:11" x14ac:dyDescent="0.2">
      <c r="A6149" s="20" t="s">
        <v>7722</v>
      </c>
      <c r="B6149" s="21" t="s">
        <v>6</v>
      </c>
      <c r="C6149" s="17" t="s">
        <v>8032</v>
      </c>
      <c r="D6149" s="17" t="s">
        <v>8441</v>
      </c>
      <c r="E6149" s="21"/>
      <c r="F6149" s="21" t="s">
        <v>141</v>
      </c>
      <c r="G6149" s="21"/>
      <c r="H6149" s="21" t="s">
        <v>257</v>
      </c>
      <c r="I6149" s="17"/>
      <c r="J6149" s="17"/>
      <c r="K6149" s="18" t="str">
        <f>IF(INV.Tournant!$I6149=INV.Tournant!$E6149,"Quantité OK",IF(INV.Tournant!$I6149&lt;INV.Tournant!$E6149,"Ecart positif","Ecart négatif"))&amp;" "&amp;IF(INV.Tournant!$C6149=INV.Tournant!$J6149,"","- Article déclassé")</f>
        <v>Quantité OK - Article déclassé</v>
      </c>
    </row>
    <row r="6150" spans="1:11" x14ac:dyDescent="0.2">
      <c r="A6150" s="20" t="s">
        <v>7722</v>
      </c>
      <c r="B6150" s="21" t="s">
        <v>6</v>
      </c>
      <c r="C6150" s="17" t="s">
        <v>8017</v>
      </c>
      <c r="D6150" s="17" t="s">
        <v>8441</v>
      </c>
      <c r="E6150" s="21"/>
      <c r="F6150" s="21" t="s">
        <v>141</v>
      </c>
      <c r="G6150" s="21"/>
      <c r="H6150" s="21" t="s">
        <v>257</v>
      </c>
      <c r="I6150" s="17"/>
      <c r="J6150" s="17"/>
      <c r="K6150" s="18" t="str">
        <f>IF(INV.Tournant!$I6150=INV.Tournant!$E6150,"Quantité OK",IF(INV.Tournant!$I6150&lt;INV.Tournant!$E6150,"Ecart positif","Ecart négatif"))&amp;" "&amp;IF(INV.Tournant!$C6150=INV.Tournant!$J6150,"","- Article déclassé")</f>
        <v>Quantité OK - Article déclassé</v>
      </c>
    </row>
    <row r="6151" spans="1:11" x14ac:dyDescent="0.2">
      <c r="A6151" s="20" t="s">
        <v>7722</v>
      </c>
      <c r="B6151" s="21" t="s">
        <v>6</v>
      </c>
      <c r="C6151" s="17" t="s">
        <v>8032</v>
      </c>
      <c r="D6151" s="17" t="s">
        <v>8442</v>
      </c>
      <c r="E6151" s="21" t="s">
        <v>6</v>
      </c>
      <c r="F6151" s="21" t="s">
        <v>2</v>
      </c>
      <c r="G6151" s="21" t="s">
        <v>6964</v>
      </c>
      <c r="H6151" s="21" t="s">
        <v>635</v>
      </c>
      <c r="I6151" s="17"/>
      <c r="J6151" s="17"/>
      <c r="K6151" s="18" t="str">
        <f>IF(INV.Tournant!$I6151=INV.Tournant!$E6151,"Quantité OK",IF(INV.Tournant!$I6151&lt;INV.Tournant!$E6151,"Ecart positif","Ecart négatif"))&amp;" "&amp;IF(INV.Tournant!$C6151=INV.Tournant!$J6151,"","- Article déclassé")</f>
        <v>Ecart positif - Article déclassé</v>
      </c>
    </row>
    <row r="6152" spans="1:11" x14ac:dyDescent="0.2">
      <c r="A6152" s="20" t="s">
        <v>7722</v>
      </c>
      <c r="B6152" s="21" t="s">
        <v>6</v>
      </c>
      <c r="C6152" s="17" t="s">
        <v>8443</v>
      </c>
      <c r="D6152" s="17" t="s">
        <v>8444</v>
      </c>
      <c r="E6152" s="21" t="s">
        <v>3</v>
      </c>
      <c r="F6152" s="21" t="s">
        <v>2</v>
      </c>
      <c r="G6152" s="21" t="s">
        <v>6964</v>
      </c>
      <c r="H6152" s="21" t="s">
        <v>7269</v>
      </c>
      <c r="I6152" s="17"/>
      <c r="J6152" s="17"/>
      <c r="K6152" s="18" t="str">
        <f>IF(INV.Tournant!$I6152=INV.Tournant!$E6152,"Quantité OK",IF(INV.Tournant!$I6152&lt;INV.Tournant!$E6152,"Ecart positif","Ecart négatif"))&amp;" "&amp;IF(INV.Tournant!$C6152=INV.Tournant!$J6152,"","- Article déclassé")</f>
        <v>Ecart positif - Article déclassé</v>
      </c>
    </row>
    <row r="6153" spans="1:11" x14ac:dyDescent="0.2">
      <c r="A6153" s="20" t="s">
        <v>7722</v>
      </c>
      <c r="B6153" s="21" t="s">
        <v>6</v>
      </c>
      <c r="C6153" s="17" t="s">
        <v>7832</v>
      </c>
      <c r="D6153" s="17" t="s">
        <v>8445</v>
      </c>
      <c r="E6153" s="21"/>
      <c r="F6153" s="21" t="s">
        <v>141</v>
      </c>
      <c r="G6153" s="21"/>
      <c r="H6153" s="21" t="s">
        <v>257</v>
      </c>
      <c r="I6153" s="17"/>
      <c r="J6153" s="17"/>
      <c r="K6153" s="18" t="str">
        <f>IF(INV.Tournant!$I6153=INV.Tournant!$E6153,"Quantité OK",IF(INV.Tournant!$I6153&lt;INV.Tournant!$E6153,"Ecart positif","Ecart négatif"))&amp;" "&amp;IF(INV.Tournant!$C6153=INV.Tournant!$J6153,"","- Article déclassé")</f>
        <v>Quantité OK - Article déclassé</v>
      </c>
    </row>
    <row r="6154" spans="1:11" x14ac:dyDescent="0.2">
      <c r="A6154" s="20" t="s">
        <v>7722</v>
      </c>
      <c r="B6154" s="21" t="s">
        <v>6</v>
      </c>
      <c r="C6154" s="17" t="s">
        <v>8353</v>
      </c>
      <c r="D6154" s="17" t="s">
        <v>8446</v>
      </c>
      <c r="E6154" s="21" t="s">
        <v>6</v>
      </c>
      <c r="F6154" s="21" t="s">
        <v>21</v>
      </c>
      <c r="G6154" s="21" t="s">
        <v>7725</v>
      </c>
      <c r="H6154" s="21" t="s">
        <v>39</v>
      </c>
      <c r="I6154" s="17"/>
      <c r="J6154" s="17"/>
      <c r="K6154" s="18" t="str">
        <f>IF(INV.Tournant!$I6154=INV.Tournant!$E6154,"Quantité OK",IF(INV.Tournant!$I6154&lt;INV.Tournant!$E6154,"Ecart positif","Ecart négatif"))&amp;" "&amp;IF(INV.Tournant!$C6154=INV.Tournant!$J6154,"","- Article déclassé")</f>
        <v>Ecart positif - Article déclassé</v>
      </c>
    </row>
    <row r="6155" spans="1:11" x14ac:dyDescent="0.2">
      <c r="A6155" s="20" t="s">
        <v>7722</v>
      </c>
      <c r="B6155" s="21" t="s">
        <v>6</v>
      </c>
      <c r="C6155" s="17" t="s">
        <v>7789</v>
      </c>
      <c r="D6155" s="17" t="s">
        <v>8447</v>
      </c>
      <c r="E6155" s="21" t="s">
        <v>6</v>
      </c>
      <c r="F6155" s="21" t="s">
        <v>21</v>
      </c>
      <c r="G6155" s="21" t="s">
        <v>7725</v>
      </c>
      <c r="H6155" s="21" t="s">
        <v>2551</v>
      </c>
      <c r="I6155" s="17"/>
      <c r="J6155" s="17"/>
      <c r="K6155" s="18" t="str">
        <f>IF(INV.Tournant!$I6155=INV.Tournant!$E6155,"Quantité OK",IF(INV.Tournant!$I6155&lt;INV.Tournant!$E6155,"Ecart positif","Ecart négatif"))&amp;" "&amp;IF(INV.Tournant!$C6155=INV.Tournant!$J6155,"","- Article déclassé")</f>
        <v>Ecart positif - Article déclassé</v>
      </c>
    </row>
    <row r="6156" spans="1:11" x14ac:dyDescent="0.2">
      <c r="A6156" s="20" t="s">
        <v>7722</v>
      </c>
      <c r="B6156" s="21" t="s">
        <v>6</v>
      </c>
      <c r="C6156" s="17" t="s">
        <v>8148</v>
      </c>
      <c r="D6156" s="17" t="s">
        <v>8448</v>
      </c>
      <c r="E6156" s="21" t="s">
        <v>6</v>
      </c>
      <c r="F6156" s="21" t="s">
        <v>2</v>
      </c>
      <c r="G6156" s="21" t="s">
        <v>6964</v>
      </c>
      <c r="H6156" s="21" t="s">
        <v>8449</v>
      </c>
      <c r="I6156" s="17"/>
      <c r="J6156" s="17"/>
      <c r="K6156" s="18" t="str">
        <f>IF(INV.Tournant!$I6156=INV.Tournant!$E6156,"Quantité OK",IF(INV.Tournant!$I6156&lt;INV.Tournant!$E6156,"Ecart positif","Ecart négatif"))&amp;" "&amp;IF(INV.Tournant!$C6156=INV.Tournant!$J6156,"","- Article déclassé")</f>
        <v>Ecart positif - Article déclassé</v>
      </c>
    </row>
    <row r="6157" spans="1:11" x14ac:dyDescent="0.2">
      <c r="A6157" s="20" t="s">
        <v>7722</v>
      </c>
      <c r="B6157" s="21" t="s">
        <v>6</v>
      </c>
      <c r="C6157" s="17" t="s">
        <v>7931</v>
      </c>
      <c r="D6157" s="17" t="s">
        <v>8450</v>
      </c>
      <c r="E6157" s="21" t="s">
        <v>3</v>
      </c>
      <c r="F6157" s="21" t="s">
        <v>21</v>
      </c>
      <c r="G6157" s="21" t="s">
        <v>7725</v>
      </c>
      <c r="H6157" s="21" t="s">
        <v>2245</v>
      </c>
      <c r="I6157" s="17"/>
      <c r="J6157" s="17"/>
      <c r="K6157" s="18" t="str">
        <f>IF(INV.Tournant!$I6157=INV.Tournant!$E6157,"Quantité OK",IF(INV.Tournant!$I6157&lt;INV.Tournant!$E6157,"Ecart positif","Ecart négatif"))&amp;" "&amp;IF(INV.Tournant!$C6157=INV.Tournant!$J6157,"","- Article déclassé")</f>
        <v>Ecart positif - Article déclassé</v>
      </c>
    </row>
    <row r="6158" spans="1:11" x14ac:dyDescent="0.2">
      <c r="A6158" s="20" t="s">
        <v>7722</v>
      </c>
      <c r="B6158" s="21" t="s">
        <v>6</v>
      </c>
      <c r="C6158" s="17" t="s">
        <v>8451</v>
      </c>
      <c r="D6158" s="17" t="s">
        <v>8452</v>
      </c>
      <c r="E6158" s="21" t="s">
        <v>6</v>
      </c>
      <c r="F6158" s="21" t="s">
        <v>9</v>
      </c>
      <c r="G6158" s="21" t="s">
        <v>7725</v>
      </c>
      <c r="H6158" s="21" t="s">
        <v>7054</v>
      </c>
      <c r="I6158" s="17"/>
      <c r="J6158" s="17"/>
      <c r="K6158" s="18" t="str">
        <f>IF(INV.Tournant!$I6158=INV.Tournant!$E6158,"Quantité OK",IF(INV.Tournant!$I6158&lt;INV.Tournant!$E6158,"Ecart positif","Ecart négatif"))&amp;" "&amp;IF(INV.Tournant!$C6158=INV.Tournant!$J6158,"","- Article déclassé")</f>
        <v>Ecart positif - Article déclassé</v>
      </c>
    </row>
    <row r="6159" spans="1:11" x14ac:dyDescent="0.2">
      <c r="A6159" s="20" t="s">
        <v>7722</v>
      </c>
      <c r="B6159" s="21" t="s">
        <v>6</v>
      </c>
      <c r="C6159" s="17" t="s">
        <v>7806</v>
      </c>
      <c r="D6159" s="17" t="s">
        <v>8453</v>
      </c>
      <c r="E6159" s="21" t="s">
        <v>108</v>
      </c>
      <c r="F6159" s="21" t="s">
        <v>2</v>
      </c>
      <c r="G6159" s="21" t="s">
        <v>7725</v>
      </c>
      <c r="H6159" s="21" t="s">
        <v>467</v>
      </c>
      <c r="I6159" s="17"/>
      <c r="J6159" s="17"/>
      <c r="K6159" s="18" t="str">
        <f>IF(INV.Tournant!$I6159=INV.Tournant!$E6159,"Quantité OK",IF(INV.Tournant!$I6159&lt;INV.Tournant!$E6159,"Ecart positif","Ecart négatif"))&amp;" "&amp;IF(INV.Tournant!$C6159=INV.Tournant!$J6159,"","- Article déclassé")</f>
        <v>Ecart positif - Article déclassé</v>
      </c>
    </row>
    <row r="6160" spans="1:11" x14ac:dyDescent="0.2">
      <c r="A6160" s="20" t="s">
        <v>7722</v>
      </c>
      <c r="B6160" s="21" t="s">
        <v>6</v>
      </c>
      <c r="C6160" s="17" t="s">
        <v>7869</v>
      </c>
      <c r="D6160" s="17" t="s">
        <v>8454</v>
      </c>
      <c r="E6160" s="21" t="s">
        <v>511</v>
      </c>
      <c r="F6160" s="21" t="s">
        <v>21</v>
      </c>
      <c r="G6160" s="21" t="s">
        <v>7725</v>
      </c>
      <c r="H6160" s="21" t="s">
        <v>240</v>
      </c>
      <c r="I6160" s="17"/>
      <c r="J6160" s="17"/>
      <c r="K6160" s="18" t="str">
        <f>IF(INV.Tournant!$I6160=INV.Tournant!$E6160,"Quantité OK",IF(INV.Tournant!$I6160&lt;INV.Tournant!$E6160,"Ecart positif","Ecart négatif"))&amp;" "&amp;IF(INV.Tournant!$C6160=INV.Tournant!$J6160,"","- Article déclassé")</f>
        <v>Ecart positif - Article déclassé</v>
      </c>
    </row>
    <row r="6161" spans="1:11" x14ac:dyDescent="0.2">
      <c r="A6161" s="20" t="s">
        <v>7722</v>
      </c>
      <c r="B6161" s="21" t="s">
        <v>6</v>
      </c>
      <c r="C6161" s="17" t="s">
        <v>8455</v>
      </c>
      <c r="D6161" s="17" t="s">
        <v>8456</v>
      </c>
      <c r="E6161" s="21" t="s">
        <v>6</v>
      </c>
      <c r="F6161" s="21" t="s">
        <v>2</v>
      </c>
      <c r="G6161" s="21" t="s">
        <v>6964</v>
      </c>
      <c r="H6161" s="21" t="s">
        <v>30</v>
      </c>
      <c r="I6161" s="17"/>
      <c r="J6161" s="17"/>
      <c r="K6161" s="18" t="str">
        <f>IF(INV.Tournant!$I6161=INV.Tournant!$E6161,"Quantité OK",IF(INV.Tournant!$I6161&lt;INV.Tournant!$E6161,"Ecart positif","Ecart négatif"))&amp;" "&amp;IF(INV.Tournant!$C6161=INV.Tournant!$J6161,"","- Article déclassé")</f>
        <v>Ecart positif - Article déclassé</v>
      </c>
    </row>
    <row r="6162" spans="1:11" x14ac:dyDescent="0.2">
      <c r="A6162" s="20" t="s">
        <v>7722</v>
      </c>
      <c r="B6162" s="21" t="s">
        <v>6</v>
      </c>
      <c r="C6162" s="17" t="s">
        <v>7928</v>
      </c>
      <c r="D6162" s="17" t="s">
        <v>8457</v>
      </c>
      <c r="E6162" s="21"/>
      <c r="F6162" s="21" t="s">
        <v>141</v>
      </c>
      <c r="G6162" s="21"/>
      <c r="H6162" s="21" t="s">
        <v>257</v>
      </c>
      <c r="I6162" s="17"/>
      <c r="J6162" s="17"/>
      <c r="K6162" s="18" t="str">
        <f>IF(INV.Tournant!$I6162=INV.Tournant!$E6162,"Quantité OK",IF(INV.Tournant!$I6162&lt;INV.Tournant!$E6162,"Ecart positif","Ecart négatif"))&amp;" "&amp;IF(INV.Tournant!$C6162=INV.Tournant!$J6162,"","- Article déclassé")</f>
        <v>Quantité OK - Article déclassé</v>
      </c>
    </row>
    <row r="6163" spans="1:11" x14ac:dyDescent="0.2">
      <c r="A6163" s="20" t="s">
        <v>7722</v>
      </c>
      <c r="B6163" s="21" t="s">
        <v>6</v>
      </c>
      <c r="C6163" s="17" t="s">
        <v>7840</v>
      </c>
      <c r="D6163" s="17" t="s">
        <v>8458</v>
      </c>
      <c r="E6163" s="21" t="s">
        <v>65</v>
      </c>
      <c r="F6163" s="21" t="s">
        <v>21</v>
      </c>
      <c r="G6163" s="21" t="s">
        <v>6964</v>
      </c>
      <c r="H6163" s="21" t="s">
        <v>7924</v>
      </c>
      <c r="I6163" s="17"/>
      <c r="J6163" s="17"/>
      <c r="K6163" s="18" t="str">
        <f>IF(INV.Tournant!$I6163=INV.Tournant!$E6163,"Quantité OK",IF(INV.Tournant!$I6163&lt;INV.Tournant!$E6163,"Ecart positif","Ecart négatif"))&amp;" "&amp;IF(INV.Tournant!$C6163=INV.Tournant!$J6163,"","- Article déclassé")</f>
        <v>Ecart positif - Article déclassé</v>
      </c>
    </row>
    <row r="6164" spans="1:11" x14ac:dyDescent="0.2">
      <c r="A6164" s="20" t="s">
        <v>7722</v>
      </c>
      <c r="B6164" s="21" t="s">
        <v>6</v>
      </c>
      <c r="C6164" s="17" t="s">
        <v>7840</v>
      </c>
      <c r="D6164" s="17" t="s">
        <v>6807</v>
      </c>
      <c r="E6164" s="21"/>
      <c r="F6164" s="21" t="s">
        <v>141</v>
      </c>
      <c r="G6164" s="21"/>
      <c r="H6164" s="21" t="s">
        <v>257</v>
      </c>
      <c r="I6164" s="17"/>
      <c r="J6164" s="17"/>
      <c r="K6164" s="18" t="str">
        <f>IF(INV.Tournant!$I6164=INV.Tournant!$E6164,"Quantité OK",IF(INV.Tournant!$I6164&lt;INV.Tournant!$E6164,"Ecart positif","Ecart négatif"))&amp;" "&amp;IF(INV.Tournant!$C6164=INV.Tournant!$J6164,"","- Article déclassé")</f>
        <v>Quantité OK - Article déclassé</v>
      </c>
    </row>
    <row r="6165" spans="1:11" x14ac:dyDescent="0.2">
      <c r="A6165" s="20" t="s">
        <v>7722</v>
      </c>
      <c r="B6165" s="21" t="s">
        <v>6</v>
      </c>
      <c r="C6165" s="17" t="s">
        <v>8459</v>
      </c>
      <c r="D6165" s="17" t="s">
        <v>8460</v>
      </c>
      <c r="E6165" s="21" t="s">
        <v>3</v>
      </c>
      <c r="F6165" s="21" t="s">
        <v>9</v>
      </c>
      <c r="G6165" s="21" t="s">
        <v>6964</v>
      </c>
      <c r="H6165" s="21" t="s">
        <v>8449</v>
      </c>
      <c r="I6165" s="17"/>
      <c r="J6165" s="17"/>
      <c r="K6165" s="18" t="str">
        <f>IF(INV.Tournant!$I6165=INV.Tournant!$E6165,"Quantité OK",IF(INV.Tournant!$I6165&lt;INV.Tournant!$E6165,"Ecart positif","Ecart négatif"))&amp;" "&amp;IF(INV.Tournant!$C6165=INV.Tournant!$J6165,"","- Article déclassé")</f>
        <v>Ecart positif - Article déclassé</v>
      </c>
    </row>
    <row r="6166" spans="1:11" x14ac:dyDescent="0.2">
      <c r="A6166" s="20" t="s">
        <v>7722</v>
      </c>
      <c r="B6166" s="21" t="s">
        <v>6</v>
      </c>
      <c r="C6166" s="17" t="s">
        <v>8406</v>
      </c>
      <c r="D6166" s="17" t="s">
        <v>8461</v>
      </c>
      <c r="E6166" s="21" t="s">
        <v>14</v>
      </c>
      <c r="F6166" s="21" t="s">
        <v>9</v>
      </c>
      <c r="G6166" s="21" t="s">
        <v>7725</v>
      </c>
      <c r="H6166" s="21" t="s">
        <v>551</v>
      </c>
      <c r="I6166" s="17"/>
      <c r="J6166" s="17"/>
      <c r="K6166" s="18" t="str">
        <f>IF(INV.Tournant!$I6166=INV.Tournant!$E6166,"Quantité OK",IF(INV.Tournant!$I6166&lt;INV.Tournant!$E6166,"Ecart positif","Ecart négatif"))&amp;" "&amp;IF(INV.Tournant!$C6166=INV.Tournant!$J6166,"","- Article déclassé")</f>
        <v>Ecart positif - Article déclassé</v>
      </c>
    </row>
    <row r="6167" spans="1:11" x14ac:dyDescent="0.2">
      <c r="A6167" s="20" t="s">
        <v>7722</v>
      </c>
      <c r="B6167" s="21" t="s">
        <v>6</v>
      </c>
      <c r="C6167" s="17" t="s">
        <v>8462</v>
      </c>
      <c r="D6167" s="17" t="s">
        <v>8463</v>
      </c>
      <c r="E6167" s="21" t="s">
        <v>6</v>
      </c>
      <c r="F6167" s="21" t="s">
        <v>2</v>
      </c>
      <c r="G6167" s="21" t="s">
        <v>6964</v>
      </c>
      <c r="H6167" s="21" t="s">
        <v>1324</v>
      </c>
      <c r="I6167" s="17"/>
      <c r="J6167" s="17"/>
      <c r="K6167" s="18" t="str">
        <f>IF(INV.Tournant!$I6167=INV.Tournant!$E6167,"Quantité OK",IF(INV.Tournant!$I6167&lt;INV.Tournant!$E6167,"Ecart positif","Ecart négatif"))&amp;" "&amp;IF(INV.Tournant!$C6167=INV.Tournant!$J6167,"","- Article déclassé")</f>
        <v>Ecart positif - Article déclassé</v>
      </c>
    </row>
    <row r="6168" spans="1:11" x14ac:dyDescent="0.2">
      <c r="A6168" s="20" t="s">
        <v>7722</v>
      </c>
      <c r="B6168" s="21" t="s">
        <v>6</v>
      </c>
      <c r="C6168" s="17" t="s">
        <v>7816</v>
      </c>
      <c r="D6168" s="17" t="s">
        <v>8464</v>
      </c>
      <c r="E6168" s="21" t="s">
        <v>592</v>
      </c>
      <c r="F6168" s="21" t="s">
        <v>2</v>
      </c>
      <c r="G6168" s="21" t="s">
        <v>7725</v>
      </c>
      <c r="H6168" s="21" t="s">
        <v>808</v>
      </c>
      <c r="I6168" s="17"/>
      <c r="J6168" s="17"/>
      <c r="K6168" s="18" t="str">
        <f>IF(INV.Tournant!$I6168=INV.Tournant!$E6168,"Quantité OK",IF(INV.Tournant!$I6168&lt;INV.Tournant!$E6168,"Ecart positif","Ecart négatif"))&amp;" "&amp;IF(INV.Tournant!$C6168=INV.Tournant!$J6168,"","- Article déclassé")</f>
        <v>Ecart positif - Article déclassé</v>
      </c>
    </row>
    <row r="6169" spans="1:11" x14ac:dyDescent="0.2">
      <c r="A6169" s="20" t="s">
        <v>7722</v>
      </c>
      <c r="B6169" s="21" t="s">
        <v>6</v>
      </c>
      <c r="C6169" s="17" t="s">
        <v>8291</v>
      </c>
      <c r="D6169" s="17" t="s">
        <v>8465</v>
      </c>
      <c r="E6169" s="21" t="s">
        <v>45</v>
      </c>
      <c r="F6169" s="21" t="s">
        <v>2</v>
      </c>
      <c r="G6169" s="21" t="s">
        <v>6964</v>
      </c>
      <c r="H6169" s="21" t="s">
        <v>8364</v>
      </c>
      <c r="I6169" s="17"/>
      <c r="J6169" s="17"/>
      <c r="K6169" s="18" t="str">
        <f>IF(INV.Tournant!$I6169=INV.Tournant!$E6169,"Quantité OK",IF(INV.Tournant!$I6169&lt;INV.Tournant!$E6169,"Ecart positif","Ecart négatif"))&amp;" "&amp;IF(INV.Tournant!$C6169=INV.Tournant!$J6169,"","- Article déclassé")</f>
        <v>Ecart positif - Article déclassé</v>
      </c>
    </row>
    <row r="6170" spans="1:11" x14ac:dyDescent="0.2">
      <c r="A6170" s="20" t="s">
        <v>7722</v>
      </c>
      <c r="B6170" s="21" t="s">
        <v>6</v>
      </c>
      <c r="C6170" s="17" t="s">
        <v>7944</v>
      </c>
      <c r="D6170" s="17" t="s">
        <v>8466</v>
      </c>
      <c r="E6170" s="21" t="s">
        <v>6</v>
      </c>
      <c r="F6170" s="21" t="s">
        <v>9</v>
      </c>
      <c r="G6170" s="21" t="s">
        <v>7725</v>
      </c>
      <c r="H6170" s="21" t="s">
        <v>1312</v>
      </c>
      <c r="I6170" s="17"/>
      <c r="J6170" s="17"/>
      <c r="K6170" s="18" t="str">
        <f>IF(INV.Tournant!$I6170=INV.Tournant!$E6170,"Quantité OK",IF(INV.Tournant!$I6170&lt;INV.Tournant!$E6170,"Ecart positif","Ecart négatif"))&amp;" "&amp;IF(INV.Tournant!$C6170=INV.Tournant!$J6170,"","- Article déclassé")</f>
        <v>Ecart positif - Article déclassé</v>
      </c>
    </row>
    <row r="6171" spans="1:11" x14ac:dyDescent="0.2">
      <c r="A6171" s="20" t="s">
        <v>7722</v>
      </c>
      <c r="B6171" s="21" t="s">
        <v>6</v>
      </c>
      <c r="C6171" s="17" t="s">
        <v>8199</v>
      </c>
      <c r="D6171" s="17" t="s">
        <v>8467</v>
      </c>
      <c r="E6171" s="21" t="s">
        <v>6</v>
      </c>
      <c r="F6171" s="21" t="s">
        <v>21</v>
      </c>
      <c r="G6171" s="21" t="s">
        <v>7725</v>
      </c>
      <c r="H6171" s="21" t="s">
        <v>967</v>
      </c>
      <c r="I6171" s="17"/>
      <c r="J6171" s="17"/>
      <c r="K6171" s="18" t="str">
        <f>IF(INV.Tournant!$I6171=INV.Tournant!$E6171,"Quantité OK",IF(INV.Tournant!$I6171&lt;INV.Tournant!$E6171,"Ecart positif","Ecart négatif"))&amp;" "&amp;IF(INV.Tournant!$C6171=INV.Tournant!$J6171,"","- Article déclassé")</f>
        <v>Ecart positif - Article déclassé</v>
      </c>
    </row>
    <row r="6172" spans="1:11" x14ac:dyDescent="0.2">
      <c r="A6172" s="20" t="s">
        <v>7722</v>
      </c>
      <c r="B6172" s="21" t="s">
        <v>6</v>
      </c>
      <c r="C6172" s="17" t="s">
        <v>7745</v>
      </c>
      <c r="D6172" s="17" t="s">
        <v>8468</v>
      </c>
      <c r="E6172" s="21" t="s">
        <v>3</v>
      </c>
      <c r="F6172" s="21" t="s">
        <v>2</v>
      </c>
      <c r="G6172" s="21" t="s">
        <v>6964</v>
      </c>
      <c r="H6172" s="21" t="s">
        <v>7913</v>
      </c>
      <c r="I6172" s="17"/>
      <c r="J6172" s="17"/>
      <c r="K6172" s="18" t="str">
        <f>IF(INV.Tournant!$I6172=INV.Tournant!$E6172,"Quantité OK",IF(INV.Tournant!$I6172&lt;INV.Tournant!$E6172,"Ecart positif","Ecart négatif"))&amp;" "&amp;IF(INV.Tournant!$C6172=INV.Tournant!$J6172,"","- Article déclassé")</f>
        <v>Ecart positif - Article déclassé</v>
      </c>
    </row>
    <row r="6173" spans="1:11" x14ac:dyDescent="0.2">
      <c r="A6173" s="20" t="s">
        <v>7722</v>
      </c>
      <c r="B6173" s="21" t="s">
        <v>6</v>
      </c>
      <c r="C6173" s="17" t="s">
        <v>7983</v>
      </c>
      <c r="D6173" s="17" t="s">
        <v>8469</v>
      </c>
      <c r="E6173" s="21" t="s">
        <v>6</v>
      </c>
      <c r="F6173" s="21" t="s">
        <v>2</v>
      </c>
      <c r="G6173" s="21" t="s">
        <v>6964</v>
      </c>
      <c r="H6173" s="21" t="s">
        <v>7985</v>
      </c>
      <c r="I6173" s="17"/>
      <c r="J6173" s="17"/>
      <c r="K6173" s="18" t="str">
        <f>IF(INV.Tournant!$I6173=INV.Tournant!$E6173,"Quantité OK",IF(INV.Tournant!$I6173&lt;INV.Tournant!$E6173,"Ecart positif","Ecart négatif"))&amp;" "&amp;IF(INV.Tournant!$C6173=INV.Tournant!$J6173,"","- Article déclassé")</f>
        <v>Ecart positif - Article déclassé</v>
      </c>
    </row>
    <row r="6174" spans="1:11" x14ac:dyDescent="0.2">
      <c r="A6174" s="20" t="s">
        <v>7722</v>
      </c>
      <c r="B6174" s="21" t="s">
        <v>6</v>
      </c>
      <c r="C6174" s="17" t="s">
        <v>8206</v>
      </c>
      <c r="D6174" s="17" t="s">
        <v>8470</v>
      </c>
      <c r="E6174" s="21"/>
      <c r="F6174" s="21" t="s">
        <v>141</v>
      </c>
      <c r="G6174" s="21"/>
      <c r="H6174" s="21" t="s">
        <v>257</v>
      </c>
      <c r="I6174" s="17"/>
      <c r="J6174" s="17"/>
      <c r="K6174" s="18" t="str">
        <f>IF(INV.Tournant!$I6174=INV.Tournant!$E6174,"Quantité OK",IF(INV.Tournant!$I6174&lt;INV.Tournant!$E6174,"Ecart positif","Ecart négatif"))&amp;" "&amp;IF(INV.Tournant!$C6174=INV.Tournant!$J6174,"","- Article déclassé")</f>
        <v>Quantité OK - Article déclassé</v>
      </c>
    </row>
    <row r="6175" spans="1:11" x14ac:dyDescent="0.2">
      <c r="A6175" s="20" t="s">
        <v>7722</v>
      </c>
      <c r="B6175" s="21" t="s">
        <v>6</v>
      </c>
      <c r="C6175" s="17" t="s">
        <v>8206</v>
      </c>
      <c r="D6175" s="17" t="s">
        <v>8471</v>
      </c>
      <c r="E6175" s="21" t="s">
        <v>6</v>
      </c>
      <c r="F6175" s="21" t="s">
        <v>9</v>
      </c>
      <c r="G6175" s="21" t="s">
        <v>7725</v>
      </c>
      <c r="H6175" s="21" t="s">
        <v>356</v>
      </c>
      <c r="I6175" s="17"/>
      <c r="J6175" s="17"/>
      <c r="K6175" s="18" t="str">
        <f>IF(INV.Tournant!$I6175=INV.Tournant!$E6175,"Quantité OK",IF(INV.Tournant!$I6175&lt;INV.Tournant!$E6175,"Ecart positif","Ecart négatif"))&amp;" "&amp;IF(INV.Tournant!$C6175=INV.Tournant!$J6175,"","- Article déclassé")</f>
        <v>Ecart positif - Article déclassé</v>
      </c>
    </row>
    <row r="6176" spans="1:11" x14ac:dyDescent="0.2">
      <c r="A6176" s="20" t="s">
        <v>7722</v>
      </c>
      <c r="B6176" s="21" t="s">
        <v>6</v>
      </c>
      <c r="C6176" s="17" t="s">
        <v>7899</v>
      </c>
      <c r="D6176" s="17" t="s">
        <v>8472</v>
      </c>
      <c r="E6176" s="21" t="s">
        <v>6</v>
      </c>
      <c r="F6176" s="21" t="s">
        <v>2</v>
      </c>
      <c r="G6176" s="21" t="s">
        <v>6964</v>
      </c>
      <c r="H6176" s="21" t="s">
        <v>101</v>
      </c>
      <c r="I6176" s="17"/>
      <c r="J6176" s="17"/>
      <c r="K6176" s="18" t="str">
        <f>IF(INV.Tournant!$I6176=INV.Tournant!$E6176,"Quantité OK",IF(INV.Tournant!$I6176&lt;INV.Tournant!$E6176,"Ecart positif","Ecart négatif"))&amp;" "&amp;IF(INV.Tournant!$C6176=INV.Tournant!$J6176,"","- Article déclassé")</f>
        <v>Ecart positif - Article déclassé</v>
      </c>
    </row>
    <row r="6177" spans="1:11" x14ac:dyDescent="0.2">
      <c r="A6177" s="20" t="s">
        <v>7722</v>
      </c>
      <c r="B6177" s="21" t="s">
        <v>6</v>
      </c>
      <c r="C6177" s="17" t="s">
        <v>8473</v>
      </c>
      <c r="D6177" s="17" t="s">
        <v>8474</v>
      </c>
      <c r="E6177" s="21" t="s">
        <v>108</v>
      </c>
      <c r="F6177" s="21" t="s">
        <v>9</v>
      </c>
      <c r="G6177" s="21" t="s">
        <v>6964</v>
      </c>
      <c r="H6177" s="21" t="s">
        <v>7367</v>
      </c>
      <c r="I6177" s="17"/>
      <c r="J6177" s="17"/>
      <c r="K6177" s="18" t="str">
        <f>IF(INV.Tournant!$I6177=INV.Tournant!$E6177,"Quantité OK",IF(INV.Tournant!$I6177&lt;INV.Tournant!$E6177,"Ecart positif","Ecart négatif"))&amp;" "&amp;IF(INV.Tournant!$C6177=INV.Tournant!$J6177,"","- Article déclassé")</f>
        <v>Ecart positif - Article déclassé</v>
      </c>
    </row>
    <row r="6178" spans="1:11" x14ac:dyDescent="0.2">
      <c r="A6178" s="20" t="s">
        <v>7722</v>
      </c>
      <c r="B6178" s="21" t="s">
        <v>6</v>
      </c>
      <c r="C6178" s="17" t="s">
        <v>8140</v>
      </c>
      <c r="D6178" s="17" t="s">
        <v>8475</v>
      </c>
      <c r="E6178" s="21" t="s">
        <v>6</v>
      </c>
      <c r="F6178" s="21" t="s">
        <v>9</v>
      </c>
      <c r="G6178" s="21" t="s">
        <v>7725</v>
      </c>
      <c r="H6178" s="21" t="s">
        <v>191</v>
      </c>
      <c r="I6178" s="17"/>
      <c r="J6178" s="17"/>
      <c r="K6178" s="18" t="str">
        <f>IF(INV.Tournant!$I6178=INV.Tournant!$E6178,"Quantité OK",IF(INV.Tournant!$I6178&lt;INV.Tournant!$E6178,"Ecart positif","Ecart négatif"))&amp;" "&amp;IF(INV.Tournant!$C6178=INV.Tournant!$J6178,"","- Article déclassé")</f>
        <v>Ecart positif - Article déclassé</v>
      </c>
    </row>
    <row r="6179" spans="1:11" x14ac:dyDescent="0.2">
      <c r="A6179" s="20" t="s">
        <v>7722</v>
      </c>
      <c r="B6179" s="21" t="s">
        <v>6</v>
      </c>
      <c r="C6179" s="17" t="s">
        <v>8473</v>
      </c>
      <c r="D6179" s="17" t="s">
        <v>8476</v>
      </c>
      <c r="E6179" s="21" t="s">
        <v>6</v>
      </c>
      <c r="F6179" s="21" t="s">
        <v>9</v>
      </c>
      <c r="G6179" s="21" t="s">
        <v>6964</v>
      </c>
      <c r="H6179" s="21" t="s">
        <v>8244</v>
      </c>
      <c r="I6179" s="17"/>
      <c r="J6179" s="17"/>
      <c r="K6179" s="18" t="str">
        <f>IF(INV.Tournant!$I6179=INV.Tournant!$E6179,"Quantité OK",IF(INV.Tournant!$I6179&lt;INV.Tournant!$E6179,"Ecart positif","Ecart négatif"))&amp;" "&amp;IF(INV.Tournant!$C6179=INV.Tournant!$J6179,"","- Article déclassé")</f>
        <v>Ecart positif - Article déclassé</v>
      </c>
    </row>
    <row r="6180" spans="1:11" x14ac:dyDescent="0.2">
      <c r="A6180" s="20" t="s">
        <v>7722</v>
      </c>
      <c r="B6180" s="21" t="s">
        <v>6</v>
      </c>
      <c r="C6180" s="17" t="s">
        <v>7793</v>
      </c>
      <c r="D6180" s="17" t="s">
        <v>8477</v>
      </c>
      <c r="E6180" s="21" t="s">
        <v>3</v>
      </c>
      <c r="F6180" s="21" t="s">
        <v>21</v>
      </c>
      <c r="G6180" s="21" t="s">
        <v>6964</v>
      </c>
      <c r="H6180" s="21" t="s">
        <v>8478</v>
      </c>
      <c r="I6180" s="17"/>
      <c r="J6180" s="17"/>
      <c r="K6180" s="18" t="str">
        <f>IF(INV.Tournant!$I6180=INV.Tournant!$E6180,"Quantité OK",IF(INV.Tournant!$I6180&lt;INV.Tournant!$E6180,"Ecart positif","Ecart négatif"))&amp;" "&amp;IF(INV.Tournant!$C6180=INV.Tournant!$J6180,"","- Article déclassé")</f>
        <v>Ecart positif - Article déclassé</v>
      </c>
    </row>
    <row r="6181" spans="1:11" x14ac:dyDescent="0.2">
      <c r="A6181" s="20" t="s">
        <v>7722</v>
      </c>
      <c r="B6181" s="21" t="s">
        <v>6</v>
      </c>
      <c r="C6181" s="17" t="s">
        <v>7804</v>
      </c>
      <c r="D6181" s="17" t="s">
        <v>8479</v>
      </c>
      <c r="E6181" s="21" t="s">
        <v>3</v>
      </c>
      <c r="F6181" s="21" t="s">
        <v>21</v>
      </c>
      <c r="G6181" s="21" t="s">
        <v>7725</v>
      </c>
      <c r="H6181" s="21" t="s">
        <v>44</v>
      </c>
      <c r="I6181" s="17"/>
      <c r="J6181" s="17"/>
      <c r="K6181" s="18" t="str">
        <f>IF(INV.Tournant!$I6181=INV.Tournant!$E6181,"Quantité OK",IF(INV.Tournant!$I6181&lt;INV.Tournant!$E6181,"Ecart positif","Ecart négatif"))&amp;" "&amp;IF(INV.Tournant!$C6181=INV.Tournant!$J6181,"","- Article déclassé")</f>
        <v>Ecart positif - Article déclassé</v>
      </c>
    </row>
    <row r="6182" spans="1:11" x14ac:dyDescent="0.2">
      <c r="A6182" s="20" t="s">
        <v>7722</v>
      </c>
      <c r="B6182" s="21" t="s">
        <v>6</v>
      </c>
      <c r="C6182" s="17" t="s">
        <v>7928</v>
      </c>
      <c r="D6182" s="17" t="s">
        <v>8480</v>
      </c>
      <c r="E6182" s="21" t="s">
        <v>3</v>
      </c>
      <c r="F6182" s="21" t="s">
        <v>21</v>
      </c>
      <c r="G6182" s="21" t="s">
        <v>6964</v>
      </c>
      <c r="H6182" s="21" t="s">
        <v>7763</v>
      </c>
      <c r="I6182" s="17"/>
      <c r="J6182" s="17"/>
      <c r="K6182" s="18" t="str">
        <f>IF(INV.Tournant!$I6182=INV.Tournant!$E6182,"Quantité OK",IF(INV.Tournant!$I6182&lt;INV.Tournant!$E6182,"Ecart positif","Ecart négatif"))&amp;" "&amp;IF(INV.Tournant!$C6182=INV.Tournant!$J6182,"","- Article déclassé")</f>
        <v>Ecart positif - Article déclassé</v>
      </c>
    </row>
    <row r="6183" spans="1:11" x14ac:dyDescent="0.2">
      <c r="A6183" s="20" t="s">
        <v>7722</v>
      </c>
      <c r="B6183" s="21" t="s">
        <v>6</v>
      </c>
      <c r="C6183" s="17" t="s">
        <v>8222</v>
      </c>
      <c r="D6183" s="17" t="s">
        <v>8481</v>
      </c>
      <c r="E6183" s="21" t="s">
        <v>61</v>
      </c>
      <c r="F6183" s="21" t="s">
        <v>21</v>
      </c>
      <c r="G6183" s="21" t="s">
        <v>7725</v>
      </c>
      <c r="H6183" s="21" t="s">
        <v>586</v>
      </c>
      <c r="I6183" s="17"/>
      <c r="J6183" s="17"/>
      <c r="K6183" s="18" t="str">
        <f>IF(INV.Tournant!$I6183=INV.Tournant!$E6183,"Quantité OK",IF(INV.Tournant!$I6183&lt;INV.Tournant!$E6183,"Ecart positif","Ecart négatif"))&amp;" "&amp;IF(INV.Tournant!$C6183=INV.Tournant!$J6183,"","- Article déclassé")</f>
        <v>Ecart positif - Article déclassé</v>
      </c>
    </row>
    <row r="6184" spans="1:11" x14ac:dyDescent="0.2">
      <c r="A6184" s="20" t="s">
        <v>7722</v>
      </c>
      <c r="B6184" s="21" t="s">
        <v>6</v>
      </c>
      <c r="C6184" s="17" t="s">
        <v>7986</v>
      </c>
      <c r="D6184" s="17" t="s">
        <v>8482</v>
      </c>
      <c r="E6184" s="21" t="s">
        <v>229</v>
      </c>
      <c r="F6184" s="21" t="s">
        <v>2</v>
      </c>
      <c r="G6184" s="21" t="s">
        <v>7725</v>
      </c>
      <c r="H6184" s="21" t="s">
        <v>1301</v>
      </c>
      <c r="I6184" s="17"/>
      <c r="J6184" s="17"/>
      <c r="K6184" s="18" t="str">
        <f>IF(INV.Tournant!$I6184=INV.Tournant!$E6184,"Quantité OK",IF(INV.Tournant!$I6184&lt;INV.Tournant!$E6184,"Ecart positif","Ecart négatif"))&amp;" "&amp;IF(INV.Tournant!$C6184=INV.Tournant!$J6184,"","- Article déclassé")</f>
        <v>Ecart positif - Article déclassé</v>
      </c>
    </row>
    <row r="6185" spans="1:11" x14ac:dyDescent="0.2">
      <c r="A6185" s="20" t="s">
        <v>7722</v>
      </c>
      <c r="B6185" s="21" t="s">
        <v>6</v>
      </c>
      <c r="C6185" s="17" t="s">
        <v>8024</v>
      </c>
      <c r="D6185" s="17" t="s">
        <v>8483</v>
      </c>
      <c r="E6185" s="21" t="s">
        <v>6</v>
      </c>
      <c r="F6185" s="21" t="s">
        <v>2</v>
      </c>
      <c r="G6185" s="21" t="s">
        <v>6964</v>
      </c>
      <c r="H6185" s="21" t="s">
        <v>7740</v>
      </c>
      <c r="I6185" s="17"/>
      <c r="J6185" s="17"/>
      <c r="K6185" s="18" t="str">
        <f>IF(INV.Tournant!$I6185=INV.Tournant!$E6185,"Quantité OK",IF(INV.Tournant!$I6185&lt;INV.Tournant!$E6185,"Ecart positif","Ecart négatif"))&amp;" "&amp;IF(INV.Tournant!$C6185=INV.Tournant!$J6185,"","- Article déclassé")</f>
        <v>Ecart positif - Article déclassé</v>
      </c>
    </row>
    <row r="6186" spans="1:11" x14ac:dyDescent="0.2">
      <c r="A6186" s="20" t="s">
        <v>7722</v>
      </c>
      <c r="B6186" s="21" t="s">
        <v>6</v>
      </c>
      <c r="C6186" s="17" t="s">
        <v>8367</v>
      </c>
      <c r="D6186" s="17" t="s">
        <v>8484</v>
      </c>
      <c r="E6186" s="21" t="s">
        <v>6</v>
      </c>
      <c r="F6186" s="21" t="s">
        <v>9</v>
      </c>
      <c r="G6186" s="21" t="s">
        <v>7725</v>
      </c>
      <c r="H6186" s="21" t="s">
        <v>286</v>
      </c>
      <c r="I6186" s="17"/>
      <c r="J6186" s="17"/>
      <c r="K6186" s="18" t="str">
        <f>IF(INV.Tournant!$I6186=INV.Tournant!$E6186,"Quantité OK",IF(INV.Tournant!$I6186&lt;INV.Tournant!$E6186,"Ecart positif","Ecart négatif"))&amp;" "&amp;IF(INV.Tournant!$C6186=INV.Tournant!$J6186,"","- Article déclassé")</f>
        <v>Ecart positif - Article déclassé</v>
      </c>
    </row>
    <row r="6187" spans="1:11" x14ac:dyDescent="0.2">
      <c r="A6187" s="20" t="s">
        <v>7722</v>
      </c>
      <c r="B6187" s="21" t="s">
        <v>6</v>
      </c>
      <c r="C6187" s="17" t="s">
        <v>8148</v>
      </c>
      <c r="D6187" s="17" t="s">
        <v>8485</v>
      </c>
      <c r="E6187" s="21" t="s">
        <v>6</v>
      </c>
      <c r="F6187" s="21" t="s">
        <v>2</v>
      </c>
      <c r="G6187" s="21" t="s">
        <v>7725</v>
      </c>
      <c r="H6187" s="21" t="s">
        <v>2767</v>
      </c>
      <c r="I6187" s="17"/>
      <c r="J6187" s="17"/>
      <c r="K6187" s="18" t="str">
        <f>IF(INV.Tournant!$I6187=INV.Tournant!$E6187,"Quantité OK",IF(INV.Tournant!$I6187&lt;INV.Tournant!$E6187,"Ecart positif","Ecart négatif"))&amp;" "&amp;IF(INV.Tournant!$C6187=INV.Tournant!$J6187,"","- Article déclassé")</f>
        <v>Ecart positif - Article déclassé</v>
      </c>
    </row>
    <row r="6188" spans="1:11" x14ac:dyDescent="0.2">
      <c r="A6188" s="20" t="s">
        <v>7722</v>
      </c>
      <c r="B6188" s="21" t="s">
        <v>6</v>
      </c>
      <c r="C6188" s="17" t="s">
        <v>8486</v>
      </c>
      <c r="D6188" s="17" t="s">
        <v>8487</v>
      </c>
      <c r="E6188" s="21" t="s">
        <v>511</v>
      </c>
      <c r="F6188" s="21" t="s">
        <v>9</v>
      </c>
      <c r="G6188" s="21" t="s">
        <v>7725</v>
      </c>
      <c r="H6188" s="21" t="s">
        <v>2432</v>
      </c>
      <c r="I6188" s="17"/>
      <c r="J6188" s="17"/>
      <c r="K6188" s="18" t="str">
        <f>IF(INV.Tournant!$I6188=INV.Tournant!$E6188,"Quantité OK",IF(INV.Tournant!$I6188&lt;INV.Tournant!$E6188,"Ecart positif","Ecart négatif"))&amp;" "&amp;IF(INV.Tournant!$C6188=INV.Tournant!$J6188,"","- Article déclassé")</f>
        <v>Ecart positif - Article déclassé</v>
      </c>
    </row>
    <row r="6189" spans="1:11" x14ac:dyDescent="0.2">
      <c r="A6189" s="20" t="s">
        <v>7722</v>
      </c>
      <c r="B6189" s="21" t="s">
        <v>6</v>
      </c>
      <c r="C6189" s="17" t="s">
        <v>7887</v>
      </c>
      <c r="D6189" s="17" t="s">
        <v>8488</v>
      </c>
      <c r="E6189" s="21" t="s">
        <v>108</v>
      </c>
      <c r="F6189" s="21" t="s">
        <v>21</v>
      </c>
      <c r="G6189" s="21" t="s">
        <v>7725</v>
      </c>
      <c r="H6189" s="21" t="s">
        <v>808</v>
      </c>
      <c r="I6189" s="17"/>
      <c r="J6189" s="17"/>
      <c r="K6189" s="18" t="str">
        <f>IF(INV.Tournant!$I6189=INV.Tournant!$E6189,"Quantité OK",IF(INV.Tournant!$I6189&lt;INV.Tournant!$E6189,"Ecart positif","Ecart négatif"))&amp;" "&amp;IF(INV.Tournant!$C6189=INV.Tournant!$J6189,"","- Article déclassé")</f>
        <v>Ecart positif - Article déclassé</v>
      </c>
    </row>
    <row r="6190" spans="1:11" x14ac:dyDescent="0.2">
      <c r="A6190" s="20" t="s">
        <v>7722</v>
      </c>
      <c r="B6190" s="21" t="s">
        <v>6</v>
      </c>
      <c r="C6190" s="17" t="s">
        <v>7750</v>
      </c>
      <c r="D6190" s="17" t="s">
        <v>8489</v>
      </c>
      <c r="E6190" s="21" t="s">
        <v>3</v>
      </c>
      <c r="F6190" s="21" t="s">
        <v>21</v>
      </c>
      <c r="G6190" s="21" t="s">
        <v>6964</v>
      </c>
      <c r="H6190" s="21" t="s">
        <v>344</v>
      </c>
      <c r="I6190" s="17"/>
      <c r="J6190" s="17"/>
      <c r="K6190" s="18" t="str">
        <f>IF(INV.Tournant!$I6190=INV.Tournant!$E6190,"Quantité OK",IF(INV.Tournant!$I6190&lt;INV.Tournant!$E6190,"Ecart positif","Ecart négatif"))&amp;" "&amp;IF(INV.Tournant!$C6190=INV.Tournant!$J6190,"","- Article déclassé")</f>
        <v>Ecart positif - Article déclassé</v>
      </c>
    </row>
    <row r="6191" spans="1:11" x14ac:dyDescent="0.2">
      <c r="A6191" s="20" t="s">
        <v>7722</v>
      </c>
      <c r="B6191" s="21" t="s">
        <v>6</v>
      </c>
      <c r="C6191" s="17" t="s">
        <v>7951</v>
      </c>
      <c r="D6191" s="17" t="s">
        <v>8490</v>
      </c>
      <c r="E6191" s="21" t="s">
        <v>10</v>
      </c>
      <c r="F6191" s="21" t="s">
        <v>9</v>
      </c>
      <c r="G6191" s="21" t="s">
        <v>7725</v>
      </c>
      <c r="H6191" s="21" t="s">
        <v>2348</v>
      </c>
      <c r="I6191" s="17"/>
      <c r="J6191" s="17"/>
      <c r="K6191" s="18" t="str">
        <f>IF(INV.Tournant!$I6191=INV.Tournant!$E6191,"Quantité OK",IF(INV.Tournant!$I6191&lt;INV.Tournant!$E6191,"Ecart positif","Ecart négatif"))&amp;" "&amp;IF(INV.Tournant!$C6191=INV.Tournant!$J6191,"","- Article déclassé")</f>
        <v>Ecart positif - Article déclassé</v>
      </c>
    </row>
    <row r="6192" spans="1:11" x14ac:dyDescent="0.2">
      <c r="A6192" s="20" t="s">
        <v>7722</v>
      </c>
      <c r="B6192" s="21" t="s">
        <v>6</v>
      </c>
      <c r="C6192" s="17" t="s">
        <v>8486</v>
      </c>
      <c r="D6192" s="17" t="s">
        <v>8491</v>
      </c>
      <c r="E6192" s="21" t="s">
        <v>14</v>
      </c>
      <c r="F6192" s="21" t="s">
        <v>9</v>
      </c>
      <c r="G6192" s="21" t="s">
        <v>7725</v>
      </c>
      <c r="H6192" s="21" t="s">
        <v>672</v>
      </c>
      <c r="I6192" s="17"/>
      <c r="J6192" s="17"/>
      <c r="K6192" s="18" t="str">
        <f>IF(INV.Tournant!$I6192=INV.Tournant!$E6192,"Quantité OK",IF(INV.Tournant!$I6192&lt;INV.Tournant!$E6192,"Ecart positif","Ecart négatif"))&amp;" "&amp;IF(INV.Tournant!$C6192=INV.Tournant!$J6192,"","- Article déclassé")</f>
        <v>Ecart positif - Article déclassé</v>
      </c>
    </row>
    <row r="6193" spans="1:11" x14ac:dyDescent="0.2">
      <c r="A6193" s="20" t="s">
        <v>7722</v>
      </c>
      <c r="B6193" s="21" t="s">
        <v>6</v>
      </c>
      <c r="C6193" s="17" t="s">
        <v>8492</v>
      </c>
      <c r="D6193" s="17" t="s">
        <v>8493</v>
      </c>
      <c r="E6193" s="21" t="s">
        <v>108</v>
      </c>
      <c r="F6193" s="21" t="s">
        <v>21</v>
      </c>
      <c r="G6193" s="21" t="s">
        <v>7725</v>
      </c>
      <c r="H6193" s="21" t="s">
        <v>238</v>
      </c>
      <c r="I6193" s="17"/>
      <c r="J6193" s="17"/>
      <c r="K6193" s="18" t="str">
        <f>IF(INV.Tournant!$I6193=INV.Tournant!$E6193,"Quantité OK",IF(INV.Tournant!$I6193&lt;INV.Tournant!$E6193,"Ecart positif","Ecart négatif"))&amp;" "&amp;IF(INV.Tournant!$C6193=INV.Tournant!$J6193,"","- Article déclassé")</f>
        <v>Ecart positif - Article déclassé</v>
      </c>
    </row>
    <row r="6194" spans="1:11" x14ac:dyDescent="0.2">
      <c r="A6194" s="20" t="s">
        <v>7722</v>
      </c>
      <c r="B6194" s="21" t="s">
        <v>6</v>
      </c>
      <c r="C6194" s="17" t="s">
        <v>8206</v>
      </c>
      <c r="D6194" s="17" t="s">
        <v>8494</v>
      </c>
      <c r="E6194" s="21" t="s">
        <v>6</v>
      </c>
      <c r="F6194" s="21" t="s">
        <v>9</v>
      </c>
      <c r="G6194" s="21" t="s">
        <v>7725</v>
      </c>
      <c r="H6194" s="21" t="s">
        <v>356</v>
      </c>
      <c r="I6194" s="17"/>
      <c r="J6194" s="17"/>
      <c r="K6194" s="18" t="str">
        <f>IF(INV.Tournant!$I6194=INV.Tournant!$E6194,"Quantité OK",IF(INV.Tournant!$I6194&lt;INV.Tournant!$E6194,"Ecart positif","Ecart négatif"))&amp;" "&amp;IF(INV.Tournant!$C6194=INV.Tournant!$J6194,"","- Article déclassé")</f>
        <v>Ecart positif - Article déclassé</v>
      </c>
    </row>
    <row r="6195" spans="1:11" x14ac:dyDescent="0.2">
      <c r="A6195" s="20" t="s">
        <v>7722</v>
      </c>
      <c r="B6195" s="21" t="s">
        <v>6</v>
      </c>
      <c r="C6195" s="17" t="s">
        <v>8367</v>
      </c>
      <c r="D6195" s="17" t="s">
        <v>8495</v>
      </c>
      <c r="E6195" s="21" t="s">
        <v>6</v>
      </c>
      <c r="F6195" s="21" t="s">
        <v>9</v>
      </c>
      <c r="G6195" s="21" t="s">
        <v>7725</v>
      </c>
      <c r="H6195" s="21" t="s">
        <v>286</v>
      </c>
      <c r="I6195" s="17"/>
      <c r="J6195" s="17"/>
      <c r="K6195" s="18" t="str">
        <f>IF(INV.Tournant!$I6195=INV.Tournant!$E6195,"Quantité OK",IF(INV.Tournant!$I6195&lt;INV.Tournant!$E6195,"Ecart positif","Ecart négatif"))&amp;" "&amp;IF(INV.Tournant!$C6195=INV.Tournant!$J6195,"","- Article déclassé")</f>
        <v>Ecart positif - Article déclassé</v>
      </c>
    </row>
    <row r="6196" spans="1:11" x14ac:dyDescent="0.2">
      <c r="A6196" s="20" t="s">
        <v>7722</v>
      </c>
      <c r="B6196" s="21" t="s">
        <v>6</v>
      </c>
      <c r="C6196" s="17" t="s">
        <v>8496</v>
      </c>
      <c r="D6196" s="17" t="s">
        <v>8497</v>
      </c>
      <c r="E6196" s="21" t="s">
        <v>3</v>
      </c>
      <c r="F6196" s="21" t="s">
        <v>21</v>
      </c>
      <c r="G6196" s="21" t="s">
        <v>6964</v>
      </c>
      <c r="H6196" s="21" t="s">
        <v>7367</v>
      </c>
      <c r="I6196" s="17"/>
      <c r="J6196" s="17"/>
      <c r="K6196" s="18" t="str">
        <f>IF(INV.Tournant!$I6196=INV.Tournant!$E6196,"Quantité OK",IF(INV.Tournant!$I6196&lt;INV.Tournant!$E6196,"Ecart positif","Ecart négatif"))&amp;" "&amp;IF(INV.Tournant!$C6196=INV.Tournant!$J6196,"","- Article déclassé")</f>
        <v>Ecart positif - Article déclassé</v>
      </c>
    </row>
    <row r="6197" spans="1:11" x14ac:dyDescent="0.2">
      <c r="A6197" s="20" t="s">
        <v>7722</v>
      </c>
      <c r="B6197" s="21" t="s">
        <v>6</v>
      </c>
      <c r="C6197" s="17" t="s">
        <v>7890</v>
      </c>
      <c r="D6197" s="17" t="s">
        <v>8498</v>
      </c>
      <c r="E6197" s="21" t="s">
        <v>3</v>
      </c>
      <c r="F6197" s="21" t="s">
        <v>2</v>
      </c>
      <c r="G6197" s="21" t="s">
        <v>6964</v>
      </c>
      <c r="H6197" s="21" t="s">
        <v>1324</v>
      </c>
      <c r="I6197" s="17"/>
      <c r="J6197" s="17"/>
      <c r="K6197" s="18" t="str">
        <f>IF(INV.Tournant!$I6197=INV.Tournant!$E6197,"Quantité OK",IF(INV.Tournant!$I6197&lt;INV.Tournant!$E6197,"Ecart positif","Ecart négatif"))&amp;" "&amp;IF(INV.Tournant!$C6197=INV.Tournant!$J6197,"","- Article déclassé")</f>
        <v>Ecart positif - Article déclassé</v>
      </c>
    </row>
    <row r="6198" spans="1:11" x14ac:dyDescent="0.2">
      <c r="A6198" s="20" t="s">
        <v>7722</v>
      </c>
      <c r="B6198" s="21" t="s">
        <v>6</v>
      </c>
      <c r="C6198" s="17" t="s">
        <v>7723</v>
      </c>
      <c r="D6198" s="17" t="s">
        <v>8499</v>
      </c>
      <c r="E6198" s="21" t="s">
        <v>3</v>
      </c>
      <c r="F6198" s="21" t="s">
        <v>21</v>
      </c>
      <c r="G6198" s="21" t="s">
        <v>7725</v>
      </c>
      <c r="H6198" s="21" t="s">
        <v>60</v>
      </c>
      <c r="I6198" s="17"/>
      <c r="J6198" s="17"/>
      <c r="K6198" s="18" t="str">
        <f>IF(INV.Tournant!$I6198=INV.Tournant!$E6198,"Quantité OK",IF(INV.Tournant!$I6198&lt;INV.Tournant!$E6198,"Ecart positif","Ecart négatif"))&amp;" "&amp;IF(INV.Tournant!$C6198=INV.Tournant!$J6198,"","- Article déclassé")</f>
        <v>Ecart positif - Article déclassé</v>
      </c>
    </row>
    <row r="6199" spans="1:11" x14ac:dyDescent="0.2">
      <c r="A6199" s="20" t="s">
        <v>7722</v>
      </c>
      <c r="B6199" s="21" t="s">
        <v>6</v>
      </c>
      <c r="C6199" s="17" t="s">
        <v>7906</v>
      </c>
      <c r="D6199" s="17" t="s">
        <v>8500</v>
      </c>
      <c r="E6199" s="21" t="s">
        <v>108</v>
      </c>
      <c r="F6199" s="21" t="s">
        <v>21</v>
      </c>
      <c r="G6199" s="21" t="s">
        <v>7725</v>
      </c>
      <c r="H6199" s="21" t="s">
        <v>2649</v>
      </c>
      <c r="I6199" s="17"/>
      <c r="J6199" s="17"/>
      <c r="K6199" s="18" t="str">
        <f>IF(INV.Tournant!$I6199=INV.Tournant!$E6199,"Quantité OK",IF(INV.Tournant!$I6199&lt;INV.Tournant!$E6199,"Ecart positif","Ecart négatif"))&amp;" "&amp;IF(INV.Tournant!$C6199=INV.Tournant!$J6199,"","- Article déclassé")</f>
        <v>Ecart positif - Article déclassé</v>
      </c>
    </row>
    <row r="6200" spans="1:11" x14ac:dyDescent="0.2">
      <c r="A6200" s="20" t="s">
        <v>7722</v>
      </c>
      <c r="B6200" s="21" t="s">
        <v>6</v>
      </c>
      <c r="C6200" s="17" t="s">
        <v>8501</v>
      </c>
      <c r="D6200" s="17" t="s">
        <v>8502</v>
      </c>
      <c r="E6200" s="21" t="s">
        <v>3</v>
      </c>
      <c r="F6200" s="21" t="s">
        <v>9</v>
      </c>
      <c r="G6200" s="21" t="s">
        <v>6964</v>
      </c>
      <c r="H6200" s="21" t="s">
        <v>3143</v>
      </c>
      <c r="I6200" s="17"/>
      <c r="J6200" s="17"/>
      <c r="K6200" s="18" t="str">
        <f>IF(INV.Tournant!$I6200=INV.Tournant!$E6200,"Quantité OK",IF(INV.Tournant!$I6200&lt;INV.Tournant!$E6200,"Ecart positif","Ecart négatif"))&amp;" "&amp;IF(INV.Tournant!$C6200=INV.Tournant!$J6200,"","- Article déclassé")</f>
        <v>Ecart positif - Article déclassé</v>
      </c>
    </row>
    <row r="6201" spans="1:11" x14ac:dyDescent="0.2">
      <c r="A6201" s="20" t="s">
        <v>7722</v>
      </c>
      <c r="B6201" s="21" t="s">
        <v>6</v>
      </c>
      <c r="C6201" s="17" t="s">
        <v>8104</v>
      </c>
      <c r="D6201" s="17" t="s">
        <v>8503</v>
      </c>
      <c r="E6201" s="21" t="s">
        <v>108</v>
      </c>
      <c r="F6201" s="21" t="s">
        <v>9</v>
      </c>
      <c r="G6201" s="21" t="s">
        <v>7725</v>
      </c>
      <c r="H6201" s="21" t="s">
        <v>2446</v>
      </c>
      <c r="I6201" s="17"/>
      <c r="J6201" s="17"/>
      <c r="K6201" s="18" t="str">
        <f>IF(INV.Tournant!$I6201=INV.Tournant!$E6201,"Quantité OK",IF(INV.Tournant!$I6201&lt;INV.Tournant!$E6201,"Ecart positif","Ecart négatif"))&amp;" "&amp;IF(INV.Tournant!$C6201=INV.Tournant!$J6201,"","- Article déclassé")</f>
        <v>Ecart positif - Article déclassé</v>
      </c>
    </row>
    <row r="6202" spans="1:11" x14ac:dyDescent="0.2">
      <c r="A6202" s="20" t="s">
        <v>7722</v>
      </c>
      <c r="B6202" s="21" t="s">
        <v>6</v>
      </c>
      <c r="C6202" s="17" t="s">
        <v>8066</v>
      </c>
      <c r="D6202" s="17" t="s">
        <v>8504</v>
      </c>
      <c r="E6202" s="21" t="s">
        <v>6</v>
      </c>
      <c r="F6202" s="21" t="s">
        <v>9</v>
      </c>
      <c r="G6202" s="21" t="s">
        <v>7725</v>
      </c>
      <c r="H6202" s="21" t="s">
        <v>401</v>
      </c>
      <c r="I6202" s="17"/>
      <c r="J6202" s="17"/>
      <c r="K6202" s="18" t="str">
        <f>IF(INV.Tournant!$I6202=INV.Tournant!$E6202,"Quantité OK",IF(INV.Tournant!$I6202&lt;INV.Tournant!$E6202,"Ecart positif","Ecart négatif"))&amp;" "&amp;IF(INV.Tournant!$C6202=INV.Tournant!$J6202,"","- Article déclassé")</f>
        <v>Ecart positif - Article déclassé</v>
      </c>
    </row>
    <row r="6203" spans="1:11" x14ac:dyDescent="0.2">
      <c r="A6203" s="20" t="s">
        <v>7722</v>
      </c>
      <c r="B6203" s="21" t="s">
        <v>6</v>
      </c>
      <c r="C6203" s="17" t="s">
        <v>7928</v>
      </c>
      <c r="D6203" s="17" t="s">
        <v>8505</v>
      </c>
      <c r="E6203" s="21" t="s">
        <v>6</v>
      </c>
      <c r="F6203" s="21" t="s">
        <v>21</v>
      </c>
      <c r="G6203" s="21" t="s">
        <v>6964</v>
      </c>
      <c r="H6203" s="21" t="s">
        <v>7930</v>
      </c>
      <c r="I6203" s="17"/>
      <c r="J6203" s="17"/>
      <c r="K6203" s="18" t="str">
        <f>IF(INV.Tournant!$I6203=INV.Tournant!$E6203,"Quantité OK",IF(INV.Tournant!$I6203&lt;INV.Tournant!$E6203,"Ecart positif","Ecart négatif"))&amp;" "&amp;IF(INV.Tournant!$C6203=INV.Tournant!$J6203,"","- Article déclassé")</f>
        <v>Ecart positif - Article déclassé</v>
      </c>
    </row>
    <row r="6204" spans="1:11" x14ac:dyDescent="0.2">
      <c r="A6204" s="20" t="s">
        <v>7722</v>
      </c>
      <c r="B6204" s="21" t="s">
        <v>6</v>
      </c>
      <c r="C6204" s="17" t="s">
        <v>8486</v>
      </c>
      <c r="D6204" s="17" t="s">
        <v>8506</v>
      </c>
      <c r="E6204" s="21" t="s">
        <v>6</v>
      </c>
      <c r="F6204" s="21" t="s">
        <v>9</v>
      </c>
      <c r="G6204" s="21" t="s">
        <v>7725</v>
      </c>
      <c r="H6204" s="21" t="s">
        <v>672</v>
      </c>
      <c r="I6204" s="17"/>
      <c r="J6204" s="17"/>
      <c r="K6204" s="18" t="str">
        <f>IF(INV.Tournant!$I6204=INV.Tournant!$E6204,"Quantité OK",IF(INV.Tournant!$I6204&lt;INV.Tournant!$E6204,"Ecart positif","Ecart négatif"))&amp;" "&amp;IF(INV.Tournant!$C6204=INV.Tournant!$J6204,"","- Article déclassé")</f>
        <v>Ecart positif - Article déclassé</v>
      </c>
    </row>
    <row r="6205" spans="1:11" x14ac:dyDescent="0.2">
      <c r="A6205" s="20" t="s">
        <v>7722</v>
      </c>
      <c r="B6205" s="21" t="s">
        <v>6</v>
      </c>
      <c r="C6205" s="17" t="s">
        <v>8085</v>
      </c>
      <c r="D6205" s="17" t="s">
        <v>8507</v>
      </c>
      <c r="E6205" s="21" t="s">
        <v>250</v>
      </c>
      <c r="F6205" s="21" t="s">
        <v>21</v>
      </c>
      <c r="G6205" s="21" t="s">
        <v>6964</v>
      </c>
      <c r="H6205" s="21" t="s">
        <v>3143</v>
      </c>
      <c r="I6205" s="17"/>
      <c r="J6205" s="17"/>
      <c r="K6205" s="18" t="str">
        <f>IF(INV.Tournant!$I6205=INV.Tournant!$E6205,"Quantité OK",IF(INV.Tournant!$I6205&lt;INV.Tournant!$E6205,"Ecart positif","Ecart négatif"))&amp;" "&amp;IF(INV.Tournant!$C6205=INV.Tournant!$J6205,"","- Article déclassé")</f>
        <v>Ecart positif - Article déclassé</v>
      </c>
    </row>
    <row r="6206" spans="1:11" x14ac:dyDescent="0.2">
      <c r="A6206" s="20" t="s">
        <v>7722</v>
      </c>
      <c r="B6206" s="21" t="s">
        <v>6</v>
      </c>
      <c r="C6206" s="17" t="s">
        <v>7854</v>
      </c>
      <c r="D6206" s="17" t="s">
        <v>8508</v>
      </c>
      <c r="E6206" s="21" t="s">
        <v>61</v>
      </c>
      <c r="F6206" s="21" t="s">
        <v>9</v>
      </c>
      <c r="G6206" s="21" t="s">
        <v>6964</v>
      </c>
      <c r="H6206" s="21" t="s">
        <v>127</v>
      </c>
      <c r="I6206" s="17"/>
      <c r="J6206" s="17"/>
      <c r="K6206" s="18" t="str">
        <f>IF(INV.Tournant!$I6206=INV.Tournant!$E6206,"Quantité OK",IF(INV.Tournant!$I6206&lt;INV.Tournant!$E6206,"Ecart positif","Ecart négatif"))&amp;" "&amp;IF(INV.Tournant!$C6206=INV.Tournant!$J6206,"","- Article déclassé")</f>
        <v>Ecart positif - Article déclassé</v>
      </c>
    </row>
    <row r="6207" spans="1:11" x14ac:dyDescent="0.2">
      <c r="A6207" s="20" t="s">
        <v>7722</v>
      </c>
      <c r="B6207" s="21" t="s">
        <v>6</v>
      </c>
      <c r="C6207" s="17" t="s">
        <v>8433</v>
      </c>
      <c r="D6207" s="17" t="s">
        <v>8509</v>
      </c>
      <c r="E6207" s="21" t="s">
        <v>3</v>
      </c>
      <c r="F6207" s="21" t="s">
        <v>2</v>
      </c>
      <c r="G6207" s="21" t="s">
        <v>6964</v>
      </c>
      <c r="H6207" s="21" t="s">
        <v>7930</v>
      </c>
      <c r="I6207" s="17"/>
      <c r="J6207" s="17"/>
      <c r="K6207" s="18" t="str">
        <f>IF(INV.Tournant!$I6207=INV.Tournant!$E6207,"Quantité OK",IF(INV.Tournant!$I6207&lt;INV.Tournant!$E6207,"Ecart positif","Ecart négatif"))&amp;" "&amp;IF(INV.Tournant!$C6207=INV.Tournant!$J6207,"","- Article déclassé")</f>
        <v>Ecart positif - Article déclassé</v>
      </c>
    </row>
    <row r="6208" spans="1:11" x14ac:dyDescent="0.2">
      <c r="A6208" s="20" t="s">
        <v>7722</v>
      </c>
      <c r="B6208" s="21" t="s">
        <v>6</v>
      </c>
      <c r="C6208" s="17" t="s">
        <v>8092</v>
      </c>
      <c r="D6208" s="17" t="s">
        <v>8510</v>
      </c>
      <c r="E6208" s="21" t="s">
        <v>45</v>
      </c>
      <c r="F6208" s="21" t="s">
        <v>9</v>
      </c>
      <c r="G6208" s="21" t="s">
        <v>6964</v>
      </c>
      <c r="H6208" s="21" t="s">
        <v>8511</v>
      </c>
      <c r="I6208" s="17"/>
      <c r="J6208" s="17"/>
      <c r="K6208" s="18" t="str">
        <f>IF(INV.Tournant!$I6208=INV.Tournant!$E6208,"Quantité OK",IF(INV.Tournant!$I6208&lt;INV.Tournant!$E6208,"Ecart positif","Ecart négatif"))&amp;" "&amp;IF(INV.Tournant!$C6208=INV.Tournant!$J6208,"","- Article déclassé")</f>
        <v>Ecart positif - Article déclassé</v>
      </c>
    </row>
    <row r="6209" spans="1:11" x14ac:dyDescent="0.2">
      <c r="A6209" s="20" t="s">
        <v>7722</v>
      </c>
      <c r="B6209" s="21" t="s">
        <v>6</v>
      </c>
      <c r="C6209" s="17" t="s">
        <v>7915</v>
      </c>
      <c r="D6209" s="17" t="s">
        <v>8512</v>
      </c>
      <c r="E6209" s="21" t="s">
        <v>511</v>
      </c>
      <c r="F6209" s="21" t="s">
        <v>2</v>
      </c>
      <c r="G6209" s="21" t="s">
        <v>7725</v>
      </c>
      <c r="H6209" s="21" t="s">
        <v>3756</v>
      </c>
      <c r="I6209" s="17"/>
      <c r="J6209" s="17"/>
      <c r="K6209" s="18" t="str">
        <f>IF(INV.Tournant!$I6209=INV.Tournant!$E6209,"Quantité OK",IF(INV.Tournant!$I6209&lt;INV.Tournant!$E6209,"Ecart positif","Ecart négatif"))&amp;" "&amp;IF(INV.Tournant!$C6209=INV.Tournant!$J6209,"","- Article déclassé")</f>
        <v>Ecart positif - Article déclassé</v>
      </c>
    </row>
    <row r="6210" spans="1:11" x14ac:dyDescent="0.2">
      <c r="A6210" s="20" t="s">
        <v>7722</v>
      </c>
      <c r="B6210" s="21" t="s">
        <v>6</v>
      </c>
      <c r="C6210" s="17" t="s">
        <v>8513</v>
      </c>
      <c r="D6210" s="17" t="s">
        <v>8514</v>
      </c>
      <c r="E6210" s="21" t="s">
        <v>61</v>
      </c>
      <c r="F6210" s="21" t="s">
        <v>2</v>
      </c>
      <c r="G6210" s="21" t="s">
        <v>7725</v>
      </c>
      <c r="H6210" s="21" t="s">
        <v>2222</v>
      </c>
      <c r="I6210" s="17"/>
      <c r="J6210" s="17"/>
      <c r="K6210" s="18" t="str">
        <f>IF(INV.Tournant!$I6210=INV.Tournant!$E6210,"Quantité OK",IF(INV.Tournant!$I6210&lt;INV.Tournant!$E6210,"Ecart positif","Ecart négatif"))&amp;" "&amp;IF(INV.Tournant!$C6210=INV.Tournant!$J6210,"","- Article déclassé")</f>
        <v>Ecart positif - Article déclassé</v>
      </c>
    </row>
    <row r="6211" spans="1:11" x14ac:dyDescent="0.2">
      <c r="A6211" s="20" t="s">
        <v>7722</v>
      </c>
      <c r="B6211" s="21" t="s">
        <v>6</v>
      </c>
      <c r="C6211" s="17" t="s">
        <v>8041</v>
      </c>
      <c r="D6211" s="17" t="s">
        <v>8515</v>
      </c>
      <c r="E6211" s="21" t="s">
        <v>6</v>
      </c>
      <c r="F6211" s="21" t="s">
        <v>21</v>
      </c>
      <c r="G6211" s="21" t="s">
        <v>6964</v>
      </c>
      <c r="H6211" s="21" t="s">
        <v>853</v>
      </c>
      <c r="I6211" s="17"/>
      <c r="J6211" s="17"/>
      <c r="K6211" s="18" t="str">
        <f>IF(INV.Tournant!$I6211=INV.Tournant!$E6211,"Quantité OK",IF(INV.Tournant!$I6211&lt;INV.Tournant!$E6211,"Ecart positif","Ecart négatif"))&amp;" "&amp;IF(INV.Tournant!$C6211=INV.Tournant!$J6211,"","- Article déclassé")</f>
        <v>Ecart positif - Article déclassé</v>
      </c>
    </row>
    <row r="6212" spans="1:11" x14ac:dyDescent="0.2">
      <c r="A6212" s="20" t="s">
        <v>7722</v>
      </c>
      <c r="B6212" s="21" t="s">
        <v>6</v>
      </c>
      <c r="C6212" s="17" t="s">
        <v>8303</v>
      </c>
      <c r="D6212" s="17" t="s">
        <v>8516</v>
      </c>
      <c r="E6212" s="21" t="s">
        <v>6</v>
      </c>
      <c r="F6212" s="21" t="s">
        <v>9</v>
      </c>
      <c r="G6212" s="21" t="s">
        <v>7725</v>
      </c>
      <c r="H6212" s="21" t="s">
        <v>8517</v>
      </c>
      <c r="I6212" s="17"/>
      <c r="J6212" s="17"/>
      <c r="K6212" s="18" t="str">
        <f>IF(INV.Tournant!$I6212=INV.Tournant!$E6212,"Quantité OK",IF(INV.Tournant!$I6212&lt;INV.Tournant!$E6212,"Ecart positif","Ecart négatif"))&amp;" "&amp;IF(INV.Tournant!$C6212=INV.Tournant!$J6212,"","- Article déclassé")</f>
        <v>Ecart positif - Article déclassé</v>
      </c>
    </row>
    <row r="6213" spans="1:11" x14ac:dyDescent="0.2">
      <c r="A6213" s="20" t="s">
        <v>7722</v>
      </c>
      <c r="B6213" s="21" t="s">
        <v>6</v>
      </c>
      <c r="C6213" s="17" t="s">
        <v>7804</v>
      </c>
      <c r="D6213" s="17" t="s">
        <v>8518</v>
      </c>
      <c r="E6213" s="21" t="s">
        <v>229</v>
      </c>
      <c r="F6213" s="21" t="s">
        <v>21</v>
      </c>
      <c r="G6213" s="21" t="s">
        <v>7725</v>
      </c>
      <c r="H6213" s="21" t="s">
        <v>263</v>
      </c>
      <c r="I6213" s="17"/>
      <c r="J6213" s="17"/>
      <c r="K6213" s="18" t="str">
        <f>IF(INV.Tournant!$I6213=INV.Tournant!$E6213,"Quantité OK",IF(INV.Tournant!$I6213&lt;INV.Tournant!$E6213,"Ecart positif","Ecart négatif"))&amp;" "&amp;IF(INV.Tournant!$C6213=INV.Tournant!$J6213,"","- Article déclassé")</f>
        <v>Ecart positif - Article déclassé</v>
      </c>
    </row>
    <row r="6214" spans="1:11" x14ac:dyDescent="0.2">
      <c r="A6214" s="20" t="s">
        <v>7722</v>
      </c>
      <c r="B6214" s="21" t="s">
        <v>6</v>
      </c>
      <c r="C6214" s="17" t="s">
        <v>8061</v>
      </c>
      <c r="D6214" s="17" t="s">
        <v>8519</v>
      </c>
      <c r="E6214" s="21" t="s">
        <v>6</v>
      </c>
      <c r="F6214" s="21" t="s">
        <v>9</v>
      </c>
      <c r="G6214" s="21" t="s">
        <v>6964</v>
      </c>
      <c r="H6214" s="21" t="s">
        <v>3511</v>
      </c>
      <c r="I6214" s="17"/>
      <c r="J6214" s="17"/>
      <c r="K6214" s="18" t="str">
        <f>IF(INV.Tournant!$I6214=INV.Tournant!$E6214,"Quantité OK",IF(INV.Tournant!$I6214&lt;INV.Tournant!$E6214,"Ecart positif","Ecart négatif"))&amp;" "&amp;IF(INV.Tournant!$C6214=INV.Tournant!$J6214,"","- Article déclassé")</f>
        <v>Ecart positif - Article déclassé</v>
      </c>
    </row>
    <row r="6215" spans="1:11" x14ac:dyDescent="0.2">
      <c r="A6215" s="20" t="s">
        <v>7722</v>
      </c>
      <c r="B6215" s="21" t="s">
        <v>6</v>
      </c>
      <c r="C6215" s="17" t="s">
        <v>8099</v>
      </c>
      <c r="D6215" s="17" t="s">
        <v>8520</v>
      </c>
      <c r="E6215" s="21" t="s">
        <v>212</v>
      </c>
      <c r="F6215" s="21" t="s">
        <v>2</v>
      </c>
      <c r="G6215" s="21" t="s">
        <v>6964</v>
      </c>
      <c r="H6215" s="21" t="s">
        <v>8521</v>
      </c>
      <c r="I6215" s="17"/>
      <c r="J6215" s="17"/>
      <c r="K6215" s="18" t="str">
        <f>IF(INV.Tournant!$I6215=INV.Tournant!$E6215,"Quantité OK",IF(INV.Tournant!$I6215&lt;INV.Tournant!$E6215,"Ecart positif","Ecart négatif"))&amp;" "&amp;IF(INV.Tournant!$C6215=INV.Tournant!$J6215,"","- Article déclassé")</f>
        <v>Ecart positif - Article déclassé</v>
      </c>
    </row>
    <row r="6216" spans="1:11" x14ac:dyDescent="0.2">
      <c r="A6216" s="20" t="s">
        <v>7722</v>
      </c>
      <c r="B6216" s="21" t="s">
        <v>6</v>
      </c>
      <c r="C6216" s="17" t="s">
        <v>8443</v>
      </c>
      <c r="D6216" s="17" t="s">
        <v>8522</v>
      </c>
      <c r="E6216" s="21" t="s">
        <v>61</v>
      </c>
      <c r="F6216" s="21" t="s">
        <v>2</v>
      </c>
      <c r="G6216" s="21" t="s">
        <v>6964</v>
      </c>
      <c r="H6216" s="21" t="s">
        <v>7390</v>
      </c>
      <c r="I6216" s="17"/>
      <c r="J6216" s="17"/>
      <c r="K6216" s="18" t="str">
        <f>IF(INV.Tournant!$I6216=INV.Tournant!$E6216,"Quantité OK",IF(INV.Tournant!$I6216&lt;INV.Tournant!$E6216,"Ecart positif","Ecart négatif"))&amp;" "&amp;IF(INV.Tournant!$C6216=INV.Tournant!$J6216,"","- Article déclassé")</f>
        <v>Ecart positif - Article déclassé</v>
      </c>
    </row>
    <row r="6217" spans="1:11" x14ac:dyDescent="0.2">
      <c r="A6217" s="20" t="s">
        <v>7722</v>
      </c>
      <c r="B6217" s="21" t="s">
        <v>6</v>
      </c>
      <c r="C6217" s="17" t="s">
        <v>7779</v>
      </c>
      <c r="D6217" s="17" t="s">
        <v>8523</v>
      </c>
      <c r="E6217" s="21" t="s">
        <v>6</v>
      </c>
      <c r="F6217" s="21" t="s">
        <v>9</v>
      </c>
      <c r="G6217" s="21" t="s">
        <v>7725</v>
      </c>
      <c r="H6217" s="21" t="s">
        <v>13</v>
      </c>
      <c r="I6217" s="17"/>
      <c r="J6217" s="17"/>
      <c r="K6217" s="18" t="str">
        <f>IF(INV.Tournant!$I6217=INV.Tournant!$E6217,"Quantité OK",IF(INV.Tournant!$I6217&lt;INV.Tournant!$E6217,"Ecart positif","Ecart négatif"))&amp;" "&amp;IF(INV.Tournant!$C6217=INV.Tournant!$J6217,"","- Article déclassé")</f>
        <v>Ecart positif - Article déclassé</v>
      </c>
    </row>
    <row r="6218" spans="1:11" x14ac:dyDescent="0.2">
      <c r="A6218" s="20" t="s">
        <v>7722</v>
      </c>
      <c r="B6218" s="21" t="s">
        <v>6</v>
      </c>
      <c r="C6218" s="17" t="s">
        <v>8319</v>
      </c>
      <c r="D6218" s="17" t="s">
        <v>8524</v>
      </c>
      <c r="E6218" s="21" t="s">
        <v>6</v>
      </c>
      <c r="F6218" s="21" t="s">
        <v>9</v>
      </c>
      <c r="G6218" s="21" t="s">
        <v>6964</v>
      </c>
      <c r="H6218" s="21" t="s">
        <v>797</v>
      </c>
      <c r="I6218" s="17"/>
      <c r="J6218" s="17"/>
      <c r="K6218" s="18" t="str">
        <f>IF(INV.Tournant!$I6218=INV.Tournant!$E6218,"Quantité OK",IF(INV.Tournant!$I6218&lt;INV.Tournant!$E6218,"Ecart positif","Ecart négatif"))&amp;" "&amp;IF(INV.Tournant!$C6218=INV.Tournant!$J6218,"","- Article déclassé")</f>
        <v>Ecart positif - Article déclassé</v>
      </c>
    </row>
    <row r="6219" spans="1:11" x14ac:dyDescent="0.2">
      <c r="A6219" s="20" t="s">
        <v>7722</v>
      </c>
      <c r="B6219" s="21" t="s">
        <v>6</v>
      </c>
      <c r="C6219" s="17" t="s">
        <v>8087</v>
      </c>
      <c r="D6219" s="17" t="s">
        <v>8525</v>
      </c>
      <c r="E6219" s="21" t="s">
        <v>6</v>
      </c>
      <c r="F6219" s="21" t="s">
        <v>21</v>
      </c>
      <c r="G6219" s="21" t="s">
        <v>6964</v>
      </c>
      <c r="H6219" s="21" t="s">
        <v>3511</v>
      </c>
      <c r="I6219" s="17"/>
      <c r="J6219" s="17"/>
      <c r="K6219" s="18" t="str">
        <f>IF(INV.Tournant!$I6219=INV.Tournant!$E6219,"Quantité OK",IF(INV.Tournant!$I6219&lt;INV.Tournant!$E6219,"Ecart positif","Ecart négatif"))&amp;" "&amp;IF(INV.Tournant!$C6219=INV.Tournant!$J6219,"","- Article déclassé")</f>
        <v>Ecart positif - Article déclassé</v>
      </c>
    </row>
    <row r="6220" spans="1:11" x14ac:dyDescent="0.2">
      <c r="A6220" s="20" t="s">
        <v>7722</v>
      </c>
      <c r="B6220" s="21" t="s">
        <v>6</v>
      </c>
      <c r="C6220" s="17" t="s">
        <v>8074</v>
      </c>
      <c r="D6220" s="17" t="s">
        <v>8526</v>
      </c>
      <c r="E6220" s="21" t="s">
        <v>6</v>
      </c>
      <c r="F6220" s="21" t="s">
        <v>21</v>
      </c>
      <c r="G6220" s="21" t="s">
        <v>6964</v>
      </c>
      <c r="H6220" s="21" t="s">
        <v>404</v>
      </c>
      <c r="I6220" s="17"/>
      <c r="J6220" s="17"/>
      <c r="K6220" s="18" t="str">
        <f>IF(INV.Tournant!$I6220=INV.Tournant!$E6220,"Quantité OK",IF(INV.Tournant!$I6220&lt;INV.Tournant!$E6220,"Ecart positif","Ecart négatif"))&amp;" "&amp;IF(INV.Tournant!$C6220=INV.Tournant!$J6220,"","- Article déclassé")</f>
        <v>Ecart positif - Article déclassé</v>
      </c>
    </row>
    <row r="6221" spans="1:11" x14ac:dyDescent="0.2">
      <c r="A6221" s="20" t="s">
        <v>7722</v>
      </c>
      <c r="B6221" s="21" t="s">
        <v>6</v>
      </c>
      <c r="C6221" s="17" t="s">
        <v>8199</v>
      </c>
      <c r="D6221" s="17" t="s">
        <v>8527</v>
      </c>
      <c r="E6221" s="21"/>
      <c r="F6221" s="21" t="s">
        <v>141</v>
      </c>
      <c r="G6221" s="21"/>
      <c r="H6221" s="21" t="s">
        <v>257</v>
      </c>
      <c r="I6221" s="17"/>
      <c r="J6221" s="17"/>
      <c r="K6221" s="18" t="str">
        <f>IF(INV.Tournant!$I6221=INV.Tournant!$E6221,"Quantité OK",IF(INV.Tournant!$I6221&lt;INV.Tournant!$E6221,"Ecart positif","Ecart négatif"))&amp;" "&amp;IF(INV.Tournant!$C6221=INV.Tournant!$J6221,"","- Article déclassé")</f>
        <v>Quantité OK - Article déclassé</v>
      </c>
    </row>
    <row r="6222" spans="1:11" x14ac:dyDescent="0.2">
      <c r="A6222" s="20" t="s">
        <v>7722</v>
      </c>
      <c r="B6222" s="21" t="s">
        <v>6</v>
      </c>
      <c r="C6222" s="17" t="s">
        <v>7925</v>
      </c>
      <c r="D6222" s="17" t="s">
        <v>8528</v>
      </c>
      <c r="E6222" s="21" t="s">
        <v>61</v>
      </c>
      <c r="F6222" s="21" t="s">
        <v>9</v>
      </c>
      <c r="G6222" s="21" t="s">
        <v>7725</v>
      </c>
      <c r="H6222" s="21" t="s">
        <v>2166</v>
      </c>
      <c r="I6222" s="17"/>
      <c r="J6222" s="17"/>
      <c r="K6222" s="18" t="str">
        <f>IF(INV.Tournant!$I6222=INV.Tournant!$E6222,"Quantité OK",IF(INV.Tournant!$I6222&lt;INV.Tournant!$E6222,"Ecart positif","Ecart négatif"))&amp;" "&amp;IF(INV.Tournant!$C6222=INV.Tournant!$J6222,"","- Article déclassé")</f>
        <v>Ecart positif - Article déclassé</v>
      </c>
    </row>
    <row r="6223" spans="1:11" x14ac:dyDescent="0.2">
      <c r="A6223" s="20" t="s">
        <v>7722</v>
      </c>
      <c r="B6223" s="21" t="s">
        <v>6</v>
      </c>
      <c r="C6223" s="17" t="s">
        <v>8140</v>
      </c>
      <c r="D6223" s="17" t="s">
        <v>8529</v>
      </c>
      <c r="E6223" s="21" t="s">
        <v>6</v>
      </c>
      <c r="F6223" s="21" t="s">
        <v>9</v>
      </c>
      <c r="G6223" s="21" t="s">
        <v>7725</v>
      </c>
      <c r="H6223" s="21" t="s">
        <v>555</v>
      </c>
      <c r="I6223" s="17"/>
      <c r="J6223" s="17"/>
      <c r="K6223" s="18" t="str">
        <f>IF(INV.Tournant!$I6223=INV.Tournant!$E6223,"Quantité OK",IF(INV.Tournant!$I6223&lt;INV.Tournant!$E6223,"Ecart positif","Ecart négatif"))&amp;" "&amp;IF(INV.Tournant!$C6223=INV.Tournant!$J6223,"","- Article déclassé")</f>
        <v>Ecart positif - Article déclassé</v>
      </c>
    </row>
    <row r="6224" spans="1:11" x14ac:dyDescent="0.2">
      <c r="A6224" s="20" t="s">
        <v>7722</v>
      </c>
      <c r="B6224" s="21" t="s">
        <v>6</v>
      </c>
      <c r="C6224" s="17" t="s">
        <v>7917</v>
      </c>
      <c r="D6224" s="17" t="s">
        <v>8530</v>
      </c>
      <c r="E6224" s="21" t="s">
        <v>6</v>
      </c>
      <c r="F6224" s="21" t="s">
        <v>9</v>
      </c>
      <c r="G6224" s="21" t="s">
        <v>7725</v>
      </c>
      <c r="H6224" s="21" t="s">
        <v>2151</v>
      </c>
      <c r="I6224" s="17"/>
      <c r="J6224" s="17"/>
      <c r="K6224" s="18" t="str">
        <f>IF(INV.Tournant!$I6224=INV.Tournant!$E6224,"Quantité OK",IF(INV.Tournant!$I6224&lt;INV.Tournant!$E6224,"Ecart positif","Ecart négatif"))&amp;" "&amp;IF(INV.Tournant!$C6224=INV.Tournant!$J6224,"","- Article déclassé")</f>
        <v>Ecart positif - Article déclassé</v>
      </c>
    </row>
    <row r="6225" spans="1:11" x14ac:dyDescent="0.2">
      <c r="A6225" s="20" t="s">
        <v>7722</v>
      </c>
      <c r="B6225" s="21" t="s">
        <v>6</v>
      </c>
      <c r="C6225" s="17" t="s">
        <v>7804</v>
      </c>
      <c r="D6225" s="17" t="s">
        <v>8531</v>
      </c>
      <c r="E6225" s="21" t="s">
        <v>3</v>
      </c>
      <c r="F6225" s="21" t="s">
        <v>21</v>
      </c>
      <c r="G6225" s="21" t="s">
        <v>7725</v>
      </c>
      <c r="H6225" s="21" t="s">
        <v>347</v>
      </c>
      <c r="I6225" s="17"/>
      <c r="J6225" s="17"/>
      <c r="K6225" s="18" t="str">
        <f>IF(INV.Tournant!$I6225=INV.Tournant!$E6225,"Quantité OK",IF(INV.Tournant!$I6225&lt;INV.Tournant!$E6225,"Ecart positif","Ecart négatif"))&amp;" "&amp;IF(INV.Tournant!$C6225=INV.Tournant!$J6225,"","- Article déclassé")</f>
        <v>Ecart positif - Article déclassé</v>
      </c>
    </row>
    <row r="6226" spans="1:11" x14ac:dyDescent="0.2">
      <c r="A6226" s="20" t="s">
        <v>7722</v>
      </c>
      <c r="B6226" s="21" t="s">
        <v>6</v>
      </c>
      <c r="C6226" s="17" t="s">
        <v>7951</v>
      </c>
      <c r="D6226" s="17" t="s">
        <v>8532</v>
      </c>
      <c r="E6226" s="21" t="s">
        <v>212</v>
      </c>
      <c r="F6226" s="21" t="s">
        <v>9</v>
      </c>
      <c r="G6226" s="21" t="s">
        <v>7725</v>
      </c>
      <c r="H6226" s="21" t="s">
        <v>2363</v>
      </c>
      <c r="I6226" s="17"/>
      <c r="J6226" s="17"/>
      <c r="K6226" s="18" t="str">
        <f>IF(INV.Tournant!$I6226=INV.Tournant!$E6226,"Quantité OK",IF(INV.Tournant!$I6226&lt;INV.Tournant!$E6226,"Ecart positif","Ecart négatif"))&amp;" "&amp;IF(INV.Tournant!$C6226=INV.Tournant!$J6226,"","- Article déclassé")</f>
        <v>Ecart positif - Article déclassé</v>
      </c>
    </row>
    <row r="6227" spans="1:11" x14ac:dyDescent="0.2">
      <c r="A6227" s="20" t="s">
        <v>7722</v>
      </c>
      <c r="B6227" s="21" t="s">
        <v>6</v>
      </c>
      <c r="C6227" s="17" t="s">
        <v>8533</v>
      </c>
      <c r="D6227" s="17" t="s">
        <v>8534</v>
      </c>
      <c r="E6227" s="21" t="s">
        <v>6</v>
      </c>
      <c r="F6227" s="21" t="s">
        <v>2</v>
      </c>
      <c r="G6227" s="21" t="s">
        <v>6964</v>
      </c>
      <c r="H6227" s="21" t="s">
        <v>7755</v>
      </c>
      <c r="I6227" s="17"/>
      <c r="J6227" s="17"/>
      <c r="K6227" s="18" t="str">
        <f>IF(INV.Tournant!$I6227=INV.Tournant!$E6227,"Quantité OK",IF(INV.Tournant!$I6227&lt;INV.Tournant!$E6227,"Ecart positif","Ecart négatif"))&amp;" "&amp;IF(INV.Tournant!$C6227=INV.Tournant!$J6227,"","- Article déclassé")</f>
        <v>Ecart positif - Article déclassé</v>
      </c>
    </row>
    <row r="6228" spans="1:11" x14ac:dyDescent="0.2">
      <c r="A6228" s="20" t="s">
        <v>7722</v>
      </c>
      <c r="B6228" s="21" t="s">
        <v>6</v>
      </c>
      <c r="C6228" s="17" t="s">
        <v>7834</v>
      </c>
      <c r="D6228" s="17" t="s">
        <v>8535</v>
      </c>
      <c r="E6228" s="21" t="s">
        <v>6</v>
      </c>
      <c r="F6228" s="21" t="s">
        <v>21</v>
      </c>
      <c r="G6228" s="21" t="s">
        <v>7725</v>
      </c>
      <c r="H6228" s="21" t="s">
        <v>626</v>
      </c>
      <c r="I6228" s="17"/>
      <c r="J6228" s="17"/>
      <c r="K6228" s="18" t="str">
        <f>IF(INV.Tournant!$I6228=INV.Tournant!$E6228,"Quantité OK",IF(INV.Tournant!$I6228&lt;INV.Tournant!$E6228,"Ecart positif","Ecart négatif"))&amp;" "&amp;IF(INV.Tournant!$C6228=INV.Tournant!$J6228,"","- Article déclassé")</f>
        <v>Ecart positif - Article déclassé</v>
      </c>
    </row>
    <row r="6229" spans="1:11" x14ac:dyDescent="0.2">
      <c r="A6229" s="20" t="s">
        <v>7722</v>
      </c>
      <c r="B6229" s="21" t="s">
        <v>6</v>
      </c>
      <c r="C6229" s="17" t="s">
        <v>7976</v>
      </c>
      <c r="D6229" s="17" t="s">
        <v>8536</v>
      </c>
      <c r="E6229" s="21" t="s">
        <v>6</v>
      </c>
      <c r="F6229" s="21" t="s">
        <v>21</v>
      </c>
      <c r="G6229" s="21" t="s">
        <v>7725</v>
      </c>
      <c r="H6229" s="21" t="s">
        <v>3060</v>
      </c>
      <c r="I6229" s="17"/>
      <c r="J6229" s="17"/>
      <c r="K6229" s="18" t="str">
        <f>IF(INV.Tournant!$I6229=INV.Tournant!$E6229,"Quantité OK",IF(INV.Tournant!$I6229&lt;INV.Tournant!$E6229,"Ecart positif","Ecart négatif"))&amp;" "&amp;IF(INV.Tournant!$C6229=INV.Tournant!$J6229,"","- Article déclassé")</f>
        <v>Ecart positif - Article déclassé</v>
      </c>
    </row>
    <row r="6230" spans="1:11" x14ac:dyDescent="0.2">
      <c r="A6230" s="20" t="s">
        <v>7722</v>
      </c>
      <c r="B6230" s="21" t="s">
        <v>6</v>
      </c>
      <c r="C6230" s="17" t="s">
        <v>8252</v>
      </c>
      <c r="D6230" s="17" t="s">
        <v>8537</v>
      </c>
      <c r="E6230" s="21"/>
      <c r="F6230" s="21" t="s">
        <v>141</v>
      </c>
      <c r="G6230" s="21"/>
      <c r="H6230" s="21" t="s">
        <v>257</v>
      </c>
      <c r="I6230" s="17"/>
      <c r="J6230" s="17"/>
      <c r="K6230" s="18" t="str">
        <f>IF(INV.Tournant!$I6230=INV.Tournant!$E6230,"Quantité OK",IF(INV.Tournant!$I6230&lt;INV.Tournant!$E6230,"Ecart positif","Ecart négatif"))&amp;" "&amp;IF(INV.Tournant!$C6230=INV.Tournant!$J6230,"","- Article déclassé")</f>
        <v>Quantité OK - Article déclassé</v>
      </c>
    </row>
    <row r="6231" spans="1:11" x14ac:dyDescent="0.2">
      <c r="A6231" s="20" t="s">
        <v>7722</v>
      </c>
      <c r="B6231" s="21" t="s">
        <v>6</v>
      </c>
      <c r="C6231" s="17" t="s">
        <v>8242</v>
      </c>
      <c r="D6231" s="17" t="s">
        <v>8538</v>
      </c>
      <c r="E6231" s="21" t="s">
        <v>6</v>
      </c>
      <c r="F6231" s="21" t="s">
        <v>21</v>
      </c>
      <c r="G6231" s="21" t="s">
        <v>6964</v>
      </c>
      <c r="H6231" s="21" t="s">
        <v>8539</v>
      </c>
      <c r="I6231" s="17"/>
      <c r="J6231" s="17"/>
      <c r="K6231" s="18" t="str">
        <f>IF(INV.Tournant!$I6231=INV.Tournant!$E6231,"Quantité OK",IF(INV.Tournant!$I6231&lt;INV.Tournant!$E6231,"Ecart positif","Ecart négatif"))&amp;" "&amp;IF(INV.Tournant!$C6231=INV.Tournant!$J6231,"","- Article déclassé")</f>
        <v>Ecart positif - Article déclassé</v>
      </c>
    </row>
    <row r="6232" spans="1:11" x14ac:dyDescent="0.2">
      <c r="A6232" s="20" t="s">
        <v>7722</v>
      </c>
      <c r="B6232" s="21" t="s">
        <v>6</v>
      </c>
      <c r="C6232" s="17" t="s">
        <v>8398</v>
      </c>
      <c r="D6232" s="17" t="s">
        <v>8540</v>
      </c>
      <c r="E6232" s="21" t="s">
        <v>3</v>
      </c>
      <c r="F6232" s="21" t="s">
        <v>9</v>
      </c>
      <c r="G6232" s="21" t="s">
        <v>7725</v>
      </c>
      <c r="H6232" s="21" t="s">
        <v>2455</v>
      </c>
      <c r="I6232" s="17"/>
      <c r="J6232" s="17"/>
      <c r="K6232" s="18" t="str">
        <f>IF(INV.Tournant!$I6232=INV.Tournant!$E6232,"Quantité OK",IF(INV.Tournant!$I6232&lt;INV.Tournant!$E6232,"Ecart positif","Ecart négatif"))&amp;" "&amp;IF(INV.Tournant!$C6232=INV.Tournant!$J6232,"","- Article déclassé")</f>
        <v>Ecart positif - Article déclassé</v>
      </c>
    </row>
    <row r="6233" spans="1:11" x14ac:dyDescent="0.2">
      <c r="A6233" s="20" t="s">
        <v>7722</v>
      </c>
      <c r="B6233" s="21" t="s">
        <v>6</v>
      </c>
      <c r="C6233" s="17" t="s">
        <v>7956</v>
      </c>
      <c r="D6233" s="17" t="s">
        <v>8541</v>
      </c>
      <c r="E6233" s="21" t="s">
        <v>6</v>
      </c>
      <c r="F6233" s="21" t="s">
        <v>9</v>
      </c>
      <c r="G6233" s="21" t="s">
        <v>7725</v>
      </c>
      <c r="H6233" s="21" t="s">
        <v>7278</v>
      </c>
      <c r="I6233" s="17"/>
      <c r="J6233" s="17"/>
      <c r="K6233" s="18" t="str">
        <f>IF(INV.Tournant!$I6233=INV.Tournant!$E6233,"Quantité OK",IF(INV.Tournant!$I6233&lt;INV.Tournant!$E6233,"Ecart positif","Ecart négatif"))&amp;" "&amp;IF(INV.Tournant!$C6233=INV.Tournant!$J6233,"","- Article déclassé")</f>
        <v>Ecart positif - Article déclassé</v>
      </c>
    </row>
    <row r="6234" spans="1:11" x14ac:dyDescent="0.2">
      <c r="A6234" s="20" t="s">
        <v>7722</v>
      </c>
      <c r="B6234" s="21" t="s">
        <v>6</v>
      </c>
      <c r="C6234" s="17" t="s">
        <v>8174</v>
      </c>
      <c r="D6234" s="17" t="s">
        <v>8542</v>
      </c>
      <c r="E6234" s="21" t="s">
        <v>6</v>
      </c>
      <c r="F6234" s="21" t="s">
        <v>9</v>
      </c>
      <c r="G6234" s="21" t="s">
        <v>7725</v>
      </c>
      <c r="H6234" s="21" t="s">
        <v>551</v>
      </c>
      <c r="I6234" s="17"/>
      <c r="J6234" s="17"/>
      <c r="K6234" s="18" t="str">
        <f>IF(INV.Tournant!$I6234=INV.Tournant!$E6234,"Quantité OK",IF(INV.Tournant!$I6234&lt;INV.Tournant!$E6234,"Ecart positif","Ecart négatif"))&amp;" "&amp;IF(INV.Tournant!$C6234=INV.Tournant!$J6234,"","- Article déclassé")</f>
        <v>Ecart positif - Article déclassé</v>
      </c>
    </row>
    <row r="6235" spans="1:11" x14ac:dyDescent="0.2">
      <c r="A6235" s="20" t="s">
        <v>7722</v>
      </c>
      <c r="B6235" s="21" t="s">
        <v>6</v>
      </c>
      <c r="C6235" s="17" t="s">
        <v>7854</v>
      </c>
      <c r="D6235" s="17" t="s">
        <v>8543</v>
      </c>
      <c r="E6235" s="21" t="s">
        <v>266</v>
      </c>
      <c r="F6235" s="21" t="s">
        <v>9</v>
      </c>
      <c r="G6235" s="21" t="s">
        <v>6964</v>
      </c>
      <c r="H6235" s="21" t="s">
        <v>3426</v>
      </c>
      <c r="I6235" s="17"/>
      <c r="J6235" s="17"/>
      <c r="K6235" s="18" t="str">
        <f>IF(INV.Tournant!$I6235=INV.Tournant!$E6235,"Quantité OK",IF(INV.Tournant!$I6235&lt;INV.Tournant!$E6235,"Ecart positif","Ecart négatif"))&amp;" "&amp;IF(INV.Tournant!$C6235=INV.Tournant!$J6235,"","- Article déclassé")</f>
        <v>Ecart positif - Article déclassé</v>
      </c>
    </row>
    <row r="6236" spans="1:11" x14ac:dyDescent="0.2">
      <c r="A6236" s="20" t="s">
        <v>7722</v>
      </c>
      <c r="B6236" s="21" t="s">
        <v>6</v>
      </c>
      <c r="C6236" s="17" t="s">
        <v>7862</v>
      </c>
      <c r="D6236" s="17" t="s">
        <v>8544</v>
      </c>
      <c r="E6236" s="21" t="s">
        <v>14</v>
      </c>
      <c r="F6236" s="21" t="s">
        <v>2</v>
      </c>
      <c r="G6236" s="21" t="s">
        <v>6964</v>
      </c>
      <c r="H6236" s="21" t="s">
        <v>8393</v>
      </c>
      <c r="I6236" s="17"/>
      <c r="J6236" s="17"/>
      <c r="K6236" s="18" t="str">
        <f>IF(INV.Tournant!$I6236=INV.Tournant!$E6236,"Quantité OK",IF(INV.Tournant!$I6236&lt;INV.Tournant!$E6236,"Ecart positif","Ecart négatif"))&amp;" "&amp;IF(INV.Tournant!$C6236=INV.Tournant!$J6236,"","- Article déclassé")</f>
        <v>Ecart positif - Article déclassé</v>
      </c>
    </row>
    <row r="6237" spans="1:11" x14ac:dyDescent="0.2">
      <c r="A6237" s="20" t="s">
        <v>7722</v>
      </c>
      <c r="B6237" s="21" t="s">
        <v>6</v>
      </c>
      <c r="C6237" s="17" t="s">
        <v>8492</v>
      </c>
      <c r="D6237" s="17" t="s">
        <v>8545</v>
      </c>
      <c r="E6237" s="21" t="s">
        <v>6</v>
      </c>
      <c r="F6237" s="21" t="s">
        <v>21</v>
      </c>
      <c r="G6237" s="21" t="s">
        <v>7725</v>
      </c>
      <c r="H6237" s="21" t="s">
        <v>238</v>
      </c>
      <c r="I6237" s="17"/>
      <c r="J6237" s="17"/>
      <c r="K6237" s="18" t="str">
        <f>IF(INV.Tournant!$I6237=INV.Tournant!$E6237,"Quantité OK",IF(INV.Tournant!$I6237&lt;INV.Tournant!$E6237,"Ecart positif","Ecart négatif"))&amp;" "&amp;IF(INV.Tournant!$C6237=INV.Tournant!$J6237,"","- Article déclassé")</f>
        <v>Ecart positif - Article déclassé</v>
      </c>
    </row>
    <row r="6238" spans="1:11" x14ac:dyDescent="0.2">
      <c r="A6238" s="20" t="s">
        <v>7722</v>
      </c>
      <c r="B6238" s="21" t="s">
        <v>6</v>
      </c>
      <c r="C6238" s="17" t="s">
        <v>8240</v>
      </c>
      <c r="D6238" s="17" t="s">
        <v>8546</v>
      </c>
      <c r="E6238" s="21"/>
      <c r="F6238" s="21" t="s">
        <v>141</v>
      </c>
      <c r="G6238" s="21"/>
      <c r="H6238" s="21" t="s">
        <v>257</v>
      </c>
      <c r="I6238" s="17"/>
      <c r="J6238" s="17"/>
      <c r="K6238" s="18" t="str">
        <f>IF(INV.Tournant!$I6238=INV.Tournant!$E6238,"Quantité OK",IF(INV.Tournant!$I6238&lt;INV.Tournant!$E6238,"Ecart positif","Ecart négatif"))&amp;" "&amp;IF(INV.Tournant!$C6238=INV.Tournant!$J6238,"","- Article déclassé")</f>
        <v>Quantité OK - Article déclassé</v>
      </c>
    </row>
    <row r="6239" spans="1:11" x14ac:dyDescent="0.2">
      <c r="A6239" s="20" t="s">
        <v>7722</v>
      </c>
      <c r="B6239" s="21" t="s">
        <v>6</v>
      </c>
      <c r="C6239" s="17" t="s">
        <v>7944</v>
      </c>
      <c r="D6239" s="17" t="s">
        <v>8547</v>
      </c>
      <c r="E6239" s="21" t="s">
        <v>6</v>
      </c>
      <c r="F6239" s="21" t="s">
        <v>9</v>
      </c>
      <c r="G6239" s="21" t="s">
        <v>7725</v>
      </c>
      <c r="H6239" s="21" t="s">
        <v>1312</v>
      </c>
      <c r="I6239" s="17"/>
      <c r="J6239" s="17"/>
      <c r="K6239" s="18" t="str">
        <f>IF(INV.Tournant!$I6239=INV.Tournant!$E6239,"Quantité OK",IF(INV.Tournant!$I6239&lt;INV.Tournant!$E6239,"Ecart positif","Ecart négatif"))&amp;" "&amp;IF(INV.Tournant!$C6239=INV.Tournant!$J6239,"","- Article déclassé")</f>
        <v>Ecart positif - Article déclassé</v>
      </c>
    </row>
    <row r="6240" spans="1:11" x14ac:dyDescent="0.2">
      <c r="A6240" s="20" t="s">
        <v>7722</v>
      </c>
      <c r="B6240" s="21" t="s">
        <v>6</v>
      </c>
      <c r="C6240" s="17" t="s">
        <v>7830</v>
      </c>
      <c r="D6240" s="17" t="s">
        <v>8548</v>
      </c>
      <c r="E6240" s="21" t="s">
        <v>6</v>
      </c>
      <c r="F6240" s="21" t="s">
        <v>21</v>
      </c>
      <c r="G6240" s="21" t="s">
        <v>7725</v>
      </c>
      <c r="H6240" s="21" t="s">
        <v>851</v>
      </c>
      <c r="I6240" s="17"/>
      <c r="J6240" s="17"/>
      <c r="K6240" s="18" t="str">
        <f>IF(INV.Tournant!$I6240=INV.Tournant!$E6240,"Quantité OK",IF(INV.Tournant!$I6240&lt;INV.Tournant!$E6240,"Ecart positif","Ecart négatif"))&amp;" "&amp;IF(INV.Tournant!$C6240=INV.Tournant!$J6240,"","- Article déclassé")</f>
        <v>Ecart positif - Article déclassé</v>
      </c>
    </row>
    <row r="6241" spans="1:11" x14ac:dyDescent="0.2">
      <c r="A6241" s="20" t="s">
        <v>7722</v>
      </c>
      <c r="B6241" s="21" t="s">
        <v>6</v>
      </c>
      <c r="C6241" s="17" t="s">
        <v>7972</v>
      </c>
      <c r="D6241" s="17" t="s">
        <v>8549</v>
      </c>
      <c r="E6241" s="21" t="s">
        <v>212</v>
      </c>
      <c r="F6241" s="21" t="s">
        <v>9</v>
      </c>
      <c r="G6241" s="21" t="s">
        <v>7725</v>
      </c>
      <c r="H6241" s="21" t="s">
        <v>3350</v>
      </c>
      <c r="I6241" s="17"/>
      <c r="J6241" s="17"/>
      <c r="K6241" s="18" t="str">
        <f>IF(INV.Tournant!$I6241=INV.Tournant!$E6241,"Quantité OK",IF(INV.Tournant!$I6241&lt;INV.Tournant!$E6241,"Ecart positif","Ecart négatif"))&amp;" "&amp;IF(INV.Tournant!$C6241=INV.Tournant!$J6241,"","- Article déclassé")</f>
        <v>Ecart positif - Article déclassé</v>
      </c>
    </row>
    <row r="6242" spans="1:11" x14ac:dyDescent="0.2">
      <c r="A6242" s="20" t="s">
        <v>7722</v>
      </c>
      <c r="B6242" s="21" t="s">
        <v>6</v>
      </c>
      <c r="C6242" s="17" t="s">
        <v>7871</v>
      </c>
      <c r="D6242" s="17" t="s">
        <v>8550</v>
      </c>
      <c r="E6242" s="21" t="s">
        <v>45</v>
      </c>
      <c r="F6242" s="21" t="s">
        <v>21</v>
      </c>
      <c r="G6242" s="21" t="s">
        <v>7725</v>
      </c>
      <c r="H6242" s="21" t="s">
        <v>591</v>
      </c>
      <c r="I6242" s="17"/>
      <c r="J6242" s="17"/>
      <c r="K6242" s="18" t="str">
        <f>IF(INV.Tournant!$I6242=INV.Tournant!$E6242,"Quantité OK",IF(INV.Tournant!$I6242&lt;INV.Tournant!$E6242,"Ecart positif","Ecart négatif"))&amp;" "&amp;IF(INV.Tournant!$C6242=INV.Tournant!$J6242,"","- Article déclassé")</f>
        <v>Ecart positif - Article déclassé</v>
      </c>
    </row>
    <row r="6243" spans="1:11" x14ac:dyDescent="0.2">
      <c r="A6243" s="20" t="s">
        <v>7722</v>
      </c>
      <c r="B6243" s="21" t="s">
        <v>6</v>
      </c>
      <c r="C6243" s="17" t="s">
        <v>7928</v>
      </c>
      <c r="D6243" s="17" t="s">
        <v>8551</v>
      </c>
      <c r="E6243" s="21" t="s">
        <v>6</v>
      </c>
      <c r="F6243" s="21" t="s">
        <v>21</v>
      </c>
      <c r="G6243" s="21" t="s">
        <v>6964</v>
      </c>
      <c r="H6243" s="21" t="s">
        <v>7930</v>
      </c>
      <c r="I6243" s="17"/>
      <c r="J6243" s="17"/>
      <c r="K6243" s="18" t="str">
        <f>IF(INV.Tournant!$I6243=INV.Tournant!$E6243,"Quantité OK",IF(INV.Tournant!$I6243&lt;INV.Tournant!$E6243,"Ecart positif","Ecart négatif"))&amp;" "&amp;IF(INV.Tournant!$C6243=INV.Tournant!$J6243,"","- Article déclassé")</f>
        <v>Ecart positif - Article déclassé</v>
      </c>
    </row>
    <row r="6244" spans="1:11" x14ac:dyDescent="0.2">
      <c r="A6244" s="20" t="s">
        <v>7722</v>
      </c>
      <c r="B6244" s="21" t="s">
        <v>6</v>
      </c>
      <c r="C6244" s="17" t="s">
        <v>7956</v>
      </c>
      <c r="D6244" s="17" t="s">
        <v>8552</v>
      </c>
      <c r="E6244" s="21" t="s">
        <v>61</v>
      </c>
      <c r="F6244" s="21" t="s">
        <v>9</v>
      </c>
      <c r="G6244" s="21" t="s">
        <v>7725</v>
      </c>
      <c r="H6244" s="21" t="s">
        <v>8553</v>
      </c>
      <c r="I6244" s="17"/>
      <c r="J6244" s="17"/>
      <c r="K6244" s="18" t="str">
        <f>IF(INV.Tournant!$I6244=INV.Tournant!$E6244,"Quantité OK",IF(INV.Tournant!$I6244&lt;INV.Tournant!$E6244,"Ecart positif","Ecart négatif"))&amp;" "&amp;IF(INV.Tournant!$C6244=INV.Tournant!$J6244,"","- Article déclassé")</f>
        <v>Ecart positif - Article déclassé</v>
      </c>
    </row>
    <row r="6245" spans="1:11" x14ac:dyDescent="0.2">
      <c r="A6245" s="20" t="s">
        <v>7722</v>
      </c>
      <c r="B6245" s="21" t="s">
        <v>6</v>
      </c>
      <c r="C6245" s="17" t="s">
        <v>8492</v>
      </c>
      <c r="D6245" s="17" t="s">
        <v>8554</v>
      </c>
      <c r="E6245" s="21" t="s">
        <v>14</v>
      </c>
      <c r="F6245" s="21" t="s">
        <v>21</v>
      </c>
      <c r="G6245" s="21" t="s">
        <v>7725</v>
      </c>
      <c r="H6245" s="21" t="s">
        <v>238</v>
      </c>
      <c r="I6245" s="17"/>
      <c r="J6245" s="17"/>
      <c r="K6245" s="18" t="str">
        <f>IF(INV.Tournant!$I6245=INV.Tournant!$E6245,"Quantité OK",IF(INV.Tournant!$I6245&lt;INV.Tournant!$E6245,"Ecart positif","Ecart négatif"))&amp;" "&amp;IF(INV.Tournant!$C6245=INV.Tournant!$J6245,"","- Article déclassé")</f>
        <v>Ecart positif - Article déclassé</v>
      </c>
    </row>
    <row r="6246" spans="1:11" x14ac:dyDescent="0.2">
      <c r="A6246" s="20" t="s">
        <v>7722</v>
      </c>
      <c r="B6246" s="21" t="s">
        <v>6</v>
      </c>
      <c r="C6246" s="17" t="s">
        <v>7937</v>
      </c>
      <c r="D6246" s="17" t="s">
        <v>8555</v>
      </c>
      <c r="E6246" s="21" t="s">
        <v>108</v>
      </c>
      <c r="F6246" s="21" t="s">
        <v>21</v>
      </c>
      <c r="G6246" s="21" t="s">
        <v>7725</v>
      </c>
      <c r="H6246" s="21" t="s">
        <v>1614</v>
      </c>
      <c r="I6246" s="17"/>
      <c r="J6246" s="17"/>
      <c r="K6246" s="18" t="str">
        <f>IF(INV.Tournant!$I6246=INV.Tournant!$E6246,"Quantité OK",IF(INV.Tournant!$I6246&lt;INV.Tournant!$E6246,"Ecart positif","Ecart négatif"))&amp;" "&amp;IF(INV.Tournant!$C6246=INV.Tournant!$J6246,"","- Article déclassé")</f>
        <v>Ecart positif - Article déclassé</v>
      </c>
    </row>
    <row r="6247" spans="1:11" x14ac:dyDescent="0.2">
      <c r="A6247" s="20" t="s">
        <v>7722</v>
      </c>
      <c r="B6247" s="21" t="s">
        <v>6</v>
      </c>
      <c r="C6247" s="17" t="s">
        <v>7723</v>
      </c>
      <c r="D6247" s="17" t="s">
        <v>8556</v>
      </c>
      <c r="E6247" s="21" t="s">
        <v>3</v>
      </c>
      <c r="F6247" s="21" t="s">
        <v>21</v>
      </c>
      <c r="G6247" s="21" t="s">
        <v>7725</v>
      </c>
      <c r="H6247" s="21" t="s">
        <v>52</v>
      </c>
      <c r="I6247" s="17"/>
      <c r="J6247" s="17"/>
      <c r="K6247" s="18" t="str">
        <f>IF(INV.Tournant!$I6247=INV.Tournant!$E6247,"Quantité OK",IF(INV.Tournant!$I6247&lt;INV.Tournant!$E6247,"Ecart positif","Ecart négatif"))&amp;" "&amp;IF(INV.Tournant!$C6247=INV.Tournant!$J6247,"","- Article déclassé")</f>
        <v>Ecart positif - Article déclassé</v>
      </c>
    </row>
    <row r="6248" spans="1:11" x14ac:dyDescent="0.2">
      <c r="A6248" s="20" t="s">
        <v>7722</v>
      </c>
      <c r="B6248" s="21" t="s">
        <v>6</v>
      </c>
      <c r="C6248" s="17" t="s">
        <v>8557</v>
      </c>
      <c r="D6248" s="17" t="s">
        <v>8558</v>
      </c>
      <c r="E6248" s="21" t="s">
        <v>3</v>
      </c>
      <c r="F6248" s="21" t="s">
        <v>21</v>
      </c>
      <c r="G6248" s="21" t="s">
        <v>6964</v>
      </c>
      <c r="H6248" s="21" t="s">
        <v>1119</v>
      </c>
      <c r="I6248" s="17"/>
      <c r="J6248" s="17"/>
      <c r="K6248" s="18" t="str">
        <f>IF(INV.Tournant!$I6248=INV.Tournant!$E6248,"Quantité OK",IF(INV.Tournant!$I6248&lt;INV.Tournant!$E6248,"Ecart positif","Ecart négatif"))&amp;" "&amp;IF(INV.Tournant!$C6248=INV.Tournant!$J6248,"","- Article déclassé")</f>
        <v>Ecart positif - Article déclassé</v>
      </c>
    </row>
    <row r="6249" spans="1:11" x14ac:dyDescent="0.2">
      <c r="A6249" s="20" t="s">
        <v>7722</v>
      </c>
      <c r="B6249" s="21" t="s">
        <v>6</v>
      </c>
      <c r="C6249" s="17" t="s">
        <v>7908</v>
      </c>
      <c r="D6249" s="17" t="s">
        <v>8559</v>
      </c>
      <c r="E6249" s="21" t="s">
        <v>108</v>
      </c>
      <c r="F6249" s="21" t="s">
        <v>21</v>
      </c>
      <c r="G6249" s="21" t="s">
        <v>6964</v>
      </c>
      <c r="H6249" s="21" t="s">
        <v>101</v>
      </c>
      <c r="I6249" s="17"/>
      <c r="J6249" s="17"/>
      <c r="K6249" s="18" t="str">
        <f>IF(INV.Tournant!$I6249=INV.Tournant!$E6249,"Quantité OK",IF(INV.Tournant!$I6249&lt;INV.Tournant!$E6249,"Ecart positif","Ecart négatif"))&amp;" "&amp;IF(INV.Tournant!$C6249=INV.Tournant!$J6249,"","- Article déclassé")</f>
        <v>Ecart positif - Article déclassé</v>
      </c>
    </row>
    <row r="6250" spans="1:11" x14ac:dyDescent="0.2">
      <c r="A6250" s="20" t="s">
        <v>7722</v>
      </c>
      <c r="B6250" s="21" t="s">
        <v>6</v>
      </c>
      <c r="C6250" s="17" t="s">
        <v>8451</v>
      </c>
      <c r="D6250" s="17" t="s">
        <v>8560</v>
      </c>
      <c r="E6250" s="21" t="s">
        <v>61</v>
      </c>
      <c r="F6250" s="21" t="s">
        <v>9</v>
      </c>
      <c r="G6250" s="21" t="s">
        <v>7725</v>
      </c>
      <c r="H6250" s="21" t="s">
        <v>7508</v>
      </c>
      <c r="I6250" s="17"/>
      <c r="J6250" s="17"/>
      <c r="K6250" s="18" t="str">
        <f>IF(INV.Tournant!$I6250=INV.Tournant!$E6250,"Quantité OK",IF(INV.Tournant!$I6250&lt;INV.Tournant!$E6250,"Ecart positif","Ecart négatif"))&amp;" "&amp;IF(INV.Tournant!$C6250=INV.Tournant!$J6250,"","- Article déclassé")</f>
        <v>Ecart positif - Article déclassé</v>
      </c>
    </row>
    <row r="6251" spans="1:11" x14ac:dyDescent="0.2">
      <c r="A6251" s="20" t="s">
        <v>7722</v>
      </c>
      <c r="B6251" s="21" t="s">
        <v>6</v>
      </c>
      <c r="C6251" s="17" t="s">
        <v>8561</v>
      </c>
      <c r="D6251" s="17" t="s">
        <v>8562</v>
      </c>
      <c r="E6251" s="21" t="s">
        <v>108</v>
      </c>
      <c r="F6251" s="21" t="s">
        <v>21</v>
      </c>
      <c r="G6251" s="21" t="s">
        <v>6964</v>
      </c>
      <c r="H6251" s="21" t="s">
        <v>83</v>
      </c>
      <c r="I6251" s="17"/>
      <c r="J6251" s="17"/>
      <c r="K6251" s="18" t="str">
        <f>IF(INV.Tournant!$I6251=INV.Tournant!$E6251,"Quantité OK",IF(INV.Tournant!$I6251&lt;INV.Tournant!$E6251,"Ecart positif","Ecart négatif"))&amp;" "&amp;IF(INV.Tournant!$C6251=INV.Tournant!$J6251,"","- Article déclassé")</f>
        <v>Ecart positif - Article déclassé</v>
      </c>
    </row>
    <row r="6252" spans="1:11" x14ac:dyDescent="0.2">
      <c r="A6252" s="20" t="s">
        <v>7722</v>
      </c>
      <c r="B6252" s="21" t="s">
        <v>6</v>
      </c>
      <c r="C6252" s="17" t="s">
        <v>8004</v>
      </c>
      <c r="D6252" s="17" t="s">
        <v>8563</v>
      </c>
      <c r="E6252" s="21" t="s">
        <v>6</v>
      </c>
      <c r="F6252" s="21" t="s">
        <v>9</v>
      </c>
      <c r="G6252" s="21" t="s">
        <v>7725</v>
      </c>
      <c r="H6252" s="21" t="s">
        <v>286</v>
      </c>
      <c r="I6252" s="17"/>
      <c r="J6252" s="17"/>
      <c r="K6252" s="18" t="str">
        <f>IF(INV.Tournant!$I6252=INV.Tournant!$E6252,"Quantité OK",IF(INV.Tournant!$I6252&lt;INV.Tournant!$E6252,"Ecart positif","Ecart négatif"))&amp;" "&amp;IF(INV.Tournant!$C6252=INV.Tournant!$J6252,"","- Article déclassé")</f>
        <v>Ecart positif - Article déclassé</v>
      </c>
    </row>
    <row r="6253" spans="1:11" x14ac:dyDescent="0.2">
      <c r="A6253" s="20" t="s">
        <v>7722</v>
      </c>
      <c r="B6253" s="21" t="s">
        <v>6</v>
      </c>
      <c r="C6253" s="17" t="s">
        <v>8030</v>
      </c>
      <c r="D6253" s="17" t="s">
        <v>8564</v>
      </c>
      <c r="E6253" s="21" t="s">
        <v>65</v>
      </c>
      <c r="F6253" s="21" t="s">
        <v>21</v>
      </c>
      <c r="G6253" s="21" t="s">
        <v>7725</v>
      </c>
      <c r="H6253" s="21" t="s">
        <v>27</v>
      </c>
      <c r="I6253" s="17"/>
      <c r="J6253" s="17"/>
      <c r="K6253" s="18" t="str">
        <f>IF(INV.Tournant!$I6253=INV.Tournant!$E6253,"Quantité OK",IF(INV.Tournant!$I6253&lt;INV.Tournant!$E6253,"Ecart positif","Ecart négatif"))&amp;" "&amp;IF(INV.Tournant!$C6253=INV.Tournant!$J6253,"","- Article déclassé")</f>
        <v>Ecart positif - Article déclassé</v>
      </c>
    </row>
    <row r="6254" spans="1:11" x14ac:dyDescent="0.2">
      <c r="A6254" s="20" t="s">
        <v>7722</v>
      </c>
      <c r="B6254" s="21" t="s">
        <v>6</v>
      </c>
      <c r="C6254" s="17" t="s">
        <v>8303</v>
      </c>
      <c r="D6254" s="17" t="s">
        <v>8565</v>
      </c>
      <c r="E6254" s="21" t="s">
        <v>6</v>
      </c>
      <c r="F6254" s="21" t="s">
        <v>9</v>
      </c>
      <c r="G6254" s="21" t="s">
        <v>7725</v>
      </c>
      <c r="H6254" s="21" t="s">
        <v>1614</v>
      </c>
      <c r="I6254" s="17"/>
      <c r="J6254" s="17"/>
      <c r="K6254" s="18" t="str">
        <f>IF(INV.Tournant!$I6254=INV.Tournant!$E6254,"Quantité OK",IF(INV.Tournant!$I6254&lt;INV.Tournant!$E6254,"Ecart positif","Ecart négatif"))&amp;" "&amp;IF(INV.Tournant!$C6254=INV.Tournant!$J6254,"","- Article déclassé")</f>
        <v>Ecart positif - Article déclassé</v>
      </c>
    </row>
    <row r="6255" spans="1:11" x14ac:dyDescent="0.2">
      <c r="A6255" s="20" t="s">
        <v>7722</v>
      </c>
      <c r="B6255" s="21" t="s">
        <v>6</v>
      </c>
      <c r="C6255" s="17" t="s">
        <v>7986</v>
      </c>
      <c r="D6255" s="17" t="s">
        <v>8566</v>
      </c>
      <c r="E6255" s="21" t="s">
        <v>6</v>
      </c>
      <c r="F6255" s="21" t="s">
        <v>2</v>
      </c>
      <c r="G6255" s="21" t="s">
        <v>7725</v>
      </c>
      <c r="H6255" s="21" t="s">
        <v>1434</v>
      </c>
      <c r="I6255" s="17"/>
      <c r="J6255" s="17"/>
      <c r="K6255" s="18" t="str">
        <f>IF(INV.Tournant!$I6255=INV.Tournant!$E6255,"Quantité OK",IF(INV.Tournant!$I6255&lt;INV.Tournant!$E6255,"Ecart positif","Ecart négatif"))&amp;" "&amp;IF(INV.Tournant!$C6255=INV.Tournant!$J6255,"","- Article déclassé")</f>
        <v>Ecart positif - Article déclassé</v>
      </c>
    </row>
    <row r="6256" spans="1:11" x14ac:dyDescent="0.2">
      <c r="A6256" s="20" t="s">
        <v>7722</v>
      </c>
      <c r="B6256" s="21" t="s">
        <v>6</v>
      </c>
      <c r="C6256" s="17" t="s">
        <v>7791</v>
      </c>
      <c r="D6256" s="17" t="s">
        <v>8567</v>
      </c>
      <c r="E6256" s="21" t="s">
        <v>212</v>
      </c>
      <c r="F6256" s="21" t="s">
        <v>9</v>
      </c>
      <c r="G6256" s="21" t="s">
        <v>7725</v>
      </c>
      <c r="H6256" s="21" t="s">
        <v>135</v>
      </c>
      <c r="I6256" s="17"/>
      <c r="J6256" s="17"/>
      <c r="K6256" s="18" t="str">
        <f>IF(INV.Tournant!$I6256=INV.Tournant!$E6256,"Quantité OK",IF(INV.Tournant!$I6256&lt;INV.Tournant!$E6256,"Ecart positif","Ecart négatif"))&amp;" "&amp;IF(INV.Tournant!$C6256=INV.Tournant!$J6256,"","- Article déclassé")</f>
        <v>Ecart positif - Article déclassé</v>
      </c>
    </row>
    <row r="6257" spans="1:11" x14ac:dyDescent="0.2">
      <c r="A6257" s="20" t="s">
        <v>7722</v>
      </c>
      <c r="B6257" s="21" t="s">
        <v>6</v>
      </c>
      <c r="C6257" s="17" t="s">
        <v>7871</v>
      </c>
      <c r="D6257" s="17" t="s">
        <v>8568</v>
      </c>
      <c r="E6257" s="21" t="s">
        <v>108</v>
      </c>
      <c r="F6257" s="21" t="s">
        <v>21</v>
      </c>
      <c r="G6257" s="21" t="s">
        <v>7725</v>
      </c>
      <c r="H6257" s="21" t="s">
        <v>669</v>
      </c>
      <c r="I6257" s="17"/>
      <c r="J6257" s="17"/>
      <c r="K6257" s="18" t="str">
        <f>IF(INV.Tournant!$I6257=INV.Tournant!$E6257,"Quantité OK",IF(INV.Tournant!$I6257&lt;INV.Tournant!$E6257,"Ecart positif","Ecart négatif"))&amp;" "&amp;IF(INV.Tournant!$C6257=INV.Tournant!$J6257,"","- Article déclassé")</f>
        <v>Ecart positif - Article déclassé</v>
      </c>
    </row>
    <row r="6258" spans="1:11" x14ac:dyDescent="0.2">
      <c r="A6258" s="20" t="s">
        <v>7722</v>
      </c>
      <c r="B6258" s="21" t="s">
        <v>6</v>
      </c>
      <c r="C6258" s="17" t="s">
        <v>8353</v>
      </c>
      <c r="D6258" s="17" t="s">
        <v>8569</v>
      </c>
      <c r="E6258" s="21" t="s">
        <v>3</v>
      </c>
      <c r="F6258" s="21" t="s">
        <v>21</v>
      </c>
      <c r="G6258" s="21" t="s">
        <v>7725</v>
      </c>
      <c r="H6258" s="21" t="s">
        <v>39</v>
      </c>
      <c r="I6258" s="17"/>
      <c r="J6258" s="17"/>
      <c r="K6258" s="18" t="str">
        <f>IF(INV.Tournant!$I6258=INV.Tournant!$E6258,"Quantité OK",IF(INV.Tournant!$I6258&lt;INV.Tournant!$E6258,"Ecart positif","Ecart négatif"))&amp;" "&amp;IF(INV.Tournant!$C6258=INV.Tournant!$J6258,"","- Article déclassé")</f>
        <v>Ecart positif - Article déclassé</v>
      </c>
    </row>
    <row r="6259" spans="1:11" x14ac:dyDescent="0.2">
      <c r="A6259" s="20" t="s">
        <v>7722</v>
      </c>
      <c r="B6259" s="21" t="s">
        <v>6</v>
      </c>
      <c r="C6259" s="17" t="s">
        <v>8083</v>
      </c>
      <c r="D6259" s="17" t="s">
        <v>8570</v>
      </c>
      <c r="E6259" s="21" t="s">
        <v>65</v>
      </c>
      <c r="F6259" s="21" t="s">
        <v>2</v>
      </c>
      <c r="G6259" s="21" t="s">
        <v>6964</v>
      </c>
      <c r="H6259" s="21" t="s">
        <v>87</v>
      </c>
      <c r="I6259" s="17"/>
      <c r="J6259" s="17"/>
      <c r="K6259" s="18" t="str">
        <f>IF(INV.Tournant!$I6259=INV.Tournant!$E6259,"Quantité OK",IF(INV.Tournant!$I6259&lt;INV.Tournant!$E6259,"Ecart positif","Ecart négatif"))&amp;" "&amp;IF(INV.Tournant!$C6259=INV.Tournant!$J6259,"","- Article déclassé")</f>
        <v>Ecart positif - Article déclassé</v>
      </c>
    </row>
    <row r="6260" spans="1:11" x14ac:dyDescent="0.2">
      <c r="A6260" s="20" t="s">
        <v>7722</v>
      </c>
      <c r="B6260" s="21" t="s">
        <v>6</v>
      </c>
      <c r="C6260" s="17" t="s">
        <v>7931</v>
      </c>
      <c r="D6260" s="17" t="s">
        <v>8571</v>
      </c>
      <c r="E6260" s="21" t="s">
        <v>6</v>
      </c>
      <c r="F6260" s="21" t="s">
        <v>21</v>
      </c>
      <c r="G6260" s="21" t="s">
        <v>7725</v>
      </c>
      <c r="H6260" s="21" t="s">
        <v>2245</v>
      </c>
      <c r="I6260" s="17"/>
      <c r="J6260" s="17"/>
      <c r="K6260" s="18" t="str">
        <f>IF(INV.Tournant!$I6260=INV.Tournant!$E6260,"Quantité OK",IF(INV.Tournant!$I6260&lt;INV.Tournant!$E6260,"Ecart positif","Ecart négatif"))&amp;" "&amp;IF(INV.Tournant!$C6260=INV.Tournant!$J6260,"","- Article déclassé")</f>
        <v>Ecart positif - Article déclassé</v>
      </c>
    </row>
    <row r="6261" spans="1:11" x14ac:dyDescent="0.2">
      <c r="A6261" s="20" t="s">
        <v>7722</v>
      </c>
      <c r="B6261" s="21" t="s">
        <v>6</v>
      </c>
      <c r="C6261" s="17" t="s">
        <v>7980</v>
      </c>
      <c r="D6261" s="17" t="s">
        <v>8572</v>
      </c>
      <c r="E6261" s="21" t="s">
        <v>6</v>
      </c>
      <c r="F6261" s="21" t="s">
        <v>9</v>
      </c>
      <c r="G6261" s="21" t="s">
        <v>7725</v>
      </c>
      <c r="H6261" s="21" t="s">
        <v>1159</v>
      </c>
      <c r="I6261" s="17"/>
      <c r="J6261" s="17"/>
      <c r="K6261" s="18" t="str">
        <f>IF(INV.Tournant!$I6261=INV.Tournant!$E6261,"Quantité OK",IF(INV.Tournant!$I6261&lt;INV.Tournant!$E6261,"Ecart positif","Ecart négatif"))&amp;" "&amp;IF(INV.Tournant!$C6261=INV.Tournant!$J6261,"","- Article déclassé")</f>
        <v>Ecart positif - Article déclassé</v>
      </c>
    </row>
    <row r="6262" spans="1:11" x14ac:dyDescent="0.2">
      <c r="A6262" s="20" t="s">
        <v>7722</v>
      </c>
      <c r="B6262" s="21" t="s">
        <v>6</v>
      </c>
      <c r="C6262" s="17" t="s">
        <v>7928</v>
      </c>
      <c r="D6262" s="17" t="s">
        <v>8573</v>
      </c>
      <c r="E6262" s="21" t="s">
        <v>3</v>
      </c>
      <c r="F6262" s="21" t="s">
        <v>21</v>
      </c>
      <c r="G6262" s="21" t="s">
        <v>6964</v>
      </c>
      <c r="H6262" s="21" t="s">
        <v>7913</v>
      </c>
      <c r="I6262" s="17"/>
      <c r="J6262" s="17"/>
      <c r="K6262" s="18" t="str">
        <f>IF(INV.Tournant!$I6262=INV.Tournant!$E6262,"Quantité OK",IF(INV.Tournant!$I6262&lt;INV.Tournant!$E6262,"Ecart positif","Ecart négatif"))&amp;" "&amp;IF(INV.Tournant!$C6262=INV.Tournant!$J6262,"","- Article déclassé")</f>
        <v>Ecart positif - Article déclassé</v>
      </c>
    </row>
    <row r="6263" spans="1:11" x14ac:dyDescent="0.2">
      <c r="A6263" s="20" t="s">
        <v>7722</v>
      </c>
      <c r="B6263" s="21" t="s">
        <v>6</v>
      </c>
      <c r="C6263" s="17" t="s">
        <v>7845</v>
      </c>
      <c r="D6263" s="17" t="s">
        <v>8574</v>
      </c>
      <c r="E6263" s="21" t="s">
        <v>6</v>
      </c>
      <c r="F6263" s="21" t="s">
        <v>2</v>
      </c>
      <c r="G6263" s="21" t="s">
        <v>6964</v>
      </c>
      <c r="H6263" s="21" t="s">
        <v>27</v>
      </c>
      <c r="I6263" s="17"/>
      <c r="J6263" s="17"/>
      <c r="K6263" s="18" t="str">
        <f>IF(INV.Tournant!$I6263=INV.Tournant!$E6263,"Quantité OK",IF(INV.Tournant!$I6263&lt;INV.Tournant!$E6263,"Ecart positif","Ecart négatif"))&amp;" "&amp;IF(INV.Tournant!$C6263=INV.Tournant!$J6263,"","- Article déclassé")</f>
        <v>Ecart positif - Article déclassé</v>
      </c>
    </row>
    <row r="6264" spans="1:11" x14ac:dyDescent="0.2">
      <c r="A6264" s="20" t="s">
        <v>7722</v>
      </c>
      <c r="B6264" s="21" t="s">
        <v>6</v>
      </c>
      <c r="C6264" s="17" t="s">
        <v>7837</v>
      </c>
      <c r="D6264" s="17" t="s">
        <v>8575</v>
      </c>
      <c r="E6264" s="21" t="s">
        <v>3</v>
      </c>
      <c r="F6264" s="21" t="s">
        <v>9</v>
      </c>
      <c r="G6264" s="21" t="s">
        <v>7725</v>
      </c>
      <c r="H6264" s="21" t="s">
        <v>7839</v>
      </c>
      <c r="I6264" s="17"/>
      <c r="J6264" s="17"/>
      <c r="K6264" s="18" t="str">
        <f>IF(INV.Tournant!$I6264=INV.Tournant!$E6264,"Quantité OK",IF(INV.Tournant!$I6264&lt;INV.Tournant!$E6264,"Ecart positif","Ecart négatif"))&amp;" "&amp;IF(INV.Tournant!$C6264=INV.Tournant!$J6264,"","- Article déclassé")</f>
        <v>Ecart positif - Article déclassé</v>
      </c>
    </row>
    <row r="6265" spans="1:11" x14ac:dyDescent="0.2">
      <c r="A6265" s="20" t="s">
        <v>7722</v>
      </c>
      <c r="B6265" s="21" t="s">
        <v>6</v>
      </c>
      <c r="C6265" s="17" t="s">
        <v>8353</v>
      </c>
      <c r="D6265" s="17" t="s">
        <v>8576</v>
      </c>
      <c r="E6265" s="21" t="s">
        <v>6</v>
      </c>
      <c r="F6265" s="21" t="s">
        <v>21</v>
      </c>
      <c r="G6265" s="21" t="s">
        <v>7725</v>
      </c>
      <c r="H6265" s="21" t="s">
        <v>39</v>
      </c>
      <c r="I6265" s="17"/>
      <c r="J6265" s="17"/>
      <c r="K6265" s="18" t="str">
        <f>IF(INV.Tournant!$I6265=INV.Tournant!$E6265,"Quantité OK",IF(INV.Tournant!$I6265&lt;INV.Tournant!$E6265,"Ecart positif","Ecart négatif"))&amp;" "&amp;IF(INV.Tournant!$C6265=INV.Tournant!$J6265,"","- Article déclassé")</f>
        <v>Ecart positif - Article déclassé</v>
      </c>
    </row>
    <row r="6266" spans="1:11" x14ac:dyDescent="0.2">
      <c r="A6266" s="20" t="s">
        <v>7722</v>
      </c>
      <c r="B6266" s="21" t="s">
        <v>6</v>
      </c>
      <c r="C6266" s="17" t="s">
        <v>7834</v>
      </c>
      <c r="D6266" s="17" t="s">
        <v>8577</v>
      </c>
      <c r="E6266" s="21" t="s">
        <v>6</v>
      </c>
      <c r="F6266" s="21" t="s">
        <v>21</v>
      </c>
      <c r="G6266" s="21" t="s">
        <v>7725</v>
      </c>
      <c r="H6266" s="21" t="s">
        <v>8521</v>
      </c>
      <c r="I6266" s="17"/>
      <c r="J6266" s="17"/>
      <c r="K6266" s="18" t="str">
        <f>IF(INV.Tournant!$I6266=INV.Tournant!$E6266,"Quantité OK",IF(INV.Tournant!$I6266&lt;INV.Tournant!$E6266,"Ecart positif","Ecart négatif"))&amp;" "&amp;IF(INV.Tournant!$C6266=INV.Tournant!$J6266,"","- Article déclassé")</f>
        <v>Ecart positif - Article déclassé</v>
      </c>
    </row>
    <row r="6267" spans="1:11" x14ac:dyDescent="0.2">
      <c r="A6267" s="20" t="s">
        <v>7722</v>
      </c>
      <c r="B6267" s="21" t="s">
        <v>6</v>
      </c>
      <c r="C6267" s="17" t="s">
        <v>8235</v>
      </c>
      <c r="D6267" s="17" t="s">
        <v>8578</v>
      </c>
      <c r="E6267" s="21" t="s">
        <v>108</v>
      </c>
      <c r="F6267" s="21" t="s">
        <v>9</v>
      </c>
      <c r="G6267" s="21" t="s">
        <v>6964</v>
      </c>
      <c r="H6267" s="21" t="s">
        <v>8283</v>
      </c>
      <c r="I6267" s="17"/>
      <c r="J6267" s="17"/>
      <c r="K6267" s="18" t="str">
        <f>IF(INV.Tournant!$I6267=INV.Tournant!$E6267,"Quantité OK",IF(INV.Tournant!$I6267&lt;INV.Tournant!$E6267,"Ecart positif","Ecart négatif"))&amp;" "&amp;IF(INV.Tournant!$C6267=INV.Tournant!$J6267,"","- Article déclassé")</f>
        <v>Ecart positif - Article déclassé</v>
      </c>
    </row>
    <row r="6268" spans="1:11" x14ac:dyDescent="0.2">
      <c r="A6268" s="20" t="s">
        <v>7722</v>
      </c>
      <c r="B6268" s="21" t="s">
        <v>6</v>
      </c>
      <c r="C6268" s="17" t="s">
        <v>7865</v>
      </c>
      <c r="D6268" s="17" t="s">
        <v>8579</v>
      </c>
      <c r="E6268" s="21" t="s">
        <v>6</v>
      </c>
      <c r="F6268" s="21" t="s">
        <v>9</v>
      </c>
      <c r="G6268" s="21" t="s">
        <v>7725</v>
      </c>
      <c r="H6268" s="21" t="s">
        <v>344</v>
      </c>
      <c r="I6268" s="17"/>
      <c r="J6268" s="17"/>
      <c r="K6268" s="18" t="str">
        <f>IF(INV.Tournant!$I6268=INV.Tournant!$E6268,"Quantité OK",IF(INV.Tournant!$I6268&lt;INV.Tournant!$E6268,"Ecart positif","Ecart négatif"))&amp;" "&amp;IF(INV.Tournant!$C6268=INV.Tournant!$J6268,"","- Article déclassé")</f>
        <v>Ecart positif - Article déclassé</v>
      </c>
    </row>
    <row r="6269" spans="1:11" x14ac:dyDescent="0.2">
      <c r="A6269" s="20" t="s">
        <v>7722</v>
      </c>
      <c r="B6269" s="21" t="s">
        <v>6</v>
      </c>
      <c r="C6269" s="17" t="s">
        <v>7832</v>
      </c>
      <c r="D6269" s="17" t="s">
        <v>8580</v>
      </c>
      <c r="E6269" s="21" t="s">
        <v>6</v>
      </c>
      <c r="F6269" s="21" t="s">
        <v>2</v>
      </c>
      <c r="G6269" s="21" t="s">
        <v>7725</v>
      </c>
      <c r="H6269" s="21" t="s">
        <v>2078</v>
      </c>
      <c r="I6269" s="17"/>
      <c r="J6269" s="17"/>
      <c r="K6269" s="18" t="str">
        <f>IF(INV.Tournant!$I6269=INV.Tournant!$E6269,"Quantité OK",IF(INV.Tournant!$I6269&lt;INV.Tournant!$E6269,"Ecart positif","Ecart négatif"))&amp;" "&amp;IF(INV.Tournant!$C6269=INV.Tournant!$J6269,"","- Article déclassé")</f>
        <v>Ecart positif - Article déclassé</v>
      </c>
    </row>
    <row r="6270" spans="1:11" x14ac:dyDescent="0.2">
      <c r="A6270" s="20" t="s">
        <v>7722</v>
      </c>
      <c r="B6270" s="21" t="s">
        <v>6</v>
      </c>
      <c r="C6270" s="17" t="s">
        <v>8177</v>
      </c>
      <c r="D6270" s="17" t="s">
        <v>8581</v>
      </c>
      <c r="E6270" s="21"/>
      <c r="F6270" s="21" t="s">
        <v>141</v>
      </c>
      <c r="G6270" s="21"/>
      <c r="H6270" s="21" t="s">
        <v>257</v>
      </c>
      <c r="I6270" s="17"/>
      <c r="J6270" s="17"/>
      <c r="K6270" s="18" t="str">
        <f>IF(INV.Tournant!$I6270=INV.Tournant!$E6270,"Quantité OK",IF(INV.Tournant!$I6270&lt;INV.Tournant!$E6270,"Ecart positif","Ecart négatif"))&amp;" "&amp;IF(INV.Tournant!$C6270=INV.Tournant!$J6270,"","- Article déclassé")</f>
        <v>Quantité OK - Article déclassé</v>
      </c>
    </row>
    <row r="6271" spans="1:11" x14ac:dyDescent="0.2">
      <c r="A6271" s="20" t="s">
        <v>7722</v>
      </c>
      <c r="B6271" s="21" t="s">
        <v>6</v>
      </c>
      <c r="C6271" s="17" t="s">
        <v>7845</v>
      </c>
      <c r="D6271" s="17" t="s">
        <v>8582</v>
      </c>
      <c r="E6271" s="21" t="s">
        <v>108</v>
      </c>
      <c r="F6271" s="21" t="s">
        <v>2</v>
      </c>
      <c r="G6271" s="21" t="s">
        <v>6964</v>
      </c>
      <c r="H6271" s="21" t="s">
        <v>27</v>
      </c>
      <c r="I6271" s="17"/>
      <c r="J6271" s="17"/>
      <c r="K6271" s="18" t="str">
        <f>IF(INV.Tournant!$I6271=INV.Tournant!$E6271,"Quantité OK",IF(INV.Tournant!$I6271&lt;INV.Tournant!$E6271,"Ecart positif","Ecart négatif"))&amp;" "&amp;IF(INV.Tournant!$C6271=INV.Tournant!$J6271,"","- Article déclassé")</f>
        <v>Ecart positif - Article déclassé</v>
      </c>
    </row>
    <row r="6272" spans="1:11" x14ac:dyDescent="0.2">
      <c r="A6272" s="20" t="s">
        <v>7722</v>
      </c>
      <c r="B6272" s="21" t="s">
        <v>6</v>
      </c>
      <c r="C6272" s="17" t="s">
        <v>7917</v>
      </c>
      <c r="D6272" s="17" t="s">
        <v>8583</v>
      </c>
      <c r="E6272" s="21" t="s">
        <v>141</v>
      </c>
      <c r="F6272" s="21" t="s">
        <v>9</v>
      </c>
      <c r="G6272" s="21" t="s">
        <v>7725</v>
      </c>
      <c r="H6272" s="21" t="s">
        <v>2154</v>
      </c>
      <c r="I6272" s="17"/>
      <c r="J6272" s="17"/>
      <c r="K6272" s="18" t="str">
        <f>IF(INV.Tournant!$I6272=INV.Tournant!$E6272,"Quantité OK",IF(INV.Tournant!$I6272&lt;INV.Tournant!$E6272,"Ecart positif","Ecart négatif"))&amp;" "&amp;IF(INV.Tournant!$C6272=INV.Tournant!$J6272,"","- Article déclassé")</f>
        <v>Ecart positif - Article déclassé</v>
      </c>
    </row>
    <row r="6273" spans="1:11" x14ac:dyDescent="0.2">
      <c r="A6273" s="20" t="s">
        <v>7722</v>
      </c>
      <c r="B6273" s="21" t="s">
        <v>6</v>
      </c>
      <c r="C6273" s="17" t="s">
        <v>8455</v>
      </c>
      <c r="D6273" s="17" t="s">
        <v>8584</v>
      </c>
      <c r="E6273" s="21" t="s">
        <v>229</v>
      </c>
      <c r="F6273" s="21" t="s">
        <v>2</v>
      </c>
      <c r="G6273" s="21" t="s">
        <v>6964</v>
      </c>
      <c r="H6273" s="21" t="s">
        <v>30</v>
      </c>
      <c r="I6273" s="17"/>
      <c r="J6273" s="17"/>
      <c r="K6273" s="18" t="str">
        <f>IF(INV.Tournant!$I6273=INV.Tournant!$E6273,"Quantité OK",IF(INV.Tournant!$I6273&lt;INV.Tournant!$E6273,"Ecart positif","Ecart négatif"))&amp;" "&amp;IF(INV.Tournant!$C6273=INV.Tournant!$J6273,"","- Article déclassé")</f>
        <v>Ecart positif - Article déclassé</v>
      </c>
    </row>
    <row r="6274" spans="1:11" x14ac:dyDescent="0.2">
      <c r="A6274" s="20" t="s">
        <v>7722</v>
      </c>
      <c r="B6274" s="21" t="s">
        <v>6</v>
      </c>
      <c r="C6274" s="17" t="s">
        <v>8063</v>
      </c>
      <c r="D6274" s="17" t="s">
        <v>8585</v>
      </c>
      <c r="E6274" s="21" t="s">
        <v>6</v>
      </c>
      <c r="F6274" s="21" t="s">
        <v>9</v>
      </c>
      <c r="G6274" s="21" t="s">
        <v>7725</v>
      </c>
      <c r="H6274" s="21" t="s">
        <v>2245</v>
      </c>
      <c r="I6274" s="17"/>
      <c r="J6274" s="17"/>
      <c r="K6274" s="18" t="str">
        <f>IF(INV.Tournant!$I6274=INV.Tournant!$E6274,"Quantité OK",IF(INV.Tournant!$I6274&lt;INV.Tournant!$E6274,"Ecart positif","Ecart négatif"))&amp;" "&amp;IF(INV.Tournant!$C6274=INV.Tournant!$J6274,"","- Article déclassé")</f>
        <v>Ecart positif - Article déclassé</v>
      </c>
    </row>
    <row r="6275" spans="1:11" x14ac:dyDescent="0.2">
      <c r="A6275" s="20" t="s">
        <v>7722</v>
      </c>
      <c r="B6275" s="21" t="s">
        <v>6</v>
      </c>
      <c r="C6275" s="17" t="s">
        <v>7878</v>
      </c>
      <c r="D6275" s="17" t="s">
        <v>8586</v>
      </c>
      <c r="E6275" s="21" t="s">
        <v>250</v>
      </c>
      <c r="F6275" s="21" t="s">
        <v>21</v>
      </c>
      <c r="G6275" s="21" t="s">
        <v>6964</v>
      </c>
      <c r="H6275" s="21" t="s">
        <v>90</v>
      </c>
      <c r="I6275" s="17"/>
      <c r="J6275" s="17"/>
      <c r="K6275" s="18" t="str">
        <f>IF(INV.Tournant!$I6275=INV.Tournant!$E6275,"Quantité OK",IF(INV.Tournant!$I6275&lt;INV.Tournant!$E6275,"Ecart positif","Ecart négatif"))&amp;" "&amp;IF(INV.Tournant!$C6275=INV.Tournant!$J6275,"","- Article déclassé")</f>
        <v>Ecart positif - Article déclassé</v>
      </c>
    </row>
    <row r="6276" spans="1:11" x14ac:dyDescent="0.2">
      <c r="A6276" s="20" t="s">
        <v>7722</v>
      </c>
      <c r="B6276" s="21" t="s">
        <v>6</v>
      </c>
      <c r="C6276" s="17" t="s">
        <v>7834</v>
      </c>
      <c r="D6276" s="17" t="s">
        <v>8587</v>
      </c>
      <c r="E6276" s="21" t="s">
        <v>6</v>
      </c>
      <c r="F6276" s="21" t="s">
        <v>21</v>
      </c>
      <c r="G6276" s="21" t="s">
        <v>7725</v>
      </c>
      <c r="H6276" s="21" t="s">
        <v>626</v>
      </c>
      <c r="I6276" s="17"/>
      <c r="J6276" s="17"/>
      <c r="K6276" s="18" t="str">
        <f>IF(INV.Tournant!$I6276=INV.Tournant!$E6276,"Quantité OK",IF(INV.Tournant!$I6276&lt;INV.Tournant!$E6276,"Ecart positif","Ecart négatif"))&amp;" "&amp;IF(INV.Tournant!$C6276=INV.Tournant!$J6276,"","- Article déclassé")</f>
        <v>Ecart positif - Article déclassé</v>
      </c>
    </row>
    <row r="6277" spans="1:11" x14ac:dyDescent="0.2">
      <c r="A6277" s="20" t="s">
        <v>7722</v>
      </c>
      <c r="B6277" s="21" t="s">
        <v>6</v>
      </c>
      <c r="C6277" s="17" t="s">
        <v>8145</v>
      </c>
      <c r="D6277" s="17" t="s">
        <v>8588</v>
      </c>
      <c r="E6277" s="21" t="s">
        <v>108</v>
      </c>
      <c r="F6277" s="21" t="s">
        <v>21</v>
      </c>
      <c r="G6277" s="21" t="s">
        <v>6964</v>
      </c>
      <c r="H6277" s="21" t="s">
        <v>3436</v>
      </c>
      <c r="I6277" s="17"/>
      <c r="J6277" s="17"/>
      <c r="K6277" s="18" t="str">
        <f>IF(INV.Tournant!$I6277=INV.Tournant!$E6277,"Quantité OK",IF(INV.Tournant!$I6277&lt;INV.Tournant!$E6277,"Ecart positif","Ecart négatif"))&amp;" "&amp;IF(INV.Tournant!$C6277=INV.Tournant!$J6277,"","- Article déclassé")</f>
        <v>Ecart positif - Article déclassé</v>
      </c>
    </row>
    <row r="6278" spans="1:11" x14ac:dyDescent="0.2">
      <c r="A6278" s="20" t="s">
        <v>7722</v>
      </c>
      <c r="B6278" s="21" t="s">
        <v>6</v>
      </c>
      <c r="C6278" s="17" t="s">
        <v>7832</v>
      </c>
      <c r="D6278" s="17" t="s">
        <v>8589</v>
      </c>
      <c r="E6278" s="21" t="s">
        <v>6</v>
      </c>
      <c r="F6278" s="21" t="s">
        <v>2</v>
      </c>
      <c r="G6278" s="21" t="s">
        <v>7725</v>
      </c>
      <c r="H6278" s="21" t="s">
        <v>1281</v>
      </c>
      <c r="I6278" s="17"/>
      <c r="J6278" s="17"/>
      <c r="K6278" s="18" t="str">
        <f>IF(INV.Tournant!$I6278=INV.Tournant!$E6278,"Quantité OK",IF(INV.Tournant!$I6278&lt;INV.Tournant!$E6278,"Ecart positif","Ecart négatif"))&amp;" "&amp;IF(INV.Tournant!$C6278=INV.Tournant!$J6278,"","- Article déclassé")</f>
        <v>Ecart positif - Article déclassé</v>
      </c>
    </row>
    <row r="6279" spans="1:11" x14ac:dyDescent="0.2">
      <c r="A6279" s="20" t="s">
        <v>7722</v>
      </c>
      <c r="B6279" s="21" t="s">
        <v>6</v>
      </c>
      <c r="C6279" s="17" t="s">
        <v>7986</v>
      </c>
      <c r="D6279" s="17" t="s">
        <v>8590</v>
      </c>
      <c r="E6279" s="21" t="s">
        <v>6</v>
      </c>
      <c r="F6279" s="21" t="s">
        <v>2</v>
      </c>
      <c r="G6279" s="21" t="s">
        <v>7725</v>
      </c>
      <c r="H6279" s="21" t="s">
        <v>1301</v>
      </c>
      <c r="I6279" s="17"/>
      <c r="J6279" s="17"/>
      <c r="K6279" s="18" t="str">
        <f>IF(INV.Tournant!$I6279=INV.Tournant!$E6279,"Quantité OK",IF(INV.Tournant!$I6279&lt;INV.Tournant!$E6279,"Ecart positif","Ecart négatif"))&amp;" "&amp;IF(INV.Tournant!$C6279=INV.Tournant!$J6279,"","- Article déclassé")</f>
        <v>Ecart positif - Article déclassé</v>
      </c>
    </row>
    <row r="6280" spans="1:11" x14ac:dyDescent="0.2">
      <c r="A6280" s="20" t="s">
        <v>7722</v>
      </c>
      <c r="B6280" s="21" t="s">
        <v>6</v>
      </c>
      <c r="C6280" s="17" t="s">
        <v>7917</v>
      </c>
      <c r="D6280" s="17" t="s">
        <v>8591</v>
      </c>
      <c r="E6280" s="21" t="s">
        <v>6</v>
      </c>
      <c r="F6280" s="21" t="s">
        <v>9</v>
      </c>
      <c r="G6280" s="21" t="s">
        <v>7725</v>
      </c>
      <c r="H6280" s="21" t="s">
        <v>1261</v>
      </c>
      <c r="I6280" s="17"/>
      <c r="J6280" s="17"/>
      <c r="K6280" s="18" t="str">
        <f>IF(INV.Tournant!$I6280=INV.Tournant!$E6280,"Quantité OK",IF(INV.Tournant!$I6280&lt;INV.Tournant!$E6280,"Ecart positif","Ecart négatif"))&amp;" "&amp;IF(INV.Tournant!$C6280=INV.Tournant!$J6280,"","- Article déclassé")</f>
        <v>Ecart positif - Article déclassé</v>
      </c>
    </row>
    <row r="6281" spans="1:11" x14ac:dyDescent="0.2">
      <c r="A6281" s="20" t="s">
        <v>7722</v>
      </c>
      <c r="B6281" s="21" t="s">
        <v>6</v>
      </c>
      <c r="C6281" s="17" t="s">
        <v>7925</v>
      </c>
      <c r="D6281" s="17" t="s">
        <v>8592</v>
      </c>
      <c r="E6281" s="21" t="s">
        <v>6</v>
      </c>
      <c r="F6281" s="21" t="s">
        <v>9</v>
      </c>
      <c r="G6281" s="21" t="s">
        <v>7725</v>
      </c>
      <c r="H6281" s="21" t="s">
        <v>1927</v>
      </c>
      <c r="I6281" s="17"/>
      <c r="J6281" s="17"/>
      <c r="K6281" s="18" t="str">
        <f>IF(INV.Tournant!$I6281=INV.Tournant!$E6281,"Quantité OK",IF(INV.Tournant!$I6281&lt;INV.Tournant!$E6281,"Ecart positif","Ecart négatif"))&amp;" "&amp;IF(INV.Tournant!$C6281=INV.Tournant!$J6281,"","- Article déclassé")</f>
        <v>Ecart positif - Article déclassé</v>
      </c>
    </row>
    <row r="6282" spans="1:11" x14ac:dyDescent="0.2">
      <c r="A6282" s="20" t="s">
        <v>7722</v>
      </c>
      <c r="B6282" s="21" t="s">
        <v>6</v>
      </c>
      <c r="C6282" s="17" t="s">
        <v>8451</v>
      </c>
      <c r="D6282" s="17" t="s">
        <v>8593</v>
      </c>
      <c r="E6282" s="21" t="s">
        <v>6</v>
      </c>
      <c r="F6282" s="21" t="s">
        <v>9</v>
      </c>
      <c r="G6282" s="21" t="s">
        <v>7725</v>
      </c>
      <c r="H6282" s="21" t="s">
        <v>7508</v>
      </c>
      <c r="I6282" s="17"/>
      <c r="J6282" s="17"/>
      <c r="K6282" s="18" t="str">
        <f>IF(INV.Tournant!$I6282=INV.Tournant!$E6282,"Quantité OK",IF(INV.Tournant!$I6282&lt;INV.Tournant!$E6282,"Ecart positif","Ecart négatif"))&amp;" "&amp;IF(INV.Tournant!$C6282=INV.Tournant!$J6282,"","- Article déclassé")</f>
        <v>Ecart positif - Article déclassé</v>
      </c>
    </row>
    <row r="6283" spans="1:11" x14ac:dyDescent="0.2">
      <c r="A6283" s="20" t="s">
        <v>7722</v>
      </c>
      <c r="B6283" s="21" t="s">
        <v>6</v>
      </c>
      <c r="C6283" s="17" t="s">
        <v>7925</v>
      </c>
      <c r="D6283" s="17" t="s">
        <v>8594</v>
      </c>
      <c r="E6283" s="21"/>
      <c r="F6283" s="21" t="s">
        <v>141</v>
      </c>
      <c r="G6283" s="21"/>
      <c r="H6283" s="21" t="s">
        <v>257</v>
      </c>
      <c r="I6283" s="17"/>
      <c r="J6283" s="17"/>
      <c r="K6283" s="18" t="str">
        <f>IF(INV.Tournant!$I6283=INV.Tournant!$E6283,"Quantité OK",IF(INV.Tournant!$I6283&lt;INV.Tournant!$E6283,"Ecart positif","Ecart négatif"))&amp;" "&amp;IF(INV.Tournant!$C6283=INV.Tournant!$J6283,"","- Article déclassé")</f>
        <v>Quantité OK - Article déclassé</v>
      </c>
    </row>
    <row r="6284" spans="1:11" x14ac:dyDescent="0.2">
      <c r="A6284" s="20" t="s">
        <v>7722</v>
      </c>
      <c r="B6284" s="21" t="s">
        <v>6</v>
      </c>
      <c r="C6284" s="17" t="s">
        <v>7804</v>
      </c>
      <c r="D6284" s="17" t="s">
        <v>8595</v>
      </c>
      <c r="E6284" s="21" t="s">
        <v>6</v>
      </c>
      <c r="F6284" s="21" t="s">
        <v>21</v>
      </c>
      <c r="G6284" s="21" t="s">
        <v>7725</v>
      </c>
      <c r="H6284" s="21" t="s">
        <v>44</v>
      </c>
      <c r="I6284" s="17"/>
      <c r="J6284" s="17"/>
      <c r="K6284" s="18" t="str">
        <f>IF(INV.Tournant!$I6284=INV.Tournant!$E6284,"Quantité OK",IF(INV.Tournant!$I6284&lt;INV.Tournant!$E6284,"Ecart positif","Ecart négatif"))&amp;" "&amp;IF(INV.Tournant!$C6284=INV.Tournant!$J6284,"","- Article déclassé")</f>
        <v>Ecart positif - Article déclassé</v>
      </c>
    </row>
    <row r="6285" spans="1:11" x14ac:dyDescent="0.2">
      <c r="A6285" s="20" t="s">
        <v>7722</v>
      </c>
      <c r="B6285" s="21" t="s">
        <v>6</v>
      </c>
      <c r="C6285" s="17" t="s">
        <v>7988</v>
      </c>
      <c r="D6285" s="17" t="s">
        <v>8596</v>
      </c>
      <c r="E6285" s="21" t="s">
        <v>6</v>
      </c>
      <c r="F6285" s="21" t="s">
        <v>2</v>
      </c>
      <c r="G6285" s="21" t="s">
        <v>7725</v>
      </c>
      <c r="H6285" s="21" t="s">
        <v>1268</v>
      </c>
      <c r="I6285" s="17"/>
      <c r="J6285" s="17"/>
      <c r="K6285" s="18" t="str">
        <f>IF(INV.Tournant!$I6285=INV.Tournant!$E6285,"Quantité OK",IF(INV.Tournant!$I6285&lt;INV.Tournant!$E6285,"Ecart positif","Ecart négatif"))&amp;" "&amp;IF(INV.Tournant!$C6285=INV.Tournant!$J6285,"","- Article déclassé")</f>
        <v>Ecart positif - Article déclassé</v>
      </c>
    </row>
    <row r="6286" spans="1:11" x14ac:dyDescent="0.2">
      <c r="A6286" s="20" t="s">
        <v>7722</v>
      </c>
      <c r="B6286" s="21" t="s">
        <v>6</v>
      </c>
      <c r="C6286" s="17" t="s">
        <v>7939</v>
      </c>
      <c r="D6286" s="17" t="s">
        <v>8597</v>
      </c>
      <c r="E6286" s="21" t="s">
        <v>6</v>
      </c>
      <c r="F6286" s="21" t="s">
        <v>21</v>
      </c>
      <c r="G6286" s="21" t="s">
        <v>7725</v>
      </c>
      <c r="H6286" s="21" t="s">
        <v>570</v>
      </c>
      <c r="I6286" s="17"/>
      <c r="J6286" s="17"/>
      <c r="K6286" s="18" t="str">
        <f>IF(INV.Tournant!$I6286=INV.Tournant!$E6286,"Quantité OK",IF(INV.Tournant!$I6286&lt;INV.Tournant!$E6286,"Ecart positif","Ecart négatif"))&amp;" "&amp;IF(INV.Tournant!$C6286=INV.Tournant!$J6286,"","- Article déclassé")</f>
        <v>Ecart positif - Article déclassé</v>
      </c>
    </row>
    <row r="6287" spans="1:11" x14ac:dyDescent="0.2">
      <c r="A6287" s="20" t="s">
        <v>7722</v>
      </c>
      <c r="B6287" s="21" t="s">
        <v>6</v>
      </c>
      <c r="C6287" s="17" t="s">
        <v>8473</v>
      </c>
      <c r="D6287" s="17" t="s">
        <v>8598</v>
      </c>
      <c r="E6287" s="21" t="s">
        <v>3</v>
      </c>
      <c r="F6287" s="21" t="s">
        <v>9</v>
      </c>
      <c r="G6287" s="21" t="s">
        <v>6964</v>
      </c>
      <c r="H6287" s="21" t="s">
        <v>8244</v>
      </c>
      <c r="I6287" s="17"/>
      <c r="J6287" s="17"/>
      <c r="K6287" s="18" t="str">
        <f>IF(INV.Tournant!$I6287=INV.Tournant!$E6287,"Quantité OK",IF(INV.Tournant!$I6287&lt;INV.Tournant!$E6287,"Ecart positif","Ecart négatif"))&amp;" "&amp;IF(INV.Tournant!$C6287=INV.Tournant!$J6287,"","- Article déclassé")</f>
        <v>Ecart positif - Article déclassé</v>
      </c>
    </row>
    <row r="6288" spans="1:11" x14ac:dyDescent="0.2">
      <c r="A6288" s="20" t="s">
        <v>7722</v>
      </c>
      <c r="B6288" s="21" t="s">
        <v>6</v>
      </c>
      <c r="C6288" s="17" t="s">
        <v>7851</v>
      </c>
      <c r="D6288" s="17" t="s">
        <v>8599</v>
      </c>
      <c r="E6288" s="21" t="s">
        <v>108</v>
      </c>
      <c r="F6288" s="21" t="s">
        <v>2</v>
      </c>
      <c r="G6288" s="21" t="s">
        <v>6964</v>
      </c>
      <c r="H6288" s="21" t="s">
        <v>1542</v>
      </c>
      <c r="I6288" s="17"/>
      <c r="J6288" s="17"/>
      <c r="K6288" s="18" t="str">
        <f>IF(INV.Tournant!$I6288=INV.Tournant!$E6288,"Quantité OK",IF(INV.Tournant!$I6288&lt;INV.Tournant!$E6288,"Ecart positif","Ecart négatif"))&amp;" "&amp;IF(INV.Tournant!$C6288=INV.Tournant!$J6288,"","- Article déclassé")</f>
        <v>Ecart positif - Article déclassé</v>
      </c>
    </row>
    <row r="6289" spans="1:11" x14ac:dyDescent="0.2">
      <c r="A6289" s="20" t="s">
        <v>7722</v>
      </c>
      <c r="B6289" s="21" t="s">
        <v>6</v>
      </c>
      <c r="C6289" s="17" t="s">
        <v>7758</v>
      </c>
      <c r="D6289" s="17" t="s">
        <v>8600</v>
      </c>
      <c r="E6289" s="21" t="s">
        <v>6</v>
      </c>
      <c r="F6289" s="21" t="s">
        <v>9</v>
      </c>
      <c r="G6289" s="21" t="s">
        <v>7725</v>
      </c>
      <c r="H6289" s="21" t="s">
        <v>742</v>
      </c>
      <c r="I6289" s="17"/>
      <c r="J6289" s="17"/>
      <c r="K6289" s="18" t="str">
        <f>IF(INV.Tournant!$I6289=INV.Tournant!$E6289,"Quantité OK",IF(INV.Tournant!$I6289&lt;INV.Tournant!$E6289,"Ecart positif","Ecart négatif"))&amp;" "&amp;IF(INV.Tournant!$C6289=INV.Tournant!$J6289,"","- Article déclassé")</f>
        <v>Ecart positif - Article déclassé</v>
      </c>
    </row>
    <row r="6290" spans="1:11" x14ac:dyDescent="0.2">
      <c r="A6290" s="20" t="s">
        <v>7722</v>
      </c>
      <c r="B6290" s="21" t="s">
        <v>6</v>
      </c>
      <c r="C6290" s="17" t="s">
        <v>8601</v>
      </c>
      <c r="D6290" s="17" t="s">
        <v>8602</v>
      </c>
      <c r="E6290" s="21" t="s">
        <v>3</v>
      </c>
      <c r="F6290" s="21" t="s">
        <v>21</v>
      </c>
      <c r="G6290" s="21" t="s">
        <v>6964</v>
      </c>
      <c r="H6290" s="21" t="s">
        <v>1312</v>
      </c>
      <c r="I6290" s="17"/>
      <c r="J6290" s="17"/>
      <c r="K6290" s="18" t="str">
        <f>IF(INV.Tournant!$I6290=INV.Tournant!$E6290,"Quantité OK",IF(INV.Tournant!$I6290&lt;INV.Tournant!$E6290,"Ecart positif","Ecart négatif"))&amp;" "&amp;IF(INV.Tournant!$C6290=INV.Tournant!$J6290,"","- Article déclassé")</f>
        <v>Ecart positif - Article déclassé</v>
      </c>
    </row>
    <row r="6291" spans="1:11" x14ac:dyDescent="0.2">
      <c r="A6291" s="20" t="s">
        <v>7722</v>
      </c>
      <c r="B6291" s="21" t="s">
        <v>6</v>
      </c>
      <c r="C6291" s="17" t="s">
        <v>8231</v>
      </c>
      <c r="D6291" s="17" t="s">
        <v>8603</v>
      </c>
      <c r="E6291" s="21" t="s">
        <v>6</v>
      </c>
      <c r="F6291" s="21" t="s">
        <v>21</v>
      </c>
      <c r="G6291" s="21" t="s">
        <v>6964</v>
      </c>
      <c r="H6291" s="21" t="s">
        <v>442</v>
      </c>
      <c r="I6291" s="17"/>
      <c r="J6291" s="17"/>
      <c r="K6291" s="18" t="str">
        <f>IF(INV.Tournant!$I6291=INV.Tournant!$E6291,"Quantité OK",IF(INV.Tournant!$I6291&lt;INV.Tournant!$E6291,"Ecart positif","Ecart négatif"))&amp;" "&amp;IF(INV.Tournant!$C6291=INV.Tournant!$J6291,"","- Article déclassé")</f>
        <v>Ecart positif - Article déclassé</v>
      </c>
    </row>
    <row r="6292" spans="1:11" x14ac:dyDescent="0.2">
      <c r="A6292" s="20" t="s">
        <v>7722</v>
      </c>
      <c r="B6292" s="21" t="s">
        <v>6</v>
      </c>
      <c r="C6292" s="17" t="s">
        <v>7963</v>
      </c>
      <c r="D6292" s="17" t="s">
        <v>8604</v>
      </c>
      <c r="E6292" s="21" t="s">
        <v>61</v>
      </c>
      <c r="F6292" s="21" t="s">
        <v>2</v>
      </c>
      <c r="G6292" s="21" t="s">
        <v>6964</v>
      </c>
      <c r="H6292" s="21" t="s">
        <v>87</v>
      </c>
      <c r="I6292" s="17"/>
      <c r="J6292" s="17"/>
      <c r="K6292" s="18" t="str">
        <f>IF(INV.Tournant!$I6292=INV.Tournant!$E6292,"Quantité OK",IF(INV.Tournant!$I6292&lt;INV.Tournant!$E6292,"Ecart positif","Ecart négatif"))&amp;" "&amp;IF(INV.Tournant!$C6292=INV.Tournant!$J6292,"","- Article déclassé")</f>
        <v>Ecart positif - Article déclassé</v>
      </c>
    </row>
    <row r="6293" spans="1:11" x14ac:dyDescent="0.2">
      <c r="A6293" s="20" t="s">
        <v>7722</v>
      </c>
      <c r="B6293" s="21" t="s">
        <v>6</v>
      </c>
      <c r="C6293" s="17" t="s">
        <v>8079</v>
      </c>
      <c r="D6293" s="17" t="s">
        <v>8605</v>
      </c>
      <c r="E6293" s="21" t="s">
        <v>3</v>
      </c>
      <c r="F6293" s="21" t="s">
        <v>2</v>
      </c>
      <c r="G6293" s="21" t="s">
        <v>7725</v>
      </c>
      <c r="H6293" s="21" t="s">
        <v>1324</v>
      </c>
      <c r="I6293" s="17"/>
      <c r="J6293" s="17"/>
      <c r="K6293" s="18" t="str">
        <f>IF(INV.Tournant!$I6293=INV.Tournant!$E6293,"Quantité OK",IF(INV.Tournant!$I6293&lt;INV.Tournant!$E6293,"Ecart positif","Ecart négatif"))&amp;" "&amp;IF(INV.Tournant!$C6293=INV.Tournant!$J6293,"","- Article déclassé")</f>
        <v>Ecart positif - Article déclassé</v>
      </c>
    </row>
    <row r="6294" spans="1:11" x14ac:dyDescent="0.2">
      <c r="A6294" s="20" t="s">
        <v>7722</v>
      </c>
      <c r="B6294" s="21" t="s">
        <v>6</v>
      </c>
      <c r="C6294" s="17" t="s">
        <v>7735</v>
      </c>
      <c r="D6294" s="17" t="s">
        <v>8606</v>
      </c>
      <c r="E6294" s="21" t="s">
        <v>511</v>
      </c>
      <c r="F6294" s="21" t="s">
        <v>2</v>
      </c>
      <c r="G6294" s="21" t="s">
        <v>6964</v>
      </c>
      <c r="H6294" s="21" t="s">
        <v>7737</v>
      </c>
      <c r="I6294" s="17"/>
      <c r="J6294" s="17"/>
      <c r="K6294" s="18" t="str">
        <f>IF(INV.Tournant!$I6294=INV.Tournant!$E6294,"Quantité OK",IF(INV.Tournant!$I6294&lt;INV.Tournant!$E6294,"Ecart positif","Ecart négatif"))&amp;" "&amp;IF(INV.Tournant!$C6294=INV.Tournant!$J6294,"","- Article déclassé")</f>
        <v>Ecart positif - Article déclassé</v>
      </c>
    </row>
    <row r="6295" spans="1:11" x14ac:dyDescent="0.2">
      <c r="A6295" s="20" t="s">
        <v>7722</v>
      </c>
      <c r="B6295" s="21" t="s">
        <v>6</v>
      </c>
      <c r="C6295" s="17" t="s">
        <v>8148</v>
      </c>
      <c r="D6295" s="17" t="s">
        <v>8607</v>
      </c>
      <c r="E6295" s="21" t="s">
        <v>6</v>
      </c>
      <c r="F6295" s="21" t="s">
        <v>2</v>
      </c>
      <c r="G6295" s="21" t="s">
        <v>6964</v>
      </c>
      <c r="H6295" s="21" t="s">
        <v>7763</v>
      </c>
      <c r="I6295" s="17"/>
      <c r="J6295" s="17"/>
      <c r="K6295" s="18" t="str">
        <f>IF(INV.Tournant!$I6295=INV.Tournant!$E6295,"Quantité OK",IF(INV.Tournant!$I6295&lt;INV.Tournant!$E6295,"Ecart positif","Ecart négatif"))&amp;" "&amp;IF(INV.Tournant!$C6295=INV.Tournant!$J6295,"","- Article déclassé")</f>
        <v>Ecart positif - Article déclassé</v>
      </c>
    </row>
    <row r="6296" spans="1:11" x14ac:dyDescent="0.2">
      <c r="A6296" s="20" t="s">
        <v>7722</v>
      </c>
      <c r="B6296" s="21" t="s">
        <v>6</v>
      </c>
      <c r="C6296" s="17" t="s">
        <v>7735</v>
      </c>
      <c r="D6296" s="17" t="s">
        <v>8608</v>
      </c>
      <c r="E6296" s="21" t="s">
        <v>212</v>
      </c>
      <c r="F6296" s="21" t="s">
        <v>2</v>
      </c>
      <c r="G6296" s="21" t="s">
        <v>6964</v>
      </c>
      <c r="H6296" s="21" t="s">
        <v>7737</v>
      </c>
      <c r="I6296" s="17"/>
      <c r="J6296" s="17"/>
      <c r="K6296" s="18" t="str">
        <f>IF(INV.Tournant!$I6296=INV.Tournant!$E6296,"Quantité OK",IF(INV.Tournant!$I6296&lt;INV.Tournant!$E6296,"Ecart positif","Ecart négatif"))&amp;" "&amp;IF(INV.Tournant!$C6296=INV.Tournant!$J6296,"","- Article déclassé")</f>
        <v>Ecart positif - Article déclassé</v>
      </c>
    </row>
    <row r="6297" spans="1:11" x14ac:dyDescent="0.2">
      <c r="A6297" s="20" t="s">
        <v>7722</v>
      </c>
      <c r="B6297" s="21" t="s">
        <v>6</v>
      </c>
      <c r="C6297" s="17" t="s">
        <v>7865</v>
      </c>
      <c r="D6297" s="17" t="s">
        <v>8609</v>
      </c>
      <c r="E6297" s="21" t="s">
        <v>108</v>
      </c>
      <c r="F6297" s="21" t="s">
        <v>9</v>
      </c>
      <c r="G6297" s="21" t="s">
        <v>7725</v>
      </c>
      <c r="H6297" s="21" t="s">
        <v>367</v>
      </c>
      <c r="I6297" s="17"/>
      <c r="J6297" s="17"/>
      <c r="K6297" s="18" t="str">
        <f>IF(INV.Tournant!$I6297=INV.Tournant!$E6297,"Quantité OK",IF(INV.Tournant!$I6297&lt;INV.Tournant!$E6297,"Ecart positif","Ecart négatif"))&amp;" "&amp;IF(INV.Tournant!$C6297=INV.Tournant!$J6297,"","- Article déclassé")</f>
        <v>Ecart positif - Article déclassé</v>
      </c>
    </row>
    <row r="6298" spans="1:11" x14ac:dyDescent="0.2">
      <c r="A6298" s="20" t="s">
        <v>7722</v>
      </c>
      <c r="B6298" s="21" t="s">
        <v>6</v>
      </c>
      <c r="C6298" s="17" t="s">
        <v>8206</v>
      </c>
      <c r="D6298" s="17" t="s">
        <v>8610</v>
      </c>
      <c r="E6298" s="21" t="s">
        <v>229</v>
      </c>
      <c r="F6298" s="21" t="s">
        <v>9</v>
      </c>
      <c r="G6298" s="21" t="s">
        <v>7725</v>
      </c>
      <c r="H6298" s="21" t="s">
        <v>356</v>
      </c>
      <c r="I6298" s="17"/>
      <c r="J6298" s="17"/>
      <c r="K6298" s="18" t="str">
        <f>IF(INV.Tournant!$I6298=INV.Tournant!$E6298,"Quantité OK",IF(INV.Tournant!$I6298&lt;INV.Tournant!$E6298,"Ecart positif","Ecart négatif"))&amp;" "&amp;IF(INV.Tournant!$C6298=INV.Tournant!$J6298,"","- Article déclassé")</f>
        <v>Ecart positif - Article déclassé</v>
      </c>
    </row>
    <row r="6299" spans="1:11" x14ac:dyDescent="0.2">
      <c r="A6299" s="20" t="s">
        <v>7722</v>
      </c>
      <c r="B6299" s="21" t="s">
        <v>6</v>
      </c>
      <c r="C6299" s="17" t="s">
        <v>7876</v>
      </c>
      <c r="D6299" s="17" t="s">
        <v>8611</v>
      </c>
      <c r="E6299" s="21"/>
      <c r="F6299" s="21" t="s">
        <v>141</v>
      </c>
      <c r="G6299" s="21"/>
      <c r="H6299" s="21" t="s">
        <v>257</v>
      </c>
      <c r="I6299" s="17"/>
      <c r="J6299" s="17"/>
      <c r="K6299" s="18" t="str">
        <f>IF(INV.Tournant!$I6299=INV.Tournant!$E6299,"Quantité OK",IF(INV.Tournant!$I6299&lt;INV.Tournant!$E6299,"Ecart positif","Ecart négatif"))&amp;" "&amp;IF(INV.Tournant!$C6299=INV.Tournant!$J6299,"","- Article déclassé")</f>
        <v>Quantité OK - Article déclassé</v>
      </c>
    </row>
    <row r="6300" spans="1:11" x14ac:dyDescent="0.2">
      <c r="A6300" s="20" t="s">
        <v>7722</v>
      </c>
      <c r="B6300" s="21" t="s">
        <v>6</v>
      </c>
      <c r="C6300" s="17" t="s">
        <v>8367</v>
      </c>
      <c r="D6300" s="17" t="s">
        <v>8612</v>
      </c>
      <c r="E6300" s="21" t="s">
        <v>108</v>
      </c>
      <c r="F6300" s="21" t="s">
        <v>9</v>
      </c>
      <c r="G6300" s="21" t="s">
        <v>7725</v>
      </c>
      <c r="H6300" s="21" t="s">
        <v>286</v>
      </c>
      <c r="I6300" s="17"/>
      <c r="J6300" s="17"/>
      <c r="K6300" s="18" t="str">
        <f>IF(INV.Tournant!$I6300=INV.Tournant!$E6300,"Quantité OK",IF(INV.Tournant!$I6300&lt;INV.Tournant!$E6300,"Ecart positif","Ecart négatif"))&amp;" "&amp;IF(INV.Tournant!$C6300=INV.Tournant!$J6300,"","- Article déclassé")</f>
        <v>Ecart positif - Article déclassé</v>
      </c>
    </row>
    <row r="6301" spans="1:11" x14ac:dyDescent="0.2">
      <c r="A6301" s="20" t="s">
        <v>7722</v>
      </c>
      <c r="B6301" s="21" t="s">
        <v>6</v>
      </c>
      <c r="C6301" s="17" t="s">
        <v>8158</v>
      </c>
      <c r="D6301" s="17" t="s">
        <v>8613</v>
      </c>
      <c r="E6301" s="21" t="s">
        <v>6</v>
      </c>
      <c r="F6301" s="21" t="s">
        <v>2</v>
      </c>
      <c r="G6301" s="21" t="s">
        <v>6964</v>
      </c>
      <c r="H6301" s="21" t="s">
        <v>8397</v>
      </c>
      <c r="I6301" s="17"/>
      <c r="J6301" s="17"/>
      <c r="K6301" s="18" t="str">
        <f>IF(INV.Tournant!$I6301=INV.Tournant!$E6301,"Quantité OK",IF(INV.Tournant!$I6301&lt;INV.Tournant!$E6301,"Ecart positif","Ecart négatif"))&amp;" "&amp;IF(INV.Tournant!$C6301=INV.Tournant!$J6301,"","- Article déclassé")</f>
        <v>Ecart positif - Article déclassé</v>
      </c>
    </row>
    <row r="6302" spans="1:11" x14ac:dyDescent="0.2">
      <c r="A6302" s="20" t="s">
        <v>7722</v>
      </c>
      <c r="B6302" s="21" t="s">
        <v>6</v>
      </c>
      <c r="C6302" s="17" t="s">
        <v>7768</v>
      </c>
      <c r="D6302" s="17" t="s">
        <v>8614</v>
      </c>
      <c r="E6302" s="21" t="s">
        <v>6</v>
      </c>
      <c r="F6302" s="21" t="s">
        <v>2</v>
      </c>
      <c r="G6302" s="21" t="s">
        <v>6964</v>
      </c>
      <c r="H6302" s="21" t="s">
        <v>98</v>
      </c>
      <c r="I6302" s="17"/>
      <c r="J6302" s="17"/>
      <c r="K6302" s="18" t="str">
        <f>IF(INV.Tournant!$I6302=INV.Tournant!$E6302,"Quantité OK",IF(INV.Tournant!$I6302&lt;INV.Tournant!$E6302,"Ecart positif","Ecart négatif"))&amp;" "&amp;IF(INV.Tournant!$C6302=INV.Tournant!$J6302,"","- Article déclassé")</f>
        <v>Ecart positif - Article déclassé</v>
      </c>
    </row>
    <row r="6303" spans="1:11" x14ac:dyDescent="0.2">
      <c r="A6303" s="20" t="s">
        <v>7722</v>
      </c>
      <c r="B6303" s="21" t="s">
        <v>6</v>
      </c>
      <c r="C6303" s="17" t="s">
        <v>8252</v>
      </c>
      <c r="D6303" s="17" t="s">
        <v>8615</v>
      </c>
      <c r="E6303" s="21"/>
      <c r="F6303" s="21" t="s">
        <v>141</v>
      </c>
      <c r="G6303" s="21"/>
      <c r="H6303" s="21" t="s">
        <v>257</v>
      </c>
      <c r="I6303" s="17"/>
      <c r="J6303" s="17"/>
      <c r="K6303" s="18" t="str">
        <f>IF(INV.Tournant!$I6303=INV.Tournant!$E6303,"Quantité OK",IF(INV.Tournant!$I6303&lt;INV.Tournant!$E6303,"Ecart positif","Ecart négatif"))&amp;" "&amp;IF(INV.Tournant!$C6303=INV.Tournant!$J6303,"","- Article déclassé")</f>
        <v>Quantité OK - Article déclassé</v>
      </c>
    </row>
    <row r="6304" spans="1:11" x14ac:dyDescent="0.2">
      <c r="A6304" s="20" t="s">
        <v>7722</v>
      </c>
      <c r="B6304" s="21" t="s">
        <v>6</v>
      </c>
      <c r="C6304" s="17" t="s">
        <v>7947</v>
      </c>
      <c r="D6304" s="17" t="s">
        <v>8616</v>
      </c>
      <c r="E6304" s="21"/>
      <c r="F6304" s="21" t="s">
        <v>141</v>
      </c>
      <c r="G6304" s="21"/>
      <c r="H6304" s="21" t="s">
        <v>257</v>
      </c>
      <c r="I6304" s="17"/>
      <c r="J6304" s="17"/>
      <c r="K6304" s="18" t="str">
        <f>IF(INV.Tournant!$I6304=INV.Tournant!$E6304,"Quantité OK",IF(INV.Tournant!$I6304&lt;INV.Tournant!$E6304,"Ecart positif","Ecart négatif"))&amp;" "&amp;IF(INV.Tournant!$C6304=INV.Tournant!$J6304,"","- Article déclassé")</f>
        <v>Quantité OK - Article déclassé</v>
      </c>
    </row>
    <row r="6305" spans="1:11" x14ac:dyDescent="0.2">
      <c r="A6305" s="20" t="s">
        <v>7722</v>
      </c>
      <c r="B6305" s="21" t="s">
        <v>6</v>
      </c>
      <c r="C6305" s="17" t="s">
        <v>8015</v>
      </c>
      <c r="D6305" s="17" t="s">
        <v>8617</v>
      </c>
      <c r="E6305" s="21" t="s">
        <v>10</v>
      </c>
      <c r="F6305" s="21" t="s">
        <v>9</v>
      </c>
      <c r="G6305" s="21" t="s">
        <v>7725</v>
      </c>
      <c r="H6305" s="21" t="s">
        <v>853</v>
      </c>
      <c r="I6305" s="17"/>
      <c r="J6305" s="17"/>
      <c r="K6305" s="18" t="str">
        <f>IF(INV.Tournant!$I6305=INV.Tournant!$E6305,"Quantité OK",IF(INV.Tournant!$I6305&lt;INV.Tournant!$E6305,"Ecart positif","Ecart négatif"))&amp;" "&amp;IF(INV.Tournant!$C6305=INV.Tournant!$J6305,"","- Article déclassé")</f>
        <v>Ecart positif - Article déclassé</v>
      </c>
    </row>
    <row r="6306" spans="1:11" x14ac:dyDescent="0.2">
      <c r="A6306" s="20" t="s">
        <v>7722</v>
      </c>
      <c r="B6306" s="21" t="s">
        <v>6</v>
      </c>
      <c r="C6306" s="17" t="s">
        <v>8451</v>
      </c>
      <c r="D6306" s="17" t="s">
        <v>8618</v>
      </c>
      <c r="E6306" s="21" t="s">
        <v>3</v>
      </c>
      <c r="F6306" s="21" t="s">
        <v>9</v>
      </c>
      <c r="G6306" s="21" t="s">
        <v>7725</v>
      </c>
      <c r="H6306" s="21" t="s">
        <v>7010</v>
      </c>
      <c r="I6306" s="17"/>
      <c r="J6306" s="17"/>
      <c r="K6306" s="18" t="str">
        <f>IF(INV.Tournant!$I6306=INV.Tournant!$E6306,"Quantité OK",IF(INV.Tournant!$I6306&lt;INV.Tournant!$E6306,"Ecart positif","Ecart négatif"))&amp;" "&amp;IF(INV.Tournant!$C6306=INV.Tournant!$J6306,"","- Article déclassé")</f>
        <v>Ecart positif - Article déclassé</v>
      </c>
    </row>
    <row r="6307" spans="1:11" x14ac:dyDescent="0.2">
      <c r="A6307" s="20" t="s">
        <v>7722</v>
      </c>
      <c r="B6307" s="21" t="s">
        <v>6</v>
      </c>
      <c r="C6307" s="17" t="s">
        <v>7741</v>
      </c>
      <c r="D6307" s="17" t="s">
        <v>8619</v>
      </c>
      <c r="E6307" s="21" t="s">
        <v>3</v>
      </c>
      <c r="F6307" s="21" t="s">
        <v>2</v>
      </c>
      <c r="G6307" s="21" t="s">
        <v>6964</v>
      </c>
      <c r="H6307" s="21" t="s">
        <v>367</v>
      </c>
      <c r="I6307" s="17"/>
      <c r="J6307" s="17"/>
      <c r="K6307" s="18" t="str">
        <f>IF(INV.Tournant!$I6307=INV.Tournant!$E6307,"Quantité OK",IF(INV.Tournant!$I6307&lt;INV.Tournant!$E6307,"Ecart positif","Ecart négatif"))&amp;" "&amp;IF(INV.Tournant!$C6307=INV.Tournant!$J6307,"","- Article déclassé")</f>
        <v>Ecart positif - Article déclassé</v>
      </c>
    </row>
    <row r="6308" spans="1:11" x14ac:dyDescent="0.2">
      <c r="A6308" s="20" t="s">
        <v>7722</v>
      </c>
      <c r="B6308" s="21" t="s">
        <v>6</v>
      </c>
      <c r="C6308" s="17" t="s">
        <v>7978</v>
      </c>
      <c r="D6308" s="17" t="s">
        <v>8620</v>
      </c>
      <c r="E6308" s="21" t="s">
        <v>511</v>
      </c>
      <c r="F6308" s="21" t="s">
        <v>2</v>
      </c>
      <c r="G6308" s="21" t="s">
        <v>6964</v>
      </c>
      <c r="H6308" s="21" t="s">
        <v>98</v>
      </c>
      <c r="I6308" s="17"/>
      <c r="J6308" s="17"/>
      <c r="K6308" s="18" t="str">
        <f>IF(INV.Tournant!$I6308=INV.Tournant!$E6308,"Quantité OK",IF(INV.Tournant!$I6308&lt;INV.Tournant!$E6308,"Ecart positif","Ecart négatif"))&amp;" "&amp;IF(INV.Tournant!$C6308=INV.Tournant!$J6308,"","- Article déclassé")</f>
        <v>Ecart positif - Article déclassé</v>
      </c>
    </row>
    <row r="6309" spans="1:11" x14ac:dyDescent="0.2">
      <c r="A6309" s="20" t="s">
        <v>7722</v>
      </c>
      <c r="B6309" s="21" t="s">
        <v>6</v>
      </c>
      <c r="C6309" s="17" t="s">
        <v>8496</v>
      </c>
      <c r="D6309" s="17" t="s">
        <v>8621</v>
      </c>
      <c r="E6309" s="21" t="s">
        <v>10</v>
      </c>
      <c r="F6309" s="21" t="s">
        <v>21</v>
      </c>
      <c r="G6309" s="21" t="s">
        <v>6964</v>
      </c>
      <c r="H6309" s="21" t="s">
        <v>7269</v>
      </c>
      <c r="I6309" s="17"/>
      <c r="J6309" s="17"/>
      <c r="K6309" s="18" t="str">
        <f>IF(INV.Tournant!$I6309=INV.Tournant!$E6309,"Quantité OK",IF(INV.Tournant!$I6309&lt;INV.Tournant!$E6309,"Ecart positif","Ecart négatif"))&amp;" "&amp;IF(INV.Tournant!$C6309=INV.Tournant!$J6309,"","- Article déclassé")</f>
        <v>Ecart positif - Article déclassé</v>
      </c>
    </row>
    <row r="6310" spans="1:11" x14ac:dyDescent="0.2">
      <c r="A6310" s="20" t="s">
        <v>7722</v>
      </c>
      <c r="B6310" s="21" t="s">
        <v>6</v>
      </c>
      <c r="C6310" s="17" t="s">
        <v>8496</v>
      </c>
      <c r="D6310" s="17" t="s">
        <v>8622</v>
      </c>
      <c r="E6310" s="21" t="s">
        <v>6</v>
      </c>
      <c r="F6310" s="21" t="s">
        <v>21</v>
      </c>
      <c r="G6310" s="21" t="s">
        <v>6964</v>
      </c>
      <c r="H6310" s="21" t="s">
        <v>8539</v>
      </c>
      <c r="I6310" s="17"/>
      <c r="J6310" s="17"/>
      <c r="K6310" s="18" t="str">
        <f>IF(INV.Tournant!$I6310=INV.Tournant!$E6310,"Quantité OK",IF(INV.Tournant!$I6310&lt;INV.Tournant!$E6310,"Ecart positif","Ecart négatif"))&amp;" "&amp;IF(INV.Tournant!$C6310=INV.Tournant!$J6310,"","- Article déclassé")</f>
        <v>Ecart positif - Article déclassé</v>
      </c>
    </row>
    <row r="6311" spans="1:11" x14ac:dyDescent="0.2">
      <c r="A6311" s="20" t="s">
        <v>7722</v>
      </c>
      <c r="B6311" s="21" t="s">
        <v>6</v>
      </c>
      <c r="C6311" s="17" t="s">
        <v>7882</v>
      </c>
      <c r="D6311" s="17" t="s">
        <v>8623</v>
      </c>
      <c r="E6311" s="21" t="s">
        <v>61</v>
      </c>
      <c r="F6311" s="21" t="s">
        <v>2</v>
      </c>
      <c r="G6311" s="21" t="s">
        <v>6964</v>
      </c>
      <c r="H6311" s="21" t="s">
        <v>404</v>
      </c>
      <c r="I6311" s="17"/>
      <c r="J6311" s="17"/>
      <c r="K6311" s="18" t="str">
        <f>IF(INV.Tournant!$I6311=INV.Tournant!$E6311,"Quantité OK",IF(INV.Tournant!$I6311&lt;INV.Tournant!$E6311,"Ecart positif","Ecart négatif"))&amp;" "&amp;IF(INV.Tournant!$C6311=INV.Tournant!$J6311,"","- Article déclassé")</f>
        <v>Ecart positif - Article déclassé</v>
      </c>
    </row>
    <row r="6312" spans="1:11" x14ac:dyDescent="0.2">
      <c r="A6312" s="20" t="s">
        <v>7722</v>
      </c>
      <c r="B6312" s="21" t="s">
        <v>6</v>
      </c>
      <c r="C6312" s="17" t="s">
        <v>7988</v>
      </c>
      <c r="D6312" s="17" t="s">
        <v>8624</v>
      </c>
      <c r="E6312" s="21" t="s">
        <v>6</v>
      </c>
      <c r="F6312" s="21" t="s">
        <v>2</v>
      </c>
      <c r="G6312" s="21" t="s">
        <v>7725</v>
      </c>
      <c r="H6312" s="21" t="s">
        <v>1268</v>
      </c>
      <c r="I6312" s="17"/>
      <c r="J6312" s="17"/>
      <c r="K6312" s="18" t="str">
        <f>IF(INV.Tournant!$I6312=INV.Tournant!$E6312,"Quantité OK",IF(INV.Tournant!$I6312&lt;INV.Tournant!$E6312,"Ecart positif","Ecart négatif"))&amp;" "&amp;IF(INV.Tournant!$C6312=INV.Tournant!$J6312,"","- Article déclassé")</f>
        <v>Ecart positif - Article déclassé</v>
      </c>
    </row>
    <row r="6313" spans="1:11" x14ac:dyDescent="0.2">
      <c r="A6313" s="20" t="s">
        <v>7722</v>
      </c>
      <c r="B6313" s="21" t="s">
        <v>6</v>
      </c>
      <c r="C6313" s="17" t="s">
        <v>7834</v>
      </c>
      <c r="D6313" s="17" t="s">
        <v>8625</v>
      </c>
      <c r="E6313" s="21" t="s">
        <v>14</v>
      </c>
      <c r="F6313" s="21" t="s">
        <v>21</v>
      </c>
      <c r="G6313" s="21" t="s">
        <v>7725</v>
      </c>
      <c r="H6313" s="21" t="s">
        <v>8521</v>
      </c>
      <c r="I6313" s="17"/>
      <c r="J6313" s="17"/>
      <c r="K6313" s="18" t="str">
        <f>IF(INV.Tournant!$I6313=INV.Tournant!$E6313,"Quantité OK",IF(INV.Tournant!$I6313&lt;INV.Tournant!$E6313,"Ecart positif","Ecart négatif"))&amp;" "&amp;IF(INV.Tournant!$C6313=INV.Tournant!$J6313,"","- Article déclassé")</f>
        <v>Ecart positif - Article déclassé</v>
      </c>
    </row>
    <row r="6314" spans="1:11" x14ac:dyDescent="0.2">
      <c r="A6314" s="20" t="s">
        <v>7722</v>
      </c>
      <c r="B6314" s="21" t="s">
        <v>6</v>
      </c>
      <c r="C6314" s="17" t="s">
        <v>8377</v>
      </c>
      <c r="D6314" s="17" t="s">
        <v>8626</v>
      </c>
      <c r="E6314" s="21" t="s">
        <v>10</v>
      </c>
      <c r="F6314" s="21" t="s">
        <v>21</v>
      </c>
      <c r="G6314" s="21" t="s">
        <v>7725</v>
      </c>
      <c r="H6314" s="21" t="s">
        <v>8058</v>
      </c>
      <c r="I6314" s="17"/>
      <c r="J6314" s="17"/>
      <c r="K6314" s="18" t="str">
        <f>IF(INV.Tournant!$I6314=INV.Tournant!$E6314,"Quantité OK",IF(INV.Tournant!$I6314&lt;INV.Tournant!$E6314,"Ecart positif","Ecart négatif"))&amp;" "&amp;IF(INV.Tournant!$C6314=INV.Tournant!$J6314,"","- Article déclassé")</f>
        <v>Ecart positif - Article déclassé</v>
      </c>
    </row>
    <row r="6315" spans="1:11" x14ac:dyDescent="0.2">
      <c r="A6315" s="20" t="s">
        <v>7722</v>
      </c>
      <c r="B6315" s="21" t="s">
        <v>6</v>
      </c>
      <c r="C6315" s="17" t="s">
        <v>7837</v>
      </c>
      <c r="D6315" s="17" t="s">
        <v>8627</v>
      </c>
      <c r="E6315" s="21"/>
      <c r="F6315" s="21" t="s">
        <v>141</v>
      </c>
      <c r="G6315" s="21"/>
      <c r="H6315" s="21" t="s">
        <v>257</v>
      </c>
      <c r="I6315" s="17"/>
      <c r="J6315" s="17"/>
      <c r="K6315" s="18" t="str">
        <f>IF(INV.Tournant!$I6315=INV.Tournant!$E6315,"Quantité OK",IF(INV.Tournant!$I6315&lt;INV.Tournant!$E6315,"Ecart positif","Ecart négatif"))&amp;" "&amp;IF(INV.Tournant!$C6315=INV.Tournant!$J6315,"","- Article déclassé")</f>
        <v>Quantité OK - Article déclassé</v>
      </c>
    </row>
    <row r="6316" spans="1:11" x14ac:dyDescent="0.2">
      <c r="A6316" s="20" t="s">
        <v>7722</v>
      </c>
      <c r="B6316" s="21" t="s">
        <v>6</v>
      </c>
      <c r="C6316" s="17" t="s">
        <v>8628</v>
      </c>
      <c r="D6316" s="17" t="s">
        <v>8629</v>
      </c>
      <c r="E6316" s="21" t="s">
        <v>108</v>
      </c>
      <c r="F6316" s="21" t="s">
        <v>21</v>
      </c>
      <c r="G6316" s="21" t="s">
        <v>6964</v>
      </c>
      <c r="H6316" s="21" t="s">
        <v>93</v>
      </c>
      <c r="I6316" s="17"/>
      <c r="J6316" s="17"/>
      <c r="K6316" s="18" t="str">
        <f>IF(INV.Tournant!$I6316=INV.Tournant!$E6316,"Quantité OK",IF(INV.Tournant!$I6316&lt;INV.Tournant!$E6316,"Ecart positif","Ecart négatif"))&amp;" "&amp;IF(INV.Tournant!$C6316=INV.Tournant!$J6316,"","- Article déclassé")</f>
        <v>Ecart positif - Article déclassé</v>
      </c>
    </row>
    <row r="6317" spans="1:11" x14ac:dyDescent="0.2">
      <c r="A6317" s="20" t="s">
        <v>7722</v>
      </c>
      <c r="B6317" s="21" t="s">
        <v>6</v>
      </c>
      <c r="C6317" s="17" t="s">
        <v>7906</v>
      </c>
      <c r="D6317" s="17" t="s">
        <v>8630</v>
      </c>
      <c r="E6317" s="21" t="s">
        <v>42</v>
      </c>
      <c r="F6317" s="21" t="s">
        <v>21</v>
      </c>
      <c r="G6317" s="21" t="s">
        <v>7725</v>
      </c>
      <c r="H6317" s="21" t="s">
        <v>64</v>
      </c>
      <c r="I6317" s="17"/>
      <c r="J6317" s="17"/>
      <c r="K6317" s="18" t="str">
        <f>IF(INV.Tournant!$I6317=INV.Tournant!$E6317,"Quantité OK",IF(INV.Tournant!$I6317&lt;INV.Tournant!$E6317,"Ecart positif","Ecart négatif"))&amp;" "&amp;IF(INV.Tournant!$C6317=INV.Tournant!$J6317,"","- Article déclassé")</f>
        <v>Ecart positif - Article déclassé</v>
      </c>
    </row>
    <row r="6318" spans="1:11" x14ac:dyDescent="0.2">
      <c r="A6318" s="20" t="s">
        <v>7722</v>
      </c>
      <c r="B6318" s="21" t="s">
        <v>6</v>
      </c>
      <c r="C6318" s="17" t="s">
        <v>7816</v>
      </c>
      <c r="D6318" s="17" t="s">
        <v>8631</v>
      </c>
      <c r="E6318" s="21" t="s">
        <v>6</v>
      </c>
      <c r="F6318" s="21" t="s">
        <v>2</v>
      </c>
      <c r="G6318" s="21" t="s">
        <v>7725</v>
      </c>
      <c r="H6318" s="21" t="s">
        <v>808</v>
      </c>
      <c r="I6318" s="17"/>
      <c r="J6318" s="17"/>
      <c r="K6318" s="18" t="str">
        <f>IF(INV.Tournant!$I6318=INV.Tournant!$E6318,"Quantité OK",IF(INV.Tournant!$I6318&lt;INV.Tournant!$E6318,"Ecart positif","Ecart négatif"))&amp;" "&amp;IF(INV.Tournant!$C6318=INV.Tournant!$J6318,"","- Article déclassé")</f>
        <v>Ecart positif - Article déclassé</v>
      </c>
    </row>
    <row r="6319" spans="1:11" x14ac:dyDescent="0.2">
      <c r="A6319" s="20" t="s">
        <v>7722</v>
      </c>
      <c r="B6319" s="21" t="s">
        <v>6</v>
      </c>
      <c r="C6319" s="17" t="s">
        <v>7816</v>
      </c>
      <c r="D6319" s="17" t="s">
        <v>8632</v>
      </c>
      <c r="E6319" s="21" t="s">
        <v>6</v>
      </c>
      <c r="F6319" s="21" t="s">
        <v>2</v>
      </c>
      <c r="G6319" s="21" t="s">
        <v>7725</v>
      </c>
      <c r="H6319" s="21" t="s">
        <v>2215</v>
      </c>
      <c r="I6319" s="17"/>
      <c r="J6319" s="17"/>
      <c r="K6319" s="18" t="str">
        <f>IF(INV.Tournant!$I6319=INV.Tournant!$E6319,"Quantité OK",IF(INV.Tournant!$I6319&lt;INV.Tournant!$E6319,"Ecart positif","Ecart négatif"))&amp;" "&amp;IF(INV.Tournant!$C6319=INV.Tournant!$J6319,"","- Article déclassé")</f>
        <v>Ecart positif - Article déclassé</v>
      </c>
    </row>
    <row r="6320" spans="1:11" x14ac:dyDescent="0.2">
      <c r="A6320" s="20" t="s">
        <v>7722</v>
      </c>
      <c r="B6320" s="21" t="s">
        <v>6</v>
      </c>
      <c r="C6320" s="17" t="s">
        <v>8291</v>
      </c>
      <c r="D6320" s="17" t="s">
        <v>8633</v>
      </c>
      <c r="E6320" s="21" t="s">
        <v>3</v>
      </c>
      <c r="F6320" s="21" t="s">
        <v>2</v>
      </c>
      <c r="G6320" s="21" t="s">
        <v>6964</v>
      </c>
      <c r="H6320" s="21" t="s">
        <v>8364</v>
      </c>
      <c r="I6320" s="17"/>
      <c r="J6320" s="17"/>
      <c r="K6320" s="18" t="str">
        <f>IF(INV.Tournant!$I6320=INV.Tournant!$E6320,"Quantité OK",IF(INV.Tournant!$I6320&lt;INV.Tournant!$E6320,"Ecart positif","Ecart négatif"))&amp;" "&amp;IF(INV.Tournant!$C6320=INV.Tournant!$J6320,"","- Article déclassé")</f>
        <v>Ecart positif - Article déclassé</v>
      </c>
    </row>
    <row r="6321" spans="1:11" x14ac:dyDescent="0.2">
      <c r="A6321" s="20" t="s">
        <v>7722</v>
      </c>
      <c r="B6321" s="21" t="s">
        <v>6</v>
      </c>
      <c r="C6321" s="17" t="s">
        <v>7919</v>
      </c>
      <c r="D6321" s="17" t="s">
        <v>8634</v>
      </c>
      <c r="E6321" s="21" t="s">
        <v>108</v>
      </c>
      <c r="F6321" s="21" t="s">
        <v>21</v>
      </c>
      <c r="G6321" s="21" t="s">
        <v>6964</v>
      </c>
      <c r="H6321" s="21" t="s">
        <v>543</v>
      </c>
      <c r="I6321" s="17"/>
      <c r="J6321" s="17"/>
      <c r="K6321" s="18" t="str">
        <f>IF(INV.Tournant!$I6321=INV.Tournant!$E6321,"Quantité OK",IF(INV.Tournant!$I6321&lt;INV.Tournant!$E6321,"Ecart positif","Ecart négatif"))&amp;" "&amp;IF(INV.Tournant!$C6321=INV.Tournant!$J6321,"","- Article déclassé")</f>
        <v>Ecart positif - Article déclassé</v>
      </c>
    </row>
    <row r="6322" spans="1:11" x14ac:dyDescent="0.2">
      <c r="A6322" s="20" t="s">
        <v>7722</v>
      </c>
      <c r="B6322" s="21" t="s">
        <v>6</v>
      </c>
      <c r="C6322" s="17" t="s">
        <v>8459</v>
      </c>
      <c r="D6322" s="17" t="s">
        <v>8635</v>
      </c>
      <c r="E6322" s="21" t="s">
        <v>42</v>
      </c>
      <c r="F6322" s="21" t="s">
        <v>9</v>
      </c>
      <c r="G6322" s="21" t="s">
        <v>6964</v>
      </c>
      <c r="H6322" s="21" t="s">
        <v>7763</v>
      </c>
      <c r="I6322" s="17"/>
      <c r="J6322" s="17"/>
      <c r="K6322" s="18" t="str">
        <f>IF(INV.Tournant!$I6322=INV.Tournant!$E6322,"Quantité OK",IF(INV.Tournant!$I6322&lt;INV.Tournant!$E6322,"Ecart positif","Ecart négatif"))&amp;" "&amp;IF(INV.Tournant!$C6322=INV.Tournant!$J6322,"","- Article déclassé")</f>
        <v>Ecart positif - Article déclassé</v>
      </c>
    </row>
    <row r="6323" spans="1:11" x14ac:dyDescent="0.2">
      <c r="A6323" s="20" t="s">
        <v>7722</v>
      </c>
      <c r="B6323" s="21" t="s">
        <v>6</v>
      </c>
      <c r="C6323" s="17" t="s">
        <v>8165</v>
      </c>
      <c r="D6323" s="17" t="s">
        <v>8636</v>
      </c>
      <c r="E6323" s="21"/>
      <c r="F6323" s="21" t="s">
        <v>141</v>
      </c>
      <c r="G6323" s="21"/>
      <c r="H6323" s="21" t="s">
        <v>257</v>
      </c>
      <c r="I6323" s="17"/>
      <c r="J6323" s="17"/>
      <c r="K6323" s="18" t="str">
        <f>IF(INV.Tournant!$I6323=INV.Tournant!$E6323,"Quantité OK",IF(INV.Tournant!$I6323&lt;INV.Tournant!$E6323,"Ecart positif","Ecart négatif"))&amp;" "&amp;IF(INV.Tournant!$C6323=INV.Tournant!$J6323,"","- Article déclassé")</f>
        <v>Quantité OK - Article déclassé</v>
      </c>
    </row>
    <row r="6324" spans="1:11" x14ac:dyDescent="0.2">
      <c r="A6324" s="20" t="s">
        <v>7722</v>
      </c>
      <c r="B6324" s="21" t="s">
        <v>6</v>
      </c>
      <c r="C6324" s="17" t="s">
        <v>7937</v>
      </c>
      <c r="D6324" s="17" t="s">
        <v>8637</v>
      </c>
      <c r="E6324" s="21" t="s">
        <v>6</v>
      </c>
      <c r="F6324" s="21" t="s">
        <v>21</v>
      </c>
      <c r="G6324" s="21" t="s">
        <v>7725</v>
      </c>
      <c r="H6324" s="21" t="s">
        <v>1614</v>
      </c>
      <c r="I6324" s="17"/>
      <c r="J6324" s="17"/>
      <c r="K6324" s="18" t="str">
        <f>IF(INV.Tournant!$I6324=INV.Tournant!$E6324,"Quantité OK",IF(INV.Tournant!$I6324&lt;INV.Tournant!$E6324,"Ecart positif","Ecart négatif"))&amp;" "&amp;IF(INV.Tournant!$C6324=INV.Tournant!$J6324,"","- Article déclassé")</f>
        <v>Ecart positif - Article déclassé</v>
      </c>
    </row>
    <row r="6325" spans="1:11" x14ac:dyDescent="0.2">
      <c r="A6325" s="20" t="s">
        <v>7722</v>
      </c>
      <c r="B6325" s="21" t="s">
        <v>6</v>
      </c>
      <c r="C6325" s="17" t="s">
        <v>7791</v>
      </c>
      <c r="D6325" s="17" t="s">
        <v>8638</v>
      </c>
      <c r="E6325" s="21" t="s">
        <v>6</v>
      </c>
      <c r="F6325" s="21" t="s">
        <v>9</v>
      </c>
      <c r="G6325" s="21" t="s">
        <v>7725</v>
      </c>
      <c r="H6325" s="21" t="s">
        <v>140</v>
      </c>
      <c r="I6325" s="17"/>
      <c r="J6325" s="17"/>
      <c r="K6325" s="18" t="str">
        <f>IF(INV.Tournant!$I6325=INV.Tournant!$E6325,"Quantité OK",IF(INV.Tournant!$I6325&lt;INV.Tournant!$E6325,"Ecart positif","Ecart négatif"))&amp;" "&amp;IF(INV.Tournant!$C6325=INV.Tournant!$J6325,"","- Article déclassé")</f>
        <v>Ecart positif - Article déclassé</v>
      </c>
    </row>
    <row r="6326" spans="1:11" x14ac:dyDescent="0.2">
      <c r="A6326" s="20" t="s">
        <v>7722</v>
      </c>
      <c r="B6326" s="21" t="s">
        <v>6</v>
      </c>
      <c r="C6326" s="17" t="s">
        <v>8377</v>
      </c>
      <c r="D6326" s="17" t="s">
        <v>8639</v>
      </c>
      <c r="E6326" s="21" t="s">
        <v>6</v>
      </c>
      <c r="F6326" s="21" t="s">
        <v>21</v>
      </c>
      <c r="G6326" s="21" t="s">
        <v>7725</v>
      </c>
      <c r="H6326" s="21" t="s">
        <v>1159</v>
      </c>
      <c r="I6326" s="17"/>
      <c r="J6326" s="17"/>
      <c r="K6326" s="18" t="str">
        <f>IF(INV.Tournant!$I6326=INV.Tournant!$E6326,"Quantité OK",IF(INV.Tournant!$I6326&lt;INV.Tournant!$E6326,"Ecart positif","Ecart négatif"))&amp;" "&amp;IF(INV.Tournant!$C6326=INV.Tournant!$J6326,"","- Article déclassé")</f>
        <v>Ecart positif - Article déclassé</v>
      </c>
    </row>
    <row r="6327" spans="1:11" x14ac:dyDescent="0.2">
      <c r="A6327" s="20" t="s">
        <v>7722</v>
      </c>
      <c r="B6327" s="21" t="s">
        <v>6</v>
      </c>
      <c r="C6327" s="17" t="s">
        <v>7903</v>
      </c>
      <c r="D6327" s="17" t="s">
        <v>8640</v>
      </c>
      <c r="E6327" s="21" t="s">
        <v>141</v>
      </c>
      <c r="F6327" s="21" t="s">
        <v>9</v>
      </c>
      <c r="G6327" s="21" t="s">
        <v>7725</v>
      </c>
      <c r="H6327" s="21" t="s">
        <v>679</v>
      </c>
      <c r="I6327" s="17"/>
      <c r="J6327" s="17"/>
      <c r="K6327" s="18" t="str">
        <f>IF(INV.Tournant!$I6327=INV.Tournant!$E6327,"Quantité OK",IF(INV.Tournant!$I6327&lt;INV.Tournant!$E6327,"Ecart positif","Ecart négatif"))&amp;" "&amp;IF(INV.Tournant!$C6327=INV.Tournant!$J6327,"","- Article déclassé")</f>
        <v>Ecart positif - Article déclassé</v>
      </c>
    </row>
    <row r="6328" spans="1:11" x14ac:dyDescent="0.2">
      <c r="A6328" s="20" t="s">
        <v>7722</v>
      </c>
      <c r="B6328" s="21" t="s">
        <v>6</v>
      </c>
      <c r="C6328" s="17" t="s">
        <v>7903</v>
      </c>
      <c r="D6328" s="17" t="s">
        <v>8641</v>
      </c>
      <c r="E6328" s="21" t="s">
        <v>6</v>
      </c>
      <c r="F6328" s="21" t="s">
        <v>9</v>
      </c>
      <c r="G6328" s="21" t="s">
        <v>7725</v>
      </c>
      <c r="H6328" s="21" t="s">
        <v>347</v>
      </c>
      <c r="I6328" s="17"/>
      <c r="J6328" s="17"/>
      <c r="K6328" s="18" t="str">
        <f>IF(INV.Tournant!$I6328=INV.Tournant!$E6328,"Quantité OK",IF(INV.Tournant!$I6328&lt;INV.Tournant!$E6328,"Ecart positif","Ecart négatif"))&amp;" "&amp;IF(INV.Tournant!$C6328=INV.Tournant!$J6328,"","- Article déclassé")</f>
        <v>Ecart positif - Article déclassé</v>
      </c>
    </row>
    <row r="6329" spans="1:11" x14ac:dyDescent="0.2">
      <c r="A6329" s="20" t="s">
        <v>7722</v>
      </c>
      <c r="B6329" s="21" t="s">
        <v>6</v>
      </c>
      <c r="C6329" s="17" t="s">
        <v>7939</v>
      </c>
      <c r="D6329" s="17" t="s">
        <v>8642</v>
      </c>
      <c r="E6329" s="21" t="s">
        <v>3</v>
      </c>
      <c r="F6329" s="21" t="s">
        <v>21</v>
      </c>
      <c r="G6329" s="21" t="s">
        <v>7725</v>
      </c>
      <c r="H6329" s="21" t="s">
        <v>570</v>
      </c>
      <c r="I6329" s="17"/>
      <c r="J6329" s="17"/>
      <c r="K6329" s="18" t="str">
        <f>IF(INV.Tournant!$I6329=INV.Tournant!$E6329,"Quantité OK",IF(INV.Tournant!$I6329&lt;INV.Tournant!$E6329,"Ecart positif","Ecart négatif"))&amp;" "&amp;IF(INV.Tournant!$C6329=INV.Tournant!$J6329,"","- Article déclassé")</f>
        <v>Ecart positif - Article déclassé</v>
      </c>
    </row>
    <row r="6330" spans="1:11" x14ac:dyDescent="0.2">
      <c r="A6330" s="20" t="s">
        <v>7722</v>
      </c>
      <c r="B6330" s="21" t="s">
        <v>6</v>
      </c>
      <c r="C6330" s="17" t="s">
        <v>7789</v>
      </c>
      <c r="D6330" s="17" t="s">
        <v>8643</v>
      </c>
      <c r="E6330" s="21" t="s">
        <v>14</v>
      </c>
      <c r="F6330" s="21" t="s">
        <v>21</v>
      </c>
      <c r="G6330" s="21" t="s">
        <v>7725</v>
      </c>
      <c r="H6330" s="21" t="s">
        <v>3350</v>
      </c>
      <c r="I6330" s="17"/>
      <c r="J6330" s="17"/>
      <c r="K6330" s="18" t="str">
        <f>IF(INV.Tournant!$I6330=INV.Tournant!$E6330,"Quantité OK",IF(INV.Tournant!$I6330&lt;INV.Tournant!$E6330,"Ecart positif","Ecart négatif"))&amp;" "&amp;IF(INV.Tournant!$C6330=INV.Tournant!$J6330,"","- Article déclassé")</f>
        <v>Ecart positif - Article déclassé</v>
      </c>
    </row>
    <row r="6331" spans="1:11" x14ac:dyDescent="0.2">
      <c r="A6331" s="20" t="s">
        <v>7722</v>
      </c>
      <c r="B6331" s="21" t="s">
        <v>6</v>
      </c>
      <c r="C6331" s="17" t="s">
        <v>7978</v>
      </c>
      <c r="D6331" s="17" t="s">
        <v>8644</v>
      </c>
      <c r="E6331" s="21" t="s">
        <v>6</v>
      </c>
      <c r="F6331" s="21" t="s">
        <v>2</v>
      </c>
      <c r="G6331" s="21" t="s">
        <v>6964</v>
      </c>
      <c r="H6331" s="21" t="s">
        <v>445</v>
      </c>
      <c r="I6331" s="17"/>
      <c r="J6331" s="17"/>
      <c r="K6331" s="18" t="str">
        <f>IF(INV.Tournant!$I6331=INV.Tournant!$E6331,"Quantité OK",IF(INV.Tournant!$I6331&lt;INV.Tournant!$E6331,"Ecart positif","Ecart négatif"))&amp;" "&amp;IF(INV.Tournant!$C6331=INV.Tournant!$J6331,"","- Article déclassé")</f>
        <v>Ecart positif - Article déclassé</v>
      </c>
    </row>
    <row r="6332" spans="1:11" x14ac:dyDescent="0.2">
      <c r="A6332" s="20" t="s">
        <v>7722</v>
      </c>
      <c r="B6332" s="21" t="s">
        <v>6</v>
      </c>
      <c r="C6332" s="17" t="s">
        <v>7854</v>
      </c>
      <c r="D6332" s="17" t="s">
        <v>8645</v>
      </c>
      <c r="E6332" s="21" t="s">
        <v>6</v>
      </c>
      <c r="F6332" s="21" t="s">
        <v>9</v>
      </c>
      <c r="G6332" s="21" t="s">
        <v>6964</v>
      </c>
      <c r="H6332" s="21" t="s">
        <v>570</v>
      </c>
      <c r="I6332" s="17"/>
      <c r="J6332" s="17"/>
      <c r="K6332" s="18" t="str">
        <f>IF(INV.Tournant!$I6332=INV.Tournant!$E6332,"Quantité OK",IF(INV.Tournant!$I6332&lt;INV.Tournant!$E6332,"Ecart positif","Ecart négatif"))&amp;" "&amp;IF(INV.Tournant!$C6332=INV.Tournant!$J6332,"","- Article déclassé")</f>
        <v>Ecart positif - Article déclassé</v>
      </c>
    </row>
    <row r="6333" spans="1:11" x14ac:dyDescent="0.2">
      <c r="A6333" s="20" t="s">
        <v>7722</v>
      </c>
      <c r="B6333" s="21" t="s">
        <v>6</v>
      </c>
      <c r="C6333" s="17" t="s">
        <v>8646</v>
      </c>
      <c r="D6333" s="17" t="s">
        <v>8647</v>
      </c>
      <c r="E6333" s="21" t="s">
        <v>45</v>
      </c>
      <c r="F6333" s="21" t="s">
        <v>21</v>
      </c>
      <c r="G6333" s="21" t="s">
        <v>7725</v>
      </c>
      <c r="H6333" s="21" t="s">
        <v>375</v>
      </c>
      <c r="I6333" s="17"/>
      <c r="J6333" s="17"/>
      <c r="K6333" s="18" t="str">
        <f>IF(INV.Tournant!$I6333=INV.Tournant!$E6333,"Quantité OK",IF(INV.Tournant!$I6333&lt;INV.Tournant!$E6333,"Ecart positif","Ecart négatif"))&amp;" "&amp;IF(INV.Tournant!$C6333=INV.Tournant!$J6333,"","- Article déclassé")</f>
        <v>Ecart positif - Article déclassé</v>
      </c>
    </row>
    <row r="6334" spans="1:11" x14ac:dyDescent="0.2">
      <c r="A6334" s="20" t="s">
        <v>7722</v>
      </c>
      <c r="B6334" s="21" t="s">
        <v>6</v>
      </c>
      <c r="C6334" s="17" t="s">
        <v>8081</v>
      </c>
      <c r="D6334" s="17" t="s">
        <v>8648</v>
      </c>
      <c r="E6334" s="21" t="s">
        <v>108</v>
      </c>
      <c r="F6334" s="21" t="s">
        <v>2</v>
      </c>
      <c r="G6334" s="21" t="s">
        <v>7725</v>
      </c>
      <c r="H6334" s="21" t="s">
        <v>1268</v>
      </c>
      <c r="I6334" s="17"/>
      <c r="J6334" s="17"/>
      <c r="K6334" s="18" t="str">
        <f>IF(INV.Tournant!$I6334=INV.Tournant!$E6334,"Quantité OK",IF(INV.Tournant!$I6334&lt;INV.Tournant!$E6334,"Ecart positif","Ecart négatif"))&amp;" "&amp;IF(INV.Tournant!$C6334=INV.Tournant!$J6334,"","- Article déclassé")</f>
        <v>Ecart positif - Article déclassé</v>
      </c>
    </row>
    <row r="6335" spans="1:11" x14ac:dyDescent="0.2">
      <c r="A6335" s="20" t="s">
        <v>7722</v>
      </c>
      <c r="B6335" s="21" t="s">
        <v>6</v>
      </c>
      <c r="C6335" s="17" t="s">
        <v>7776</v>
      </c>
      <c r="D6335" s="17" t="s">
        <v>8649</v>
      </c>
      <c r="E6335" s="21" t="s">
        <v>14</v>
      </c>
      <c r="F6335" s="21" t="s">
        <v>9</v>
      </c>
      <c r="G6335" s="21" t="s">
        <v>6964</v>
      </c>
      <c r="H6335" s="21" t="s">
        <v>8650</v>
      </c>
      <c r="I6335" s="17"/>
      <c r="J6335" s="17"/>
      <c r="K6335" s="18" t="str">
        <f>IF(INV.Tournant!$I6335=INV.Tournant!$E6335,"Quantité OK",IF(INV.Tournant!$I6335&lt;INV.Tournant!$E6335,"Ecart positif","Ecart négatif"))&amp;" "&amp;IF(INV.Tournant!$C6335=INV.Tournant!$J6335,"","- Article déclassé")</f>
        <v>Ecart positif - Article déclassé</v>
      </c>
    </row>
    <row r="6336" spans="1:11" x14ac:dyDescent="0.2">
      <c r="A6336" s="20" t="s">
        <v>7722</v>
      </c>
      <c r="B6336" s="21" t="s">
        <v>6</v>
      </c>
      <c r="C6336" s="17" t="s">
        <v>7906</v>
      </c>
      <c r="D6336" s="17" t="s">
        <v>8651</v>
      </c>
      <c r="E6336" s="21" t="s">
        <v>6</v>
      </c>
      <c r="F6336" s="21" t="s">
        <v>21</v>
      </c>
      <c r="G6336" s="21" t="s">
        <v>7725</v>
      </c>
      <c r="H6336" s="21" t="s">
        <v>908</v>
      </c>
      <c r="I6336" s="17"/>
      <c r="J6336" s="17"/>
      <c r="K6336" s="18" t="str">
        <f>IF(INV.Tournant!$I6336=INV.Tournant!$E6336,"Quantité OK",IF(INV.Tournant!$I6336&lt;INV.Tournant!$E6336,"Ecart positif","Ecart négatif"))&amp;" "&amp;IF(INV.Tournant!$C6336=INV.Tournant!$J6336,"","- Article déclassé")</f>
        <v>Ecart positif - Article déclassé</v>
      </c>
    </row>
    <row r="6337" spans="1:11" x14ac:dyDescent="0.2">
      <c r="A6337" s="20" t="s">
        <v>7722</v>
      </c>
      <c r="B6337" s="21" t="s">
        <v>6</v>
      </c>
      <c r="C6337" s="17" t="s">
        <v>8349</v>
      </c>
      <c r="D6337" s="17" t="s">
        <v>8652</v>
      </c>
      <c r="E6337" s="21" t="s">
        <v>6</v>
      </c>
      <c r="F6337" s="21" t="s">
        <v>2</v>
      </c>
      <c r="G6337" s="21" t="s">
        <v>6964</v>
      </c>
      <c r="H6337" s="21" t="s">
        <v>404</v>
      </c>
      <c r="I6337" s="17"/>
      <c r="J6337" s="17"/>
      <c r="K6337" s="18" t="str">
        <f>IF(INV.Tournant!$I6337=INV.Tournant!$E6337,"Quantité OK",IF(INV.Tournant!$I6337&lt;INV.Tournant!$E6337,"Ecart positif","Ecart négatif"))&amp;" "&amp;IF(INV.Tournant!$C6337=INV.Tournant!$J6337,"","- Article déclassé")</f>
        <v>Ecart positif - Article déclassé</v>
      </c>
    </row>
    <row r="6338" spans="1:11" x14ac:dyDescent="0.2">
      <c r="A6338" s="20" t="s">
        <v>7722</v>
      </c>
      <c r="B6338" s="21" t="s">
        <v>6</v>
      </c>
      <c r="C6338" s="17" t="s">
        <v>7939</v>
      </c>
      <c r="D6338" s="17" t="s">
        <v>8653</v>
      </c>
      <c r="E6338" s="21" t="s">
        <v>6</v>
      </c>
      <c r="F6338" s="21" t="s">
        <v>21</v>
      </c>
      <c r="G6338" s="21" t="s">
        <v>7725</v>
      </c>
      <c r="H6338" s="21" t="s">
        <v>570</v>
      </c>
      <c r="I6338" s="17"/>
      <c r="J6338" s="17"/>
      <c r="K6338" s="18" t="str">
        <f>IF(INV.Tournant!$I6338=INV.Tournant!$E6338,"Quantité OK",IF(INV.Tournant!$I6338&lt;INV.Tournant!$E6338,"Ecart positif","Ecart négatif"))&amp;" "&amp;IF(INV.Tournant!$C6338=INV.Tournant!$J6338,"","- Article déclassé")</f>
        <v>Ecart positif - Article déclassé</v>
      </c>
    </row>
    <row r="6339" spans="1:11" x14ac:dyDescent="0.2">
      <c r="A6339" s="20" t="s">
        <v>7722</v>
      </c>
      <c r="B6339" s="21" t="s">
        <v>6</v>
      </c>
      <c r="C6339" s="17" t="s">
        <v>8353</v>
      </c>
      <c r="D6339" s="17" t="s">
        <v>8654</v>
      </c>
      <c r="E6339" s="21"/>
      <c r="F6339" s="21" t="s">
        <v>141</v>
      </c>
      <c r="G6339" s="21"/>
      <c r="H6339" s="21" t="s">
        <v>257</v>
      </c>
      <c r="I6339" s="17"/>
      <c r="J6339" s="17"/>
      <c r="K6339" s="18" t="str">
        <f>IF(INV.Tournant!$I6339=INV.Tournant!$E6339,"Quantité OK",IF(INV.Tournant!$I6339&lt;INV.Tournant!$E6339,"Ecart positif","Ecart négatif"))&amp;" "&amp;IF(INV.Tournant!$C6339=INV.Tournant!$J6339,"","- Article déclassé")</f>
        <v>Quantité OK - Article déclassé</v>
      </c>
    </row>
    <row r="6340" spans="1:11" x14ac:dyDescent="0.2">
      <c r="A6340" s="20" t="s">
        <v>7722</v>
      </c>
      <c r="B6340" s="21" t="s">
        <v>6</v>
      </c>
      <c r="C6340" s="17" t="s">
        <v>7748</v>
      </c>
      <c r="D6340" s="17" t="s">
        <v>8655</v>
      </c>
      <c r="E6340" s="21" t="s">
        <v>6</v>
      </c>
      <c r="F6340" s="21" t="s">
        <v>21</v>
      </c>
      <c r="G6340" s="21" t="s">
        <v>7725</v>
      </c>
      <c r="H6340" s="21" t="s">
        <v>2236</v>
      </c>
      <c r="I6340" s="17"/>
      <c r="J6340" s="17"/>
      <c r="K6340" s="18" t="str">
        <f>IF(INV.Tournant!$I6340=INV.Tournant!$E6340,"Quantité OK",IF(INV.Tournant!$I6340&lt;INV.Tournant!$E6340,"Ecart positif","Ecart négatif"))&amp;" "&amp;IF(INV.Tournant!$C6340=INV.Tournant!$J6340,"","- Article déclassé")</f>
        <v>Ecart positif - Article déclassé</v>
      </c>
    </row>
    <row r="6341" spans="1:11" x14ac:dyDescent="0.2">
      <c r="A6341" s="20" t="s">
        <v>7722</v>
      </c>
      <c r="B6341" s="21" t="s">
        <v>6</v>
      </c>
      <c r="C6341" s="17" t="s">
        <v>7795</v>
      </c>
      <c r="D6341" s="17" t="s">
        <v>8656</v>
      </c>
      <c r="E6341" s="21" t="s">
        <v>14</v>
      </c>
      <c r="F6341" s="21" t="s">
        <v>21</v>
      </c>
      <c r="G6341" s="21" t="s">
        <v>7725</v>
      </c>
      <c r="H6341" s="21" t="s">
        <v>135</v>
      </c>
      <c r="I6341" s="17"/>
      <c r="J6341" s="17"/>
      <c r="K6341" s="18" t="str">
        <f>IF(INV.Tournant!$I6341=INV.Tournant!$E6341,"Quantité OK",IF(INV.Tournant!$I6341&lt;INV.Tournant!$E6341,"Ecart positif","Ecart négatif"))&amp;" "&amp;IF(INV.Tournant!$C6341=INV.Tournant!$J6341,"","- Article déclassé")</f>
        <v>Ecart positif - Article déclassé</v>
      </c>
    </row>
    <row r="6342" spans="1:11" x14ac:dyDescent="0.2">
      <c r="A6342" s="20" t="s">
        <v>7722</v>
      </c>
      <c r="B6342" s="21" t="s">
        <v>6</v>
      </c>
      <c r="C6342" s="17" t="s">
        <v>8030</v>
      </c>
      <c r="D6342" s="17" t="s">
        <v>8657</v>
      </c>
      <c r="E6342" s="21" t="s">
        <v>3</v>
      </c>
      <c r="F6342" s="21" t="s">
        <v>21</v>
      </c>
      <c r="G6342" s="21" t="s">
        <v>7725</v>
      </c>
      <c r="H6342" s="21" t="s">
        <v>268</v>
      </c>
      <c r="I6342" s="17"/>
      <c r="J6342" s="17"/>
      <c r="K6342" s="18" t="str">
        <f>IF(INV.Tournant!$I6342=INV.Tournant!$E6342,"Quantité OK",IF(INV.Tournant!$I6342&lt;INV.Tournant!$E6342,"Ecart positif","Ecart négatif"))&amp;" "&amp;IF(INV.Tournant!$C6342=INV.Tournant!$J6342,"","- Article déclassé")</f>
        <v>Ecart positif - Article déclassé</v>
      </c>
    </row>
    <row r="6343" spans="1:11" x14ac:dyDescent="0.2">
      <c r="A6343" s="20" t="s">
        <v>7722</v>
      </c>
      <c r="B6343" s="21" t="s">
        <v>6</v>
      </c>
      <c r="C6343" s="17" t="s">
        <v>7834</v>
      </c>
      <c r="D6343" s="17" t="s">
        <v>8658</v>
      </c>
      <c r="E6343" s="21" t="s">
        <v>14</v>
      </c>
      <c r="F6343" s="21" t="s">
        <v>21</v>
      </c>
      <c r="G6343" s="21" t="s">
        <v>7725</v>
      </c>
      <c r="H6343" s="21" t="s">
        <v>626</v>
      </c>
      <c r="I6343" s="17"/>
      <c r="J6343" s="17"/>
      <c r="K6343" s="18" t="str">
        <f>IF(INV.Tournant!$I6343=INV.Tournant!$E6343,"Quantité OK",IF(INV.Tournant!$I6343&lt;INV.Tournant!$E6343,"Ecart positif","Ecart négatif"))&amp;" "&amp;IF(INV.Tournant!$C6343=INV.Tournant!$J6343,"","- Article déclassé")</f>
        <v>Ecart positif - Article déclassé</v>
      </c>
    </row>
    <row r="6344" spans="1:11" x14ac:dyDescent="0.2">
      <c r="A6344" s="20" t="s">
        <v>7722</v>
      </c>
      <c r="B6344" s="21" t="s">
        <v>6</v>
      </c>
      <c r="C6344" s="17" t="s">
        <v>8099</v>
      </c>
      <c r="D6344" s="17" t="s">
        <v>8659</v>
      </c>
      <c r="E6344" s="21" t="s">
        <v>229</v>
      </c>
      <c r="F6344" s="21" t="s">
        <v>2</v>
      </c>
      <c r="G6344" s="21" t="s">
        <v>6964</v>
      </c>
      <c r="H6344" s="21" t="s">
        <v>24</v>
      </c>
      <c r="I6344" s="17"/>
      <c r="J6344" s="17"/>
      <c r="K6344" s="18" t="str">
        <f>IF(INV.Tournant!$I6344=INV.Tournant!$E6344,"Quantité OK",IF(INV.Tournant!$I6344&lt;INV.Tournant!$E6344,"Ecart positif","Ecart négatif"))&amp;" "&amp;IF(INV.Tournant!$C6344=INV.Tournant!$J6344,"","- Article déclassé")</f>
        <v>Ecart positif - Article déclassé</v>
      </c>
    </row>
    <row r="6345" spans="1:11" x14ac:dyDescent="0.2">
      <c r="A6345" s="20" t="s">
        <v>7722</v>
      </c>
      <c r="B6345" s="21" t="s">
        <v>6</v>
      </c>
      <c r="C6345" s="17" t="s">
        <v>8098</v>
      </c>
      <c r="D6345" s="17" t="s">
        <v>8660</v>
      </c>
      <c r="E6345" s="21" t="s">
        <v>3</v>
      </c>
      <c r="F6345" s="21" t="s">
        <v>21</v>
      </c>
      <c r="G6345" s="21" t="s">
        <v>7725</v>
      </c>
      <c r="H6345" s="21" t="s">
        <v>20</v>
      </c>
      <c r="I6345" s="17"/>
      <c r="J6345" s="17"/>
      <c r="K6345" s="18" t="str">
        <f>IF(INV.Tournant!$I6345=INV.Tournant!$E6345,"Quantité OK",IF(INV.Tournant!$I6345&lt;INV.Tournant!$E6345,"Ecart positif","Ecart négatif"))&amp;" "&amp;IF(INV.Tournant!$C6345=INV.Tournant!$J6345,"","- Article déclassé")</f>
        <v>Ecart positif - Article déclassé</v>
      </c>
    </row>
    <row r="6346" spans="1:11" x14ac:dyDescent="0.2">
      <c r="A6346" s="20" t="s">
        <v>7722</v>
      </c>
      <c r="B6346" s="21" t="s">
        <v>6</v>
      </c>
      <c r="C6346" s="17" t="s">
        <v>8661</v>
      </c>
      <c r="D6346" s="17" t="s">
        <v>8662</v>
      </c>
      <c r="E6346" s="21" t="s">
        <v>8663</v>
      </c>
      <c r="F6346" s="21" t="s">
        <v>2</v>
      </c>
      <c r="G6346" s="21" t="s">
        <v>7725</v>
      </c>
      <c r="H6346" s="21" t="s">
        <v>1412</v>
      </c>
      <c r="I6346" s="17"/>
      <c r="J6346" s="17"/>
      <c r="K6346" s="18" t="str">
        <f>IF(INV.Tournant!$I6346=INV.Tournant!$E6346,"Quantité OK",IF(INV.Tournant!$I6346&lt;INV.Tournant!$E6346,"Ecart positif","Ecart négatif"))&amp;" "&amp;IF(INV.Tournant!$C6346=INV.Tournant!$J6346,"","- Article déclassé")</f>
        <v>Ecart positif - Article déclassé</v>
      </c>
    </row>
    <row r="6347" spans="1:11" x14ac:dyDescent="0.2">
      <c r="A6347" s="20" t="s">
        <v>7722</v>
      </c>
      <c r="B6347" s="21" t="s">
        <v>6</v>
      </c>
      <c r="C6347" s="17" t="s">
        <v>8601</v>
      </c>
      <c r="D6347" s="17" t="s">
        <v>8664</v>
      </c>
      <c r="E6347" s="21"/>
      <c r="F6347" s="21" t="s">
        <v>141</v>
      </c>
      <c r="G6347" s="21"/>
      <c r="H6347" s="21" t="s">
        <v>257</v>
      </c>
      <c r="I6347" s="17"/>
      <c r="J6347" s="17"/>
      <c r="K6347" s="18" t="str">
        <f>IF(INV.Tournant!$I6347=INV.Tournant!$E6347,"Quantité OK",IF(INV.Tournant!$I6347&lt;INV.Tournant!$E6347,"Ecart positif","Ecart négatif"))&amp;" "&amp;IF(INV.Tournant!$C6347=INV.Tournant!$J6347,"","- Article déclassé")</f>
        <v>Quantité OK - Article déclassé</v>
      </c>
    </row>
    <row r="6348" spans="1:11" x14ac:dyDescent="0.2">
      <c r="A6348" s="20" t="s">
        <v>7722</v>
      </c>
      <c r="B6348" s="21" t="s">
        <v>6</v>
      </c>
      <c r="C6348" s="17" t="s">
        <v>8353</v>
      </c>
      <c r="D6348" s="17" t="s">
        <v>8665</v>
      </c>
      <c r="E6348" s="21" t="s">
        <v>108</v>
      </c>
      <c r="F6348" s="21" t="s">
        <v>21</v>
      </c>
      <c r="G6348" s="21" t="s">
        <v>7725</v>
      </c>
      <c r="H6348" s="21" t="s">
        <v>36</v>
      </c>
      <c r="I6348" s="17"/>
      <c r="J6348" s="17"/>
      <c r="K6348" s="18" t="str">
        <f>IF(INV.Tournant!$I6348=INV.Tournant!$E6348,"Quantité OK",IF(INV.Tournant!$I6348&lt;INV.Tournant!$E6348,"Ecart positif","Ecart négatif"))&amp;" "&amp;IF(INV.Tournant!$C6348=INV.Tournant!$J6348,"","- Article déclassé")</f>
        <v>Ecart positif - Article déclassé</v>
      </c>
    </row>
    <row r="6349" spans="1:11" x14ac:dyDescent="0.2">
      <c r="A6349" s="20" t="s">
        <v>7722</v>
      </c>
      <c r="B6349" s="21" t="s">
        <v>6</v>
      </c>
      <c r="C6349" s="17" t="s">
        <v>8666</v>
      </c>
      <c r="D6349" s="17" t="s">
        <v>8667</v>
      </c>
      <c r="E6349" s="21"/>
      <c r="F6349" s="21" t="s">
        <v>141</v>
      </c>
      <c r="G6349" s="21"/>
      <c r="H6349" s="21" t="s">
        <v>257</v>
      </c>
      <c r="I6349" s="17"/>
      <c r="J6349" s="17"/>
      <c r="K6349" s="18" t="str">
        <f>IF(INV.Tournant!$I6349=INV.Tournant!$E6349,"Quantité OK",IF(INV.Tournant!$I6349&lt;INV.Tournant!$E6349,"Ecart positif","Ecart négatif"))&amp;" "&amp;IF(INV.Tournant!$C6349=INV.Tournant!$J6349,"","- Article déclassé")</f>
        <v>Quantité OK - Article déclassé</v>
      </c>
    </row>
    <row r="6350" spans="1:11" x14ac:dyDescent="0.2">
      <c r="A6350" s="20" t="s">
        <v>7722</v>
      </c>
      <c r="B6350" s="21" t="s">
        <v>6</v>
      </c>
      <c r="C6350" s="17" t="s">
        <v>8666</v>
      </c>
      <c r="D6350" s="17" t="s">
        <v>8668</v>
      </c>
      <c r="E6350" s="21" t="s">
        <v>3</v>
      </c>
      <c r="F6350" s="21" t="s">
        <v>21</v>
      </c>
      <c r="G6350" s="21" t="s">
        <v>6964</v>
      </c>
      <c r="H6350" s="21" t="s">
        <v>4293</v>
      </c>
      <c r="I6350" s="17"/>
      <c r="J6350" s="17"/>
      <c r="K6350" s="18" t="str">
        <f>IF(INV.Tournant!$I6350=INV.Tournant!$E6350,"Quantité OK",IF(INV.Tournant!$I6350&lt;INV.Tournant!$E6350,"Ecart positif","Ecart négatif"))&amp;" "&amp;IF(INV.Tournant!$C6350=INV.Tournant!$J6350,"","- Article déclassé")</f>
        <v>Ecart positif - Article déclassé</v>
      </c>
    </row>
    <row r="6351" spans="1:11" x14ac:dyDescent="0.2">
      <c r="A6351" s="20" t="s">
        <v>7722</v>
      </c>
      <c r="B6351" s="21" t="s">
        <v>6</v>
      </c>
      <c r="C6351" s="17" t="s">
        <v>8094</v>
      </c>
      <c r="D6351" s="17" t="s">
        <v>8669</v>
      </c>
      <c r="E6351" s="21" t="s">
        <v>6</v>
      </c>
      <c r="F6351" s="21" t="s">
        <v>2</v>
      </c>
      <c r="G6351" s="21" t="s">
        <v>6964</v>
      </c>
      <c r="H6351" s="21" t="s">
        <v>1434</v>
      </c>
      <c r="I6351" s="17"/>
      <c r="J6351" s="17"/>
      <c r="K6351" s="18" t="str">
        <f>IF(INV.Tournant!$I6351=INV.Tournant!$E6351,"Quantité OK",IF(INV.Tournant!$I6351&lt;INV.Tournant!$E6351,"Ecart positif","Ecart négatif"))&amp;" "&amp;IF(INV.Tournant!$C6351=INV.Tournant!$J6351,"","- Article déclassé")</f>
        <v>Ecart positif - Article déclassé</v>
      </c>
    </row>
    <row r="6352" spans="1:11" x14ac:dyDescent="0.2">
      <c r="A6352" s="20" t="s">
        <v>7722</v>
      </c>
      <c r="B6352" s="21" t="s">
        <v>6</v>
      </c>
      <c r="C6352" s="17" t="s">
        <v>7770</v>
      </c>
      <c r="D6352" s="17" t="s">
        <v>8670</v>
      </c>
      <c r="E6352" s="21" t="s">
        <v>3</v>
      </c>
      <c r="F6352" s="21" t="s">
        <v>2</v>
      </c>
      <c r="G6352" s="21" t="s">
        <v>6964</v>
      </c>
      <c r="H6352" s="21" t="s">
        <v>93</v>
      </c>
      <c r="I6352" s="17"/>
      <c r="J6352" s="17"/>
      <c r="K6352" s="18" t="str">
        <f>IF(INV.Tournant!$I6352=INV.Tournant!$E6352,"Quantité OK",IF(INV.Tournant!$I6352&lt;INV.Tournant!$E6352,"Ecart positif","Ecart négatif"))&amp;" "&amp;IF(INV.Tournant!$C6352=INV.Tournant!$J6352,"","- Article déclassé")</f>
        <v>Ecart positif - Article déclassé</v>
      </c>
    </row>
    <row r="6353" spans="1:11" x14ac:dyDescent="0.2">
      <c r="A6353" s="20" t="s">
        <v>7722</v>
      </c>
      <c r="B6353" s="21" t="s">
        <v>6</v>
      </c>
      <c r="C6353" s="17" t="s">
        <v>7978</v>
      </c>
      <c r="D6353" s="17" t="s">
        <v>8671</v>
      </c>
      <c r="E6353" s="21" t="s">
        <v>6</v>
      </c>
      <c r="F6353" s="21" t="s">
        <v>2</v>
      </c>
      <c r="G6353" s="21" t="s">
        <v>6964</v>
      </c>
      <c r="H6353" s="21" t="s">
        <v>445</v>
      </c>
      <c r="I6353" s="17"/>
      <c r="J6353" s="17"/>
      <c r="K6353" s="18" t="str">
        <f>IF(INV.Tournant!$I6353=INV.Tournant!$E6353,"Quantité OK",IF(INV.Tournant!$I6353&lt;INV.Tournant!$E6353,"Ecart positif","Ecart négatif"))&amp;" "&amp;IF(INV.Tournant!$C6353=INV.Tournant!$J6353,"","- Article déclassé")</f>
        <v>Ecart positif - Article déclassé</v>
      </c>
    </row>
    <row r="6354" spans="1:11" x14ac:dyDescent="0.2">
      <c r="A6354" s="20" t="s">
        <v>7722</v>
      </c>
      <c r="B6354" s="21" t="s">
        <v>6</v>
      </c>
      <c r="C6354" s="17" t="s">
        <v>7939</v>
      </c>
      <c r="D6354" s="17" t="s">
        <v>8672</v>
      </c>
      <c r="E6354" s="21" t="s">
        <v>6</v>
      </c>
      <c r="F6354" s="21" t="s">
        <v>21</v>
      </c>
      <c r="G6354" s="21" t="s">
        <v>7725</v>
      </c>
      <c r="H6354" s="21" t="s">
        <v>413</v>
      </c>
      <c r="I6354" s="17"/>
      <c r="J6354" s="17"/>
      <c r="K6354" s="18" t="str">
        <f>IF(INV.Tournant!$I6354=INV.Tournant!$E6354,"Quantité OK",IF(INV.Tournant!$I6354&lt;INV.Tournant!$E6354,"Ecart positif","Ecart négatif"))&amp;" "&amp;IF(INV.Tournant!$C6354=INV.Tournant!$J6354,"","- Article déclassé")</f>
        <v>Ecart positif - Article déclassé</v>
      </c>
    </row>
    <row r="6355" spans="1:11" x14ac:dyDescent="0.2">
      <c r="A6355" s="20" t="s">
        <v>7722</v>
      </c>
      <c r="B6355" s="21" t="s">
        <v>6</v>
      </c>
      <c r="C6355" s="17" t="s">
        <v>7845</v>
      </c>
      <c r="D6355" s="17" t="s">
        <v>8673</v>
      </c>
      <c r="E6355" s="21" t="s">
        <v>6</v>
      </c>
      <c r="F6355" s="21" t="s">
        <v>2</v>
      </c>
      <c r="G6355" s="21" t="s">
        <v>6964</v>
      </c>
      <c r="H6355" s="21" t="s">
        <v>27</v>
      </c>
      <c r="I6355" s="17"/>
      <c r="J6355" s="17"/>
      <c r="K6355" s="18" t="str">
        <f>IF(INV.Tournant!$I6355=INV.Tournant!$E6355,"Quantité OK",IF(INV.Tournant!$I6355&lt;INV.Tournant!$E6355,"Ecart positif","Ecart négatif"))&amp;" "&amp;IF(INV.Tournant!$C6355=INV.Tournant!$J6355,"","- Article déclassé")</f>
        <v>Ecart positif - Article déclassé</v>
      </c>
    </row>
    <row r="6356" spans="1:11" x14ac:dyDescent="0.2">
      <c r="A6356" s="20" t="s">
        <v>7722</v>
      </c>
      <c r="B6356" s="21" t="s">
        <v>6</v>
      </c>
      <c r="C6356" s="17" t="s">
        <v>8101</v>
      </c>
      <c r="D6356" s="17" t="s">
        <v>8674</v>
      </c>
      <c r="E6356" s="21" t="s">
        <v>108</v>
      </c>
      <c r="F6356" s="21" t="s">
        <v>9</v>
      </c>
      <c r="G6356" s="21" t="s">
        <v>6964</v>
      </c>
      <c r="H6356" s="21" t="s">
        <v>8478</v>
      </c>
      <c r="I6356" s="17"/>
      <c r="J6356" s="17"/>
      <c r="K6356" s="18" t="str">
        <f>IF(INV.Tournant!$I6356=INV.Tournant!$E6356,"Quantité OK",IF(INV.Tournant!$I6356&lt;INV.Tournant!$E6356,"Ecart positif","Ecart négatif"))&amp;" "&amp;IF(INV.Tournant!$C6356=INV.Tournant!$J6356,"","- Article déclassé")</f>
        <v>Ecart positif - Article déclassé</v>
      </c>
    </row>
    <row r="6357" spans="1:11" x14ac:dyDescent="0.2">
      <c r="A6357" s="20" t="s">
        <v>7722</v>
      </c>
      <c r="B6357" s="21" t="s">
        <v>6</v>
      </c>
      <c r="C6357" s="17" t="s">
        <v>7776</v>
      </c>
      <c r="D6357" s="17" t="s">
        <v>8675</v>
      </c>
      <c r="E6357" s="21" t="s">
        <v>14</v>
      </c>
      <c r="F6357" s="21" t="s">
        <v>9</v>
      </c>
      <c r="G6357" s="21" t="s">
        <v>6964</v>
      </c>
      <c r="H6357" s="21" t="s">
        <v>7962</v>
      </c>
      <c r="I6357" s="17"/>
      <c r="J6357" s="17"/>
      <c r="K6357" s="18" t="str">
        <f>IF(INV.Tournant!$I6357=INV.Tournant!$E6357,"Quantité OK",IF(INV.Tournant!$I6357&lt;INV.Tournant!$E6357,"Ecart positif","Ecart négatif"))&amp;" "&amp;IF(INV.Tournant!$C6357=INV.Tournant!$J6357,"","- Article déclassé")</f>
        <v>Ecart positif - Article déclassé</v>
      </c>
    </row>
    <row r="6358" spans="1:11" x14ac:dyDescent="0.2">
      <c r="A6358" s="20" t="s">
        <v>7722</v>
      </c>
      <c r="B6358" s="21" t="s">
        <v>6</v>
      </c>
      <c r="C6358" s="17" t="s">
        <v>7776</v>
      </c>
      <c r="D6358" s="17" t="s">
        <v>8676</v>
      </c>
      <c r="E6358" s="21"/>
      <c r="F6358" s="21" t="s">
        <v>141</v>
      </c>
      <c r="G6358" s="21"/>
      <c r="H6358" s="21" t="s">
        <v>257</v>
      </c>
      <c r="I6358" s="17"/>
      <c r="J6358" s="17"/>
      <c r="K6358" s="18" t="str">
        <f>IF(INV.Tournant!$I6358=INV.Tournant!$E6358,"Quantité OK",IF(INV.Tournant!$I6358&lt;INV.Tournant!$E6358,"Ecart positif","Ecart négatif"))&amp;" "&amp;IF(INV.Tournant!$C6358=INV.Tournant!$J6358,"","- Article déclassé")</f>
        <v>Quantité OK - Article déclassé</v>
      </c>
    </row>
    <row r="6359" spans="1:11" x14ac:dyDescent="0.2">
      <c r="A6359" s="20" t="s">
        <v>7722</v>
      </c>
      <c r="B6359" s="21" t="s">
        <v>6</v>
      </c>
      <c r="C6359" s="17" t="s">
        <v>7894</v>
      </c>
      <c r="D6359" s="17" t="s">
        <v>8677</v>
      </c>
      <c r="E6359" s="21" t="s">
        <v>6</v>
      </c>
      <c r="F6359" s="21" t="s">
        <v>21</v>
      </c>
      <c r="G6359" s="21" t="s">
        <v>7725</v>
      </c>
      <c r="H6359" s="21" t="s">
        <v>467</v>
      </c>
      <c r="I6359" s="17"/>
      <c r="J6359" s="17"/>
      <c r="K6359" s="18" t="str">
        <f>IF(INV.Tournant!$I6359=INV.Tournant!$E6359,"Quantité OK",IF(INV.Tournant!$I6359&lt;INV.Tournant!$E6359,"Ecart positif","Ecart négatif"))&amp;" "&amp;IF(INV.Tournant!$C6359=INV.Tournant!$J6359,"","- Article déclassé")</f>
        <v>Ecart positif - Article déclassé</v>
      </c>
    </row>
    <row r="6360" spans="1:11" x14ac:dyDescent="0.2">
      <c r="A6360" s="20" t="s">
        <v>7722</v>
      </c>
      <c r="B6360" s="21" t="s">
        <v>6</v>
      </c>
      <c r="C6360" s="17" t="s">
        <v>7748</v>
      </c>
      <c r="D6360" s="17" t="s">
        <v>8678</v>
      </c>
      <c r="E6360" s="21" t="s">
        <v>6</v>
      </c>
      <c r="F6360" s="21" t="s">
        <v>21</v>
      </c>
      <c r="G6360" s="21" t="s">
        <v>7725</v>
      </c>
      <c r="H6360" s="21" t="s">
        <v>2238</v>
      </c>
      <c r="I6360" s="17"/>
      <c r="J6360" s="17"/>
      <c r="K6360" s="18" t="str">
        <f>IF(INV.Tournant!$I6360=INV.Tournant!$E6360,"Quantité OK",IF(INV.Tournant!$I6360&lt;INV.Tournant!$E6360,"Ecart positif","Ecart négatif"))&amp;" "&amp;IF(INV.Tournant!$C6360=INV.Tournant!$J6360,"","- Article déclassé")</f>
        <v>Ecart positif - Article déclassé</v>
      </c>
    </row>
    <row r="6361" spans="1:11" x14ac:dyDescent="0.2">
      <c r="A6361" s="20" t="s">
        <v>7722</v>
      </c>
      <c r="B6361" s="21" t="s">
        <v>6</v>
      </c>
      <c r="C6361" s="17" t="s">
        <v>7939</v>
      </c>
      <c r="D6361" s="17" t="s">
        <v>8679</v>
      </c>
      <c r="E6361" s="21" t="s">
        <v>108</v>
      </c>
      <c r="F6361" s="21" t="s">
        <v>21</v>
      </c>
      <c r="G6361" s="21" t="s">
        <v>7725</v>
      </c>
      <c r="H6361" s="21" t="s">
        <v>413</v>
      </c>
      <c r="I6361" s="17"/>
      <c r="J6361" s="17"/>
      <c r="K6361" s="18" t="str">
        <f>IF(INV.Tournant!$I6361=INV.Tournant!$E6361,"Quantité OK",IF(INV.Tournant!$I6361&lt;INV.Tournant!$E6361,"Ecart positif","Ecart négatif"))&amp;" "&amp;IF(INV.Tournant!$C6361=INV.Tournant!$J6361,"","- Article déclassé")</f>
        <v>Ecart positif - Article déclassé</v>
      </c>
    </row>
    <row r="6362" spans="1:11" x14ac:dyDescent="0.2">
      <c r="A6362" s="20" t="s">
        <v>7722</v>
      </c>
      <c r="B6362" s="21" t="s">
        <v>6</v>
      </c>
      <c r="C6362" s="17" t="s">
        <v>7804</v>
      </c>
      <c r="D6362" s="17" t="s">
        <v>8680</v>
      </c>
      <c r="E6362" s="21"/>
      <c r="F6362" s="21" t="s">
        <v>141</v>
      </c>
      <c r="G6362" s="21"/>
      <c r="H6362" s="21" t="s">
        <v>257</v>
      </c>
      <c r="I6362" s="17"/>
      <c r="J6362" s="17"/>
      <c r="K6362" s="18" t="str">
        <f>IF(INV.Tournant!$I6362=INV.Tournant!$E6362,"Quantité OK",IF(INV.Tournant!$I6362&lt;INV.Tournant!$E6362,"Ecart positif","Ecart négatif"))&amp;" "&amp;IF(INV.Tournant!$C6362=INV.Tournant!$J6362,"","- Article déclassé")</f>
        <v>Quantité OK - Article déclassé</v>
      </c>
    </row>
    <row r="6363" spans="1:11" x14ac:dyDescent="0.2">
      <c r="A6363" s="20" t="s">
        <v>7722</v>
      </c>
      <c r="B6363" s="21" t="s">
        <v>6</v>
      </c>
      <c r="C6363" s="17" t="s">
        <v>8433</v>
      </c>
      <c r="D6363" s="17" t="s">
        <v>8681</v>
      </c>
      <c r="E6363" s="21" t="s">
        <v>6</v>
      </c>
      <c r="F6363" s="21" t="s">
        <v>2</v>
      </c>
      <c r="G6363" s="21" t="s">
        <v>6964</v>
      </c>
      <c r="H6363" s="21" t="s">
        <v>7930</v>
      </c>
      <c r="I6363" s="17"/>
      <c r="J6363" s="17"/>
      <c r="K6363" s="18" t="str">
        <f>IF(INV.Tournant!$I6363=INV.Tournant!$E6363,"Quantité OK",IF(INV.Tournant!$I6363&lt;INV.Tournant!$E6363,"Ecart positif","Ecart négatif"))&amp;" "&amp;IF(INV.Tournant!$C6363=INV.Tournant!$J6363,"","- Article déclassé")</f>
        <v>Ecart positif - Article déclassé</v>
      </c>
    </row>
    <row r="6364" spans="1:11" x14ac:dyDescent="0.2">
      <c r="A6364" s="20" t="s">
        <v>7722</v>
      </c>
      <c r="B6364" s="21" t="s">
        <v>6</v>
      </c>
      <c r="C6364" s="17" t="s">
        <v>7735</v>
      </c>
      <c r="D6364" s="17" t="s">
        <v>8682</v>
      </c>
      <c r="E6364" s="21" t="s">
        <v>6</v>
      </c>
      <c r="F6364" s="21" t="s">
        <v>2</v>
      </c>
      <c r="G6364" s="21" t="s">
        <v>6964</v>
      </c>
      <c r="H6364" s="21" t="s">
        <v>7737</v>
      </c>
      <c r="I6364" s="17"/>
      <c r="J6364" s="17"/>
      <c r="K6364" s="18" t="str">
        <f>IF(INV.Tournant!$I6364=INV.Tournant!$E6364,"Quantité OK",IF(INV.Tournant!$I6364&lt;INV.Tournant!$E6364,"Ecart positif","Ecart négatif"))&amp;" "&amp;IF(INV.Tournant!$C6364=INV.Tournant!$J6364,"","- Article déclassé")</f>
        <v>Ecart positif - Article déclassé</v>
      </c>
    </row>
    <row r="6365" spans="1:11" x14ac:dyDescent="0.2">
      <c r="A6365" s="20" t="s">
        <v>7722</v>
      </c>
      <c r="B6365" s="21" t="s">
        <v>6</v>
      </c>
      <c r="C6365" s="17" t="s">
        <v>8661</v>
      </c>
      <c r="D6365" s="17" t="s">
        <v>8683</v>
      </c>
      <c r="E6365" s="21" t="s">
        <v>229</v>
      </c>
      <c r="F6365" s="21" t="s">
        <v>2</v>
      </c>
      <c r="G6365" s="21" t="s">
        <v>6964</v>
      </c>
      <c r="H6365" s="21" t="s">
        <v>8684</v>
      </c>
      <c r="I6365" s="17"/>
      <c r="J6365" s="17"/>
      <c r="K6365" s="18" t="str">
        <f>IF(INV.Tournant!$I6365=INV.Tournant!$E6365,"Quantité OK",IF(INV.Tournant!$I6365&lt;INV.Tournant!$E6365,"Ecart positif","Ecart négatif"))&amp;" "&amp;IF(INV.Tournant!$C6365=INV.Tournant!$J6365,"","- Article déclassé")</f>
        <v>Ecart positif - Article déclassé</v>
      </c>
    </row>
    <row r="6366" spans="1:11" x14ac:dyDescent="0.2">
      <c r="A6366" s="20" t="s">
        <v>7722</v>
      </c>
      <c r="B6366" s="21" t="s">
        <v>6</v>
      </c>
      <c r="C6366" s="17" t="s">
        <v>7789</v>
      </c>
      <c r="D6366" s="17" t="s">
        <v>8685</v>
      </c>
      <c r="E6366" s="21" t="s">
        <v>14</v>
      </c>
      <c r="F6366" s="21" t="s">
        <v>21</v>
      </c>
      <c r="G6366" s="21" t="s">
        <v>7725</v>
      </c>
      <c r="H6366" s="21" t="s">
        <v>3426</v>
      </c>
      <c r="I6366" s="17"/>
      <c r="J6366" s="17"/>
      <c r="K6366" s="18" t="str">
        <f>IF(INV.Tournant!$I6366=INV.Tournant!$E6366,"Quantité OK",IF(INV.Tournant!$I6366&lt;INV.Tournant!$E6366,"Ecart positif","Ecart négatif"))&amp;" "&amp;IF(INV.Tournant!$C6366=INV.Tournant!$J6366,"","- Article déclassé")</f>
        <v>Ecart positif - Article déclassé</v>
      </c>
    </row>
    <row r="6367" spans="1:11" x14ac:dyDescent="0.2">
      <c r="A6367" s="20" t="s">
        <v>7722</v>
      </c>
      <c r="B6367" s="21" t="s">
        <v>6</v>
      </c>
      <c r="C6367" s="17" t="s">
        <v>7804</v>
      </c>
      <c r="D6367" s="17" t="s">
        <v>8686</v>
      </c>
      <c r="E6367" s="21" t="s">
        <v>3</v>
      </c>
      <c r="F6367" s="21" t="s">
        <v>21</v>
      </c>
      <c r="G6367" s="21" t="s">
        <v>7725</v>
      </c>
      <c r="H6367" s="21" t="s">
        <v>263</v>
      </c>
      <c r="I6367" s="17"/>
      <c r="J6367" s="17"/>
      <c r="K6367" s="18" t="str">
        <f>IF(INV.Tournant!$I6367=INV.Tournant!$E6367,"Quantité OK",IF(INV.Tournant!$I6367&lt;INV.Tournant!$E6367,"Ecart positif","Ecart négatif"))&amp;" "&amp;IF(INV.Tournant!$C6367=INV.Tournant!$J6367,"","- Article déclassé")</f>
        <v>Ecart positif - Article déclassé</v>
      </c>
    </row>
    <row r="6368" spans="1:11" x14ac:dyDescent="0.2">
      <c r="A6368" s="20" t="s">
        <v>7722</v>
      </c>
      <c r="B6368" s="21" t="s">
        <v>6</v>
      </c>
      <c r="C6368" s="17" t="s">
        <v>8087</v>
      </c>
      <c r="D6368" s="17" t="s">
        <v>8687</v>
      </c>
      <c r="E6368" s="21" t="s">
        <v>108</v>
      </c>
      <c r="F6368" s="21" t="s">
        <v>21</v>
      </c>
      <c r="G6368" s="21" t="s">
        <v>6964</v>
      </c>
      <c r="H6368" s="21" t="s">
        <v>3241</v>
      </c>
      <c r="I6368" s="17"/>
      <c r="J6368" s="17"/>
      <c r="K6368" s="18" t="str">
        <f>IF(INV.Tournant!$I6368=INV.Tournant!$E6368,"Quantité OK",IF(INV.Tournant!$I6368&lt;INV.Tournant!$E6368,"Ecart positif","Ecart négatif"))&amp;" "&amp;IF(INV.Tournant!$C6368=INV.Tournant!$J6368,"","- Article déclassé")</f>
        <v>Ecart positif - Article déclassé</v>
      </c>
    </row>
    <row r="6369" spans="1:11" x14ac:dyDescent="0.2">
      <c r="A6369" s="20" t="s">
        <v>7722</v>
      </c>
      <c r="B6369" s="21" t="s">
        <v>6</v>
      </c>
      <c r="C6369" s="17" t="s">
        <v>7988</v>
      </c>
      <c r="D6369" s="17" t="s">
        <v>8688</v>
      </c>
      <c r="E6369" s="21"/>
      <c r="F6369" s="21" t="s">
        <v>141</v>
      </c>
      <c r="G6369" s="21"/>
      <c r="H6369" s="21" t="s">
        <v>257</v>
      </c>
      <c r="I6369" s="17"/>
      <c r="J6369" s="17"/>
      <c r="K6369" s="18" t="str">
        <f>IF(INV.Tournant!$I6369=INV.Tournant!$E6369,"Quantité OK",IF(INV.Tournant!$I6369&lt;INV.Tournant!$E6369,"Ecart positif","Ecart négatif"))&amp;" "&amp;IF(INV.Tournant!$C6369=INV.Tournant!$J6369,"","- Article déclassé")</f>
        <v>Quantité OK - Article déclassé</v>
      </c>
    </row>
    <row r="6370" spans="1:11" x14ac:dyDescent="0.2">
      <c r="A6370" s="20" t="s">
        <v>7722</v>
      </c>
      <c r="B6370" s="21" t="s">
        <v>6</v>
      </c>
      <c r="C6370" s="17" t="s">
        <v>7976</v>
      </c>
      <c r="D6370" s="17" t="s">
        <v>8689</v>
      </c>
      <c r="E6370" s="21" t="s">
        <v>6</v>
      </c>
      <c r="F6370" s="21" t="s">
        <v>21</v>
      </c>
      <c r="G6370" s="21" t="s">
        <v>7725</v>
      </c>
      <c r="H6370" s="21" t="s">
        <v>3060</v>
      </c>
      <c r="I6370" s="17"/>
      <c r="J6370" s="17"/>
      <c r="K6370" s="18" t="str">
        <f>IF(INV.Tournant!$I6370=INV.Tournant!$E6370,"Quantité OK",IF(INV.Tournant!$I6370&lt;INV.Tournant!$E6370,"Ecart positif","Ecart négatif"))&amp;" "&amp;IF(INV.Tournant!$C6370=INV.Tournant!$J6370,"","- Article déclassé")</f>
        <v>Ecart positif - Article déclassé</v>
      </c>
    </row>
    <row r="6371" spans="1:11" x14ac:dyDescent="0.2">
      <c r="A6371" s="20" t="s">
        <v>7722</v>
      </c>
      <c r="B6371" s="21" t="s">
        <v>6</v>
      </c>
      <c r="C6371" s="17" t="s">
        <v>8459</v>
      </c>
      <c r="D6371" s="17" t="s">
        <v>8690</v>
      </c>
      <c r="E6371" s="21" t="s">
        <v>511</v>
      </c>
      <c r="F6371" s="21" t="s">
        <v>9</v>
      </c>
      <c r="G6371" s="21" t="s">
        <v>6964</v>
      </c>
      <c r="H6371" s="21" t="s">
        <v>407</v>
      </c>
      <c r="I6371" s="17"/>
      <c r="J6371" s="17"/>
      <c r="K6371" s="18" t="str">
        <f>IF(INV.Tournant!$I6371=INV.Tournant!$E6371,"Quantité OK",IF(INV.Tournant!$I6371&lt;INV.Tournant!$E6371,"Ecart positif","Ecart négatif"))&amp;" "&amp;IF(INV.Tournant!$C6371=INV.Tournant!$J6371,"","- Article déclassé")</f>
        <v>Ecart positif - Article déclassé</v>
      </c>
    </row>
    <row r="6372" spans="1:11" x14ac:dyDescent="0.2">
      <c r="A6372" s="20" t="s">
        <v>7722</v>
      </c>
      <c r="B6372" s="21" t="s">
        <v>6</v>
      </c>
      <c r="C6372" s="17" t="s">
        <v>7956</v>
      </c>
      <c r="D6372" s="17" t="s">
        <v>8691</v>
      </c>
      <c r="E6372" s="21" t="s">
        <v>3</v>
      </c>
      <c r="F6372" s="21" t="s">
        <v>9</v>
      </c>
      <c r="G6372" s="21" t="s">
        <v>7725</v>
      </c>
      <c r="H6372" s="21" t="s">
        <v>8553</v>
      </c>
      <c r="I6372" s="17"/>
      <c r="J6372" s="17"/>
      <c r="K6372" s="18" t="str">
        <f>IF(INV.Tournant!$I6372=INV.Tournant!$E6372,"Quantité OK",IF(INV.Tournant!$I6372&lt;INV.Tournant!$E6372,"Ecart positif","Ecart négatif"))&amp;" "&amp;IF(INV.Tournant!$C6372=INV.Tournant!$J6372,"","- Article déclassé")</f>
        <v>Ecart positif - Article déclassé</v>
      </c>
    </row>
    <row r="6373" spans="1:11" x14ac:dyDescent="0.2">
      <c r="A6373" s="20" t="s">
        <v>7722</v>
      </c>
      <c r="B6373" s="21" t="s">
        <v>6</v>
      </c>
      <c r="C6373" s="17" t="s">
        <v>8214</v>
      </c>
      <c r="D6373" s="17" t="s">
        <v>8692</v>
      </c>
      <c r="E6373" s="21" t="s">
        <v>3</v>
      </c>
      <c r="F6373" s="21" t="s">
        <v>9</v>
      </c>
      <c r="G6373" s="21" t="s">
        <v>7725</v>
      </c>
      <c r="H6373" s="21" t="s">
        <v>3140</v>
      </c>
      <c r="I6373" s="17"/>
      <c r="J6373" s="17"/>
      <c r="K6373" s="18" t="str">
        <f>IF(INV.Tournant!$I6373=INV.Tournant!$E6373,"Quantité OK",IF(INV.Tournant!$I6373&lt;INV.Tournant!$E6373,"Ecart positif","Ecart négatif"))&amp;" "&amp;IF(INV.Tournant!$C6373=INV.Tournant!$J6373,"","- Article déclassé")</f>
        <v>Ecart positif - Article déclassé</v>
      </c>
    </row>
    <row r="6374" spans="1:11" x14ac:dyDescent="0.2">
      <c r="A6374" s="20" t="s">
        <v>7722</v>
      </c>
      <c r="B6374" s="21" t="s">
        <v>6</v>
      </c>
      <c r="C6374" s="17" t="s">
        <v>8473</v>
      </c>
      <c r="D6374" s="17" t="s">
        <v>8693</v>
      </c>
      <c r="E6374" s="21" t="s">
        <v>229</v>
      </c>
      <c r="F6374" s="21" t="s">
        <v>9</v>
      </c>
      <c r="G6374" s="21" t="s">
        <v>6964</v>
      </c>
      <c r="H6374" s="21" t="s">
        <v>8539</v>
      </c>
      <c r="I6374" s="17"/>
      <c r="J6374" s="17"/>
      <c r="K6374" s="18" t="str">
        <f>IF(INV.Tournant!$I6374=INV.Tournant!$E6374,"Quantité OK",IF(INV.Tournant!$I6374&lt;INV.Tournant!$E6374,"Ecart positif","Ecart négatif"))&amp;" "&amp;IF(INV.Tournant!$C6374=INV.Tournant!$J6374,"","- Article déclassé")</f>
        <v>Ecart positif - Article déclassé</v>
      </c>
    </row>
    <row r="6375" spans="1:11" x14ac:dyDescent="0.2">
      <c r="A6375" s="20" t="s">
        <v>7722</v>
      </c>
      <c r="B6375" s="21" t="s">
        <v>6</v>
      </c>
      <c r="C6375" s="17" t="s">
        <v>8398</v>
      </c>
      <c r="D6375" s="17" t="s">
        <v>8694</v>
      </c>
      <c r="E6375" s="21" t="s">
        <v>3</v>
      </c>
      <c r="F6375" s="21" t="s">
        <v>9</v>
      </c>
      <c r="G6375" s="21" t="s">
        <v>7725</v>
      </c>
      <c r="H6375" s="21" t="s">
        <v>2455</v>
      </c>
      <c r="I6375" s="17"/>
      <c r="J6375" s="17"/>
      <c r="K6375" s="18" t="str">
        <f>IF(INV.Tournant!$I6375=INV.Tournant!$E6375,"Quantité OK",IF(INV.Tournant!$I6375&lt;INV.Tournant!$E6375,"Ecart positif","Ecart négatif"))&amp;" "&amp;IF(INV.Tournant!$C6375=INV.Tournant!$J6375,"","- Article déclassé")</f>
        <v>Ecart positif - Article déclassé</v>
      </c>
    </row>
    <row r="6376" spans="1:11" x14ac:dyDescent="0.2">
      <c r="A6376" s="20" t="s">
        <v>7722</v>
      </c>
      <c r="B6376" s="21" t="s">
        <v>6</v>
      </c>
      <c r="C6376" s="17" t="s">
        <v>7951</v>
      </c>
      <c r="D6376" s="17" t="s">
        <v>8695</v>
      </c>
      <c r="E6376" s="21" t="s">
        <v>108</v>
      </c>
      <c r="F6376" s="21" t="s">
        <v>9</v>
      </c>
      <c r="G6376" s="21" t="s">
        <v>7725</v>
      </c>
      <c r="H6376" s="21" t="s">
        <v>7079</v>
      </c>
      <c r="I6376" s="17"/>
      <c r="J6376" s="17"/>
      <c r="K6376" s="18" t="str">
        <f>IF(INV.Tournant!$I6376=INV.Tournant!$E6376,"Quantité OK",IF(INV.Tournant!$I6376&lt;INV.Tournant!$E6376,"Ecart positif","Ecart négatif"))&amp;" "&amp;IF(INV.Tournant!$C6376=INV.Tournant!$J6376,"","- Article déclassé")</f>
        <v>Ecart positif - Article déclassé</v>
      </c>
    </row>
    <row r="6377" spans="1:11" x14ac:dyDescent="0.2">
      <c r="A6377" s="20" t="s">
        <v>7722</v>
      </c>
      <c r="B6377" s="21" t="s">
        <v>6</v>
      </c>
      <c r="C6377" s="17" t="s">
        <v>7818</v>
      </c>
      <c r="D6377" s="17" t="s">
        <v>8696</v>
      </c>
      <c r="E6377" s="21" t="s">
        <v>14</v>
      </c>
      <c r="F6377" s="21" t="s">
        <v>21</v>
      </c>
      <c r="G6377" s="21" t="s">
        <v>7725</v>
      </c>
      <c r="H6377" s="21" t="s">
        <v>967</v>
      </c>
      <c r="I6377" s="17"/>
      <c r="J6377" s="17"/>
      <c r="K6377" s="18" t="str">
        <f>IF(INV.Tournant!$I6377=INV.Tournant!$E6377,"Quantité OK",IF(INV.Tournant!$I6377&lt;INV.Tournant!$E6377,"Ecart positif","Ecart négatif"))&amp;" "&amp;IF(INV.Tournant!$C6377=INV.Tournant!$J6377,"","- Article déclassé")</f>
        <v>Ecart positif - Article déclassé</v>
      </c>
    </row>
    <row r="6378" spans="1:11" x14ac:dyDescent="0.2">
      <c r="A6378" s="20" t="s">
        <v>7722</v>
      </c>
      <c r="B6378" s="21" t="s">
        <v>6</v>
      </c>
      <c r="C6378" s="17" t="s">
        <v>7729</v>
      </c>
      <c r="D6378" s="17" t="s">
        <v>8697</v>
      </c>
      <c r="E6378" s="21" t="s">
        <v>6</v>
      </c>
      <c r="F6378" s="21" t="s">
        <v>2</v>
      </c>
      <c r="G6378" s="21" t="s">
        <v>6964</v>
      </c>
      <c r="H6378" s="21" t="s">
        <v>3511</v>
      </c>
      <c r="I6378" s="17"/>
      <c r="J6378" s="17"/>
      <c r="K6378" s="18" t="str">
        <f>IF(INV.Tournant!$I6378=INV.Tournant!$E6378,"Quantité OK",IF(INV.Tournant!$I6378&lt;INV.Tournant!$E6378,"Ecart positif","Ecart négatif"))&amp;" "&amp;IF(INV.Tournant!$C6378=INV.Tournant!$J6378,"","- Article déclassé")</f>
        <v>Ecart positif - Article déclassé</v>
      </c>
    </row>
    <row r="6379" spans="1:11" x14ac:dyDescent="0.2">
      <c r="A6379" s="20" t="s">
        <v>7722</v>
      </c>
      <c r="B6379" s="21" t="s">
        <v>6</v>
      </c>
      <c r="C6379" s="17" t="s">
        <v>7917</v>
      </c>
      <c r="D6379" s="17" t="s">
        <v>8698</v>
      </c>
      <c r="E6379" s="21" t="s">
        <v>3</v>
      </c>
      <c r="F6379" s="21" t="s">
        <v>9</v>
      </c>
      <c r="G6379" s="21" t="s">
        <v>7725</v>
      </c>
      <c r="H6379" s="21" t="s">
        <v>2151</v>
      </c>
      <c r="I6379" s="17"/>
      <c r="J6379" s="17"/>
      <c r="K6379" s="18" t="str">
        <f>IF(INV.Tournant!$I6379=INV.Tournant!$E6379,"Quantité OK",IF(INV.Tournant!$I6379&lt;INV.Tournant!$E6379,"Ecart positif","Ecart négatif"))&amp;" "&amp;IF(INV.Tournant!$C6379=INV.Tournant!$J6379,"","- Article déclassé")</f>
        <v>Ecart positif - Article déclassé</v>
      </c>
    </row>
    <row r="6380" spans="1:11" x14ac:dyDescent="0.2">
      <c r="A6380" s="20" t="s">
        <v>7722</v>
      </c>
      <c r="B6380" s="21" t="s">
        <v>6</v>
      </c>
      <c r="C6380" s="17" t="s">
        <v>7925</v>
      </c>
      <c r="D6380" s="17" t="s">
        <v>8699</v>
      </c>
      <c r="E6380" s="21" t="s">
        <v>6</v>
      </c>
      <c r="F6380" s="21" t="s">
        <v>9</v>
      </c>
      <c r="G6380" s="21" t="s">
        <v>7725</v>
      </c>
      <c r="H6380" s="21" t="s">
        <v>246</v>
      </c>
      <c r="I6380" s="17"/>
      <c r="J6380" s="17"/>
      <c r="K6380" s="18" t="str">
        <f>IF(INV.Tournant!$I6380=INV.Tournant!$E6380,"Quantité OK",IF(INV.Tournant!$I6380&lt;INV.Tournant!$E6380,"Ecart positif","Ecart négatif"))&amp;" "&amp;IF(INV.Tournant!$C6380=INV.Tournant!$J6380,"","- Article déclassé")</f>
        <v>Ecart positif - Article déclassé</v>
      </c>
    </row>
    <row r="6381" spans="1:11" x14ac:dyDescent="0.2">
      <c r="A6381" s="20" t="s">
        <v>7722</v>
      </c>
      <c r="B6381" s="21" t="s">
        <v>6</v>
      </c>
      <c r="C6381" s="17" t="s">
        <v>7797</v>
      </c>
      <c r="D6381" s="17" t="s">
        <v>8700</v>
      </c>
      <c r="E6381" s="21" t="s">
        <v>108</v>
      </c>
      <c r="F6381" s="21" t="s">
        <v>21</v>
      </c>
      <c r="G6381" s="21" t="s">
        <v>6964</v>
      </c>
      <c r="H6381" s="21" t="s">
        <v>87</v>
      </c>
      <c r="I6381" s="17"/>
      <c r="J6381" s="17"/>
      <c r="K6381" s="18" t="str">
        <f>IF(INV.Tournant!$I6381=INV.Tournant!$E6381,"Quantité OK",IF(INV.Tournant!$I6381&lt;INV.Tournant!$E6381,"Ecart positif","Ecart négatif"))&amp;" "&amp;IF(INV.Tournant!$C6381=INV.Tournant!$J6381,"","- Article déclassé")</f>
        <v>Ecart positif - Article déclassé</v>
      </c>
    </row>
    <row r="6382" spans="1:11" x14ac:dyDescent="0.2">
      <c r="A6382" s="20" t="s">
        <v>7722</v>
      </c>
      <c r="B6382" s="21" t="s">
        <v>6</v>
      </c>
      <c r="C6382" s="17" t="s">
        <v>8177</v>
      </c>
      <c r="D6382" s="17" t="s">
        <v>8701</v>
      </c>
      <c r="E6382" s="21" t="s">
        <v>250</v>
      </c>
      <c r="F6382" s="21" t="s">
        <v>2</v>
      </c>
      <c r="G6382" s="21" t="s">
        <v>6964</v>
      </c>
      <c r="H6382" s="21" t="s">
        <v>8179</v>
      </c>
      <c r="I6382" s="17"/>
      <c r="J6382" s="17"/>
      <c r="K6382" s="18" t="str">
        <f>IF(INV.Tournant!$I6382=INV.Tournant!$E6382,"Quantité OK",IF(INV.Tournant!$I6382&lt;INV.Tournant!$E6382,"Ecart positif","Ecart négatif"))&amp;" "&amp;IF(INV.Tournant!$C6382=INV.Tournant!$J6382,"","- Article déclassé")</f>
        <v>Ecart positif - Article déclassé</v>
      </c>
    </row>
    <row r="6383" spans="1:11" x14ac:dyDescent="0.2">
      <c r="A6383" s="20" t="s">
        <v>7722</v>
      </c>
      <c r="B6383" s="21" t="s">
        <v>6</v>
      </c>
      <c r="C6383" s="17" t="s">
        <v>7818</v>
      </c>
      <c r="D6383" s="17" t="s">
        <v>8702</v>
      </c>
      <c r="E6383" s="21" t="s">
        <v>3</v>
      </c>
      <c r="F6383" s="21" t="s">
        <v>21</v>
      </c>
      <c r="G6383" s="21" t="s">
        <v>7725</v>
      </c>
      <c r="H6383" s="21" t="s">
        <v>1159</v>
      </c>
      <c r="I6383" s="17"/>
      <c r="J6383" s="17"/>
      <c r="K6383" s="18" t="str">
        <f>IF(INV.Tournant!$I6383=INV.Tournant!$E6383,"Quantité OK",IF(INV.Tournant!$I6383&lt;INV.Tournant!$E6383,"Ecart positif","Ecart négatif"))&amp;" "&amp;IF(INV.Tournant!$C6383=INV.Tournant!$J6383,"","- Article déclassé")</f>
        <v>Ecart positif - Article déclassé</v>
      </c>
    </row>
    <row r="6384" spans="1:11" x14ac:dyDescent="0.2">
      <c r="A6384" s="20" t="s">
        <v>7722</v>
      </c>
      <c r="B6384" s="21" t="s">
        <v>6</v>
      </c>
      <c r="C6384" s="17" t="s">
        <v>8433</v>
      </c>
      <c r="D6384" s="17" t="s">
        <v>8703</v>
      </c>
      <c r="E6384" s="21" t="s">
        <v>6</v>
      </c>
      <c r="F6384" s="21" t="s">
        <v>2</v>
      </c>
      <c r="G6384" s="21" t="s">
        <v>6964</v>
      </c>
      <c r="H6384" s="21" t="s">
        <v>7930</v>
      </c>
      <c r="I6384" s="17"/>
      <c r="J6384" s="17"/>
      <c r="K6384" s="18" t="str">
        <f>IF(INV.Tournant!$I6384=INV.Tournant!$E6384,"Quantité OK",IF(INV.Tournant!$I6384&lt;INV.Tournant!$E6384,"Ecart positif","Ecart négatif"))&amp;" "&amp;IF(INV.Tournant!$C6384=INV.Tournant!$J6384,"","- Article déclassé")</f>
        <v>Ecart positif - Article déclassé</v>
      </c>
    </row>
    <row r="6385" spans="1:11" x14ac:dyDescent="0.2">
      <c r="A6385" s="20" t="s">
        <v>7722</v>
      </c>
      <c r="B6385" s="21" t="s">
        <v>6</v>
      </c>
      <c r="C6385" s="17" t="s">
        <v>7968</v>
      </c>
      <c r="D6385" s="17" t="s">
        <v>8704</v>
      </c>
      <c r="E6385" s="21" t="s">
        <v>6</v>
      </c>
      <c r="F6385" s="21" t="s">
        <v>9</v>
      </c>
      <c r="G6385" s="21" t="s">
        <v>6964</v>
      </c>
      <c r="H6385" s="21" t="s">
        <v>551</v>
      </c>
      <c r="I6385" s="17"/>
      <c r="J6385" s="17"/>
      <c r="K6385" s="18" t="str">
        <f>IF(INV.Tournant!$I6385=INV.Tournant!$E6385,"Quantité OK",IF(INV.Tournant!$I6385&lt;INV.Tournant!$E6385,"Ecart positif","Ecart négatif"))&amp;" "&amp;IF(INV.Tournant!$C6385=INV.Tournant!$J6385,"","- Article déclassé")</f>
        <v>Ecart positif - Article déclassé</v>
      </c>
    </row>
    <row r="6386" spans="1:11" x14ac:dyDescent="0.2">
      <c r="A6386" s="20" t="s">
        <v>7722</v>
      </c>
      <c r="B6386" s="21" t="s">
        <v>6</v>
      </c>
      <c r="C6386" s="17" t="s">
        <v>7776</v>
      </c>
      <c r="D6386" s="17" t="s">
        <v>8705</v>
      </c>
      <c r="E6386" s="21" t="s">
        <v>3</v>
      </c>
      <c r="F6386" s="21" t="s">
        <v>9</v>
      </c>
      <c r="G6386" s="21" t="s">
        <v>6964</v>
      </c>
      <c r="H6386" s="21" t="s">
        <v>8650</v>
      </c>
      <c r="I6386" s="17"/>
      <c r="J6386" s="17"/>
      <c r="K6386" s="18" t="str">
        <f>IF(INV.Tournant!$I6386=INV.Tournant!$E6386,"Quantité OK",IF(INV.Tournant!$I6386&lt;INV.Tournant!$E6386,"Ecart positif","Ecart négatif"))&amp;" "&amp;IF(INV.Tournant!$C6386=INV.Tournant!$J6386,"","- Article déclassé")</f>
        <v>Ecart positif - Article déclassé</v>
      </c>
    </row>
    <row r="6387" spans="1:11" x14ac:dyDescent="0.2">
      <c r="A6387" s="20" t="s">
        <v>7722</v>
      </c>
      <c r="B6387" s="21" t="s">
        <v>6</v>
      </c>
      <c r="C6387" s="17" t="s">
        <v>7988</v>
      </c>
      <c r="D6387" s="17" t="s">
        <v>8706</v>
      </c>
      <c r="E6387" s="21" t="s">
        <v>6</v>
      </c>
      <c r="F6387" s="21" t="s">
        <v>2</v>
      </c>
      <c r="G6387" s="21" t="s">
        <v>7725</v>
      </c>
      <c r="H6387" s="21" t="s">
        <v>1119</v>
      </c>
      <c r="I6387" s="17"/>
      <c r="J6387" s="17"/>
      <c r="K6387" s="18" t="str">
        <f>IF(INV.Tournant!$I6387=INV.Tournant!$E6387,"Quantité OK",IF(INV.Tournant!$I6387&lt;INV.Tournant!$E6387,"Ecart positif","Ecart négatif"))&amp;" "&amp;IF(INV.Tournant!$C6387=INV.Tournant!$J6387,"","- Article déclassé")</f>
        <v>Ecart positif - Article déclassé</v>
      </c>
    </row>
    <row r="6388" spans="1:11" x14ac:dyDescent="0.2">
      <c r="A6388" s="20" t="s">
        <v>7722</v>
      </c>
      <c r="B6388" s="21" t="s">
        <v>6</v>
      </c>
      <c r="C6388" s="17" t="s">
        <v>7986</v>
      </c>
      <c r="D6388" s="17" t="s">
        <v>8707</v>
      </c>
      <c r="E6388" s="21" t="s">
        <v>6</v>
      </c>
      <c r="F6388" s="21" t="s">
        <v>2</v>
      </c>
      <c r="G6388" s="21" t="s">
        <v>7725</v>
      </c>
      <c r="H6388" s="21" t="s">
        <v>1434</v>
      </c>
      <c r="I6388" s="17"/>
      <c r="J6388" s="17"/>
      <c r="K6388" s="18" t="str">
        <f>IF(INV.Tournant!$I6388=INV.Tournant!$E6388,"Quantité OK",IF(INV.Tournant!$I6388&lt;INV.Tournant!$E6388,"Ecart positif","Ecart négatif"))&amp;" "&amp;IF(INV.Tournant!$C6388=INV.Tournant!$J6388,"","- Article déclassé")</f>
        <v>Ecart positif - Article déclassé</v>
      </c>
    </row>
    <row r="6389" spans="1:11" x14ac:dyDescent="0.2">
      <c r="A6389" s="20" t="s">
        <v>7722</v>
      </c>
      <c r="B6389" s="21" t="s">
        <v>6</v>
      </c>
      <c r="C6389" s="17" t="s">
        <v>7776</v>
      </c>
      <c r="D6389" s="17" t="s">
        <v>8708</v>
      </c>
      <c r="E6389" s="21" t="s">
        <v>212</v>
      </c>
      <c r="F6389" s="21" t="s">
        <v>9</v>
      </c>
      <c r="G6389" s="21" t="s">
        <v>6964</v>
      </c>
      <c r="H6389" s="21" t="s">
        <v>7778</v>
      </c>
      <c r="I6389" s="17"/>
      <c r="J6389" s="17"/>
      <c r="K6389" s="18" t="str">
        <f>IF(INV.Tournant!$I6389=INV.Tournant!$E6389,"Quantité OK",IF(INV.Tournant!$I6389&lt;INV.Tournant!$E6389,"Ecart positif","Ecart négatif"))&amp;" "&amp;IF(INV.Tournant!$C6389=INV.Tournant!$J6389,"","- Article déclassé")</f>
        <v>Ecart positif - Article déclassé</v>
      </c>
    </row>
    <row r="6390" spans="1:11" x14ac:dyDescent="0.2">
      <c r="A6390" s="20" t="s">
        <v>7722</v>
      </c>
      <c r="B6390" s="21" t="s">
        <v>6</v>
      </c>
      <c r="C6390" s="17" t="s">
        <v>8155</v>
      </c>
      <c r="D6390" s="17" t="s">
        <v>8709</v>
      </c>
      <c r="E6390" s="21" t="s">
        <v>3</v>
      </c>
      <c r="F6390" s="21" t="s">
        <v>2</v>
      </c>
      <c r="G6390" s="21" t="s">
        <v>6964</v>
      </c>
      <c r="H6390" s="21" t="s">
        <v>8478</v>
      </c>
      <c r="I6390" s="17"/>
      <c r="J6390" s="17"/>
      <c r="K6390" s="18" t="str">
        <f>IF(INV.Tournant!$I6390=INV.Tournant!$E6390,"Quantité OK",IF(INV.Tournant!$I6390&lt;INV.Tournant!$E6390,"Ecart positif","Ecart négatif"))&amp;" "&amp;IF(INV.Tournant!$C6390=INV.Tournant!$J6390,"","- Article déclassé")</f>
        <v>Ecart positif - Article déclassé</v>
      </c>
    </row>
    <row r="6391" spans="1:11" x14ac:dyDescent="0.2">
      <c r="A6391" s="20" t="s">
        <v>7722</v>
      </c>
      <c r="B6391" s="21" t="s">
        <v>6</v>
      </c>
      <c r="C6391" s="17" t="s">
        <v>7862</v>
      </c>
      <c r="D6391" s="17" t="s">
        <v>8710</v>
      </c>
      <c r="E6391" s="21" t="s">
        <v>3</v>
      </c>
      <c r="F6391" s="21" t="s">
        <v>2</v>
      </c>
      <c r="G6391" s="21" t="s">
        <v>6964</v>
      </c>
      <c r="H6391" s="21" t="s">
        <v>8393</v>
      </c>
      <c r="I6391" s="17"/>
      <c r="J6391" s="17"/>
      <c r="K6391" s="18" t="str">
        <f>IF(INV.Tournant!$I6391=INV.Tournant!$E6391,"Quantité OK",IF(INV.Tournant!$I6391&lt;INV.Tournant!$E6391,"Ecart positif","Ecart négatif"))&amp;" "&amp;IF(INV.Tournant!$C6391=INV.Tournant!$J6391,"","- Article déclassé")</f>
        <v>Ecart positif - Article déclassé</v>
      </c>
    </row>
    <row r="6392" spans="1:11" x14ac:dyDescent="0.2">
      <c r="A6392" s="20" t="s">
        <v>7722</v>
      </c>
      <c r="B6392" s="21" t="s">
        <v>6</v>
      </c>
      <c r="C6392" s="17" t="s">
        <v>7824</v>
      </c>
      <c r="D6392" s="17" t="s">
        <v>8711</v>
      </c>
      <c r="E6392" s="21" t="s">
        <v>3</v>
      </c>
      <c r="F6392" s="21" t="s">
        <v>21</v>
      </c>
      <c r="G6392" s="21" t="s">
        <v>6964</v>
      </c>
      <c r="H6392" s="21" t="s">
        <v>7747</v>
      </c>
      <c r="I6392" s="17"/>
      <c r="J6392" s="17"/>
      <c r="K6392" s="18" t="str">
        <f>IF(INV.Tournant!$I6392=INV.Tournant!$E6392,"Quantité OK",IF(INV.Tournant!$I6392&lt;INV.Tournant!$E6392,"Ecart positif","Ecart négatif"))&amp;" "&amp;IF(INV.Tournant!$C6392=INV.Tournant!$J6392,"","- Article déclassé")</f>
        <v>Ecart positif - Article déclassé</v>
      </c>
    </row>
    <row r="6393" spans="1:11" x14ac:dyDescent="0.2">
      <c r="A6393" s="20" t="s">
        <v>7722</v>
      </c>
      <c r="B6393" s="21" t="s">
        <v>6</v>
      </c>
      <c r="C6393" s="17" t="s">
        <v>7988</v>
      </c>
      <c r="D6393" s="17" t="s">
        <v>8712</v>
      </c>
      <c r="E6393" s="21" t="s">
        <v>65</v>
      </c>
      <c r="F6393" s="21" t="s">
        <v>2</v>
      </c>
      <c r="G6393" s="21" t="s">
        <v>7725</v>
      </c>
      <c r="H6393" s="21" t="s">
        <v>1119</v>
      </c>
      <c r="I6393" s="17"/>
      <c r="J6393" s="17"/>
      <c r="K6393" s="18" t="str">
        <f>IF(INV.Tournant!$I6393=INV.Tournant!$E6393,"Quantité OK",IF(INV.Tournant!$I6393&lt;INV.Tournant!$E6393,"Ecart positif","Ecart négatif"))&amp;" "&amp;IF(INV.Tournant!$C6393=INV.Tournant!$J6393,"","- Article déclassé")</f>
        <v>Ecart positif - Article déclassé</v>
      </c>
    </row>
    <row r="6394" spans="1:11" x14ac:dyDescent="0.2">
      <c r="A6394" s="20" t="s">
        <v>7722</v>
      </c>
      <c r="B6394" s="21" t="s">
        <v>6</v>
      </c>
      <c r="C6394" s="17" t="s">
        <v>7928</v>
      </c>
      <c r="D6394" s="17" t="s">
        <v>8713</v>
      </c>
      <c r="E6394" s="21" t="s">
        <v>14</v>
      </c>
      <c r="F6394" s="21" t="s">
        <v>21</v>
      </c>
      <c r="G6394" s="21" t="s">
        <v>6964</v>
      </c>
      <c r="H6394" s="21" t="s">
        <v>8449</v>
      </c>
      <c r="I6394" s="17"/>
      <c r="J6394" s="17"/>
      <c r="K6394" s="18" t="str">
        <f>IF(INV.Tournant!$I6394=INV.Tournant!$E6394,"Quantité OK",IF(INV.Tournant!$I6394&lt;INV.Tournant!$E6394,"Ecart positif","Ecart négatif"))&amp;" "&amp;IF(INV.Tournant!$C6394=INV.Tournant!$J6394,"","- Article déclassé")</f>
        <v>Ecart positif - Article déclassé</v>
      </c>
    </row>
    <row r="6395" spans="1:11" x14ac:dyDescent="0.2">
      <c r="A6395" s="20" t="s">
        <v>7722</v>
      </c>
      <c r="B6395" s="21" t="s">
        <v>6</v>
      </c>
      <c r="C6395" s="17" t="s">
        <v>7915</v>
      </c>
      <c r="D6395" s="17" t="s">
        <v>8714</v>
      </c>
      <c r="E6395" s="21" t="s">
        <v>6</v>
      </c>
      <c r="F6395" s="21" t="s">
        <v>2</v>
      </c>
      <c r="G6395" s="21" t="s">
        <v>7725</v>
      </c>
      <c r="H6395" s="21" t="s">
        <v>3984</v>
      </c>
      <c r="I6395" s="17"/>
      <c r="J6395" s="17"/>
      <c r="K6395" s="18" t="str">
        <f>IF(INV.Tournant!$I6395=INV.Tournant!$E6395,"Quantité OK",IF(INV.Tournant!$I6395&lt;INV.Tournant!$E6395,"Ecart positif","Ecart négatif"))&amp;" "&amp;IF(INV.Tournant!$C6395=INV.Tournant!$J6395,"","- Article déclassé")</f>
        <v>Ecart positif - Article déclassé</v>
      </c>
    </row>
    <row r="6396" spans="1:11" x14ac:dyDescent="0.2">
      <c r="A6396" s="20" t="s">
        <v>7722</v>
      </c>
      <c r="B6396" s="21" t="s">
        <v>6</v>
      </c>
      <c r="C6396" s="17" t="s">
        <v>8715</v>
      </c>
      <c r="D6396" s="17" t="s">
        <v>8716</v>
      </c>
      <c r="E6396" s="21" t="s">
        <v>108</v>
      </c>
      <c r="F6396" s="21" t="s">
        <v>9</v>
      </c>
      <c r="G6396" s="21" t="s">
        <v>7725</v>
      </c>
      <c r="H6396" s="21" t="s">
        <v>937</v>
      </c>
      <c r="I6396" s="17"/>
      <c r="J6396" s="17"/>
      <c r="K6396" s="18" t="str">
        <f>IF(INV.Tournant!$I6396=INV.Tournant!$E6396,"Quantité OK",IF(INV.Tournant!$I6396&lt;INV.Tournant!$E6396,"Ecart positif","Ecart négatif"))&amp;" "&amp;IF(INV.Tournant!$C6396=INV.Tournant!$J6396,"","- Article déclassé")</f>
        <v>Ecart positif - Article déclassé</v>
      </c>
    </row>
    <row r="6397" spans="1:11" x14ac:dyDescent="0.2">
      <c r="A6397" s="20" t="s">
        <v>7722</v>
      </c>
      <c r="B6397" s="21" t="s">
        <v>6</v>
      </c>
      <c r="C6397" s="17" t="s">
        <v>7896</v>
      </c>
      <c r="D6397" s="17" t="s">
        <v>8717</v>
      </c>
      <c r="E6397" s="21"/>
      <c r="F6397" s="21" t="s">
        <v>141</v>
      </c>
      <c r="G6397" s="21"/>
      <c r="H6397" s="21" t="s">
        <v>257</v>
      </c>
      <c r="I6397" s="17"/>
      <c r="J6397" s="17"/>
      <c r="K6397" s="18" t="str">
        <f>IF(INV.Tournant!$I6397=INV.Tournant!$E6397,"Quantité OK",IF(INV.Tournant!$I6397&lt;INV.Tournant!$E6397,"Ecart positif","Ecart négatif"))&amp;" "&amp;IF(INV.Tournant!$C6397=INV.Tournant!$J6397,"","- Article déclassé")</f>
        <v>Quantité OK - Article déclassé</v>
      </c>
    </row>
    <row r="6398" spans="1:11" x14ac:dyDescent="0.2">
      <c r="A6398" s="20" t="s">
        <v>7722</v>
      </c>
      <c r="B6398" s="21" t="s">
        <v>6</v>
      </c>
      <c r="C6398" s="17" t="s">
        <v>7804</v>
      </c>
      <c r="D6398" s="17" t="s">
        <v>8718</v>
      </c>
      <c r="E6398" s="21"/>
      <c r="F6398" s="21" t="s">
        <v>141</v>
      </c>
      <c r="G6398" s="21"/>
      <c r="H6398" s="21" t="s">
        <v>257</v>
      </c>
      <c r="I6398" s="17"/>
      <c r="J6398" s="17"/>
      <c r="K6398" s="18" t="str">
        <f>IF(INV.Tournant!$I6398=INV.Tournant!$E6398,"Quantité OK",IF(INV.Tournant!$I6398&lt;INV.Tournant!$E6398,"Ecart positif","Ecart négatif"))&amp;" "&amp;IF(INV.Tournant!$C6398=INV.Tournant!$J6398,"","- Article déclassé")</f>
        <v>Quantité OK - Article déclassé</v>
      </c>
    </row>
    <row r="6399" spans="1:11" x14ac:dyDescent="0.2">
      <c r="A6399" s="20" t="s">
        <v>7722</v>
      </c>
      <c r="B6399" s="21" t="s">
        <v>6</v>
      </c>
      <c r="C6399" s="17" t="s">
        <v>7804</v>
      </c>
      <c r="D6399" s="17" t="s">
        <v>8719</v>
      </c>
      <c r="E6399" s="21" t="s">
        <v>14</v>
      </c>
      <c r="F6399" s="21" t="s">
        <v>21</v>
      </c>
      <c r="G6399" s="21" t="s">
        <v>7725</v>
      </c>
      <c r="H6399" s="21" t="s">
        <v>347</v>
      </c>
      <c r="I6399" s="17"/>
      <c r="J6399" s="17"/>
      <c r="K6399" s="18" t="str">
        <f>IF(INV.Tournant!$I6399=INV.Tournant!$E6399,"Quantité OK",IF(INV.Tournant!$I6399&lt;INV.Tournant!$E6399,"Ecart positif","Ecart négatif"))&amp;" "&amp;IF(INV.Tournant!$C6399=INV.Tournant!$J6399,"","- Article déclassé")</f>
        <v>Ecart positif - Article déclassé</v>
      </c>
    </row>
    <row r="6400" spans="1:11" x14ac:dyDescent="0.2">
      <c r="A6400" s="20" t="s">
        <v>7722</v>
      </c>
      <c r="B6400" s="21" t="s">
        <v>6</v>
      </c>
      <c r="C6400" s="17" t="s">
        <v>8353</v>
      </c>
      <c r="D6400" s="17" t="s">
        <v>8720</v>
      </c>
      <c r="E6400" s="21" t="s">
        <v>6</v>
      </c>
      <c r="F6400" s="21" t="s">
        <v>21</v>
      </c>
      <c r="G6400" s="21" t="s">
        <v>7725</v>
      </c>
      <c r="H6400" s="21" t="s">
        <v>628</v>
      </c>
      <c r="I6400" s="17"/>
      <c r="J6400" s="17"/>
      <c r="K6400" s="18" t="str">
        <f>IF(INV.Tournant!$I6400=INV.Tournant!$E6400,"Quantité OK",IF(INV.Tournant!$I6400&lt;INV.Tournant!$E6400,"Ecart positif","Ecart négatif"))&amp;" "&amp;IF(INV.Tournant!$C6400=INV.Tournant!$J6400,"","- Article déclassé")</f>
        <v>Ecart positif - Article déclassé</v>
      </c>
    </row>
    <row r="6401" spans="1:11" x14ac:dyDescent="0.2">
      <c r="A6401" s="20" t="s">
        <v>7722</v>
      </c>
      <c r="B6401" s="21" t="s">
        <v>6</v>
      </c>
      <c r="C6401" s="17" t="s">
        <v>7804</v>
      </c>
      <c r="D6401" s="17" t="s">
        <v>8721</v>
      </c>
      <c r="E6401" s="21"/>
      <c r="F6401" s="21" t="s">
        <v>141</v>
      </c>
      <c r="G6401" s="21"/>
      <c r="H6401" s="21" t="s">
        <v>257</v>
      </c>
      <c r="I6401" s="17"/>
      <c r="J6401" s="17"/>
      <c r="K6401" s="18" t="str">
        <f>IF(INV.Tournant!$I6401=INV.Tournant!$E6401,"Quantité OK",IF(INV.Tournant!$I6401&lt;INV.Tournant!$E6401,"Ecart positif","Ecart négatif"))&amp;" "&amp;IF(INV.Tournant!$C6401=INV.Tournant!$J6401,"","- Article déclassé")</f>
        <v>Quantité OK - Article déclassé</v>
      </c>
    </row>
    <row r="6402" spans="1:11" x14ac:dyDescent="0.2">
      <c r="A6402" s="20" t="s">
        <v>7722</v>
      </c>
      <c r="B6402" s="21" t="s">
        <v>6</v>
      </c>
      <c r="C6402" s="17" t="s">
        <v>7804</v>
      </c>
      <c r="D6402" s="17" t="s">
        <v>8722</v>
      </c>
      <c r="E6402" s="21" t="s">
        <v>6</v>
      </c>
      <c r="F6402" s="21" t="s">
        <v>21</v>
      </c>
      <c r="G6402" s="21" t="s">
        <v>7725</v>
      </c>
      <c r="H6402" s="21" t="s">
        <v>263</v>
      </c>
      <c r="I6402" s="17"/>
      <c r="J6402" s="17"/>
      <c r="K6402" s="18" t="str">
        <f>IF(INV.Tournant!$I6402=INV.Tournant!$E6402,"Quantité OK",IF(INV.Tournant!$I6402&lt;INV.Tournant!$E6402,"Ecart positif","Ecart négatif"))&amp;" "&amp;IF(INV.Tournant!$C6402=INV.Tournant!$J6402,"","- Article déclassé")</f>
        <v>Ecart positif - Article déclassé</v>
      </c>
    </row>
    <row r="6403" spans="1:11" x14ac:dyDescent="0.2">
      <c r="A6403" s="20" t="s">
        <v>7722</v>
      </c>
      <c r="B6403" s="21" t="s">
        <v>6</v>
      </c>
      <c r="C6403" s="17" t="s">
        <v>8353</v>
      </c>
      <c r="D6403" s="17" t="s">
        <v>8723</v>
      </c>
      <c r="E6403" s="21"/>
      <c r="F6403" s="21" t="s">
        <v>141</v>
      </c>
      <c r="G6403" s="21"/>
      <c r="H6403" s="21" t="s">
        <v>257</v>
      </c>
      <c r="I6403" s="17"/>
      <c r="J6403" s="17"/>
      <c r="K6403" s="18" t="str">
        <f>IF(INV.Tournant!$I6403=INV.Tournant!$E6403,"Quantité OK",IF(INV.Tournant!$I6403&lt;INV.Tournant!$E6403,"Ecart positif","Ecart négatif"))&amp;" "&amp;IF(INV.Tournant!$C6403=INV.Tournant!$J6403,"","- Article déclassé")</f>
        <v>Quantité OK - Article déclassé</v>
      </c>
    </row>
    <row r="6404" spans="1:11" x14ac:dyDescent="0.2">
      <c r="A6404" s="20" t="s">
        <v>7722</v>
      </c>
      <c r="B6404" s="21" t="s">
        <v>6</v>
      </c>
      <c r="C6404" s="17" t="s">
        <v>8353</v>
      </c>
      <c r="D6404" s="17" t="s">
        <v>8724</v>
      </c>
      <c r="E6404" s="21" t="s">
        <v>6</v>
      </c>
      <c r="F6404" s="21" t="s">
        <v>21</v>
      </c>
      <c r="G6404" s="21" t="s">
        <v>7725</v>
      </c>
      <c r="H6404" s="21" t="s">
        <v>628</v>
      </c>
      <c r="I6404" s="17"/>
      <c r="J6404" s="17"/>
      <c r="K6404" s="18" t="str">
        <f>IF(INV.Tournant!$I6404=INV.Tournant!$E6404,"Quantité OK",IF(INV.Tournant!$I6404&lt;INV.Tournant!$E6404,"Ecart positif","Ecart négatif"))&amp;" "&amp;IF(INV.Tournant!$C6404=INV.Tournant!$J6404,"","- Article déclassé")</f>
        <v>Ecart positif - Article déclassé</v>
      </c>
    </row>
    <row r="6405" spans="1:11" x14ac:dyDescent="0.2">
      <c r="A6405" s="20" t="s">
        <v>7722</v>
      </c>
      <c r="B6405" s="21" t="s">
        <v>6</v>
      </c>
      <c r="C6405" s="17" t="s">
        <v>8017</v>
      </c>
      <c r="D6405" s="17" t="s">
        <v>8725</v>
      </c>
      <c r="E6405" s="21" t="s">
        <v>3</v>
      </c>
      <c r="F6405" s="21" t="s">
        <v>2</v>
      </c>
      <c r="G6405" s="21" t="s">
        <v>6964</v>
      </c>
      <c r="H6405" s="21" t="s">
        <v>268</v>
      </c>
      <c r="I6405" s="17"/>
      <c r="J6405" s="17"/>
      <c r="K6405" s="18" t="str">
        <f>IF(INV.Tournant!$I6405=INV.Tournant!$E6405,"Quantité OK",IF(INV.Tournant!$I6405&lt;INV.Tournant!$E6405,"Ecart positif","Ecart négatif"))&amp;" "&amp;IF(INV.Tournant!$C6405=INV.Tournant!$J6405,"","- Article déclassé")</f>
        <v>Ecart positif - Article déclassé</v>
      </c>
    </row>
    <row r="6406" spans="1:11" x14ac:dyDescent="0.2">
      <c r="A6406" s="20" t="s">
        <v>7722</v>
      </c>
      <c r="B6406" s="21" t="s">
        <v>6</v>
      </c>
      <c r="C6406" s="17" t="s">
        <v>8367</v>
      </c>
      <c r="D6406" s="17" t="s">
        <v>8726</v>
      </c>
      <c r="E6406" s="21" t="s">
        <v>6</v>
      </c>
      <c r="F6406" s="21" t="s">
        <v>9</v>
      </c>
      <c r="G6406" s="21" t="s">
        <v>7725</v>
      </c>
      <c r="H6406" s="21" t="s">
        <v>381</v>
      </c>
      <c r="I6406" s="17"/>
      <c r="J6406" s="17"/>
      <c r="K6406" s="18" t="str">
        <f>IF(INV.Tournant!$I6406=INV.Tournant!$E6406,"Quantité OK",IF(INV.Tournant!$I6406&lt;INV.Tournant!$E6406,"Ecart positif","Ecart négatif"))&amp;" "&amp;IF(INV.Tournant!$C6406=INV.Tournant!$J6406,"","- Article déclassé")</f>
        <v>Ecart positif - Article déclassé</v>
      </c>
    </row>
    <row r="6407" spans="1:11" x14ac:dyDescent="0.2">
      <c r="A6407" s="20" t="s">
        <v>7722</v>
      </c>
      <c r="B6407" s="21" t="s">
        <v>6</v>
      </c>
      <c r="C6407" s="17" t="s">
        <v>8177</v>
      </c>
      <c r="D6407" s="17" t="s">
        <v>8727</v>
      </c>
      <c r="E6407" s="21" t="s">
        <v>3</v>
      </c>
      <c r="F6407" s="21" t="s">
        <v>2</v>
      </c>
      <c r="G6407" s="21" t="s">
        <v>6964</v>
      </c>
      <c r="H6407" s="21" t="s">
        <v>8179</v>
      </c>
      <c r="I6407" s="17"/>
      <c r="J6407" s="17"/>
      <c r="K6407" s="18" t="str">
        <f>IF(INV.Tournant!$I6407=INV.Tournant!$E6407,"Quantité OK",IF(INV.Tournant!$I6407&lt;INV.Tournant!$E6407,"Ecart positif","Ecart négatif"))&amp;" "&amp;IF(INV.Tournant!$C6407=INV.Tournant!$J6407,"","- Article déclassé")</f>
        <v>Ecart positif - Article déclassé</v>
      </c>
    </row>
    <row r="6408" spans="1:11" x14ac:dyDescent="0.2">
      <c r="A6408" s="20" t="s">
        <v>7722</v>
      </c>
      <c r="B6408" s="21" t="s">
        <v>6</v>
      </c>
      <c r="C6408" s="17" t="s">
        <v>7741</v>
      </c>
      <c r="D6408" s="17" t="s">
        <v>8728</v>
      </c>
      <c r="E6408" s="21" t="s">
        <v>3</v>
      </c>
      <c r="F6408" s="21" t="s">
        <v>2</v>
      </c>
      <c r="G6408" s="21" t="s">
        <v>6964</v>
      </c>
      <c r="H6408" s="21" t="s">
        <v>344</v>
      </c>
      <c r="I6408" s="17"/>
      <c r="J6408" s="17"/>
      <c r="K6408" s="18" t="str">
        <f>IF(INV.Tournant!$I6408=INV.Tournant!$E6408,"Quantité OK",IF(INV.Tournant!$I6408&lt;INV.Tournant!$E6408,"Ecart positif","Ecart négatif"))&amp;" "&amp;IF(INV.Tournant!$C6408=INV.Tournant!$J6408,"","- Article déclassé")</f>
        <v>Ecart positif - Article déclassé</v>
      </c>
    </row>
    <row r="6409" spans="1:11" x14ac:dyDescent="0.2">
      <c r="A6409" s="20" t="s">
        <v>7722</v>
      </c>
      <c r="B6409" s="21" t="s">
        <v>6</v>
      </c>
      <c r="C6409" s="17" t="s">
        <v>7801</v>
      </c>
      <c r="D6409" s="17" t="s">
        <v>8729</v>
      </c>
      <c r="E6409" s="21" t="s">
        <v>3</v>
      </c>
      <c r="F6409" s="21" t="s">
        <v>2</v>
      </c>
      <c r="G6409" s="21" t="s">
        <v>6964</v>
      </c>
      <c r="H6409" s="21" t="s">
        <v>3436</v>
      </c>
      <c r="I6409" s="17"/>
      <c r="J6409" s="17"/>
      <c r="K6409" s="18" t="str">
        <f>IF(INV.Tournant!$I6409=INV.Tournant!$E6409,"Quantité OK",IF(INV.Tournant!$I6409&lt;INV.Tournant!$E6409,"Ecart positif","Ecart négatif"))&amp;" "&amp;IF(INV.Tournant!$C6409=INV.Tournant!$J6409,"","- Article déclassé")</f>
        <v>Ecart positif - Article déclassé</v>
      </c>
    </row>
    <row r="6410" spans="1:11" x14ac:dyDescent="0.2">
      <c r="A6410" s="20" t="s">
        <v>7722</v>
      </c>
      <c r="B6410" s="21" t="s">
        <v>6</v>
      </c>
      <c r="C6410" s="17" t="s">
        <v>8353</v>
      </c>
      <c r="D6410" s="17" t="s">
        <v>8730</v>
      </c>
      <c r="E6410" s="21" t="s">
        <v>6</v>
      </c>
      <c r="F6410" s="21" t="s">
        <v>21</v>
      </c>
      <c r="G6410" s="21" t="s">
        <v>7725</v>
      </c>
      <c r="H6410" s="21" t="s">
        <v>36</v>
      </c>
      <c r="I6410" s="17"/>
      <c r="J6410" s="17"/>
      <c r="K6410" s="18" t="str">
        <f>IF(INV.Tournant!$I6410=INV.Tournant!$E6410,"Quantité OK",IF(INV.Tournant!$I6410&lt;INV.Tournant!$E6410,"Ecart positif","Ecart négatif"))&amp;" "&amp;IF(INV.Tournant!$C6410=INV.Tournant!$J6410,"","- Article déclassé")</f>
        <v>Ecart positif - Article déclassé</v>
      </c>
    </row>
    <row r="6411" spans="1:11" x14ac:dyDescent="0.2">
      <c r="A6411" s="20" t="s">
        <v>7722</v>
      </c>
      <c r="B6411" s="21" t="s">
        <v>6</v>
      </c>
      <c r="C6411" s="17" t="s">
        <v>7899</v>
      </c>
      <c r="D6411" s="17" t="s">
        <v>8731</v>
      </c>
      <c r="E6411" s="21" t="s">
        <v>6</v>
      </c>
      <c r="F6411" s="21" t="s">
        <v>2</v>
      </c>
      <c r="G6411" s="21" t="s">
        <v>6964</v>
      </c>
      <c r="H6411" s="21" t="s">
        <v>445</v>
      </c>
      <c r="I6411" s="17"/>
      <c r="J6411" s="17"/>
      <c r="K6411" s="18" t="str">
        <f>IF(INV.Tournant!$I6411=INV.Tournant!$E6411,"Quantité OK",IF(INV.Tournant!$I6411&lt;INV.Tournant!$E6411,"Ecart positif","Ecart négatif"))&amp;" "&amp;IF(INV.Tournant!$C6411=INV.Tournant!$J6411,"","- Article déclassé")</f>
        <v>Ecart positif - Article déclassé</v>
      </c>
    </row>
    <row r="6412" spans="1:11" x14ac:dyDescent="0.2">
      <c r="A6412" s="20" t="s">
        <v>7722</v>
      </c>
      <c r="B6412" s="21" t="s">
        <v>6</v>
      </c>
      <c r="C6412" s="17" t="s">
        <v>7980</v>
      </c>
      <c r="D6412" s="17" t="s">
        <v>8732</v>
      </c>
      <c r="E6412" s="21" t="s">
        <v>250</v>
      </c>
      <c r="F6412" s="21" t="s">
        <v>9</v>
      </c>
      <c r="G6412" s="21" t="s">
        <v>7725</v>
      </c>
      <c r="H6412" s="21" t="s">
        <v>8058</v>
      </c>
      <c r="I6412" s="17"/>
      <c r="J6412" s="17"/>
      <c r="K6412" s="18" t="str">
        <f>IF(INV.Tournant!$I6412=INV.Tournant!$E6412,"Quantité OK",IF(INV.Tournant!$I6412&lt;INV.Tournant!$E6412,"Ecart positif","Ecart négatif"))&amp;" "&amp;IF(INV.Tournant!$C6412=INV.Tournant!$J6412,"","- Article déclassé")</f>
        <v>Ecart positif - Article déclassé</v>
      </c>
    </row>
    <row r="6413" spans="1:11" x14ac:dyDescent="0.2">
      <c r="A6413" s="20" t="s">
        <v>7722</v>
      </c>
      <c r="B6413" s="21" t="s">
        <v>6</v>
      </c>
      <c r="C6413" s="17" t="s">
        <v>7785</v>
      </c>
      <c r="D6413" s="17" t="s">
        <v>8733</v>
      </c>
      <c r="E6413" s="21" t="s">
        <v>3</v>
      </c>
      <c r="F6413" s="21" t="s">
        <v>2</v>
      </c>
      <c r="G6413" s="21" t="s">
        <v>7725</v>
      </c>
      <c r="H6413" s="21" t="s">
        <v>2542</v>
      </c>
      <c r="I6413" s="17"/>
      <c r="J6413" s="17"/>
      <c r="K6413" s="18" t="str">
        <f>IF(INV.Tournant!$I6413=INV.Tournant!$E6413,"Quantité OK",IF(INV.Tournant!$I6413&lt;INV.Tournant!$E6413,"Ecart positif","Ecart négatif"))&amp;" "&amp;IF(INV.Tournant!$C6413=INV.Tournant!$J6413,"","- Article déclassé")</f>
        <v>Ecart positif - Article déclassé</v>
      </c>
    </row>
    <row r="6414" spans="1:11" x14ac:dyDescent="0.2">
      <c r="A6414" s="20" t="s">
        <v>7722</v>
      </c>
      <c r="B6414" s="21" t="s">
        <v>6</v>
      </c>
      <c r="C6414" s="17" t="s">
        <v>7785</v>
      </c>
      <c r="D6414" s="17" t="s">
        <v>8734</v>
      </c>
      <c r="E6414" s="21" t="s">
        <v>3</v>
      </c>
      <c r="F6414" s="21" t="s">
        <v>2</v>
      </c>
      <c r="G6414" s="21" t="s">
        <v>7725</v>
      </c>
      <c r="H6414" s="21" t="s">
        <v>2542</v>
      </c>
      <c r="I6414" s="17"/>
      <c r="J6414" s="17"/>
      <c r="K6414" s="18" t="str">
        <f>IF(INV.Tournant!$I6414=INV.Tournant!$E6414,"Quantité OK",IF(INV.Tournant!$I6414&lt;INV.Tournant!$E6414,"Ecart positif","Ecart négatif"))&amp;" "&amp;IF(INV.Tournant!$C6414=INV.Tournant!$J6414,"","- Article déclassé")</f>
        <v>Ecart positif - Article déclassé</v>
      </c>
    </row>
    <row r="6415" spans="1:11" x14ac:dyDescent="0.2">
      <c r="A6415" s="20" t="s">
        <v>7722</v>
      </c>
      <c r="B6415" s="21" t="s">
        <v>6</v>
      </c>
      <c r="C6415" s="17" t="s">
        <v>7804</v>
      </c>
      <c r="D6415" s="17" t="s">
        <v>8735</v>
      </c>
      <c r="E6415" s="21" t="s">
        <v>6</v>
      </c>
      <c r="F6415" s="21" t="s">
        <v>21</v>
      </c>
      <c r="G6415" s="21" t="s">
        <v>7725</v>
      </c>
      <c r="H6415" s="21" t="s">
        <v>44</v>
      </c>
      <c r="I6415" s="17"/>
      <c r="J6415" s="17"/>
      <c r="K6415" s="18" t="str">
        <f>IF(INV.Tournant!$I6415=INV.Tournant!$E6415,"Quantité OK",IF(INV.Tournant!$I6415&lt;INV.Tournant!$E6415,"Ecart positif","Ecart négatif"))&amp;" "&amp;IF(INV.Tournant!$C6415=INV.Tournant!$J6415,"","- Article déclassé")</f>
        <v>Ecart positif - Article déclassé</v>
      </c>
    </row>
    <row r="6416" spans="1:11" x14ac:dyDescent="0.2">
      <c r="A6416" s="20" t="s">
        <v>7722</v>
      </c>
      <c r="B6416" s="21" t="s">
        <v>6</v>
      </c>
      <c r="C6416" s="17" t="s">
        <v>8353</v>
      </c>
      <c r="D6416" s="17" t="s">
        <v>8736</v>
      </c>
      <c r="E6416" s="21" t="s">
        <v>6</v>
      </c>
      <c r="F6416" s="21" t="s">
        <v>21</v>
      </c>
      <c r="G6416" s="21" t="s">
        <v>7725</v>
      </c>
      <c r="H6416" s="21" t="s">
        <v>628</v>
      </c>
      <c r="I6416" s="17"/>
      <c r="J6416" s="17"/>
      <c r="K6416" s="18" t="str">
        <f>IF(INV.Tournant!$I6416=INV.Tournant!$E6416,"Quantité OK",IF(INV.Tournant!$I6416&lt;INV.Tournant!$E6416,"Ecart positif","Ecart négatif"))&amp;" "&amp;IF(INV.Tournant!$C6416=INV.Tournant!$J6416,"","- Article déclassé")</f>
        <v>Ecart positif - Article déclassé</v>
      </c>
    </row>
    <row r="6417" spans="1:11" x14ac:dyDescent="0.2">
      <c r="A6417" s="20" t="s">
        <v>7722</v>
      </c>
      <c r="B6417" s="21" t="s">
        <v>6</v>
      </c>
      <c r="C6417" s="17" t="s">
        <v>8199</v>
      </c>
      <c r="D6417" s="17" t="s">
        <v>8737</v>
      </c>
      <c r="E6417" s="21" t="s">
        <v>14</v>
      </c>
      <c r="F6417" s="21" t="s">
        <v>21</v>
      </c>
      <c r="G6417" s="21" t="s">
        <v>7725</v>
      </c>
      <c r="H6417" s="21" t="s">
        <v>967</v>
      </c>
      <c r="I6417" s="17"/>
      <c r="J6417" s="17"/>
      <c r="K6417" s="18" t="str">
        <f>IF(INV.Tournant!$I6417=INV.Tournant!$E6417,"Quantité OK",IF(INV.Tournant!$I6417&lt;INV.Tournant!$E6417,"Ecart positif","Ecart négatif"))&amp;" "&amp;IF(INV.Tournant!$C6417=INV.Tournant!$J6417,"","- Article déclassé")</f>
        <v>Ecart positif - Article déclassé</v>
      </c>
    </row>
    <row r="6418" spans="1:11" x14ac:dyDescent="0.2">
      <c r="A6418" s="20" t="s">
        <v>7722</v>
      </c>
      <c r="B6418" s="21" t="s">
        <v>6</v>
      </c>
      <c r="C6418" s="17" t="s">
        <v>7876</v>
      </c>
      <c r="D6418" s="17" t="s">
        <v>8738</v>
      </c>
      <c r="E6418" s="21" t="s">
        <v>3</v>
      </c>
      <c r="F6418" s="21" t="s">
        <v>9</v>
      </c>
      <c r="G6418" s="21" t="s">
        <v>7725</v>
      </c>
      <c r="H6418" s="21" t="s">
        <v>917</v>
      </c>
      <c r="I6418" s="17"/>
      <c r="J6418" s="17"/>
      <c r="K6418" s="18" t="str">
        <f>IF(INV.Tournant!$I6418=INV.Tournant!$E6418,"Quantité OK",IF(INV.Tournant!$I6418&lt;INV.Tournant!$E6418,"Ecart positif","Ecart négatif"))&amp;" "&amp;IF(INV.Tournant!$C6418=INV.Tournant!$J6418,"","- Article déclassé")</f>
        <v>Ecart positif - Article déclassé</v>
      </c>
    </row>
    <row r="6419" spans="1:11" x14ac:dyDescent="0.2">
      <c r="A6419" s="20" t="s">
        <v>7722</v>
      </c>
      <c r="B6419" s="21" t="s">
        <v>6</v>
      </c>
      <c r="C6419" s="17" t="s">
        <v>7735</v>
      </c>
      <c r="D6419" s="17" t="s">
        <v>8739</v>
      </c>
      <c r="E6419" s="21" t="s">
        <v>108</v>
      </c>
      <c r="F6419" s="21" t="s">
        <v>2</v>
      </c>
      <c r="G6419" s="21" t="s">
        <v>6964</v>
      </c>
      <c r="H6419" s="21" t="s">
        <v>7737</v>
      </c>
      <c r="I6419" s="17"/>
      <c r="J6419" s="17"/>
      <c r="K6419" s="18" t="str">
        <f>IF(INV.Tournant!$I6419=INV.Tournant!$E6419,"Quantité OK",IF(INV.Tournant!$I6419&lt;INV.Tournant!$E6419,"Ecart positif","Ecart négatif"))&amp;" "&amp;IF(INV.Tournant!$C6419=INV.Tournant!$J6419,"","- Article déclassé")</f>
        <v>Ecart positif - Article déclassé</v>
      </c>
    </row>
    <row r="6420" spans="1:11" x14ac:dyDescent="0.2">
      <c r="A6420" s="20" t="s">
        <v>7722</v>
      </c>
      <c r="B6420" s="21" t="s">
        <v>6</v>
      </c>
      <c r="C6420" s="17" t="s">
        <v>7723</v>
      </c>
      <c r="D6420" s="17" t="s">
        <v>8740</v>
      </c>
      <c r="E6420" s="21" t="s">
        <v>108</v>
      </c>
      <c r="F6420" s="21" t="s">
        <v>21</v>
      </c>
      <c r="G6420" s="21" t="s">
        <v>7725</v>
      </c>
      <c r="H6420" s="21" t="s">
        <v>64</v>
      </c>
      <c r="I6420" s="17"/>
      <c r="J6420" s="17"/>
      <c r="K6420" s="18" t="str">
        <f>IF(INV.Tournant!$I6420=INV.Tournant!$E6420,"Quantité OK",IF(INV.Tournant!$I6420&lt;INV.Tournant!$E6420,"Ecart positif","Ecart négatif"))&amp;" "&amp;IF(INV.Tournant!$C6420=INV.Tournant!$J6420,"","- Article déclassé")</f>
        <v>Ecart positif - Article déclassé</v>
      </c>
    </row>
    <row r="6421" spans="1:11" x14ac:dyDescent="0.2">
      <c r="A6421" s="20" t="s">
        <v>7722</v>
      </c>
      <c r="B6421" s="21" t="s">
        <v>6</v>
      </c>
      <c r="C6421" s="17" t="s">
        <v>8628</v>
      </c>
      <c r="D6421" s="17" t="s">
        <v>8741</v>
      </c>
      <c r="E6421" s="21" t="s">
        <v>108</v>
      </c>
      <c r="F6421" s="21" t="s">
        <v>21</v>
      </c>
      <c r="G6421" s="21" t="s">
        <v>6964</v>
      </c>
      <c r="H6421" s="21" t="s">
        <v>93</v>
      </c>
      <c r="I6421" s="17"/>
      <c r="J6421" s="17"/>
      <c r="K6421" s="18" t="str">
        <f>IF(INV.Tournant!$I6421=INV.Tournant!$E6421,"Quantité OK",IF(INV.Tournant!$I6421&lt;INV.Tournant!$E6421,"Ecart positif","Ecart négatif"))&amp;" "&amp;IF(INV.Tournant!$C6421=INV.Tournant!$J6421,"","- Article déclassé")</f>
        <v>Ecart positif - Article déclassé</v>
      </c>
    </row>
    <row r="6422" spans="1:11" x14ac:dyDescent="0.2">
      <c r="A6422" s="20" t="s">
        <v>7722</v>
      </c>
      <c r="B6422" s="21" t="s">
        <v>6</v>
      </c>
      <c r="C6422" s="17" t="s">
        <v>8742</v>
      </c>
      <c r="D6422" s="17" t="s">
        <v>8743</v>
      </c>
      <c r="E6422" s="21"/>
      <c r="F6422" s="21" t="s">
        <v>141</v>
      </c>
      <c r="G6422" s="21"/>
      <c r="H6422" s="21" t="s">
        <v>257</v>
      </c>
      <c r="I6422" s="17"/>
      <c r="J6422" s="17"/>
      <c r="K6422" s="18" t="str">
        <f>IF(INV.Tournant!$I6422=INV.Tournant!$E6422,"Quantité OK",IF(INV.Tournant!$I6422&lt;INV.Tournant!$E6422,"Ecart positif","Ecart négatif"))&amp;" "&amp;IF(INV.Tournant!$C6422=INV.Tournant!$J6422,"","- Article déclassé")</f>
        <v>Quantité OK - Article déclassé</v>
      </c>
    </row>
    <row r="6423" spans="1:11" x14ac:dyDescent="0.2">
      <c r="A6423" s="20" t="s">
        <v>7722</v>
      </c>
      <c r="B6423" s="21" t="s">
        <v>6</v>
      </c>
      <c r="C6423" s="17" t="s">
        <v>8098</v>
      </c>
      <c r="D6423" s="17" t="s">
        <v>8744</v>
      </c>
      <c r="E6423" s="21" t="s">
        <v>3</v>
      </c>
      <c r="F6423" s="21" t="s">
        <v>21</v>
      </c>
      <c r="G6423" s="21" t="s">
        <v>7725</v>
      </c>
      <c r="H6423" s="21" t="s">
        <v>20</v>
      </c>
      <c r="I6423" s="17"/>
      <c r="J6423" s="17"/>
      <c r="K6423" s="18" t="str">
        <f>IF(INV.Tournant!$I6423=INV.Tournant!$E6423,"Quantité OK",IF(INV.Tournant!$I6423&lt;INV.Tournant!$E6423,"Ecart positif","Ecart négatif"))&amp;" "&amp;IF(INV.Tournant!$C6423=INV.Tournant!$J6423,"","- Article déclassé")</f>
        <v>Ecart positif - Article déclassé</v>
      </c>
    </row>
    <row r="6424" spans="1:11" x14ac:dyDescent="0.2">
      <c r="A6424" s="20" t="s">
        <v>7722</v>
      </c>
      <c r="B6424" s="21" t="s">
        <v>6</v>
      </c>
      <c r="C6424" s="17" t="s">
        <v>7811</v>
      </c>
      <c r="D6424" s="17" t="s">
        <v>8745</v>
      </c>
      <c r="E6424" s="21" t="s">
        <v>3</v>
      </c>
      <c r="F6424" s="21" t="s">
        <v>2</v>
      </c>
      <c r="G6424" s="21" t="s">
        <v>7725</v>
      </c>
      <c r="H6424" s="21" t="s">
        <v>797</v>
      </c>
      <c r="I6424" s="17"/>
      <c r="J6424" s="17"/>
      <c r="K6424" s="18" t="str">
        <f>IF(INV.Tournant!$I6424=INV.Tournant!$E6424,"Quantité OK",IF(INV.Tournant!$I6424&lt;INV.Tournant!$E6424,"Ecart positif","Ecart négatif"))&amp;" "&amp;IF(INV.Tournant!$C6424=INV.Tournant!$J6424,"","- Article déclassé")</f>
        <v>Ecart positif - Article déclassé</v>
      </c>
    </row>
    <row r="6425" spans="1:11" x14ac:dyDescent="0.2">
      <c r="A6425" s="20" t="s">
        <v>7722</v>
      </c>
      <c r="B6425" s="21" t="s">
        <v>6</v>
      </c>
      <c r="C6425" s="17" t="s">
        <v>7956</v>
      </c>
      <c r="D6425" s="17" t="s">
        <v>8746</v>
      </c>
      <c r="E6425" s="21" t="s">
        <v>324</v>
      </c>
      <c r="F6425" s="21" t="s">
        <v>9</v>
      </c>
      <c r="G6425" s="21" t="s">
        <v>7725</v>
      </c>
      <c r="H6425" s="21" t="s">
        <v>7284</v>
      </c>
      <c r="I6425" s="17"/>
      <c r="J6425" s="17"/>
      <c r="K6425" s="18" t="str">
        <f>IF(INV.Tournant!$I6425=INV.Tournant!$E6425,"Quantité OK",IF(INV.Tournant!$I6425&lt;INV.Tournant!$E6425,"Ecart positif","Ecart négatif"))&amp;" "&amp;IF(INV.Tournant!$C6425=INV.Tournant!$J6425,"","- Article déclassé")</f>
        <v>Ecart positif - Article déclassé</v>
      </c>
    </row>
    <row r="6426" spans="1:11" x14ac:dyDescent="0.2">
      <c r="A6426" s="20" t="s">
        <v>7722</v>
      </c>
      <c r="B6426" s="21" t="s">
        <v>6</v>
      </c>
      <c r="C6426" s="17" t="s">
        <v>8214</v>
      </c>
      <c r="D6426" s="17" t="s">
        <v>8747</v>
      </c>
      <c r="E6426" s="21" t="s">
        <v>14</v>
      </c>
      <c r="F6426" s="21" t="s">
        <v>9</v>
      </c>
      <c r="G6426" s="21" t="s">
        <v>7725</v>
      </c>
      <c r="H6426" s="21" t="s">
        <v>3140</v>
      </c>
      <c r="I6426" s="17"/>
      <c r="J6426" s="17"/>
      <c r="K6426" s="18" t="str">
        <f>IF(INV.Tournant!$I6426=INV.Tournant!$E6426,"Quantité OK",IF(INV.Tournant!$I6426&lt;INV.Tournant!$E6426,"Ecart positif","Ecart négatif"))&amp;" "&amp;IF(INV.Tournant!$C6426=INV.Tournant!$J6426,"","- Article déclassé")</f>
        <v>Ecart positif - Article déclassé</v>
      </c>
    </row>
    <row r="6427" spans="1:11" x14ac:dyDescent="0.2">
      <c r="A6427" s="20" t="s">
        <v>7722</v>
      </c>
      <c r="B6427" s="21" t="s">
        <v>6</v>
      </c>
      <c r="C6427" s="17" t="s">
        <v>8359</v>
      </c>
      <c r="D6427" s="17" t="s">
        <v>8748</v>
      </c>
      <c r="E6427" s="21" t="s">
        <v>14</v>
      </c>
      <c r="F6427" s="21" t="s">
        <v>9</v>
      </c>
      <c r="G6427" s="21" t="s">
        <v>6964</v>
      </c>
      <c r="H6427" s="21" t="s">
        <v>8749</v>
      </c>
      <c r="I6427" s="17"/>
      <c r="J6427" s="17"/>
      <c r="K6427" s="18" t="str">
        <f>IF(INV.Tournant!$I6427=INV.Tournant!$E6427,"Quantité OK",IF(INV.Tournant!$I6427&lt;INV.Tournant!$E6427,"Ecart positif","Ecart négatif"))&amp;" "&amp;IF(INV.Tournant!$C6427=INV.Tournant!$J6427,"","- Article déclassé")</f>
        <v>Ecart positif - Article déclassé</v>
      </c>
    </row>
    <row r="6428" spans="1:11" x14ac:dyDescent="0.2">
      <c r="A6428" s="20" t="s">
        <v>7722</v>
      </c>
      <c r="B6428" s="21" t="s">
        <v>6</v>
      </c>
      <c r="C6428" s="17" t="s">
        <v>7748</v>
      </c>
      <c r="D6428" s="17" t="s">
        <v>8750</v>
      </c>
      <c r="E6428" s="21" t="s">
        <v>229</v>
      </c>
      <c r="F6428" s="21" t="s">
        <v>21</v>
      </c>
      <c r="G6428" s="21" t="s">
        <v>7725</v>
      </c>
      <c r="H6428" s="21" t="s">
        <v>2432</v>
      </c>
      <c r="I6428" s="17"/>
      <c r="J6428" s="17"/>
      <c r="K6428" s="18" t="str">
        <f>IF(INV.Tournant!$I6428=INV.Tournant!$E6428,"Quantité OK",IF(INV.Tournant!$I6428&lt;INV.Tournant!$E6428,"Ecart positif","Ecart négatif"))&amp;" "&amp;IF(INV.Tournant!$C6428=INV.Tournant!$J6428,"","- Article déclassé")</f>
        <v>Ecart positif - Article déclassé</v>
      </c>
    </row>
    <row r="6429" spans="1:11" x14ac:dyDescent="0.2">
      <c r="A6429" s="20" t="s">
        <v>7722</v>
      </c>
      <c r="B6429" s="21" t="s">
        <v>6</v>
      </c>
      <c r="C6429" s="17" t="s">
        <v>8751</v>
      </c>
      <c r="D6429" s="17" t="s">
        <v>8752</v>
      </c>
      <c r="E6429" s="21" t="s">
        <v>6</v>
      </c>
      <c r="F6429" s="21" t="s">
        <v>21</v>
      </c>
      <c r="G6429" s="21" t="s">
        <v>6964</v>
      </c>
      <c r="H6429" s="21" t="s">
        <v>7390</v>
      </c>
      <c r="I6429" s="17"/>
      <c r="J6429" s="17"/>
      <c r="K6429" s="18" t="str">
        <f>IF(INV.Tournant!$I6429=INV.Tournant!$E6429,"Quantité OK",IF(INV.Tournant!$I6429&lt;INV.Tournant!$E6429,"Ecart positif","Ecart négatif"))&amp;" "&amp;IF(INV.Tournant!$C6429=INV.Tournant!$J6429,"","- Article déclassé")</f>
        <v>Ecart positif - Article déclassé</v>
      </c>
    </row>
    <row r="6430" spans="1:11" x14ac:dyDescent="0.2">
      <c r="A6430" s="20" t="s">
        <v>7722</v>
      </c>
      <c r="B6430" s="21" t="s">
        <v>6</v>
      </c>
      <c r="C6430" s="17" t="s">
        <v>7939</v>
      </c>
      <c r="D6430" s="17" t="s">
        <v>8753</v>
      </c>
      <c r="E6430" s="21" t="s">
        <v>108</v>
      </c>
      <c r="F6430" s="21" t="s">
        <v>21</v>
      </c>
      <c r="G6430" s="21" t="s">
        <v>7725</v>
      </c>
      <c r="H6430" s="21" t="s">
        <v>413</v>
      </c>
      <c r="I6430" s="17"/>
      <c r="J6430" s="17"/>
      <c r="K6430" s="18" t="str">
        <f>IF(INV.Tournant!$I6430=INV.Tournant!$E6430,"Quantité OK",IF(INV.Tournant!$I6430&lt;INV.Tournant!$E6430,"Ecart positif","Ecart négatif"))&amp;" "&amp;IF(INV.Tournant!$C6430=INV.Tournant!$J6430,"","- Article déclassé")</f>
        <v>Ecart positif - Article déclassé</v>
      </c>
    </row>
    <row r="6431" spans="1:11" x14ac:dyDescent="0.2">
      <c r="A6431" s="20" t="s">
        <v>7722</v>
      </c>
      <c r="B6431" s="21" t="s">
        <v>6</v>
      </c>
      <c r="C6431" s="17" t="s">
        <v>8081</v>
      </c>
      <c r="D6431" s="17" t="s">
        <v>8754</v>
      </c>
      <c r="E6431" s="21" t="s">
        <v>141</v>
      </c>
      <c r="F6431" s="21" t="s">
        <v>2</v>
      </c>
      <c r="G6431" s="21" t="s">
        <v>7725</v>
      </c>
      <c r="H6431" s="21" t="s">
        <v>1268</v>
      </c>
      <c r="I6431" s="17"/>
      <c r="J6431" s="17"/>
      <c r="K6431" s="18" t="str">
        <f>IF(INV.Tournant!$I6431=INV.Tournant!$E6431,"Quantité OK",IF(INV.Tournant!$I6431&lt;INV.Tournant!$E6431,"Ecart positif","Ecart négatif"))&amp;" "&amp;IF(INV.Tournant!$C6431=INV.Tournant!$J6431,"","- Article déclassé")</f>
        <v>Ecart positif - Article déclassé</v>
      </c>
    </row>
    <row r="6432" spans="1:11" x14ac:dyDescent="0.2">
      <c r="A6432" s="20" t="s">
        <v>7722</v>
      </c>
      <c r="B6432" s="21" t="s">
        <v>6</v>
      </c>
      <c r="C6432" s="17" t="s">
        <v>8098</v>
      </c>
      <c r="D6432" s="17" t="s">
        <v>8755</v>
      </c>
      <c r="E6432" s="21" t="s">
        <v>6</v>
      </c>
      <c r="F6432" s="21" t="s">
        <v>21</v>
      </c>
      <c r="G6432" s="21" t="s">
        <v>7725</v>
      </c>
      <c r="H6432" s="21" t="s">
        <v>20</v>
      </c>
      <c r="I6432" s="17"/>
      <c r="J6432" s="17"/>
      <c r="K6432" s="18" t="str">
        <f>IF(INV.Tournant!$I6432=INV.Tournant!$E6432,"Quantité OK",IF(INV.Tournant!$I6432&lt;INV.Tournant!$E6432,"Ecart positif","Ecart négatif"))&amp;" "&amp;IF(INV.Tournant!$C6432=INV.Tournant!$J6432,"","- Article déclassé")</f>
        <v>Ecart positif - Article déclassé</v>
      </c>
    </row>
    <row r="6433" spans="1:11" x14ac:dyDescent="0.2">
      <c r="A6433" s="20" t="s">
        <v>7722</v>
      </c>
      <c r="B6433" s="21" t="s">
        <v>6</v>
      </c>
      <c r="C6433" s="17" t="s">
        <v>8666</v>
      </c>
      <c r="D6433" s="17" t="s">
        <v>8756</v>
      </c>
      <c r="E6433" s="21" t="s">
        <v>108</v>
      </c>
      <c r="F6433" s="21" t="s">
        <v>21</v>
      </c>
      <c r="G6433" s="21" t="s">
        <v>6964</v>
      </c>
      <c r="H6433" s="21" t="s">
        <v>4293</v>
      </c>
      <c r="I6433" s="17"/>
      <c r="J6433" s="17"/>
      <c r="K6433" s="18" t="str">
        <f>IF(INV.Tournant!$I6433=INV.Tournant!$E6433,"Quantité OK",IF(INV.Tournant!$I6433&lt;INV.Tournant!$E6433,"Ecart positif","Ecart négatif"))&amp;" "&amp;IF(INV.Tournant!$C6433=INV.Tournant!$J6433,"","- Article déclassé")</f>
        <v>Ecart positif - Article déclassé</v>
      </c>
    </row>
    <row r="6434" spans="1:11" x14ac:dyDescent="0.2">
      <c r="A6434" s="20" t="s">
        <v>7722</v>
      </c>
      <c r="B6434" s="21" t="s">
        <v>6</v>
      </c>
      <c r="C6434" s="17" t="s">
        <v>7878</v>
      </c>
      <c r="D6434" s="17" t="s">
        <v>8757</v>
      </c>
      <c r="E6434" s="21" t="s">
        <v>108</v>
      </c>
      <c r="F6434" s="21" t="s">
        <v>21</v>
      </c>
      <c r="G6434" s="21" t="s">
        <v>6964</v>
      </c>
      <c r="H6434" s="21" t="s">
        <v>90</v>
      </c>
      <c r="I6434" s="17"/>
      <c r="J6434" s="17"/>
      <c r="K6434" s="18" t="str">
        <f>IF(INV.Tournant!$I6434=INV.Tournant!$E6434,"Quantité OK",IF(INV.Tournant!$I6434&lt;INV.Tournant!$E6434,"Ecart positif","Ecart négatif"))&amp;" "&amp;IF(INV.Tournant!$C6434=INV.Tournant!$J6434,"","- Article déclassé")</f>
        <v>Ecart positif - Article déclassé</v>
      </c>
    </row>
    <row r="6435" spans="1:11" x14ac:dyDescent="0.2">
      <c r="A6435" s="20" t="s">
        <v>7722</v>
      </c>
      <c r="B6435" s="21" t="s">
        <v>6</v>
      </c>
      <c r="C6435" s="17" t="s">
        <v>7968</v>
      </c>
      <c r="D6435" s="17" t="s">
        <v>8758</v>
      </c>
      <c r="E6435" s="21" t="s">
        <v>3</v>
      </c>
      <c r="F6435" s="21" t="s">
        <v>9</v>
      </c>
      <c r="G6435" s="21" t="s">
        <v>6964</v>
      </c>
      <c r="H6435" s="21" t="s">
        <v>340</v>
      </c>
      <c r="I6435" s="17"/>
      <c r="J6435" s="17"/>
      <c r="K6435" s="18" t="str">
        <f>IF(INV.Tournant!$I6435=INV.Tournant!$E6435,"Quantité OK",IF(INV.Tournant!$I6435&lt;INV.Tournant!$E6435,"Ecart positif","Ecart négatif"))&amp;" "&amp;IF(INV.Tournant!$C6435=INV.Tournant!$J6435,"","- Article déclassé")</f>
        <v>Ecart positif - Article déclassé</v>
      </c>
    </row>
    <row r="6436" spans="1:11" x14ac:dyDescent="0.2">
      <c r="A6436" s="20" t="s">
        <v>7722</v>
      </c>
      <c r="B6436" s="21" t="s">
        <v>6</v>
      </c>
      <c r="C6436" s="17" t="s">
        <v>7791</v>
      </c>
      <c r="D6436" s="17" t="s">
        <v>8759</v>
      </c>
      <c r="E6436" s="21" t="s">
        <v>6</v>
      </c>
      <c r="F6436" s="21" t="s">
        <v>9</v>
      </c>
      <c r="G6436" s="21" t="s">
        <v>7725</v>
      </c>
      <c r="H6436" s="21" t="s">
        <v>138</v>
      </c>
      <c r="I6436" s="17"/>
      <c r="J6436" s="17"/>
      <c r="K6436" s="18" t="str">
        <f>IF(INV.Tournant!$I6436=INV.Tournant!$E6436,"Quantité OK",IF(INV.Tournant!$I6436&lt;INV.Tournant!$E6436,"Ecart positif","Ecart négatif"))&amp;" "&amp;IF(INV.Tournant!$C6436=INV.Tournant!$J6436,"","- Article déclassé")</f>
        <v>Ecart positif - Article déclassé</v>
      </c>
    </row>
    <row r="6437" spans="1:11" x14ac:dyDescent="0.2">
      <c r="A6437" s="20" t="s">
        <v>7722</v>
      </c>
      <c r="B6437" s="21" t="s">
        <v>6</v>
      </c>
      <c r="C6437" s="17" t="s">
        <v>7867</v>
      </c>
      <c r="D6437" s="17" t="s">
        <v>8760</v>
      </c>
      <c r="E6437" s="21" t="s">
        <v>212</v>
      </c>
      <c r="F6437" s="21" t="s">
        <v>21</v>
      </c>
      <c r="G6437" s="21" t="s">
        <v>6964</v>
      </c>
      <c r="H6437" s="21" t="s">
        <v>937</v>
      </c>
      <c r="I6437" s="17"/>
      <c r="J6437" s="17"/>
      <c r="K6437" s="18" t="str">
        <f>IF(INV.Tournant!$I6437=INV.Tournant!$E6437,"Quantité OK",IF(INV.Tournant!$I6437&lt;INV.Tournant!$E6437,"Ecart positif","Ecart négatif"))&amp;" "&amp;IF(INV.Tournant!$C6437=INV.Tournant!$J6437,"","- Article déclassé")</f>
        <v>Ecart positif - Article déclassé</v>
      </c>
    </row>
    <row r="6438" spans="1:11" x14ac:dyDescent="0.2">
      <c r="A6438" s="20" t="s">
        <v>7722</v>
      </c>
      <c r="B6438" s="21" t="s">
        <v>6</v>
      </c>
      <c r="C6438" s="17" t="s">
        <v>8252</v>
      </c>
      <c r="D6438" s="17" t="s">
        <v>8761</v>
      </c>
      <c r="E6438" s="21" t="s">
        <v>511</v>
      </c>
      <c r="F6438" s="21" t="s">
        <v>9</v>
      </c>
      <c r="G6438" s="21" t="s">
        <v>6964</v>
      </c>
      <c r="H6438" s="21" t="s">
        <v>8277</v>
      </c>
      <c r="I6438" s="17"/>
      <c r="J6438" s="17"/>
      <c r="K6438" s="18" t="str">
        <f>IF(INV.Tournant!$I6438=INV.Tournant!$E6438,"Quantité OK",IF(INV.Tournant!$I6438&lt;INV.Tournant!$E6438,"Ecart positif","Ecart négatif"))&amp;" "&amp;IF(INV.Tournant!$C6438=INV.Tournant!$J6438,"","- Article déclassé")</f>
        <v>Ecart positif - Article déclassé</v>
      </c>
    </row>
    <row r="6439" spans="1:11" x14ac:dyDescent="0.2">
      <c r="A6439" s="20" t="s">
        <v>7722</v>
      </c>
      <c r="B6439" s="21" t="s">
        <v>6</v>
      </c>
      <c r="C6439" s="17" t="s">
        <v>8252</v>
      </c>
      <c r="D6439" s="17" t="s">
        <v>8306</v>
      </c>
      <c r="E6439" s="21" t="s">
        <v>6</v>
      </c>
      <c r="F6439" s="21" t="s">
        <v>9</v>
      </c>
      <c r="G6439" s="21" t="s">
        <v>6964</v>
      </c>
      <c r="H6439" s="21" t="s">
        <v>7350</v>
      </c>
      <c r="I6439" s="17"/>
      <c r="J6439" s="17"/>
      <c r="K6439" s="18" t="str">
        <f>IF(INV.Tournant!$I6439=INV.Tournant!$E6439,"Quantité OK",IF(INV.Tournant!$I6439&lt;INV.Tournant!$E6439,"Ecart positif","Ecart négatif"))&amp;" "&amp;IF(INV.Tournant!$C6439=INV.Tournant!$J6439,"","- Article déclassé")</f>
        <v>Ecart positif - Article déclassé</v>
      </c>
    </row>
    <row r="6440" spans="1:11" x14ac:dyDescent="0.2">
      <c r="A6440" s="20" t="s">
        <v>7722</v>
      </c>
      <c r="B6440" s="21" t="s">
        <v>6</v>
      </c>
      <c r="C6440" s="17" t="s">
        <v>7862</v>
      </c>
      <c r="D6440" s="17" t="s">
        <v>8762</v>
      </c>
      <c r="E6440" s="21" t="s">
        <v>14</v>
      </c>
      <c r="F6440" s="21" t="s">
        <v>2</v>
      </c>
      <c r="G6440" s="21" t="s">
        <v>6964</v>
      </c>
      <c r="H6440" s="21" t="s">
        <v>7864</v>
      </c>
      <c r="I6440" s="17"/>
      <c r="J6440" s="17"/>
      <c r="K6440" s="18" t="str">
        <f>IF(INV.Tournant!$I6440=INV.Tournant!$E6440,"Quantité OK",IF(INV.Tournant!$I6440&lt;INV.Tournant!$E6440,"Ecart positif","Ecart négatif"))&amp;" "&amp;IF(INV.Tournant!$C6440=INV.Tournant!$J6440,"","- Article déclassé")</f>
        <v>Ecart positif - Article déclassé</v>
      </c>
    </row>
    <row r="6441" spans="1:11" x14ac:dyDescent="0.2">
      <c r="A6441" s="20" t="s">
        <v>7722</v>
      </c>
      <c r="B6441" s="21" t="s">
        <v>6</v>
      </c>
      <c r="C6441" s="17" t="s">
        <v>8101</v>
      </c>
      <c r="D6441" s="17" t="s">
        <v>8253</v>
      </c>
      <c r="E6441" s="21" t="s">
        <v>6</v>
      </c>
      <c r="F6441" s="21" t="s">
        <v>9</v>
      </c>
      <c r="G6441" s="21" t="s">
        <v>6964</v>
      </c>
      <c r="H6441" s="21" t="s">
        <v>7390</v>
      </c>
      <c r="I6441" s="17"/>
      <c r="J6441" s="17"/>
      <c r="K6441" s="18" t="str">
        <f>IF(INV.Tournant!$I6441=INV.Tournant!$E6441,"Quantité OK",IF(INV.Tournant!$I6441&lt;INV.Tournant!$E6441,"Ecart positif","Ecart négatif"))&amp;" "&amp;IF(INV.Tournant!$C6441=INV.Tournant!$J6441,"","- Article déclassé")</f>
        <v>Ecart positif - Article déclassé</v>
      </c>
    </row>
    <row r="6442" spans="1:11" x14ac:dyDescent="0.2">
      <c r="A6442" s="20" t="s">
        <v>7722</v>
      </c>
      <c r="B6442" s="21" t="s">
        <v>6</v>
      </c>
      <c r="C6442" s="17" t="s">
        <v>8496</v>
      </c>
      <c r="D6442" s="17" t="s">
        <v>8763</v>
      </c>
      <c r="E6442" s="21" t="s">
        <v>6</v>
      </c>
      <c r="F6442" s="21" t="s">
        <v>21</v>
      </c>
      <c r="G6442" s="21" t="s">
        <v>6964</v>
      </c>
      <c r="H6442" s="21" t="s">
        <v>7367</v>
      </c>
      <c r="I6442" s="17"/>
      <c r="J6442" s="17"/>
      <c r="K6442" s="18" t="str">
        <f>IF(INV.Tournant!$I6442=INV.Tournant!$E6442,"Quantité OK",IF(INV.Tournant!$I6442&lt;INV.Tournant!$E6442,"Ecart positif","Ecart négatif"))&amp;" "&amp;IF(INV.Tournant!$C6442=INV.Tournant!$J6442,"","- Article déclassé")</f>
        <v>Ecart positif - Article déclassé</v>
      </c>
    </row>
    <row r="6443" spans="1:11" x14ac:dyDescent="0.2">
      <c r="A6443" s="20" t="s">
        <v>7722</v>
      </c>
      <c r="B6443" s="21" t="s">
        <v>6</v>
      </c>
      <c r="C6443" s="17" t="s">
        <v>8473</v>
      </c>
      <c r="D6443" s="17" t="s">
        <v>8764</v>
      </c>
      <c r="E6443" s="21" t="s">
        <v>6</v>
      </c>
      <c r="F6443" s="21" t="s">
        <v>9</v>
      </c>
      <c r="G6443" s="21" t="s">
        <v>6964</v>
      </c>
      <c r="H6443" s="21" t="s">
        <v>8244</v>
      </c>
      <c r="I6443" s="17"/>
      <c r="J6443" s="17"/>
      <c r="K6443" s="18" t="str">
        <f>IF(INV.Tournant!$I6443=INV.Tournant!$E6443,"Quantité OK",IF(INV.Tournant!$I6443&lt;INV.Tournant!$E6443,"Ecart positif","Ecart négatif"))&amp;" "&amp;IF(INV.Tournant!$C6443=INV.Tournant!$J6443,"","- Article déclassé")</f>
        <v>Ecart positif - Article déclassé</v>
      </c>
    </row>
    <row r="6444" spans="1:11" x14ac:dyDescent="0.2">
      <c r="A6444" s="20" t="s">
        <v>7722</v>
      </c>
      <c r="B6444" s="21" t="s">
        <v>6</v>
      </c>
      <c r="C6444" s="17" t="s">
        <v>8281</v>
      </c>
      <c r="D6444" s="17" t="s">
        <v>8765</v>
      </c>
      <c r="E6444" s="21" t="s">
        <v>6</v>
      </c>
      <c r="F6444" s="21" t="s">
        <v>9</v>
      </c>
      <c r="G6444" s="21" t="s">
        <v>6964</v>
      </c>
      <c r="H6444" s="21" t="s">
        <v>8283</v>
      </c>
      <c r="I6444" s="17"/>
      <c r="J6444" s="17"/>
      <c r="K6444" s="18" t="str">
        <f>IF(INV.Tournant!$I6444=INV.Tournant!$E6444,"Quantité OK",IF(INV.Tournant!$I6444&lt;INV.Tournant!$E6444,"Ecart positif","Ecart négatif"))&amp;" "&amp;IF(INV.Tournant!$C6444=INV.Tournant!$J6444,"","- Article déclassé")</f>
        <v>Ecart positif - Article déclassé</v>
      </c>
    </row>
    <row r="6445" spans="1:11" x14ac:dyDescent="0.2">
      <c r="A6445" s="20" t="s">
        <v>7722</v>
      </c>
      <c r="B6445" s="21" t="s">
        <v>6</v>
      </c>
      <c r="C6445" s="17" t="s">
        <v>8359</v>
      </c>
      <c r="D6445" s="17" t="s">
        <v>7850</v>
      </c>
      <c r="E6445" s="21" t="s">
        <v>6</v>
      </c>
      <c r="F6445" s="21" t="s">
        <v>9</v>
      </c>
      <c r="G6445" s="21" t="s">
        <v>6964</v>
      </c>
      <c r="H6445" s="21" t="s">
        <v>8766</v>
      </c>
      <c r="I6445" s="17"/>
      <c r="J6445" s="17"/>
      <c r="K6445" s="18" t="str">
        <f>IF(INV.Tournant!$I6445=INV.Tournant!$E6445,"Quantité OK",IF(INV.Tournant!$I6445&lt;INV.Tournant!$E6445,"Ecart positif","Ecart négatif"))&amp;" "&amp;IF(INV.Tournant!$C6445=INV.Tournant!$J6445,"","- Article déclassé")</f>
        <v>Ecart positif - Article déclassé</v>
      </c>
    </row>
    <row r="6446" spans="1:11" x14ac:dyDescent="0.2">
      <c r="A6446" s="20" t="s">
        <v>7722</v>
      </c>
      <c r="B6446" s="21" t="s">
        <v>6</v>
      </c>
      <c r="C6446" s="17" t="s">
        <v>7820</v>
      </c>
      <c r="D6446" s="17" t="s">
        <v>8035</v>
      </c>
      <c r="E6446" s="21" t="s">
        <v>229</v>
      </c>
      <c r="F6446" s="21" t="s">
        <v>9</v>
      </c>
      <c r="G6446" s="21" t="s">
        <v>6964</v>
      </c>
      <c r="H6446" s="21" t="s">
        <v>2551</v>
      </c>
      <c r="I6446" s="17"/>
      <c r="J6446" s="17"/>
      <c r="K6446" s="18" t="str">
        <f>IF(INV.Tournant!$I6446=INV.Tournant!$E6446,"Quantité OK",IF(INV.Tournant!$I6446&lt;INV.Tournant!$E6446,"Ecart positif","Ecart négatif"))&amp;" "&amp;IF(INV.Tournant!$C6446=INV.Tournant!$J6446,"","- Article déclassé")</f>
        <v>Ecart positif - Article déclassé</v>
      </c>
    </row>
    <row r="6447" spans="1:11" x14ac:dyDescent="0.2">
      <c r="A6447" s="20" t="s">
        <v>7722</v>
      </c>
      <c r="B6447" s="21" t="s">
        <v>6</v>
      </c>
      <c r="C6447" s="17" t="s">
        <v>8209</v>
      </c>
      <c r="D6447" s="17" t="s">
        <v>7979</v>
      </c>
      <c r="E6447" s="21" t="s">
        <v>229</v>
      </c>
      <c r="F6447" s="21" t="s">
        <v>21</v>
      </c>
      <c r="G6447" s="21" t="s">
        <v>6964</v>
      </c>
      <c r="H6447" s="21" t="s">
        <v>842</v>
      </c>
      <c r="I6447" s="17"/>
      <c r="J6447" s="17"/>
      <c r="K6447" s="18" t="str">
        <f>IF(INV.Tournant!$I6447=INV.Tournant!$E6447,"Quantité OK",IF(INV.Tournant!$I6447&lt;INV.Tournant!$E6447,"Ecart positif","Ecart négatif"))&amp;" "&amp;IF(INV.Tournant!$C6447=INV.Tournant!$J6447,"","- Article déclassé")</f>
        <v>Ecart positif - Article déclassé</v>
      </c>
    </row>
    <row r="6448" spans="1:11" x14ac:dyDescent="0.2">
      <c r="A6448" s="20" t="s">
        <v>7722</v>
      </c>
      <c r="B6448" s="21" t="s">
        <v>6</v>
      </c>
      <c r="C6448" s="17" t="s">
        <v>7799</v>
      </c>
      <c r="D6448" s="17" t="s">
        <v>8409</v>
      </c>
      <c r="E6448" s="21" t="s">
        <v>6</v>
      </c>
      <c r="F6448" s="21" t="s">
        <v>21</v>
      </c>
      <c r="G6448" s="21" t="s">
        <v>6964</v>
      </c>
      <c r="H6448" s="21" t="s">
        <v>107</v>
      </c>
      <c r="I6448" s="17"/>
      <c r="J6448" s="17"/>
      <c r="K6448" s="18" t="str">
        <f>IF(INV.Tournant!$I6448=INV.Tournant!$E6448,"Quantité OK",IF(INV.Tournant!$I6448&lt;INV.Tournant!$E6448,"Ecart positif","Ecart négatif"))&amp;" "&amp;IF(INV.Tournant!$C6448=INV.Tournant!$J6448,"","- Article déclassé")</f>
        <v>Ecart positif - Article déclassé</v>
      </c>
    </row>
    <row r="6449" spans="1:11" x14ac:dyDescent="0.2">
      <c r="A6449" s="20" t="s">
        <v>7722</v>
      </c>
      <c r="B6449" s="21" t="s">
        <v>6</v>
      </c>
      <c r="C6449" s="17" t="s">
        <v>7799</v>
      </c>
      <c r="D6449" s="17" t="s">
        <v>8767</v>
      </c>
      <c r="E6449" s="21" t="s">
        <v>108</v>
      </c>
      <c r="F6449" s="21" t="s">
        <v>21</v>
      </c>
      <c r="G6449" s="21" t="s">
        <v>6964</v>
      </c>
      <c r="H6449" s="21" t="s">
        <v>104</v>
      </c>
      <c r="I6449" s="17"/>
      <c r="J6449" s="17"/>
      <c r="K6449" s="18" t="str">
        <f>IF(INV.Tournant!$I6449=INV.Tournant!$E6449,"Quantité OK",IF(INV.Tournant!$I6449&lt;INV.Tournant!$E6449,"Ecart positif","Ecart négatif"))&amp;" "&amp;IF(INV.Tournant!$C6449=INV.Tournant!$J6449,"","- Article déclassé")</f>
        <v>Ecart positif - Article déclassé</v>
      </c>
    </row>
    <row r="6450" spans="1:11" x14ac:dyDescent="0.2">
      <c r="A6450" s="20" t="s">
        <v>7722</v>
      </c>
      <c r="B6450" s="21" t="s">
        <v>6</v>
      </c>
      <c r="C6450" s="17" t="s">
        <v>8768</v>
      </c>
      <c r="D6450" s="17" t="s">
        <v>8769</v>
      </c>
      <c r="E6450" s="21" t="s">
        <v>3</v>
      </c>
      <c r="F6450" s="21" t="s">
        <v>21</v>
      </c>
      <c r="G6450" s="21" t="s">
        <v>6964</v>
      </c>
      <c r="H6450" s="21" t="s">
        <v>1562</v>
      </c>
      <c r="I6450" s="17"/>
      <c r="J6450" s="17"/>
      <c r="K6450" s="18" t="str">
        <f>IF(INV.Tournant!$I6450=INV.Tournant!$E6450,"Quantité OK",IF(INV.Tournant!$I6450&lt;INV.Tournant!$E6450,"Ecart positif","Ecart négatif"))&amp;" "&amp;IF(INV.Tournant!$C6450=INV.Tournant!$J6450,"","- Article déclassé")</f>
        <v>Ecart positif - Article déclassé</v>
      </c>
    </row>
    <row r="6451" spans="1:11" x14ac:dyDescent="0.2">
      <c r="A6451" s="20" t="s">
        <v>7722</v>
      </c>
      <c r="B6451" s="21" t="s">
        <v>6</v>
      </c>
      <c r="C6451" s="17" t="s">
        <v>8768</v>
      </c>
      <c r="D6451" s="17" t="s">
        <v>7751</v>
      </c>
      <c r="E6451" s="21" t="s">
        <v>3</v>
      </c>
      <c r="F6451" s="21" t="s">
        <v>21</v>
      </c>
      <c r="G6451" s="21" t="s">
        <v>6964</v>
      </c>
      <c r="H6451" s="21" t="s">
        <v>1562</v>
      </c>
      <c r="I6451" s="17"/>
      <c r="J6451" s="17"/>
      <c r="K6451" s="18" t="str">
        <f>IF(INV.Tournant!$I6451=INV.Tournant!$E6451,"Quantité OK",IF(INV.Tournant!$I6451&lt;INV.Tournant!$E6451,"Ecart positif","Ecart négatif"))&amp;" "&amp;IF(INV.Tournant!$C6451=INV.Tournant!$J6451,"","- Article déclassé")</f>
        <v>Ecart positif - Article déclassé</v>
      </c>
    </row>
    <row r="6452" spans="1:11" x14ac:dyDescent="0.2">
      <c r="A6452" s="20" t="s">
        <v>7722</v>
      </c>
      <c r="B6452" s="21" t="s">
        <v>6</v>
      </c>
      <c r="C6452" s="17" t="s">
        <v>7919</v>
      </c>
      <c r="D6452" s="17" t="s">
        <v>7901</v>
      </c>
      <c r="E6452" s="21" t="s">
        <v>763</v>
      </c>
      <c r="F6452" s="21" t="s">
        <v>21</v>
      </c>
      <c r="G6452" s="21" t="s">
        <v>6964</v>
      </c>
      <c r="H6452" s="21" t="s">
        <v>98</v>
      </c>
      <c r="I6452" s="17"/>
      <c r="J6452" s="17"/>
      <c r="K6452" s="18" t="str">
        <f>IF(INV.Tournant!$I6452=INV.Tournant!$E6452,"Quantité OK",IF(INV.Tournant!$I6452&lt;INV.Tournant!$E6452,"Ecart positif","Ecart négatif"))&amp;" "&amp;IF(INV.Tournant!$C6452=INV.Tournant!$J6452,"","- Article déclassé")</f>
        <v>Ecart positif - Article déclassé</v>
      </c>
    </row>
    <row r="6453" spans="1:11" x14ac:dyDescent="0.2">
      <c r="A6453" s="20" t="s">
        <v>7722</v>
      </c>
      <c r="B6453" s="21" t="s">
        <v>6</v>
      </c>
      <c r="C6453" s="17" t="s">
        <v>7813</v>
      </c>
      <c r="D6453" s="17" t="s">
        <v>8770</v>
      </c>
      <c r="E6453" s="21" t="s">
        <v>6</v>
      </c>
      <c r="F6453" s="21" t="s">
        <v>2</v>
      </c>
      <c r="G6453" s="21" t="s">
        <v>6964</v>
      </c>
      <c r="H6453" s="21" t="s">
        <v>98</v>
      </c>
      <c r="I6453" s="17"/>
      <c r="J6453" s="17"/>
      <c r="K6453" s="18" t="str">
        <f>IF(INV.Tournant!$I6453=INV.Tournant!$E6453,"Quantité OK",IF(INV.Tournant!$I6453&lt;INV.Tournant!$E6453,"Ecart positif","Ecart négatif"))&amp;" "&amp;IF(INV.Tournant!$C6453=INV.Tournant!$J6453,"","- Article déclassé")</f>
        <v>Ecart positif - Article déclassé</v>
      </c>
    </row>
    <row r="6454" spans="1:11" x14ac:dyDescent="0.2">
      <c r="A6454" s="20" t="s">
        <v>7722</v>
      </c>
      <c r="B6454" s="21" t="s">
        <v>6</v>
      </c>
      <c r="C6454" s="17" t="s">
        <v>8074</v>
      </c>
      <c r="D6454" s="17" t="s">
        <v>8771</v>
      </c>
      <c r="E6454" s="21" t="s">
        <v>3</v>
      </c>
      <c r="F6454" s="21" t="s">
        <v>21</v>
      </c>
      <c r="G6454" s="21" t="s">
        <v>6964</v>
      </c>
      <c r="H6454" s="21" t="s">
        <v>404</v>
      </c>
      <c r="I6454" s="17"/>
      <c r="J6454" s="17"/>
      <c r="K6454" s="18" t="str">
        <f>IF(INV.Tournant!$I6454=INV.Tournant!$E6454,"Quantité OK",IF(INV.Tournant!$I6454&lt;INV.Tournant!$E6454,"Ecart positif","Ecart négatif"))&amp;" "&amp;IF(INV.Tournant!$C6454=INV.Tournant!$J6454,"","- Article déclassé")</f>
        <v>Ecart positif - Article déclassé</v>
      </c>
    </row>
    <row r="6455" spans="1:11" x14ac:dyDescent="0.2">
      <c r="A6455" s="20" t="s">
        <v>7722</v>
      </c>
      <c r="B6455" s="21" t="s">
        <v>6</v>
      </c>
      <c r="C6455" s="17" t="s">
        <v>7882</v>
      </c>
      <c r="D6455" s="17" t="s">
        <v>8772</v>
      </c>
      <c r="E6455" s="21" t="s">
        <v>108</v>
      </c>
      <c r="F6455" s="21" t="s">
        <v>2</v>
      </c>
      <c r="G6455" s="21" t="s">
        <v>6964</v>
      </c>
      <c r="H6455" s="21" t="s">
        <v>404</v>
      </c>
      <c r="I6455" s="17"/>
      <c r="J6455" s="17"/>
      <c r="K6455" s="18" t="str">
        <f>IF(INV.Tournant!$I6455=INV.Tournant!$E6455,"Quantité OK",IF(INV.Tournant!$I6455&lt;INV.Tournant!$E6455,"Ecart positif","Ecart négatif"))&amp;" "&amp;IF(INV.Tournant!$C6455=INV.Tournant!$J6455,"","- Article déclassé")</f>
        <v>Ecart positif - Article déclassé</v>
      </c>
    </row>
    <row r="6456" spans="1:11" x14ac:dyDescent="0.2">
      <c r="A6456" s="20" t="s">
        <v>7722</v>
      </c>
      <c r="B6456" s="21" t="s">
        <v>6</v>
      </c>
      <c r="C6456" s="17" t="s">
        <v>7729</v>
      </c>
      <c r="D6456" s="17" t="s">
        <v>8773</v>
      </c>
      <c r="E6456" s="21" t="s">
        <v>3</v>
      </c>
      <c r="F6456" s="21" t="s">
        <v>2</v>
      </c>
      <c r="G6456" s="21" t="s">
        <v>6964</v>
      </c>
      <c r="H6456" s="21" t="s">
        <v>3511</v>
      </c>
      <c r="I6456" s="17"/>
      <c r="J6456" s="17"/>
      <c r="K6456" s="18" t="str">
        <f>IF(INV.Tournant!$I6456=INV.Tournant!$E6456,"Quantité OK",IF(INV.Tournant!$I6456&lt;INV.Tournant!$E6456,"Ecart positif","Ecart négatif"))&amp;" "&amp;IF(INV.Tournant!$C6456=INV.Tournant!$J6456,"","- Article déclassé")</f>
        <v>Ecart positif - Article déclassé</v>
      </c>
    </row>
    <row r="6457" spans="1:11" x14ac:dyDescent="0.2">
      <c r="A6457" s="20" t="s">
        <v>7722</v>
      </c>
      <c r="B6457" s="21" t="s">
        <v>6</v>
      </c>
      <c r="C6457" s="17" t="s">
        <v>8087</v>
      </c>
      <c r="D6457" s="17" t="s">
        <v>8774</v>
      </c>
      <c r="E6457" s="21" t="s">
        <v>3</v>
      </c>
      <c r="F6457" s="21" t="s">
        <v>21</v>
      </c>
      <c r="G6457" s="21" t="s">
        <v>6964</v>
      </c>
      <c r="H6457" s="21" t="s">
        <v>3241</v>
      </c>
      <c r="I6457" s="17"/>
      <c r="J6457" s="17"/>
      <c r="K6457" s="18" t="str">
        <f>IF(INV.Tournant!$I6457=INV.Tournant!$E6457,"Quantité OK",IF(INV.Tournant!$I6457&lt;INV.Tournant!$E6457,"Ecart positif","Ecart négatif"))&amp;" "&amp;IF(INV.Tournant!$C6457=INV.Tournant!$J6457,"","- Article déclassé")</f>
        <v>Ecart positif - Article déclassé</v>
      </c>
    </row>
    <row r="6458" spans="1:11" x14ac:dyDescent="0.2">
      <c r="A6458" s="20" t="s">
        <v>7722</v>
      </c>
      <c r="B6458" s="21" t="s">
        <v>6</v>
      </c>
      <c r="C6458" s="17" t="s">
        <v>8301</v>
      </c>
      <c r="D6458" s="17" t="s">
        <v>8775</v>
      </c>
      <c r="E6458" s="21" t="s">
        <v>3</v>
      </c>
      <c r="F6458" s="21" t="s">
        <v>9</v>
      </c>
      <c r="G6458" s="21" t="s">
        <v>6964</v>
      </c>
      <c r="H6458" s="21" t="s">
        <v>937</v>
      </c>
      <c r="I6458" s="17"/>
      <c r="J6458" s="17"/>
      <c r="K6458" s="18" t="str">
        <f>IF(INV.Tournant!$I6458=INV.Tournant!$E6458,"Quantité OK",IF(INV.Tournant!$I6458&lt;INV.Tournant!$E6458,"Ecart positif","Ecart négatif"))&amp;" "&amp;IF(INV.Tournant!$C6458=INV.Tournant!$J6458,"","- Article déclassé")</f>
        <v>Ecart positif - Article déclassé</v>
      </c>
    </row>
    <row r="6459" spans="1:11" x14ac:dyDescent="0.2">
      <c r="A6459" s="20" t="s">
        <v>7722</v>
      </c>
      <c r="B6459" s="21" t="s">
        <v>6</v>
      </c>
      <c r="C6459" s="17" t="s">
        <v>8041</v>
      </c>
      <c r="D6459" s="17" t="s">
        <v>8776</v>
      </c>
      <c r="E6459" s="21" t="s">
        <v>6</v>
      </c>
      <c r="F6459" s="21" t="s">
        <v>21</v>
      </c>
      <c r="G6459" s="21" t="s">
        <v>6964</v>
      </c>
      <c r="H6459" s="21" t="s">
        <v>853</v>
      </c>
      <c r="I6459" s="17"/>
      <c r="J6459" s="17"/>
      <c r="K6459" s="18" t="str">
        <f>IF(INV.Tournant!$I6459=INV.Tournant!$E6459,"Quantité OK",IF(INV.Tournant!$I6459&lt;INV.Tournant!$E6459,"Ecart positif","Ecart négatif"))&amp;" "&amp;IF(INV.Tournant!$C6459=INV.Tournant!$J6459,"","- Article déclassé")</f>
        <v>Ecart positif - Article déclassé</v>
      </c>
    </row>
    <row r="6460" spans="1:11" x14ac:dyDescent="0.2">
      <c r="A6460" s="20" t="s">
        <v>7722</v>
      </c>
      <c r="B6460" s="21" t="s">
        <v>6</v>
      </c>
      <c r="C6460" s="17" t="s">
        <v>7851</v>
      </c>
      <c r="D6460" s="17" t="s">
        <v>8290</v>
      </c>
      <c r="E6460" s="21" t="s">
        <v>6</v>
      </c>
      <c r="F6460" s="21" t="s">
        <v>2</v>
      </c>
      <c r="G6460" s="21" t="s">
        <v>6964</v>
      </c>
      <c r="H6460" s="21" t="s">
        <v>1297</v>
      </c>
      <c r="I6460" s="17"/>
      <c r="J6460" s="17"/>
      <c r="K6460" s="18" t="str">
        <f>IF(INV.Tournant!$I6460=INV.Tournant!$E6460,"Quantité OK",IF(INV.Tournant!$I6460&lt;INV.Tournant!$E6460,"Ecart positif","Ecart négatif"))&amp;" "&amp;IF(INV.Tournant!$C6460=INV.Tournant!$J6460,"","- Article déclassé")</f>
        <v>Ecart positif - Article déclassé</v>
      </c>
    </row>
    <row r="6461" spans="1:11" x14ac:dyDescent="0.2">
      <c r="A6461" s="20" t="s">
        <v>7722</v>
      </c>
      <c r="B6461" s="21" t="s">
        <v>6</v>
      </c>
      <c r="C6461" s="17" t="s">
        <v>8000</v>
      </c>
      <c r="D6461" s="17" t="s">
        <v>8636</v>
      </c>
      <c r="E6461" s="21" t="s">
        <v>6</v>
      </c>
      <c r="F6461" s="21" t="s">
        <v>21</v>
      </c>
      <c r="G6461" s="21" t="s">
        <v>6964</v>
      </c>
      <c r="H6461" s="21" t="s">
        <v>1312</v>
      </c>
      <c r="I6461" s="17"/>
      <c r="J6461" s="17"/>
      <c r="K6461" s="18" t="str">
        <f>IF(INV.Tournant!$I6461=INV.Tournant!$E6461,"Quantité OK",IF(INV.Tournant!$I6461&lt;INV.Tournant!$E6461,"Ecart positif","Ecart négatif"))&amp;" "&amp;IF(INV.Tournant!$C6461=INV.Tournant!$J6461,"","- Article déclassé")</f>
        <v>Ecart positif - Article déclassé</v>
      </c>
    </row>
    <row r="6462" spans="1:11" x14ac:dyDescent="0.2">
      <c r="A6462" s="20" t="s">
        <v>7722</v>
      </c>
      <c r="B6462" s="21" t="s">
        <v>6</v>
      </c>
      <c r="C6462" s="17" t="s">
        <v>8284</v>
      </c>
      <c r="D6462" s="17" t="s">
        <v>8777</v>
      </c>
      <c r="E6462" s="21" t="s">
        <v>3</v>
      </c>
      <c r="F6462" s="21" t="s">
        <v>21</v>
      </c>
      <c r="G6462" s="21" t="s">
        <v>6964</v>
      </c>
      <c r="H6462" s="21" t="s">
        <v>1542</v>
      </c>
      <c r="I6462" s="17"/>
      <c r="J6462" s="17"/>
      <c r="K6462" s="18" t="str">
        <f>IF(INV.Tournant!$I6462=INV.Tournant!$E6462,"Quantité OK",IF(INV.Tournant!$I6462&lt;INV.Tournant!$E6462,"Ecart positif","Ecart négatif"))&amp;" "&amp;IF(INV.Tournant!$C6462=INV.Tournant!$J6462,"","- Article déclassé")</f>
        <v>Ecart positif - Article déclassé</v>
      </c>
    </row>
    <row r="6463" spans="1:11" x14ac:dyDescent="0.2">
      <c r="A6463" s="20" t="s">
        <v>7722</v>
      </c>
      <c r="B6463" s="21" t="s">
        <v>6</v>
      </c>
      <c r="C6463" s="17" t="s">
        <v>8284</v>
      </c>
      <c r="D6463" s="17" t="s">
        <v>7784</v>
      </c>
      <c r="E6463" s="21" t="s">
        <v>14</v>
      </c>
      <c r="F6463" s="21" t="s">
        <v>21</v>
      </c>
      <c r="G6463" s="21" t="s">
        <v>6964</v>
      </c>
      <c r="H6463" s="21" t="s">
        <v>1542</v>
      </c>
      <c r="I6463" s="17"/>
      <c r="J6463" s="17"/>
      <c r="K6463" s="18" t="str">
        <f>IF(INV.Tournant!$I6463=INV.Tournant!$E6463,"Quantité OK",IF(INV.Tournant!$I6463&lt;INV.Tournant!$E6463,"Ecart positif","Ecart négatif"))&amp;" "&amp;IF(INV.Tournant!$C6463=INV.Tournant!$J6463,"","- Article déclassé")</f>
        <v>Ecart positif - Article déclassé</v>
      </c>
    </row>
    <row r="6464" spans="1:11" x14ac:dyDescent="0.2">
      <c r="A6464" s="20" t="s">
        <v>7722</v>
      </c>
      <c r="B6464" s="21" t="s">
        <v>6</v>
      </c>
      <c r="C6464" s="17" t="s">
        <v>8284</v>
      </c>
      <c r="D6464" s="17" t="s">
        <v>8608</v>
      </c>
      <c r="E6464" s="21" t="s">
        <v>6</v>
      </c>
      <c r="F6464" s="21" t="s">
        <v>21</v>
      </c>
      <c r="G6464" s="21" t="s">
        <v>6964</v>
      </c>
      <c r="H6464" s="21" t="s">
        <v>1542</v>
      </c>
      <c r="I6464" s="17"/>
      <c r="J6464" s="17"/>
      <c r="K6464" s="18" t="str">
        <f>IF(INV.Tournant!$I6464=INV.Tournant!$E6464,"Quantité OK",IF(INV.Tournant!$I6464&lt;INV.Tournant!$E6464,"Ecart positif","Ecart négatif"))&amp;" "&amp;IF(INV.Tournant!$C6464=INV.Tournant!$J6464,"","- Article déclassé")</f>
        <v>Ecart positif - Article déclassé</v>
      </c>
    </row>
    <row r="6465" spans="1:11" x14ac:dyDescent="0.2">
      <c r="A6465" s="20" t="s">
        <v>7722</v>
      </c>
      <c r="B6465" s="21" t="s">
        <v>6</v>
      </c>
      <c r="C6465" s="17" t="s">
        <v>7783</v>
      </c>
      <c r="D6465" s="17" t="s">
        <v>8100</v>
      </c>
      <c r="E6465" s="21" t="s">
        <v>6</v>
      </c>
      <c r="F6465" s="21" t="s">
        <v>21</v>
      </c>
      <c r="G6465" s="21" t="s">
        <v>6964</v>
      </c>
      <c r="H6465" s="21" t="s">
        <v>1301</v>
      </c>
      <c r="I6465" s="17"/>
      <c r="J6465" s="17"/>
      <c r="K6465" s="18" t="str">
        <f>IF(INV.Tournant!$I6465=INV.Tournant!$E6465,"Quantité OK",IF(INV.Tournant!$I6465&lt;INV.Tournant!$E6465,"Ecart positif","Ecart négatif"))&amp;" "&amp;IF(INV.Tournant!$C6465=INV.Tournant!$J6465,"","- Article déclassé")</f>
        <v>Ecart positif - Article déclassé</v>
      </c>
    </row>
    <row r="6466" spans="1:11" x14ac:dyDescent="0.2">
      <c r="A6466" s="20" t="s">
        <v>7722</v>
      </c>
      <c r="B6466" s="21" t="s">
        <v>6</v>
      </c>
      <c r="C6466" s="17" t="s">
        <v>7890</v>
      </c>
      <c r="D6466" s="17" t="s">
        <v>8778</v>
      </c>
      <c r="E6466" s="21" t="s">
        <v>3</v>
      </c>
      <c r="F6466" s="21" t="s">
        <v>2</v>
      </c>
      <c r="G6466" s="21" t="s">
        <v>6964</v>
      </c>
      <c r="H6466" s="21" t="s">
        <v>1324</v>
      </c>
      <c r="I6466" s="17"/>
      <c r="J6466" s="17"/>
      <c r="K6466" s="18" t="str">
        <f>IF(INV.Tournant!$I6466=INV.Tournant!$E6466,"Quantité OK",IF(INV.Tournant!$I6466&lt;INV.Tournant!$E6466,"Ecart positif","Ecart négatif"))&amp;" "&amp;IF(INV.Tournant!$C6466=INV.Tournant!$J6466,"","- Article déclassé")</f>
        <v>Ecart positif - Article déclassé</v>
      </c>
    </row>
    <row r="6467" spans="1:11" x14ac:dyDescent="0.2">
      <c r="A6467" s="20" t="s">
        <v>7722</v>
      </c>
      <c r="B6467" s="21" t="s">
        <v>6</v>
      </c>
      <c r="C6467" s="17" t="s">
        <v>7963</v>
      </c>
      <c r="D6467" s="17" t="s">
        <v>8779</v>
      </c>
      <c r="E6467" s="21" t="s">
        <v>3</v>
      </c>
      <c r="F6467" s="21" t="s">
        <v>2</v>
      </c>
      <c r="G6467" s="21" t="s">
        <v>6964</v>
      </c>
      <c r="H6467" s="21" t="s">
        <v>87</v>
      </c>
      <c r="I6467" s="17"/>
      <c r="J6467" s="17"/>
      <c r="K6467" s="18" t="str">
        <f>IF(INV.Tournant!$I6467=INV.Tournant!$E6467,"Quantité OK",IF(INV.Tournant!$I6467&lt;INV.Tournant!$E6467,"Ecart positif","Ecart négatif"))&amp;" "&amp;IF(INV.Tournant!$C6467=INV.Tournant!$J6467,"","- Article déclassé")</f>
        <v>Ecart positif - Article déclassé</v>
      </c>
    </row>
    <row r="6468" spans="1:11" x14ac:dyDescent="0.2">
      <c r="A6468" s="20" t="s">
        <v>7722</v>
      </c>
      <c r="B6468" s="21" t="s">
        <v>6</v>
      </c>
      <c r="C6468" s="17" t="s">
        <v>8083</v>
      </c>
      <c r="D6468" s="17" t="s">
        <v>8230</v>
      </c>
      <c r="E6468" s="21" t="s">
        <v>6</v>
      </c>
      <c r="F6468" s="21" t="s">
        <v>2</v>
      </c>
      <c r="G6468" s="21" t="s">
        <v>6964</v>
      </c>
      <c r="H6468" s="21" t="s">
        <v>83</v>
      </c>
      <c r="I6468" s="17"/>
      <c r="J6468" s="17"/>
      <c r="K6468" s="18" t="str">
        <f>IF(INV.Tournant!$I6468=INV.Tournant!$E6468,"Quantité OK",IF(INV.Tournant!$I6468&lt;INV.Tournant!$E6468,"Ecart positif","Ecart négatif"))&amp;" "&amp;IF(INV.Tournant!$C6468=INV.Tournant!$J6468,"","- Article déclassé")</f>
        <v>Ecart positif - Article déclassé</v>
      </c>
    </row>
    <row r="6469" spans="1:11" x14ac:dyDescent="0.2">
      <c r="A6469" s="20" t="s">
        <v>7722</v>
      </c>
      <c r="B6469" s="21" t="s">
        <v>6</v>
      </c>
      <c r="C6469" s="17" t="s">
        <v>8083</v>
      </c>
      <c r="D6469" s="17" t="s">
        <v>8267</v>
      </c>
      <c r="E6469" s="21" t="s">
        <v>6</v>
      </c>
      <c r="F6469" s="21" t="s">
        <v>2</v>
      </c>
      <c r="G6469" s="21" t="s">
        <v>6964</v>
      </c>
      <c r="H6469" s="21" t="s">
        <v>83</v>
      </c>
      <c r="I6469" s="17"/>
      <c r="J6469" s="17"/>
      <c r="K6469" s="18" t="str">
        <f>IF(INV.Tournant!$I6469=INV.Tournant!$E6469,"Quantité OK",IF(INV.Tournant!$I6469&lt;INV.Tournant!$E6469,"Ecart positif","Ecart négatif"))&amp;" "&amp;IF(INV.Tournant!$C6469=INV.Tournant!$J6469,"","- Article déclassé")</f>
        <v>Ecart positif - Article déclassé</v>
      </c>
    </row>
    <row r="6470" spans="1:11" x14ac:dyDescent="0.2">
      <c r="A6470" s="20" t="s">
        <v>7722</v>
      </c>
      <c r="B6470" s="21" t="s">
        <v>6</v>
      </c>
      <c r="C6470" s="17" t="s">
        <v>8561</v>
      </c>
      <c r="D6470" s="17" t="s">
        <v>8780</v>
      </c>
      <c r="E6470" s="21" t="s">
        <v>6</v>
      </c>
      <c r="F6470" s="21" t="s">
        <v>21</v>
      </c>
      <c r="G6470" s="21" t="s">
        <v>6964</v>
      </c>
      <c r="H6470" s="21" t="s">
        <v>78</v>
      </c>
      <c r="I6470" s="17"/>
      <c r="J6470" s="17"/>
      <c r="K6470" s="18" t="str">
        <f>IF(INV.Tournant!$I6470=INV.Tournant!$E6470,"Quantité OK",IF(INV.Tournant!$I6470&lt;INV.Tournant!$E6470,"Ecart positif","Ecart négatif"))&amp;" "&amp;IF(INV.Tournant!$C6470=INV.Tournant!$J6470,"","- Article déclassé")</f>
        <v>Ecart positif - Article déclassé</v>
      </c>
    </row>
    <row r="6471" spans="1:11" x14ac:dyDescent="0.2">
      <c r="A6471" s="20" t="s">
        <v>7722</v>
      </c>
      <c r="B6471" s="21" t="s">
        <v>6</v>
      </c>
      <c r="C6471" s="17" t="s">
        <v>7753</v>
      </c>
      <c r="D6471" s="17" t="s">
        <v>7841</v>
      </c>
      <c r="E6471" s="21" t="s">
        <v>8781</v>
      </c>
      <c r="F6471" s="21" t="s">
        <v>21</v>
      </c>
      <c r="G6471" s="21" t="s">
        <v>6964</v>
      </c>
      <c r="H6471" s="21" t="s">
        <v>78</v>
      </c>
      <c r="I6471" s="17"/>
      <c r="J6471" s="17"/>
      <c r="K6471" s="18" t="str">
        <f>IF(INV.Tournant!$I6471=INV.Tournant!$E6471,"Quantité OK",IF(INV.Tournant!$I6471&lt;INV.Tournant!$E6471,"Ecart positif","Ecart négatif"))&amp;" "&amp;IF(INV.Tournant!$C6471=INV.Tournant!$J6471,"","- Article déclassé")</f>
        <v>Ecart positif - Article déclassé</v>
      </c>
    </row>
    <row r="6472" spans="1:11" x14ac:dyDescent="0.2">
      <c r="A6472" s="20" t="s">
        <v>7722</v>
      </c>
      <c r="B6472" s="21" t="s">
        <v>6</v>
      </c>
      <c r="C6472" s="17" t="s">
        <v>8032</v>
      </c>
      <c r="D6472" s="17" t="s">
        <v>8782</v>
      </c>
      <c r="E6472" s="21" t="s">
        <v>3</v>
      </c>
      <c r="F6472" s="21" t="s">
        <v>2</v>
      </c>
      <c r="G6472" s="21" t="s">
        <v>6964</v>
      </c>
      <c r="H6472" s="21" t="s">
        <v>78</v>
      </c>
      <c r="I6472" s="17"/>
      <c r="J6472" s="17"/>
      <c r="K6472" s="18" t="str">
        <f>IF(INV.Tournant!$I6472=INV.Tournant!$E6472,"Quantité OK",IF(INV.Tournant!$I6472&lt;INV.Tournant!$E6472,"Ecart positif","Ecart négatif"))&amp;" "&amp;IF(INV.Tournant!$C6472=INV.Tournant!$J6472,"","- Article déclassé")</f>
        <v>Ecart positif - Article déclassé</v>
      </c>
    </row>
    <row r="6473" spans="1:11" x14ac:dyDescent="0.2">
      <c r="A6473" s="20" t="s">
        <v>7722</v>
      </c>
      <c r="B6473" s="21" t="s">
        <v>6</v>
      </c>
      <c r="C6473" s="17" t="s">
        <v>8032</v>
      </c>
      <c r="D6473" s="17" t="s">
        <v>8783</v>
      </c>
      <c r="E6473" s="21" t="s">
        <v>3</v>
      </c>
      <c r="F6473" s="21" t="s">
        <v>2</v>
      </c>
      <c r="G6473" s="21" t="s">
        <v>6964</v>
      </c>
      <c r="H6473" s="21" t="s">
        <v>73</v>
      </c>
      <c r="I6473" s="17"/>
      <c r="J6473" s="17"/>
      <c r="K6473" s="18" t="str">
        <f>IF(INV.Tournant!$I6473=INV.Tournant!$E6473,"Quantité OK",IF(INV.Tournant!$I6473&lt;INV.Tournant!$E6473,"Ecart positif","Ecart négatif"))&amp;" "&amp;IF(INV.Tournant!$C6473=INV.Tournant!$J6473,"","- Article déclassé")</f>
        <v>Ecart positif - Article déclassé</v>
      </c>
    </row>
    <row r="6474" spans="1:11" x14ac:dyDescent="0.2">
      <c r="A6474" s="20" t="s">
        <v>7722</v>
      </c>
      <c r="B6474" s="21" t="s">
        <v>6</v>
      </c>
      <c r="C6474" s="17" t="s">
        <v>7772</v>
      </c>
      <c r="D6474" s="17" t="s">
        <v>8743</v>
      </c>
      <c r="E6474" s="21" t="s">
        <v>250</v>
      </c>
      <c r="F6474" s="21" t="s">
        <v>9</v>
      </c>
      <c r="G6474" s="21" t="s">
        <v>6964</v>
      </c>
      <c r="H6474" s="21" t="s">
        <v>30</v>
      </c>
      <c r="I6474" s="17"/>
      <c r="J6474" s="17"/>
      <c r="K6474" s="18" t="str">
        <f>IF(INV.Tournant!$I6474=INV.Tournant!$E6474,"Quantité OK",IF(INV.Tournant!$I6474&lt;INV.Tournant!$E6474,"Ecart positif","Ecart négatif"))&amp;" "&amp;IF(INV.Tournant!$C6474=INV.Tournant!$J6474,"","- Article déclassé")</f>
        <v>Ecart positif - Article déclassé</v>
      </c>
    </row>
    <row r="6475" spans="1:11" x14ac:dyDescent="0.2">
      <c r="A6475" s="20" t="s">
        <v>7722</v>
      </c>
      <c r="B6475" s="21" t="s">
        <v>6</v>
      </c>
      <c r="C6475" s="17" t="s">
        <v>8784</v>
      </c>
      <c r="D6475" s="17" t="s">
        <v>8785</v>
      </c>
      <c r="E6475" s="21" t="s">
        <v>3</v>
      </c>
      <c r="F6475" s="21" t="s">
        <v>2</v>
      </c>
      <c r="G6475" s="21" t="s">
        <v>6964</v>
      </c>
      <c r="H6475" s="21" t="s">
        <v>30</v>
      </c>
      <c r="I6475" s="17"/>
      <c r="J6475" s="17"/>
      <c r="K6475" s="18" t="str">
        <f>IF(INV.Tournant!$I6475=INV.Tournant!$E6475,"Quantité OK",IF(INV.Tournant!$I6475&lt;INV.Tournant!$E6475,"Ecart positif","Ecart négatif"))&amp;" "&amp;IF(INV.Tournant!$C6475=INV.Tournant!$J6475,"","- Article déclassé")</f>
        <v>Ecart positif - Article déclassé</v>
      </c>
    </row>
    <row r="6476" spans="1:11" x14ac:dyDescent="0.2">
      <c r="A6476" s="20" t="s">
        <v>7722</v>
      </c>
      <c r="B6476" s="21" t="s">
        <v>6</v>
      </c>
      <c r="C6476" s="17" t="s">
        <v>8017</v>
      </c>
      <c r="D6476" s="17" t="s">
        <v>8786</v>
      </c>
      <c r="E6476" s="21" t="s">
        <v>3</v>
      </c>
      <c r="F6476" s="21" t="s">
        <v>2</v>
      </c>
      <c r="G6476" s="21" t="s">
        <v>6964</v>
      </c>
      <c r="H6476" s="21" t="s">
        <v>268</v>
      </c>
      <c r="I6476" s="17"/>
      <c r="J6476" s="17"/>
      <c r="K6476" s="18" t="str">
        <f>IF(INV.Tournant!$I6476=INV.Tournant!$E6476,"Quantité OK",IF(INV.Tournant!$I6476&lt;INV.Tournant!$E6476,"Ecart positif","Ecart négatif"))&amp;" "&amp;IF(INV.Tournant!$C6476=INV.Tournant!$J6476,"","- Article déclassé")</f>
        <v>Ecart positif - Article déclassé</v>
      </c>
    </row>
    <row r="6477" spans="1:11" x14ac:dyDescent="0.2">
      <c r="A6477" s="20" t="s">
        <v>7722</v>
      </c>
      <c r="B6477" s="21" t="s">
        <v>6</v>
      </c>
      <c r="C6477" s="17" t="s">
        <v>7845</v>
      </c>
      <c r="D6477" s="17" t="s">
        <v>8787</v>
      </c>
      <c r="E6477" s="21" t="s">
        <v>6</v>
      </c>
      <c r="F6477" s="21" t="s">
        <v>2</v>
      </c>
      <c r="G6477" s="21" t="s">
        <v>6964</v>
      </c>
      <c r="H6477" s="21" t="s">
        <v>27</v>
      </c>
      <c r="I6477" s="17"/>
      <c r="J6477" s="17"/>
      <c r="K6477" s="18" t="str">
        <f>IF(INV.Tournant!$I6477=INV.Tournant!$E6477,"Quantité OK",IF(INV.Tournant!$I6477&lt;INV.Tournant!$E6477,"Ecart positif","Ecart négatif"))&amp;" "&amp;IF(INV.Tournant!$C6477=INV.Tournant!$J6477,"","- Article déclassé")</f>
        <v>Ecart positif - Article déclassé</v>
      </c>
    </row>
    <row r="6478" spans="1:11" x14ac:dyDescent="0.2">
      <c r="A6478" s="20" t="s">
        <v>7722</v>
      </c>
      <c r="B6478" s="21" t="s">
        <v>6</v>
      </c>
      <c r="C6478" s="17" t="s">
        <v>7781</v>
      </c>
      <c r="D6478" s="17" t="s">
        <v>8717</v>
      </c>
      <c r="E6478" s="21" t="s">
        <v>6</v>
      </c>
      <c r="F6478" s="21" t="s">
        <v>9</v>
      </c>
      <c r="G6478" s="21" t="s">
        <v>6964</v>
      </c>
      <c r="H6478" s="21" t="s">
        <v>286</v>
      </c>
      <c r="I6478" s="17"/>
      <c r="J6478" s="17"/>
      <c r="K6478" s="18" t="str">
        <f>IF(INV.Tournant!$I6478=INV.Tournant!$E6478,"Quantité OK",IF(INV.Tournant!$I6478&lt;INV.Tournant!$E6478,"Ecart positif","Ecart négatif"))&amp;" "&amp;IF(INV.Tournant!$C6478=INV.Tournant!$J6478,"","- Article déclassé")</f>
        <v>Ecart positif - Article déclassé</v>
      </c>
    </row>
    <row r="6479" spans="1:11" x14ac:dyDescent="0.2">
      <c r="A6479" s="20" t="s">
        <v>7722</v>
      </c>
      <c r="B6479" s="21" t="s">
        <v>6</v>
      </c>
      <c r="C6479" s="17" t="s">
        <v>7968</v>
      </c>
      <c r="D6479" s="17" t="s">
        <v>8688</v>
      </c>
      <c r="E6479" s="21" t="s">
        <v>6</v>
      </c>
      <c r="F6479" s="21" t="s">
        <v>9</v>
      </c>
      <c r="G6479" s="21" t="s">
        <v>6964</v>
      </c>
      <c r="H6479" s="21" t="s">
        <v>0</v>
      </c>
      <c r="I6479" s="17"/>
      <c r="J6479" s="17"/>
      <c r="K6479" s="18" t="str">
        <f>IF(INV.Tournant!$I6479=INV.Tournant!$E6479,"Quantité OK",IF(INV.Tournant!$I6479&lt;INV.Tournant!$E6479,"Ecart positif","Ecart négatif"))&amp;" "&amp;IF(INV.Tournant!$C6479=INV.Tournant!$J6479,"","- Article déclassé")</f>
        <v>Ecart positif - Article déclassé</v>
      </c>
    </row>
    <row r="6480" spans="1:11" x14ac:dyDescent="0.2">
      <c r="A6480" s="20" t="s">
        <v>7722</v>
      </c>
      <c r="B6480" s="21" t="s">
        <v>6</v>
      </c>
      <c r="C6480" s="17" t="s">
        <v>8533</v>
      </c>
      <c r="D6480" s="17" t="s">
        <v>8788</v>
      </c>
      <c r="E6480" s="21" t="s">
        <v>108</v>
      </c>
      <c r="F6480" s="21" t="s">
        <v>2</v>
      </c>
      <c r="G6480" s="21" t="s">
        <v>6964</v>
      </c>
      <c r="H6480" s="21" t="s">
        <v>7755</v>
      </c>
      <c r="I6480" s="17"/>
      <c r="J6480" s="17"/>
      <c r="K6480" s="18" t="str">
        <f>IF(INV.Tournant!$I6480=INV.Tournant!$E6480,"Quantité OK",IF(INV.Tournant!$I6480&lt;INV.Tournant!$E6480,"Ecart positif","Ecart négatif"))&amp;" "&amp;IF(INV.Tournant!$C6480=INV.Tournant!$J6480,"","- Article déclassé")</f>
        <v>Ecart positif - Article déclassé</v>
      </c>
    </row>
    <row r="6481" spans="1:11" x14ac:dyDescent="0.2">
      <c r="A6481" s="20" t="s">
        <v>7722</v>
      </c>
      <c r="B6481" s="21" t="s">
        <v>6</v>
      </c>
      <c r="C6481" s="17" t="s">
        <v>8158</v>
      </c>
      <c r="D6481" s="17" t="s">
        <v>8789</v>
      </c>
      <c r="E6481" s="21" t="s">
        <v>3</v>
      </c>
      <c r="F6481" s="21" t="s">
        <v>2</v>
      </c>
      <c r="G6481" s="21" t="s">
        <v>6964</v>
      </c>
      <c r="H6481" s="21" t="s">
        <v>7755</v>
      </c>
      <c r="I6481" s="17"/>
      <c r="J6481" s="17"/>
      <c r="K6481" s="18" t="str">
        <f>IF(INV.Tournant!$I6481=INV.Tournant!$E6481,"Quantité OK",IF(INV.Tournant!$I6481&lt;INV.Tournant!$E6481,"Ecart positif","Ecart négatif"))&amp;" "&amp;IF(INV.Tournant!$C6481=INV.Tournant!$J6481,"","- Article déclassé")</f>
        <v>Ecart positif - Article déclassé</v>
      </c>
    </row>
    <row r="6482" spans="1:11" x14ac:dyDescent="0.2">
      <c r="A6482" s="20" t="s">
        <v>7722</v>
      </c>
      <c r="B6482" s="21" t="s">
        <v>6</v>
      </c>
      <c r="C6482" s="17" t="s">
        <v>7808</v>
      </c>
      <c r="D6482" s="17" t="s">
        <v>7846</v>
      </c>
      <c r="E6482" s="21" t="s">
        <v>8790</v>
      </c>
      <c r="F6482" s="21" t="s">
        <v>2</v>
      </c>
      <c r="G6482" s="21" t="s">
        <v>6964</v>
      </c>
      <c r="H6482" s="21" t="s">
        <v>7737</v>
      </c>
      <c r="I6482" s="17"/>
      <c r="J6482" s="17"/>
      <c r="K6482" s="18" t="str">
        <f>IF(INV.Tournant!$I6482=INV.Tournant!$E6482,"Quantité OK",IF(INV.Tournant!$I6482&lt;INV.Tournant!$E6482,"Ecart positif","Ecart négatif"))&amp;" "&amp;IF(INV.Tournant!$C6482=INV.Tournant!$J6482,"","- Article déclassé")</f>
        <v>Ecart positif - Article déclassé</v>
      </c>
    </row>
    <row r="6483" spans="1:11" x14ac:dyDescent="0.2">
      <c r="A6483" s="20" t="s">
        <v>7722</v>
      </c>
      <c r="B6483" s="21" t="s">
        <v>6</v>
      </c>
      <c r="C6483" s="17" t="s">
        <v>7824</v>
      </c>
      <c r="D6483" s="17" t="s">
        <v>8791</v>
      </c>
      <c r="E6483" s="21" t="s">
        <v>6</v>
      </c>
      <c r="F6483" s="21" t="s">
        <v>21</v>
      </c>
      <c r="G6483" s="21" t="s">
        <v>6964</v>
      </c>
      <c r="H6483" s="21" t="s">
        <v>7913</v>
      </c>
      <c r="I6483" s="17"/>
      <c r="J6483" s="17"/>
      <c r="K6483" s="18" t="str">
        <f>IF(INV.Tournant!$I6483=INV.Tournant!$E6483,"Quantité OK",IF(INV.Tournant!$I6483&lt;INV.Tournant!$E6483,"Ecart positif","Ecart négatif"))&amp;" "&amp;IF(INV.Tournant!$C6483=INV.Tournant!$J6483,"","- Article déclassé")</f>
        <v>Ecart positif - Article déclassé</v>
      </c>
    </row>
    <row r="6484" spans="1:11" x14ac:dyDescent="0.2">
      <c r="A6484" s="20" t="s">
        <v>7722</v>
      </c>
      <c r="B6484" s="21" t="s">
        <v>6</v>
      </c>
      <c r="C6484" s="17" t="s">
        <v>8433</v>
      </c>
      <c r="D6484" s="17" t="s">
        <v>8792</v>
      </c>
      <c r="E6484" s="21" t="s">
        <v>6</v>
      </c>
      <c r="F6484" s="21" t="s">
        <v>2</v>
      </c>
      <c r="G6484" s="21" t="s">
        <v>6964</v>
      </c>
      <c r="H6484" s="21" t="s">
        <v>7930</v>
      </c>
      <c r="I6484" s="17"/>
      <c r="J6484" s="17"/>
      <c r="K6484" s="18" t="str">
        <f>IF(INV.Tournant!$I6484=INV.Tournant!$E6484,"Quantité OK",IF(INV.Tournant!$I6484&lt;INV.Tournant!$E6484,"Ecart positif","Ecart négatif"))&amp;" "&amp;IF(INV.Tournant!$C6484=INV.Tournant!$J6484,"","- Article déclassé")</f>
        <v>Ecart positif - Article déclassé</v>
      </c>
    </row>
    <row r="6485" spans="1:11" x14ac:dyDescent="0.2">
      <c r="A6485" s="20" t="s">
        <v>7722</v>
      </c>
      <c r="B6485" s="21" t="s">
        <v>6</v>
      </c>
      <c r="C6485" s="17" t="s">
        <v>7928</v>
      </c>
      <c r="D6485" s="17" t="s">
        <v>8485</v>
      </c>
      <c r="E6485" s="21" t="s">
        <v>6</v>
      </c>
      <c r="F6485" s="21" t="s">
        <v>21</v>
      </c>
      <c r="G6485" s="21" t="s">
        <v>6964</v>
      </c>
      <c r="H6485" s="21" t="s">
        <v>8449</v>
      </c>
      <c r="I6485" s="17"/>
      <c r="J6485" s="17"/>
      <c r="K6485" s="18" t="str">
        <f>IF(INV.Tournant!$I6485=INV.Tournant!$E6485,"Quantité OK",IF(INV.Tournant!$I6485&lt;INV.Tournant!$E6485,"Ecart positif","Ecart négatif"))&amp;" "&amp;IF(INV.Tournant!$C6485=INV.Tournant!$J6485,"","- Article déclassé")</f>
        <v>Ecart positif - Article déclassé</v>
      </c>
    </row>
    <row r="6486" spans="1:11" x14ac:dyDescent="0.2">
      <c r="A6486" s="20" t="s">
        <v>7722</v>
      </c>
      <c r="B6486" s="21" t="s">
        <v>6</v>
      </c>
      <c r="C6486" s="17" t="s">
        <v>8148</v>
      </c>
      <c r="D6486" s="17" t="s">
        <v>8793</v>
      </c>
      <c r="E6486" s="21" t="s">
        <v>108</v>
      </c>
      <c r="F6486" s="21" t="s">
        <v>2</v>
      </c>
      <c r="G6486" s="21" t="s">
        <v>6964</v>
      </c>
      <c r="H6486" s="21" t="s">
        <v>7763</v>
      </c>
      <c r="I6486" s="17"/>
      <c r="J6486" s="17"/>
      <c r="K6486" s="18" t="str">
        <f>IF(INV.Tournant!$I6486=INV.Tournant!$E6486,"Quantité OK",IF(INV.Tournant!$I6486&lt;INV.Tournant!$E6486,"Ecart positif","Ecart négatif"))&amp;" "&amp;IF(INV.Tournant!$C6486=INV.Tournant!$J6486,"","- Article déclassé")</f>
        <v>Ecart positif - Article déclassé</v>
      </c>
    </row>
    <row r="6487" spans="1:11" x14ac:dyDescent="0.2">
      <c r="A6487" s="20" t="s">
        <v>7722</v>
      </c>
      <c r="B6487" s="21" t="s">
        <v>6</v>
      </c>
      <c r="C6487" s="17" t="s">
        <v>7761</v>
      </c>
      <c r="D6487" s="17" t="s">
        <v>7841</v>
      </c>
      <c r="E6487" s="21" t="s">
        <v>511</v>
      </c>
      <c r="F6487" s="21" t="s">
        <v>21</v>
      </c>
      <c r="G6487" s="21" t="s">
        <v>6964</v>
      </c>
      <c r="H6487" s="21" t="s">
        <v>8684</v>
      </c>
      <c r="I6487" s="17"/>
      <c r="J6487" s="17"/>
      <c r="K6487" s="18" t="str">
        <f>IF(INV.Tournant!$I6487=INV.Tournant!$E6487,"Quantité OK",IF(INV.Tournant!$I6487&lt;INV.Tournant!$E6487,"Ecart positif","Ecart négatif"))&amp;" "&amp;IF(INV.Tournant!$C6487=INV.Tournant!$J6487,"","- Article déclassé")</f>
        <v>Ecart positif - Article déclassé</v>
      </c>
    </row>
    <row r="6488" spans="1:11" x14ac:dyDescent="0.2">
      <c r="A6488" s="20" t="s">
        <v>7722</v>
      </c>
      <c r="B6488" s="21" t="s">
        <v>6</v>
      </c>
      <c r="C6488" s="17" t="s">
        <v>8742</v>
      </c>
      <c r="D6488" s="17" t="s">
        <v>8794</v>
      </c>
      <c r="E6488" s="21" t="s">
        <v>3</v>
      </c>
      <c r="F6488" s="21" t="s">
        <v>9</v>
      </c>
      <c r="G6488" s="21" t="s">
        <v>7725</v>
      </c>
      <c r="H6488" s="21" t="s">
        <v>2050</v>
      </c>
      <c r="I6488" s="17"/>
      <c r="J6488" s="17"/>
      <c r="K6488" s="18" t="str">
        <f>IF(INV.Tournant!$I6488=INV.Tournant!$E6488,"Quantité OK",IF(INV.Tournant!$I6488&lt;INV.Tournant!$E6488,"Ecart positif","Ecart négatif"))&amp;" "&amp;IF(INV.Tournant!$C6488=INV.Tournant!$J6488,"","- Article déclassé")</f>
        <v>Ecart positif - Article déclassé</v>
      </c>
    </row>
    <row r="6489" spans="1:11" x14ac:dyDescent="0.2">
      <c r="A6489" s="20" t="s">
        <v>7722</v>
      </c>
      <c r="B6489" s="21" t="s">
        <v>6</v>
      </c>
      <c r="C6489" s="17" t="s">
        <v>7884</v>
      </c>
      <c r="D6489" s="17" t="s">
        <v>8794</v>
      </c>
      <c r="E6489" s="21" t="s">
        <v>6</v>
      </c>
      <c r="F6489" s="21" t="s">
        <v>9</v>
      </c>
      <c r="G6489" s="21" t="s">
        <v>7725</v>
      </c>
      <c r="H6489" s="21" t="s">
        <v>2050</v>
      </c>
      <c r="I6489" s="17"/>
      <c r="J6489" s="17"/>
      <c r="K6489" s="18" t="str">
        <f>IF(INV.Tournant!$I6489=INV.Tournant!$E6489,"Quantité OK",IF(INV.Tournant!$I6489&lt;INV.Tournant!$E6489,"Ecart positif","Ecart négatif"))&amp;" "&amp;IF(INV.Tournant!$C6489=INV.Tournant!$J6489,"","- Article déclassé")</f>
        <v>Ecart positif - Article déclassé</v>
      </c>
    </row>
    <row r="6490" spans="1:11" x14ac:dyDescent="0.2">
      <c r="A6490" s="20" t="s">
        <v>7722</v>
      </c>
      <c r="B6490" s="21" t="s">
        <v>6</v>
      </c>
      <c r="C6490" s="17" t="s">
        <v>7915</v>
      </c>
      <c r="D6490" s="17" t="s">
        <v>8795</v>
      </c>
      <c r="E6490" s="21" t="s">
        <v>6</v>
      </c>
      <c r="F6490" s="21" t="s">
        <v>2</v>
      </c>
      <c r="G6490" s="21" t="s">
        <v>7725</v>
      </c>
      <c r="H6490" s="21" t="s">
        <v>1190</v>
      </c>
      <c r="I6490" s="17"/>
      <c r="J6490" s="17"/>
      <c r="K6490" s="18" t="str">
        <f>IF(INV.Tournant!$I6490=INV.Tournant!$E6490,"Quantité OK",IF(INV.Tournant!$I6490&lt;INV.Tournant!$E6490,"Ecart positif","Ecart négatif"))&amp;" "&amp;IF(INV.Tournant!$C6490=INV.Tournant!$J6490,"","- Article déclassé")</f>
        <v>Ecart positif - Article déclassé</v>
      </c>
    </row>
    <row r="6491" spans="1:11" x14ac:dyDescent="0.2">
      <c r="A6491" s="20" t="s">
        <v>7722</v>
      </c>
      <c r="B6491" s="21" t="s">
        <v>6</v>
      </c>
      <c r="C6491" s="17" t="s">
        <v>8022</v>
      </c>
      <c r="D6491" s="17" t="s">
        <v>8445</v>
      </c>
      <c r="E6491" s="21" t="s">
        <v>10</v>
      </c>
      <c r="F6491" s="21" t="s">
        <v>2</v>
      </c>
      <c r="G6491" s="21" t="s">
        <v>7725</v>
      </c>
      <c r="H6491" s="21" t="s">
        <v>2092</v>
      </c>
      <c r="I6491" s="17"/>
      <c r="J6491" s="17"/>
      <c r="K6491" s="18" t="str">
        <f>IF(INV.Tournant!$I6491=INV.Tournant!$E6491,"Quantité OK",IF(INV.Tournant!$I6491&lt;INV.Tournant!$E6491,"Ecart positif","Ecart négatif"))&amp;" "&amp;IF(INV.Tournant!$C6491=INV.Tournant!$J6491,"","- Article déclassé")</f>
        <v>Ecart positif - Article déclassé</v>
      </c>
    </row>
    <row r="6492" spans="1:11" x14ac:dyDescent="0.2">
      <c r="A6492" s="20" t="s">
        <v>7722</v>
      </c>
      <c r="B6492" s="21" t="s">
        <v>6</v>
      </c>
      <c r="C6492" s="17" t="s">
        <v>7822</v>
      </c>
      <c r="D6492" s="17" t="s">
        <v>8796</v>
      </c>
      <c r="E6492" s="21" t="s">
        <v>284</v>
      </c>
      <c r="F6492" s="21" t="s">
        <v>21</v>
      </c>
      <c r="G6492" s="21" t="s">
        <v>7725</v>
      </c>
      <c r="H6492" s="21" t="s">
        <v>2767</v>
      </c>
      <c r="I6492" s="17"/>
      <c r="J6492" s="17"/>
      <c r="K6492" s="18" t="str">
        <f>IF(INV.Tournant!$I6492=INV.Tournant!$E6492,"Quantité OK",IF(INV.Tournant!$I6492&lt;INV.Tournant!$E6492,"Ecart positif","Ecart négatif"))&amp;" "&amp;IF(INV.Tournant!$C6492=INV.Tournant!$J6492,"","- Article déclassé")</f>
        <v>Ecart positif - Article déclassé</v>
      </c>
    </row>
    <row r="6493" spans="1:11" x14ac:dyDescent="0.2">
      <c r="A6493" s="20" t="s">
        <v>7722</v>
      </c>
      <c r="B6493" s="21" t="s">
        <v>6</v>
      </c>
      <c r="C6493" s="17" t="s">
        <v>7832</v>
      </c>
      <c r="D6493" s="17" t="s">
        <v>8797</v>
      </c>
      <c r="E6493" s="21" t="s">
        <v>6</v>
      </c>
      <c r="F6493" s="21" t="s">
        <v>2</v>
      </c>
      <c r="G6493" s="21" t="s">
        <v>7725</v>
      </c>
      <c r="H6493" s="21" t="s">
        <v>2789</v>
      </c>
      <c r="I6493" s="17"/>
      <c r="J6493" s="17"/>
      <c r="K6493" s="18" t="str">
        <f>IF(INV.Tournant!$I6493=INV.Tournant!$E6493,"Quantité OK",IF(INV.Tournant!$I6493&lt;INV.Tournant!$E6493,"Ecart positif","Ecart négatif"))&amp;" "&amp;IF(INV.Tournant!$C6493=INV.Tournant!$J6493,"","- Article déclassé")</f>
        <v>Ecart positif - Article déclassé</v>
      </c>
    </row>
    <row r="6494" spans="1:11" x14ac:dyDescent="0.2">
      <c r="A6494" s="20" t="s">
        <v>7722</v>
      </c>
      <c r="B6494" s="21" t="s">
        <v>6</v>
      </c>
      <c r="C6494" s="17" t="s">
        <v>8104</v>
      </c>
      <c r="D6494" s="17" t="s">
        <v>8133</v>
      </c>
      <c r="E6494" s="21" t="s">
        <v>141</v>
      </c>
      <c r="F6494" s="21" t="s">
        <v>9</v>
      </c>
      <c r="G6494" s="21" t="s">
        <v>7725</v>
      </c>
      <c r="H6494" s="21" t="s">
        <v>1049</v>
      </c>
      <c r="I6494" s="17"/>
      <c r="J6494" s="17"/>
      <c r="K6494" s="18" t="str">
        <f>IF(INV.Tournant!$I6494=INV.Tournant!$E6494,"Quantité OK",IF(INV.Tournant!$I6494&lt;INV.Tournant!$E6494,"Ecart positif","Ecart négatif"))&amp;" "&amp;IF(INV.Tournant!$C6494=INV.Tournant!$J6494,"","- Article déclassé")</f>
        <v>Ecart positif - Article déclassé</v>
      </c>
    </row>
    <row r="6495" spans="1:11" x14ac:dyDescent="0.2">
      <c r="A6495" s="20" t="s">
        <v>7722</v>
      </c>
      <c r="B6495" s="21" t="s">
        <v>6</v>
      </c>
      <c r="C6495" s="17" t="s">
        <v>7925</v>
      </c>
      <c r="D6495" s="17" t="s">
        <v>8798</v>
      </c>
      <c r="E6495" s="21" t="s">
        <v>6</v>
      </c>
      <c r="F6495" s="21" t="s">
        <v>9</v>
      </c>
      <c r="G6495" s="21" t="s">
        <v>7725</v>
      </c>
      <c r="H6495" s="21" t="s">
        <v>249</v>
      </c>
      <c r="I6495" s="17"/>
      <c r="J6495" s="17"/>
      <c r="K6495" s="18" t="str">
        <f>IF(INV.Tournant!$I6495=INV.Tournant!$E6495,"Quantité OK",IF(INV.Tournant!$I6495&lt;INV.Tournant!$E6495,"Ecart positif","Ecart négatif"))&amp;" "&amp;IF(INV.Tournant!$C6495=INV.Tournant!$J6495,"","- Article déclassé")</f>
        <v>Ecart positif - Article déclassé</v>
      </c>
    </row>
    <row r="6496" spans="1:11" x14ac:dyDescent="0.2">
      <c r="A6496" s="20" t="s">
        <v>7722</v>
      </c>
      <c r="B6496" s="21" t="s">
        <v>6</v>
      </c>
      <c r="C6496" s="17" t="s">
        <v>7816</v>
      </c>
      <c r="D6496" s="17" t="s">
        <v>8581</v>
      </c>
      <c r="E6496" s="21" t="s">
        <v>108</v>
      </c>
      <c r="F6496" s="21" t="s">
        <v>2</v>
      </c>
      <c r="G6496" s="21" t="s">
        <v>7725</v>
      </c>
      <c r="H6496" s="21" t="s">
        <v>2215</v>
      </c>
      <c r="I6496" s="17"/>
      <c r="J6496" s="17"/>
      <c r="K6496" s="18" t="str">
        <f>IF(INV.Tournant!$I6496=INV.Tournant!$E6496,"Quantité OK",IF(INV.Tournant!$I6496&lt;INV.Tournant!$E6496,"Ecart positif","Ecart négatif"))&amp;" "&amp;IF(INV.Tournant!$C6496=INV.Tournant!$J6496,"","- Article déclassé")</f>
        <v>Ecart positif - Article déclassé</v>
      </c>
    </row>
    <row r="6497" spans="1:11" x14ac:dyDescent="0.2">
      <c r="A6497" s="20" t="s">
        <v>7722</v>
      </c>
      <c r="B6497" s="21" t="s">
        <v>6</v>
      </c>
      <c r="C6497" s="17" t="s">
        <v>8513</v>
      </c>
      <c r="D6497" s="17" t="s">
        <v>7817</v>
      </c>
      <c r="E6497" s="21" t="s">
        <v>14</v>
      </c>
      <c r="F6497" s="21" t="s">
        <v>2</v>
      </c>
      <c r="G6497" s="21" t="s">
        <v>7725</v>
      </c>
      <c r="H6497" s="21" t="s">
        <v>808</v>
      </c>
      <c r="I6497" s="17"/>
      <c r="J6497" s="17"/>
      <c r="K6497" s="18" t="str">
        <f>IF(INV.Tournant!$I6497=INV.Tournant!$E6497,"Quantité OK",IF(INV.Tournant!$I6497&lt;INV.Tournant!$E6497,"Ecart positif","Ecart négatif"))&amp;" "&amp;IF(INV.Tournant!$C6497=INV.Tournant!$J6497,"","- Article déclassé")</f>
        <v>Ecart positif - Article déclassé</v>
      </c>
    </row>
    <row r="6498" spans="1:11" x14ac:dyDescent="0.2">
      <c r="A6498" s="20" t="s">
        <v>7722</v>
      </c>
      <c r="B6498" s="21" t="s">
        <v>6</v>
      </c>
      <c r="C6498" s="17" t="s">
        <v>7887</v>
      </c>
      <c r="D6498" s="17" t="s">
        <v>7823</v>
      </c>
      <c r="E6498" s="21" t="s">
        <v>6</v>
      </c>
      <c r="F6498" s="21" t="s">
        <v>21</v>
      </c>
      <c r="G6498" s="21" t="s">
        <v>7725</v>
      </c>
      <c r="H6498" s="21" t="s">
        <v>2222</v>
      </c>
      <c r="I6498" s="17"/>
      <c r="J6498" s="17"/>
      <c r="K6498" s="18" t="str">
        <f>IF(INV.Tournant!$I6498=INV.Tournant!$E6498,"Quantité OK",IF(INV.Tournant!$I6498&lt;INV.Tournant!$E6498,"Ecart positif","Ecart négatif"))&amp;" "&amp;IF(INV.Tournant!$C6498=INV.Tournant!$J6498,"","- Article déclassé")</f>
        <v>Ecart positif - Article déclassé</v>
      </c>
    </row>
    <row r="6499" spans="1:11" x14ac:dyDescent="0.2">
      <c r="A6499" s="20" t="s">
        <v>7722</v>
      </c>
      <c r="B6499" s="21" t="s">
        <v>6</v>
      </c>
      <c r="C6499" s="17" t="s">
        <v>7951</v>
      </c>
      <c r="D6499" s="17" t="s">
        <v>8627</v>
      </c>
      <c r="E6499" s="21" t="s">
        <v>108</v>
      </c>
      <c r="F6499" s="21" t="s">
        <v>9</v>
      </c>
      <c r="G6499" s="21" t="s">
        <v>7725</v>
      </c>
      <c r="H6499" s="21" t="s">
        <v>2366</v>
      </c>
      <c r="I6499" s="17"/>
      <c r="J6499" s="17"/>
      <c r="K6499" s="18" t="str">
        <f>IF(INV.Tournant!$I6499=INV.Tournant!$E6499,"Quantité OK",IF(INV.Tournant!$I6499&lt;INV.Tournant!$E6499,"Ecart positif","Ecart négatif"))&amp;" "&amp;IF(INV.Tournant!$C6499=INV.Tournant!$J6499,"","- Article déclassé")</f>
        <v>Ecart positif - Article déclassé</v>
      </c>
    </row>
    <row r="6500" spans="1:11" x14ac:dyDescent="0.2">
      <c r="A6500" s="20" t="s">
        <v>7722</v>
      </c>
      <c r="B6500" s="21" t="s">
        <v>6</v>
      </c>
      <c r="C6500" s="17" t="s">
        <v>7731</v>
      </c>
      <c r="D6500" s="17" t="s">
        <v>7990</v>
      </c>
      <c r="E6500" s="21" t="s">
        <v>6</v>
      </c>
      <c r="F6500" s="21" t="s">
        <v>9</v>
      </c>
      <c r="G6500" s="21" t="s">
        <v>7725</v>
      </c>
      <c r="H6500" s="21" t="s">
        <v>7273</v>
      </c>
      <c r="I6500" s="17"/>
      <c r="J6500" s="17"/>
      <c r="K6500" s="18" t="str">
        <f>IF(INV.Tournant!$I6500=INV.Tournant!$E6500,"Quantité OK",IF(INV.Tournant!$I6500&lt;INV.Tournant!$E6500,"Ecart positif","Ecart négatif"))&amp;" "&amp;IF(INV.Tournant!$C6500=INV.Tournant!$J6500,"","- Article déclassé")</f>
        <v>Ecart positif - Article déclassé</v>
      </c>
    </row>
    <row r="6501" spans="1:11" x14ac:dyDescent="0.2">
      <c r="A6501" s="20" t="s">
        <v>7722</v>
      </c>
      <c r="B6501" s="21" t="s">
        <v>6</v>
      </c>
      <c r="C6501" s="17" t="s">
        <v>8451</v>
      </c>
      <c r="D6501" s="17" t="s">
        <v>8404</v>
      </c>
      <c r="E6501" s="21" t="s">
        <v>6</v>
      </c>
      <c r="F6501" s="21" t="s">
        <v>9</v>
      </c>
      <c r="G6501" s="21" t="s">
        <v>7725</v>
      </c>
      <c r="H6501" s="21" t="s">
        <v>7015</v>
      </c>
      <c r="I6501" s="17"/>
      <c r="J6501" s="17"/>
      <c r="K6501" s="18" t="str">
        <f>IF(INV.Tournant!$I6501=INV.Tournant!$E6501,"Quantité OK",IF(INV.Tournant!$I6501&lt;INV.Tournant!$E6501,"Ecart positif","Ecart négatif"))&amp;" "&amp;IF(INV.Tournant!$C6501=INV.Tournant!$J6501,"","- Article déclassé")</f>
        <v>Ecart positif - Article déclassé</v>
      </c>
    </row>
    <row r="6502" spans="1:11" x14ac:dyDescent="0.2">
      <c r="A6502" s="20" t="s">
        <v>7722</v>
      </c>
      <c r="B6502" s="21" t="s">
        <v>6</v>
      </c>
      <c r="C6502" s="17" t="s">
        <v>8303</v>
      </c>
      <c r="D6502" s="17" t="s">
        <v>8799</v>
      </c>
      <c r="E6502" s="21" t="s">
        <v>61</v>
      </c>
      <c r="F6502" s="21" t="s">
        <v>9</v>
      </c>
      <c r="G6502" s="21" t="s">
        <v>7725</v>
      </c>
      <c r="H6502" s="21" t="s">
        <v>7278</v>
      </c>
      <c r="I6502" s="17"/>
      <c r="J6502" s="17"/>
      <c r="K6502" s="18" t="str">
        <f>IF(INV.Tournant!$I6502=INV.Tournant!$E6502,"Quantité OK",IF(INV.Tournant!$I6502&lt;INV.Tournant!$E6502,"Ecart positif","Ecart négatif"))&amp;" "&amp;IF(INV.Tournant!$C6502=INV.Tournant!$J6502,"","- Article déclassé")</f>
        <v>Ecart positif - Article déclassé</v>
      </c>
    </row>
    <row r="6503" spans="1:11" x14ac:dyDescent="0.2">
      <c r="A6503" s="20" t="s">
        <v>7722</v>
      </c>
      <c r="B6503" s="21" t="s">
        <v>6</v>
      </c>
      <c r="C6503" s="17" t="s">
        <v>7795</v>
      </c>
      <c r="D6503" s="17" t="s">
        <v>8289</v>
      </c>
      <c r="E6503" s="21" t="s">
        <v>3</v>
      </c>
      <c r="F6503" s="21" t="s">
        <v>21</v>
      </c>
      <c r="G6503" s="21" t="s">
        <v>7725</v>
      </c>
      <c r="H6503" s="21" t="s">
        <v>514</v>
      </c>
      <c r="I6503" s="17"/>
      <c r="J6503" s="17"/>
      <c r="K6503" s="18" t="str">
        <f>IF(INV.Tournant!$I6503=INV.Tournant!$E6503,"Quantité OK",IF(INV.Tournant!$I6503&lt;INV.Tournant!$E6503,"Ecart positif","Ecart négatif"))&amp;" "&amp;IF(INV.Tournant!$C6503=INV.Tournant!$J6503,"","- Article déclassé")</f>
        <v>Ecart positif - Article déclassé</v>
      </c>
    </row>
    <row r="6504" spans="1:11" x14ac:dyDescent="0.2">
      <c r="A6504" s="20" t="s">
        <v>7722</v>
      </c>
      <c r="B6504" s="21" t="s">
        <v>6</v>
      </c>
      <c r="C6504" s="17" t="s">
        <v>7935</v>
      </c>
      <c r="D6504" s="17" t="s">
        <v>8800</v>
      </c>
      <c r="E6504" s="21" t="s">
        <v>3</v>
      </c>
      <c r="F6504" s="21" t="s">
        <v>2</v>
      </c>
      <c r="G6504" s="21" t="s">
        <v>7725</v>
      </c>
      <c r="H6504" s="21" t="s">
        <v>135</v>
      </c>
      <c r="I6504" s="17"/>
      <c r="J6504" s="17"/>
      <c r="K6504" s="18" t="str">
        <f>IF(INV.Tournant!$I6504=INV.Tournant!$E6504,"Quantité OK",IF(INV.Tournant!$I6504&lt;INV.Tournant!$E6504,"Ecart positif","Ecart négatif"))&amp;" "&amp;IF(INV.Tournant!$C6504=INV.Tournant!$J6504,"","- Article déclassé")</f>
        <v>Ecart positif - Article déclassé</v>
      </c>
    </row>
    <row r="6505" spans="1:11" x14ac:dyDescent="0.2">
      <c r="A6505" s="20" t="s">
        <v>7722</v>
      </c>
      <c r="B6505" s="21" t="s">
        <v>6</v>
      </c>
      <c r="C6505" s="17" t="s">
        <v>7791</v>
      </c>
      <c r="D6505" s="17" t="s">
        <v>7940</v>
      </c>
      <c r="E6505" s="21" t="s">
        <v>6</v>
      </c>
      <c r="F6505" s="21" t="s">
        <v>9</v>
      </c>
      <c r="G6505" s="21" t="s">
        <v>7725</v>
      </c>
      <c r="H6505" s="21" t="s">
        <v>135</v>
      </c>
      <c r="I6505" s="17"/>
      <c r="J6505" s="17"/>
      <c r="K6505" s="18" t="str">
        <f>IF(INV.Tournant!$I6505=INV.Tournant!$E6505,"Quantité OK",IF(INV.Tournant!$I6505&lt;INV.Tournant!$E6505,"Ecart positif","Ecart négatif"))&amp;" "&amp;IF(INV.Tournant!$C6505=INV.Tournant!$J6505,"","- Article déclassé")</f>
        <v>Ecart positif - Article déclassé</v>
      </c>
    </row>
    <row r="6506" spans="1:11" x14ac:dyDescent="0.2">
      <c r="A6506" s="20" t="s">
        <v>7722</v>
      </c>
      <c r="B6506" s="21" t="s">
        <v>6</v>
      </c>
      <c r="C6506" s="17" t="s">
        <v>7972</v>
      </c>
      <c r="D6506" s="17" t="s">
        <v>8801</v>
      </c>
      <c r="E6506" s="21" t="s">
        <v>3</v>
      </c>
      <c r="F6506" s="21" t="s">
        <v>9</v>
      </c>
      <c r="G6506" s="21" t="s">
        <v>7725</v>
      </c>
      <c r="H6506" s="21" t="s">
        <v>3426</v>
      </c>
      <c r="I6506" s="17"/>
      <c r="J6506" s="17"/>
      <c r="K6506" s="18" t="str">
        <f>IF(INV.Tournant!$I6506=INV.Tournant!$E6506,"Quantité OK",IF(INV.Tournant!$I6506&lt;INV.Tournant!$E6506,"Ecart positif","Ecart négatif"))&amp;" "&amp;IF(INV.Tournant!$C6506=INV.Tournant!$J6506,"","- Article déclassé")</f>
        <v>Ecart positif - Article déclassé</v>
      </c>
    </row>
    <row r="6507" spans="1:11" x14ac:dyDescent="0.2">
      <c r="A6507" s="20" t="s">
        <v>7722</v>
      </c>
      <c r="B6507" s="21" t="s">
        <v>6</v>
      </c>
      <c r="C6507" s="17" t="s">
        <v>7785</v>
      </c>
      <c r="D6507" s="17" t="s">
        <v>8721</v>
      </c>
      <c r="E6507" s="21" t="s">
        <v>3</v>
      </c>
      <c r="F6507" s="21" t="s">
        <v>2</v>
      </c>
      <c r="G6507" s="21" t="s">
        <v>7725</v>
      </c>
      <c r="H6507" s="21" t="s">
        <v>2542</v>
      </c>
      <c r="I6507" s="17"/>
      <c r="J6507" s="17"/>
      <c r="K6507" s="18" t="str">
        <f>IF(INV.Tournant!$I6507=INV.Tournant!$E6507,"Quantité OK",IF(INV.Tournant!$I6507&lt;INV.Tournant!$E6507,"Ecart positif","Ecart négatif"))&amp;" "&amp;IF(INV.Tournant!$C6507=INV.Tournant!$J6507,"","- Article déclassé")</f>
        <v>Ecart positif - Article déclassé</v>
      </c>
    </row>
    <row r="6508" spans="1:11" x14ac:dyDescent="0.2">
      <c r="A6508" s="20" t="s">
        <v>7722</v>
      </c>
      <c r="B6508" s="21" t="s">
        <v>6</v>
      </c>
      <c r="C6508" s="17" t="s">
        <v>7785</v>
      </c>
      <c r="D6508" s="17" t="s">
        <v>8802</v>
      </c>
      <c r="E6508" s="21" t="s">
        <v>521</v>
      </c>
      <c r="F6508" s="21" t="s">
        <v>2</v>
      </c>
      <c r="G6508" s="21" t="s">
        <v>7725</v>
      </c>
      <c r="H6508" s="21" t="s">
        <v>3549</v>
      </c>
      <c r="I6508" s="17"/>
      <c r="J6508" s="17"/>
      <c r="K6508" s="18" t="str">
        <f>IF(INV.Tournant!$I6508=INV.Tournant!$E6508,"Quantité OK",IF(INV.Tournant!$I6508&lt;INV.Tournant!$E6508,"Ecart positif","Ecart négatif"))&amp;" "&amp;IF(INV.Tournant!$C6508=INV.Tournant!$J6508,"","- Article déclassé")</f>
        <v>Ecart positif - Article déclassé</v>
      </c>
    </row>
    <row r="6509" spans="1:11" x14ac:dyDescent="0.2">
      <c r="A6509" s="20" t="s">
        <v>7722</v>
      </c>
      <c r="B6509" s="21" t="s">
        <v>6</v>
      </c>
      <c r="C6509" s="17" t="s">
        <v>7811</v>
      </c>
      <c r="D6509" s="17" t="s">
        <v>8803</v>
      </c>
      <c r="E6509" s="21" t="s">
        <v>644</v>
      </c>
      <c r="F6509" s="21" t="s">
        <v>2</v>
      </c>
      <c r="G6509" s="21" t="s">
        <v>7725</v>
      </c>
      <c r="H6509" s="21" t="s">
        <v>124</v>
      </c>
      <c r="I6509" s="17"/>
      <c r="J6509" s="17"/>
      <c r="K6509" s="18" t="str">
        <f>IF(INV.Tournant!$I6509=INV.Tournant!$E6509,"Quantité OK",IF(INV.Tournant!$I6509&lt;INV.Tournant!$E6509,"Ecart positif","Ecart négatif"))&amp;" "&amp;IF(INV.Tournant!$C6509=INV.Tournant!$J6509,"","- Article déclassé")</f>
        <v>Ecart positif - Article déclassé</v>
      </c>
    </row>
    <row r="6510" spans="1:11" x14ac:dyDescent="0.2">
      <c r="A6510" s="20" t="s">
        <v>7722</v>
      </c>
      <c r="B6510" s="21" t="s">
        <v>6</v>
      </c>
      <c r="C6510" s="17" t="s">
        <v>7894</v>
      </c>
      <c r="D6510" s="17" t="s">
        <v>7946</v>
      </c>
      <c r="E6510" s="21" t="s">
        <v>3</v>
      </c>
      <c r="F6510" s="21" t="s">
        <v>21</v>
      </c>
      <c r="G6510" s="21" t="s">
        <v>7725</v>
      </c>
      <c r="H6510" s="21" t="s">
        <v>467</v>
      </c>
      <c r="I6510" s="17"/>
      <c r="J6510" s="17"/>
      <c r="K6510" s="18" t="str">
        <f>IF(INV.Tournant!$I6510=INV.Tournant!$E6510,"Quantité OK",IF(INV.Tournant!$I6510&lt;INV.Tournant!$E6510,"Ecart positif","Ecart négatif"))&amp;" "&amp;IF(INV.Tournant!$C6510=INV.Tournant!$J6510,"","- Article déclassé")</f>
        <v>Ecart positif - Article déclassé</v>
      </c>
    </row>
    <row r="6511" spans="1:11" x14ac:dyDescent="0.2">
      <c r="A6511" s="20" t="s">
        <v>7722</v>
      </c>
      <c r="B6511" s="21" t="s">
        <v>6</v>
      </c>
      <c r="C6511" s="17" t="s">
        <v>7894</v>
      </c>
      <c r="D6511" s="17" t="s">
        <v>7977</v>
      </c>
      <c r="E6511" s="21" t="s">
        <v>6</v>
      </c>
      <c r="F6511" s="21" t="s">
        <v>21</v>
      </c>
      <c r="G6511" s="21" t="s">
        <v>7725</v>
      </c>
      <c r="H6511" s="21" t="s">
        <v>467</v>
      </c>
      <c r="I6511" s="17"/>
      <c r="J6511" s="17"/>
      <c r="K6511" s="18" t="str">
        <f>IF(INV.Tournant!$I6511=INV.Tournant!$E6511,"Quantité OK",IF(INV.Tournant!$I6511&lt;INV.Tournant!$E6511,"Ecart positif","Ecart négatif"))&amp;" "&amp;IF(INV.Tournant!$C6511=INV.Tournant!$J6511,"","- Article déclassé")</f>
        <v>Ecart positif - Article déclassé</v>
      </c>
    </row>
    <row r="6512" spans="1:11" x14ac:dyDescent="0.2">
      <c r="A6512" s="20" t="s">
        <v>7722</v>
      </c>
      <c r="B6512" s="21" t="s">
        <v>6</v>
      </c>
      <c r="C6512" s="17" t="s">
        <v>7947</v>
      </c>
      <c r="D6512" s="17" t="s">
        <v>8804</v>
      </c>
      <c r="E6512" s="21" t="s">
        <v>3</v>
      </c>
      <c r="F6512" s="21" t="s">
        <v>9</v>
      </c>
      <c r="G6512" s="21" t="s">
        <v>7725</v>
      </c>
      <c r="H6512" s="21" t="s">
        <v>689</v>
      </c>
      <c r="I6512" s="17"/>
      <c r="J6512" s="17"/>
      <c r="K6512" s="18" t="str">
        <f>IF(INV.Tournant!$I6512=INV.Tournant!$E6512,"Quantité OK",IF(INV.Tournant!$I6512&lt;INV.Tournant!$E6512,"Ecart positif","Ecart négatif"))&amp;" "&amp;IF(INV.Tournant!$C6512=INV.Tournant!$J6512,"","- Article déclassé")</f>
        <v>Ecart positif - Article déclassé</v>
      </c>
    </row>
    <row r="6513" spans="1:11" x14ac:dyDescent="0.2">
      <c r="A6513" s="20" t="s">
        <v>7722</v>
      </c>
      <c r="B6513" s="21" t="s">
        <v>6</v>
      </c>
      <c r="C6513" s="17" t="s">
        <v>7947</v>
      </c>
      <c r="D6513" s="17" t="s">
        <v>8805</v>
      </c>
      <c r="E6513" s="21" t="s">
        <v>6</v>
      </c>
      <c r="F6513" s="21" t="s">
        <v>9</v>
      </c>
      <c r="G6513" s="21" t="s">
        <v>7725</v>
      </c>
      <c r="H6513" s="21" t="s">
        <v>689</v>
      </c>
      <c r="I6513" s="17"/>
      <c r="J6513" s="17"/>
      <c r="K6513" s="18" t="str">
        <f>IF(INV.Tournant!$I6513=INV.Tournant!$E6513,"Quantité OK",IF(INV.Tournant!$I6513&lt;INV.Tournant!$E6513,"Ecart positif","Ecart négatif"))&amp;" "&amp;IF(INV.Tournant!$C6513=INV.Tournant!$J6513,"","- Article déclassé")</f>
        <v>Ecart positif - Article déclassé</v>
      </c>
    </row>
    <row r="6514" spans="1:11" x14ac:dyDescent="0.2">
      <c r="A6514" s="20" t="s">
        <v>7722</v>
      </c>
      <c r="B6514" s="21" t="s">
        <v>6</v>
      </c>
      <c r="C6514" s="17" t="s">
        <v>7947</v>
      </c>
      <c r="D6514" s="17" t="s">
        <v>8806</v>
      </c>
      <c r="E6514" s="21" t="s">
        <v>3</v>
      </c>
      <c r="F6514" s="21" t="s">
        <v>9</v>
      </c>
      <c r="G6514" s="21" t="s">
        <v>7725</v>
      </c>
      <c r="H6514" s="21" t="s">
        <v>3150</v>
      </c>
      <c r="I6514" s="17"/>
      <c r="J6514" s="17"/>
      <c r="K6514" s="18" t="str">
        <f>IF(INV.Tournant!$I6514=INV.Tournant!$E6514,"Quantité OK",IF(INV.Tournant!$I6514&lt;INV.Tournant!$E6514,"Ecart positif","Ecart négatif"))&amp;" "&amp;IF(INV.Tournant!$C6514=INV.Tournant!$J6514,"","- Article déclassé")</f>
        <v>Ecart positif - Article déclassé</v>
      </c>
    </row>
    <row r="6515" spans="1:11" x14ac:dyDescent="0.2">
      <c r="A6515" s="20" t="s">
        <v>7722</v>
      </c>
      <c r="B6515" s="21" t="s">
        <v>6</v>
      </c>
      <c r="C6515" s="17" t="s">
        <v>7947</v>
      </c>
      <c r="D6515" s="17" t="s">
        <v>8656</v>
      </c>
      <c r="E6515" s="21" t="s">
        <v>3</v>
      </c>
      <c r="F6515" s="21" t="s">
        <v>9</v>
      </c>
      <c r="G6515" s="21" t="s">
        <v>7725</v>
      </c>
      <c r="H6515" s="21" t="s">
        <v>349</v>
      </c>
      <c r="I6515" s="17"/>
      <c r="J6515" s="17"/>
      <c r="K6515" s="18" t="str">
        <f>IF(INV.Tournant!$I6515=INV.Tournant!$E6515,"Quantité OK",IF(INV.Tournant!$I6515&lt;INV.Tournant!$E6515,"Ecart positif","Ecart négatif"))&amp;" "&amp;IF(INV.Tournant!$C6515=INV.Tournant!$J6515,"","- Article déclassé")</f>
        <v>Ecart positif - Article déclassé</v>
      </c>
    </row>
    <row r="6516" spans="1:11" x14ac:dyDescent="0.2">
      <c r="A6516" s="20" t="s">
        <v>7722</v>
      </c>
      <c r="B6516" s="21" t="s">
        <v>6</v>
      </c>
      <c r="C6516" s="17" t="s">
        <v>7947</v>
      </c>
      <c r="D6516" s="17" t="s">
        <v>8807</v>
      </c>
      <c r="E6516" s="21" t="s">
        <v>84</v>
      </c>
      <c r="F6516" s="21" t="s">
        <v>9</v>
      </c>
      <c r="G6516" s="21" t="s">
        <v>7725</v>
      </c>
      <c r="H6516" s="21" t="s">
        <v>110</v>
      </c>
      <c r="I6516" s="17"/>
      <c r="J6516" s="17"/>
      <c r="K6516" s="18" t="str">
        <f>IF(INV.Tournant!$I6516=INV.Tournant!$E6516,"Quantité OK",IF(INV.Tournant!$I6516&lt;INV.Tournant!$E6516,"Ecart positif","Ecart négatif"))&amp;" "&amp;IF(INV.Tournant!$C6516=INV.Tournant!$J6516,"","- Article déclassé")</f>
        <v>Ecart positif - Article déclassé</v>
      </c>
    </row>
    <row r="6517" spans="1:11" x14ac:dyDescent="0.2">
      <c r="A6517" s="20" t="s">
        <v>7722</v>
      </c>
      <c r="B6517" s="21" t="s">
        <v>6</v>
      </c>
      <c r="C6517" s="17" t="s">
        <v>7974</v>
      </c>
      <c r="D6517" s="17" t="s">
        <v>8373</v>
      </c>
      <c r="E6517" s="21" t="s">
        <v>6</v>
      </c>
      <c r="F6517" s="21" t="s">
        <v>9</v>
      </c>
      <c r="G6517" s="21" t="s">
        <v>7725</v>
      </c>
      <c r="H6517" s="21" t="s">
        <v>104</v>
      </c>
      <c r="I6517" s="17"/>
      <c r="J6517" s="17"/>
      <c r="K6517" s="18" t="str">
        <f>IF(INV.Tournant!$I6517=INV.Tournant!$E6517,"Quantité OK",IF(INV.Tournant!$I6517&lt;INV.Tournant!$E6517,"Ecart positif","Ecart négatif"))&amp;" "&amp;IF(INV.Tournant!$C6517=INV.Tournant!$J6517,"","- Article déclassé")</f>
        <v>Ecart positif - Article déclassé</v>
      </c>
    </row>
    <row r="6518" spans="1:11" x14ac:dyDescent="0.2">
      <c r="A6518" s="20" t="s">
        <v>7722</v>
      </c>
      <c r="B6518" s="21" t="s">
        <v>6</v>
      </c>
      <c r="C6518" s="17" t="s">
        <v>7941</v>
      </c>
      <c r="D6518" s="17" t="s">
        <v>3882</v>
      </c>
      <c r="E6518" s="21" t="s">
        <v>229</v>
      </c>
      <c r="F6518" s="21" t="s">
        <v>2</v>
      </c>
      <c r="G6518" s="21" t="s">
        <v>7725</v>
      </c>
      <c r="H6518" s="21" t="s">
        <v>1542</v>
      </c>
      <c r="I6518" s="17"/>
      <c r="J6518" s="17"/>
      <c r="K6518" s="18" t="str">
        <f>IF(INV.Tournant!$I6518=INV.Tournant!$E6518,"Quantité OK",IF(INV.Tournant!$I6518&lt;INV.Tournant!$E6518,"Ecart positif","Ecart négatif"))&amp;" "&amp;IF(INV.Tournant!$C6518=INV.Tournant!$J6518,"","- Article déclassé")</f>
        <v>Ecart positif - Article déclassé</v>
      </c>
    </row>
    <row r="6519" spans="1:11" x14ac:dyDescent="0.2">
      <c r="A6519" s="20" t="s">
        <v>7722</v>
      </c>
      <c r="B6519" s="21" t="s">
        <v>6</v>
      </c>
      <c r="C6519" s="17" t="s">
        <v>7988</v>
      </c>
      <c r="D6519" s="17" t="s">
        <v>8808</v>
      </c>
      <c r="E6519" s="21" t="s">
        <v>6</v>
      </c>
      <c r="F6519" s="21" t="s">
        <v>2</v>
      </c>
      <c r="G6519" s="21" t="s">
        <v>7725</v>
      </c>
      <c r="H6519" s="21" t="s">
        <v>1268</v>
      </c>
      <c r="I6519" s="17"/>
      <c r="J6519" s="17"/>
      <c r="K6519" s="18" t="str">
        <f>IF(INV.Tournant!$I6519=INV.Tournant!$E6519,"Quantité OK",IF(INV.Tournant!$I6519&lt;INV.Tournant!$E6519,"Ecart positif","Ecart négatif"))&amp;" "&amp;IF(INV.Tournant!$C6519=INV.Tournant!$J6519,"","- Article déclassé")</f>
        <v>Ecart positif - Article déclassé</v>
      </c>
    </row>
    <row r="6520" spans="1:11" x14ac:dyDescent="0.2">
      <c r="A6520" s="20" t="s">
        <v>7722</v>
      </c>
      <c r="B6520" s="21" t="s">
        <v>6</v>
      </c>
      <c r="C6520" s="17" t="s">
        <v>7723</v>
      </c>
      <c r="D6520" s="17" t="s">
        <v>8809</v>
      </c>
      <c r="E6520" s="21" t="s">
        <v>6</v>
      </c>
      <c r="F6520" s="21" t="s">
        <v>21</v>
      </c>
      <c r="G6520" s="21" t="s">
        <v>7725</v>
      </c>
      <c r="H6520" s="21" t="s">
        <v>57</v>
      </c>
      <c r="I6520" s="17"/>
      <c r="J6520" s="17"/>
      <c r="K6520" s="18" t="str">
        <f>IF(INV.Tournant!$I6520=INV.Tournant!$E6520,"Quantité OK",IF(INV.Tournant!$I6520&lt;INV.Tournant!$E6520,"Ecart positif","Ecart négatif"))&amp;" "&amp;IF(INV.Tournant!$C6520=INV.Tournant!$J6520,"","- Article déclassé")</f>
        <v>Ecart positif - Article déclassé</v>
      </c>
    </row>
    <row r="6521" spans="1:11" x14ac:dyDescent="0.2">
      <c r="A6521" s="20" t="s">
        <v>7722</v>
      </c>
      <c r="B6521" s="21" t="s">
        <v>6</v>
      </c>
      <c r="C6521" s="17" t="s">
        <v>7804</v>
      </c>
      <c r="D6521" s="17" t="s">
        <v>8810</v>
      </c>
      <c r="E6521" s="21" t="s">
        <v>3</v>
      </c>
      <c r="F6521" s="21" t="s">
        <v>21</v>
      </c>
      <c r="G6521" s="21" t="s">
        <v>7725</v>
      </c>
      <c r="H6521" s="21" t="s">
        <v>48</v>
      </c>
      <c r="I6521" s="17"/>
      <c r="J6521" s="17"/>
      <c r="K6521" s="18" t="str">
        <f>IF(INV.Tournant!$I6521=INV.Tournant!$E6521,"Quantité OK",IF(INV.Tournant!$I6521&lt;INV.Tournant!$E6521,"Ecart positif","Ecart négatif"))&amp;" "&amp;IF(INV.Tournant!$C6521=INV.Tournant!$J6521,"","- Article déclassé")</f>
        <v>Ecart positif - Article déclassé</v>
      </c>
    </row>
    <row r="6522" spans="1:11" x14ac:dyDescent="0.2">
      <c r="A6522" s="20" t="s">
        <v>7722</v>
      </c>
      <c r="B6522" s="21" t="s">
        <v>6</v>
      </c>
      <c r="C6522" s="17" t="s">
        <v>7903</v>
      </c>
      <c r="D6522" s="17" t="s">
        <v>7905</v>
      </c>
      <c r="E6522" s="21" t="s">
        <v>6</v>
      </c>
      <c r="F6522" s="21" t="s">
        <v>9</v>
      </c>
      <c r="G6522" s="21" t="s">
        <v>7725</v>
      </c>
      <c r="H6522" s="21" t="s">
        <v>36</v>
      </c>
      <c r="I6522" s="17"/>
      <c r="J6522" s="17"/>
      <c r="K6522" s="18" t="str">
        <f>IF(INV.Tournant!$I6522=INV.Tournant!$E6522,"Quantité OK",IF(INV.Tournant!$I6522&lt;INV.Tournant!$E6522,"Ecart positif","Ecart négatif"))&amp;" "&amp;IF(INV.Tournant!$C6522=INV.Tournant!$J6522,"","- Article déclassé")</f>
        <v>Ecart positif - Article déclassé</v>
      </c>
    </row>
    <row r="6523" spans="1:11" x14ac:dyDescent="0.2">
      <c r="A6523" s="20" t="s">
        <v>7722</v>
      </c>
      <c r="B6523" s="21" t="s">
        <v>6</v>
      </c>
      <c r="C6523" s="17" t="s">
        <v>7871</v>
      </c>
      <c r="D6523" s="17" t="s">
        <v>8811</v>
      </c>
      <c r="E6523" s="21" t="s">
        <v>250</v>
      </c>
      <c r="F6523" s="21" t="s">
        <v>21</v>
      </c>
      <c r="G6523" s="21" t="s">
        <v>7725</v>
      </c>
      <c r="H6523" s="21" t="s">
        <v>591</v>
      </c>
      <c r="I6523" s="17"/>
      <c r="J6523" s="17"/>
      <c r="K6523" s="18" t="str">
        <f>IF(INV.Tournant!$I6523=INV.Tournant!$E6523,"Quantité OK",IF(INV.Tournant!$I6523&lt;INV.Tournant!$E6523,"Ecart positif","Ecart négatif"))&amp;" "&amp;IF(INV.Tournant!$C6523=INV.Tournant!$J6523,"","- Article déclassé")</f>
        <v>Ecart positif - Article déclassé</v>
      </c>
    </row>
    <row r="6524" spans="1:11" x14ac:dyDescent="0.2">
      <c r="A6524" s="20" t="s">
        <v>7722</v>
      </c>
      <c r="B6524" s="21" t="s">
        <v>6</v>
      </c>
      <c r="C6524" s="17" t="s">
        <v>7830</v>
      </c>
      <c r="D6524" s="17" t="s">
        <v>8626</v>
      </c>
      <c r="E6524" s="21" t="s">
        <v>6</v>
      </c>
      <c r="F6524" s="21" t="s">
        <v>21</v>
      </c>
      <c r="G6524" s="21" t="s">
        <v>7725</v>
      </c>
      <c r="H6524" s="21" t="s">
        <v>851</v>
      </c>
      <c r="I6524" s="17"/>
      <c r="J6524" s="17"/>
      <c r="K6524" s="18" t="str">
        <f>IF(INV.Tournant!$I6524=INV.Tournant!$E6524,"Quantité OK",IF(INV.Tournant!$I6524&lt;INV.Tournant!$E6524,"Ecart positif","Ecart négatif"))&amp;" "&amp;IF(INV.Tournant!$C6524=INV.Tournant!$J6524,"","- Article déclassé")</f>
        <v>Ecart positif - Article déclassé</v>
      </c>
    </row>
    <row r="6525" spans="1:11" x14ac:dyDescent="0.2">
      <c r="A6525" s="20" t="s">
        <v>7722</v>
      </c>
      <c r="B6525" s="21" t="s">
        <v>6</v>
      </c>
      <c r="C6525" s="17" t="s">
        <v>8098</v>
      </c>
      <c r="D6525" s="17" t="s">
        <v>8591</v>
      </c>
      <c r="E6525" s="21" t="s">
        <v>6</v>
      </c>
      <c r="F6525" s="21" t="s">
        <v>21</v>
      </c>
      <c r="G6525" s="21" t="s">
        <v>7725</v>
      </c>
      <c r="H6525" s="21" t="s">
        <v>20</v>
      </c>
      <c r="I6525" s="17"/>
      <c r="J6525" s="17"/>
      <c r="K6525" s="18" t="str">
        <f>IF(INV.Tournant!$I6525=INV.Tournant!$E6525,"Quantité OK",IF(INV.Tournant!$I6525&lt;INV.Tournant!$E6525,"Ecart positif","Ecart négatif"))&amp;" "&amp;IF(INV.Tournant!$C6525=INV.Tournant!$J6525,"","- Article déclassé")</f>
        <v>Ecart positif - Article déclassé</v>
      </c>
    </row>
    <row r="6526" spans="1:11" x14ac:dyDescent="0.2">
      <c r="A6526" s="20" t="s">
        <v>7722</v>
      </c>
      <c r="B6526" s="21" t="s">
        <v>6</v>
      </c>
      <c r="C6526" s="17" t="s">
        <v>7980</v>
      </c>
      <c r="D6526" s="17" t="s">
        <v>8484</v>
      </c>
      <c r="E6526" s="21" t="s">
        <v>3</v>
      </c>
      <c r="F6526" s="21" t="s">
        <v>9</v>
      </c>
      <c r="G6526" s="21" t="s">
        <v>7725</v>
      </c>
      <c r="H6526" s="21" t="s">
        <v>8058</v>
      </c>
      <c r="I6526" s="17"/>
      <c r="J6526" s="17"/>
      <c r="K6526" s="18" t="str">
        <f>IF(INV.Tournant!$I6526=INV.Tournant!$E6526,"Quantité OK",IF(INV.Tournant!$I6526&lt;INV.Tournant!$E6526,"Ecart positif","Ecart négatif"))&amp;" "&amp;IF(INV.Tournant!$C6526=INV.Tournant!$J6526,"","- Article déclassé")</f>
        <v>Ecart positif - Article déclassé</v>
      </c>
    </row>
    <row r="6527" spans="1:11" x14ac:dyDescent="0.2">
      <c r="A6527" s="20" t="s">
        <v>7722</v>
      </c>
      <c r="B6527" s="21" t="s">
        <v>6</v>
      </c>
      <c r="C6527" s="17" t="s">
        <v>8056</v>
      </c>
      <c r="D6527" s="17" t="s">
        <v>8812</v>
      </c>
      <c r="E6527" s="21" t="s">
        <v>6</v>
      </c>
      <c r="F6527" s="21" t="s">
        <v>21</v>
      </c>
      <c r="G6527" s="21" t="s">
        <v>7725</v>
      </c>
      <c r="H6527" s="21" t="s">
        <v>8058</v>
      </c>
      <c r="I6527" s="17"/>
      <c r="J6527" s="17"/>
      <c r="K6527" s="18" t="str">
        <f>IF(INV.Tournant!$I6527=INV.Tournant!$E6527,"Quantité OK",IF(INV.Tournant!$I6527&lt;INV.Tournant!$E6527,"Ecart positif","Ecart négatif"))&amp;" "&amp;IF(INV.Tournant!$C6527=INV.Tournant!$J6527,"","- Article déclassé")</f>
        <v>Ecart positif - Article déclassé</v>
      </c>
    </row>
    <row r="6528" spans="1:11" x14ac:dyDescent="0.2">
      <c r="A6528" s="20" t="s">
        <v>7722</v>
      </c>
      <c r="B6528" s="21" t="s">
        <v>6</v>
      </c>
      <c r="C6528" s="17" t="s">
        <v>8199</v>
      </c>
      <c r="D6528" s="17" t="s">
        <v>8813</v>
      </c>
      <c r="E6528" s="21" t="s">
        <v>3</v>
      </c>
      <c r="F6528" s="21" t="s">
        <v>21</v>
      </c>
      <c r="G6528" s="21" t="s">
        <v>7725</v>
      </c>
      <c r="H6528" s="21" t="s">
        <v>967</v>
      </c>
      <c r="I6528" s="17"/>
      <c r="J6528" s="17"/>
      <c r="K6528" s="18" t="str">
        <f>IF(INV.Tournant!$I6528=INV.Tournant!$E6528,"Quantité OK",IF(INV.Tournant!$I6528&lt;INV.Tournant!$E6528,"Ecart positif","Ecart négatif"))&amp;" "&amp;IF(INV.Tournant!$C6528=INV.Tournant!$J6528,"","- Article déclassé")</f>
        <v>Ecart positif - Article déclassé</v>
      </c>
    </row>
    <row r="6529" spans="1:11" x14ac:dyDescent="0.2">
      <c r="A6529" s="20" t="s">
        <v>7722</v>
      </c>
      <c r="B6529" s="21" t="s">
        <v>6</v>
      </c>
      <c r="C6529" s="17" t="s">
        <v>8199</v>
      </c>
      <c r="D6529" s="17" t="s">
        <v>4580</v>
      </c>
      <c r="E6529" s="21" t="s">
        <v>6</v>
      </c>
      <c r="F6529" s="21" t="s">
        <v>21</v>
      </c>
      <c r="G6529" s="21" t="s">
        <v>7725</v>
      </c>
      <c r="H6529" s="21" t="s">
        <v>17</v>
      </c>
      <c r="I6529" s="17"/>
      <c r="J6529" s="17"/>
      <c r="K6529" s="18" t="str">
        <f>IF(INV.Tournant!$I6529=INV.Tournant!$E6529,"Quantité OK",IF(INV.Tournant!$I6529&lt;INV.Tournant!$E6529,"Ecart positif","Ecart négatif"))&amp;" "&amp;IF(INV.Tournant!$C6529=INV.Tournant!$J6529,"","- Article déclassé")</f>
        <v>Ecart positif - Article déclassé</v>
      </c>
    </row>
    <row r="6530" spans="1:11" x14ac:dyDescent="0.2">
      <c r="A6530" s="20" t="s">
        <v>7722</v>
      </c>
      <c r="B6530" s="21" t="s">
        <v>6</v>
      </c>
      <c r="C6530" s="17" t="s">
        <v>7758</v>
      </c>
      <c r="D6530" s="17" t="s">
        <v>8814</v>
      </c>
      <c r="E6530" s="21" t="s">
        <v>3</v>
      </c>
      <c r="F6530" s="21" t="s">
        <v>9</v>
      </c>
      <c r="G6530" s="21" t="s">
        <v>7725</v>
      </c>
      <c r="H6530" s="21" t="s">
        <v>351</v>
      </c>
      <c r="I6530" s="17"/>
      <c r="J6530" s="17"/>
      <c r="K6530" s="18" t="str">
        <f>IF(INV.Tournant!$I6530=INV.Tournant!$E6530,"Quantité OK",IF(INV.Tournant!$I6530&lt;INV.Tournant!$E6530,"Ecart positif","Ecart négatif"))&amp;" "&amp;IF(INV.Tournant!$C6530=INV.Tournant!$J6530,"","- Article déclassé")</f>
        <v>Ecart positif - Article déclassé</v>
      </c>
    </row>
    <row r="6531" spans="1:11" x14ac:dyDescent="0.2">
      <c r="A6531" s="22" t="s">
        <v>7722</v>
      </c>
      <c r="B6531" s="23" t="s">
        <v>6</v>
      </c>
      <c r="C6531" s="24" t="s">
        <v>7774</v>
      </c>
      <c r="D6531" s="24" t="s">
        <v>7904</v>
      </c>
      <c r="E6531" s="23" t="s">
        <v>6</v>
      </c>
      <c r="F6531" s="23" t="s">
        <v>9</v>
      </c>
      <c r="G6531" s="23" t="s">
        <v>7725</v>
      </c>
      <c r="H6531" s="23" t="s">
        <v>917</v>
      </c>
      <c r="I6531" s="24"/>
      <c r="J6531" s="24"/>
      <c r="K6531" s="25" t="str">
        <f>IF(INV.Tournant!$I6531=INV.Tournant!$E6531,"Quantité OK",IF(INV.Tournant!$I6531&lt;INV.Tournant!$E6531,"Ecart positif","Ecart négatif"))&amp;" "&amp;IF(INV.Tournant!$C6531=INV.Tournant!$J6531,"","- Article déclassé")</f>
        <v>Ecart positif - Article déclassé</v>
      </c>
    </row>
  </sheetData>
  <sheetProtection formatCells="0" formatColumns="0" formatRows="0" insertColumns="0" insertRows="0" insertHyperlinks="0" deleteColumns="0" deleteRows="0" sort="0" autoFilter="0" pivotTables="0"/>
  <conditionalFormatting sqref="A1:K1048576">
    <cfRule type="expression" dxfId="1" priority="2">
      <formula>$K1="Ecart positif "</formula>
    </cfRule>
    <cfRule type="expression" dxfId="0" priority="1">
      <formula>$K1="Ecart positif - Article déclassé"</formula>
    </cfRule>
  </conditionalFormatting>
  <pageMargins left="0.7" right="0.7" top="0.75" bottom="0.75" header="0.3" footer="0.3"/>
  <ignoredErrors>
    <ignoredError sqref="D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2" sqref="A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14" sqref="B14"/>
    </sheetView>
  </sheetViews>
  <sheetFormatPr baseColWidth="10" defaultColWidth="9.140625" defaultRowHeight="15" x14ac:dyDescent="0.25"/>
  <cols>
    <col min="1" max="2" width="21" bestFit="1" customWidth="1"/>
  </cols>
  <sheetData>
    <row r="1" spans="1:2" x14ac:dyDescent="0.25">
      <c r="A1" s="10" t="s">
        <v>1006</v>
      </c>
      <c r="B1" t="s">
        <v>8815</v>
      </c>
    </row>
    <row r="3" spans="1:2" x14ac:dyDescent="0.25">
      <c r="A3" s="10" t="s">
        <v>7716</v>
      </c>
      <c r="B3" t="s">
        <v>7718</v>
      </c>
    </row>
    <row r="4" spans="1:2" x14ac:dyDescent="0.25">
      <c r="A4" s="12" t="s">
        <v>141</v>
      </c>
      <c r="B4" s="11">
        <v>542</v>
      </c>
    </row>
    <row r="5" spans="1:2" x14ac:dyDescent="0.25">
      <c r="A5" s="12" t="s">
        <v>2</v>
      </c>
      <c r="B5" s="11">
        <v>2067</v>
      </c>
    </row>
    <row r="6" spans="1:2" x14ac:dyDescent="0.25">
      <c r="A6" s="12" t="s">
        <v>9</v>
      </c>
      <c r="B6" s="11">
        <v>1725</v>
      </c>
    </row>
    <row r="7" spans="1:2" x14ac:dyDescent="0.25">
      <c r="A7" s="12" t="s">
        <v>21</v>
      </c>
      <c r="B7" s="11">
        <v>2196</v>
      </c>
    </row>
    <row r="8" spans="1:2" x14ac:dyDescent="0.25">
      <c r="A8" s="12" t="s">
        <v>7717</v>
      </c>
      <c r="B8" s="11">
        <v>6530</v>
      </c>
    </row>
  </sheetData>
  <sheetProtection password="DD41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I4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5:9" x14ac:dyDescent="0.25">
      <c r="E1" s="5" t="s">
        <v>6815</v>
      </c>
      <c r="F1" s="6" t="s">
        <v>6816</v>
      </c>
      <c r="G1" s="6" t="s">
        <v>6817</v>
      </c>
      <c r="H1" s="6" t="s">
        <v>6818</v>
      </c>
      <c r="I1" s="7" t="s">
        <v>6814</v>
      </c>
    </row>
    <row r="2" spans="5:9" ht="15.75" thickBot="1" x14ac:dyDescent="0.3">
      <c r="E2" s="2">
        <f>COUNTIF(INV.Tournant!F:F,"achref chammekhi")</f>
        <v>2067</v>
      </c>
      <c r="F2" s="2">
        <f>COUNTIF(INV.Tournant!F:F,"ahmed masrouki")</f>
        <v>1725</v>
      </c>
      <c r="G2" s="2">
        <f>COUNTIF(INV.Tournant!F:F,"hichem abdennebi")</f>
        <v>2196</v>
      </c>
      <c r="H2" s="3">
        <f>COUNTIF(INV.Tournant!F:F,"0")</f>
        <v>542</v>
      </c>
      <c r="I2" s="4">
        <f>SUM(E2:H2)</f>
        <v>6530</v>
      </c>
    </row>
    <row r="3" spans="5:9" ht="15.75" thickBot="1" x14ac:dyDescent="0.3">
      <c r="E3" s="1"/>
      <c r="F3" s="1"/>
      <c r="G3" s="1"/>
      <c r="H3" s="1"/>
      <c r="I3" s="1"/>
    </row>
    <row r="4" spans="5:9" ht="15.75" thickBot="1" x14ac:dyDescent="0.3">
      <c r="E4" s="8">
        <f>(E2/$I$2)</f>
        <v>0.31653905053598774</v>
      </c>
      <c r="F4" s="8">
        <f>(F2/$I$2)</f>
        <v>0.26416539050535986</v>
      </c>
      <c r="G4" s="8">
        <f>(G2/$I$2)</f>
        <v>0.33629402756508425</v>
      </c>
      <c r="H4" s="8">
        <f>(H2/$I$2)</f>
        <v>8.3001531393568154E-2</v>
      </c>
      <c r="I4" s="9">
        <f>(I2/$I$2)</f>
        <v>1</v>
      </c>
    </row>
  </sheetData>
  <sheetProtection password="DD41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INV.Tournant</vt:lpstr>
      <vt:lpstr>Base Incadea</vt:lpstr>
      <vt:lpstr>Graphique Croisé Dynamique</vt:lpstr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Inventaire Tournant</dc:title>
  <dc:creator/>
  <cp:lastModifiedBy/>
  <dcterms:created xsi:type="dcterms:W3CDTF">2006-09-16T00:00:00Z</dcterms:created>
  <dcterms:modified xsi:type="dcterms:W3CDTF">2017-04-20T08:05:52Z</dcterms:modified>
  <cp:category>Etat</cp:category>
</cp:coreProperties>
</file>