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30" windowWidth="21840" windowHeight="13350"/>
  </bookViews>
  <sheets>
    <sheet name="Feuil1" sheetId="1" r:id="rId1"/>
    <sheet name="Feuil2" sheetId="2" r:id="rId2"/>
    <sheet name="Feuil3" sheetId="3" r:id="rId3"/>
  </sheets>
  <calcPr calcId="125725"/>
  <pivotCaches>
    <pivotCache cacheId="12" r:id="rId4"/>
  </pivotCaches>
</workbook>
</file>

<file path=xl/calcChain.xml><?xml version="1.0" encoding="utf-8"?>
<calcChain xmlns="http://schemas.openxmlformats.org/spreadsheetml/2006/main">
  <c r="J28" i="1"/>
  <c r="K28"/>
  <c r="L28"/>
  <c r="M28"/>
  <c r="J29"/>
  <c r="K29"/>
  <c r="L29"/>
  <c r="M29"/>
  <c r="J30"/>
  <c r="K30"/>
  <c r="L30"/>
  <c r="M30"/>
  <c r="J31"/>
  <c r="K31"/>
  <c r="L31"/>
  <c r="M31"/>
  <c r="J32"/>
  <c r="K32"/>
  <c r="L32"/>
  <c r="M32"/>
  <c r="J33"/>
  <c r="K33"/>
  <c r="L33"/>
  <c r="M33"/>
  <c r="N28"/>
  <c r="N29"/>
  <c r="N31"/>
  <c r="N32"/>
  <c r="N33"/>
  <c r="N30"/>
  <c r="H29" l="1"/>
  <c r="H30"/>
  <c r="H31"/>
  <c r="H32"/>
  <c r="H33"/>
  <c r="H28"/>
  <c r="AJ2" l="1"/>
  <c r="AI2"/>
  <c r="AJ1"/>
  <c r="AI1"/>
  <c r="AG2"/>
  <c r="AF2"/>
  <c r="AG1"/>
  <c r="AF1"/>
  <c r="AD2"/>
  <c r="AC2"/>
  <c r="AD1"/>
  <c r="AC1"/>
  <c r="AA2"/>
  <c r="Z2"/>
  <c r="AA1"/>
  <c r="Z1"/>
  <c r="X2"/>
  <c r="W2"/>
  <c r="X1"/>
  <c r="W1"/>
  <c r="U2"/>
  <c r="T2"/>
  <c r="U1"/>
  <c r="T1"/>
  <c r="R2"/>
  <c r="Q2"/>
  <c r="R1"/>
  <c r="Q1"/>
  <c r="O2"/>
  <c r="N2"/>
  <c r="O1"/>
  <c r="N1"/>
  <c r="L2"/>
  <c r="K2"/>
  <c r="L1"/>
  <c r="K1"/>
  <c r="I2"/>
  <c r="H2"/>
  <c r="I1"/>
  <c r="H1"/>
  <c r="F2"/>
  <c r="E2"/>
  <c r="F1"/>
  <c r="E1"/>
  <c r="C1"/>
  <c r="C2"/>
  <c r="B2"/>
  <c r="B1"/>
  <c r="AL4" l="1"/>
  <c r="AM6"/>
  <c r="AM5"/>
  <c r="AM8"/>
  <c r="AL8"/>
  <c r="AL6"/>
  <c r="AM7"/>
  <c r="AM4"/>
  <c r="AL7"/>
  <c r="AL5"/>
</calcChain>
</file>

<file path=xl/sharedStrings.xml><?xml version="1.0" encoding="utf-8"?>
<sst xmlns="http://schemas.openxmlformats.org/spreadsheetml/2006/main" count="106" uniqueCount="25">
  <si>
    <t>TITRE</t>
  </si>
  <si>
    <t>Dupont</t>
  </si>
  <si>
    <t>Durand</t>
  </si>
  <si>
    <t>Robert</t>
  </si>
  <si>
    <t>Duschmol</t>
  </si>
  <si>
    <t>Dutert</t>
  </si>
  <si>
    <t>evol</t>
  </si>
  <si>
    <t>Total à date 2014</t>
  </si>
  <si>
    <t>Total à date 2015</t>
  </si>
  <si>
    <t>Evol</t>
  </si>
  <si>
    <t>…</t>
  </si>
  <si>
    <t>Total</t>
  </si>
  <si>
    <t>Nom</t>
  </si>
  <si>
    <t>Mois</t>
  </si>
  <si>
    <t>Nombre</t>
  </si>
  <si>
    <t>Étiquettes de lignes</t>
  </si>
  <si>
    <t>Total général</t>
  </si>
  <si>
    <t>Étiquettes de colonnes</t>
  </si>
  <si>
    <t>Somme de Nombre</t>
  </si>
  <si>
    <t>01-2014</t>
  </si>
  <si>
    <t>01-2015</t>
  </si>
  <si>
    <t>02-2014</t>
  </si>
  <si>
    <t>02-2015</t>
  </si>
  <si>
    <t>03-2015</t>
  </si>
  <si>
    <t>03-2014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</si>
</sst>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17" fontId="0" fillId="0" borderId="0" xfId="0" applyNumberFormat="1"/>
    <xf numFmtId="0" fontId="0" fillId="0" borderId="0" xfId="0" applyBorder="1"/>
    <xf numFmtId="0" fontId="0" fillId="0" borderId="1" xfId="0" applyBorder="1"/>
    <xf numFmtId="17" fontId="0" fillId="2" borderId="0" xfId="0" applyNumberFormat="1" applyFill="1"/>
    <xf numFmtId="17" fontId="0" fillId="2" borderId="0" xfId="0" applyNumberFormat="1" applyFill="1" applyAlignment="1">
      <alignment wrapText="1"/>
    </xf>
    <xf numFmtId="17" fontId="0" fillId="3" borderId="0" xfId="0" applyNumberFormat="1" applyFill="1"/>
    <xf numFmtId="17" fontId="0" fillId="3" borderId="0" xfId="0" applyNumberFormat="1" applyFill="1" applyAlignment="1">
      <alignment wrapText="1"/>
    </xf>
    <xf numFmtId="0" fontId="0" fillId="4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1" applyNumberFormat="1" applyFont="1"/>
    <xf numFmtId="17" fontId="0" fillId="2" borderId="0" xfId="0" quotePrefix="1" applyNumberFormat="1" applyFill="1"/>
    <xf numFmtId="17" fontId="0" fillId="3" borderId="0" xfId="0" quotePrefix="1" applyNumberForma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342900</xdr:colOff>
      <xdr:row>8</xdr:row>
      <xdr:rowOff>171450</xdr:rowOff>
    </xdr:from>
    <xdr:to>
      <xdr:col>37</xdr:col>
      <xdr:colOff>200025</xdr:colOff>
      <xdr:row>22</xdr:row>
      <xdr:rowOff>161925</xdr:rowOff>
    </xdr:to>
    <xdr:sp macro="" textlink="">
      <xdr:nvSpPr>
        <xdr:cNvPr id="2" name="ZoneTexte 1"/>
        <xdr:cNvSpPr txBox="1"/>
      </xdr:nvSpPr>
      <xdr:spPr>
        <a:xfrm>
          <a:off x="11534775" y="1885950"/>
          <a:ext cx="4867275" cy="2657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faire un total par ligne pour l'année 2014 (colonne AL)</a:t>
          </a:r>
          <a:r>
            <a:rPr lang="fr-FR" sz="1100" baseline="0"/>
            <a:t> </a:t>
          </a:r>
          <a:r>
            <a:rPr lang="fr-FR" sz="1100"/>
            <a:t>et faire un total par ligne pour l'année</a:t>
          </a:r>
          <a:r>
            <a:rPr lang="fr-FR" sz="1100" baseline="0"/>
            <a:t> 2015 (colonne AM). Pour  ensuite calculer l'évolution entre le total 2014 et le total 2015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(colonne AN).</a:t>
          </a:r>
          <a:endParaRPr lang="fr-FR" sz="1100" baseline="0"/>
        </a:p>
        <a:p>
          <a:r>
            <a:rPr lang="fr-FR" sz="1100" baseline="0"/>
            <a:t>Mon problème est le suivant :</a:t>
          </a:r>
        </a:p>
        <a:p>
          <a:r>
            <a:rPr lang="fr-FR" sz="1100" baseline="0"/>
            <a:t>- j'ai prérempli tous les mois de l'année 2014</a:t>
          </a:r>
        </a:p>
        <a:p>
          <a:r>
            <a:rPr lang="fr-FR" sz="1100" baseline="0"/>
            <a:t>- et je rempli mes données de l'année 2015 au fur et mesure que j'obtiens les informations.</a:t>
          </a:r>
        </a:p>
        <a:p>
          <a:r>
            <a:rPr lang="fr-FR" sz="1100" baseline="0"/>
            <a:t>- du coup quand je calcule l'évolution entre 2014 et 2015, ce n'est pas cohérent car desfois pour un même mois, j'ai les données 2014 mais pas 2015.</a:t>
          </a:r>
        </a:p>
        <a:p>
          <a:r>
            <a:rPr lang="fr-FR" sz="1100" baseline="0"/>
            <a:t>Exemple : ligne 6 : pour 2014 je souhaiterais totaliser de janvier à avril 2014. </a:t>
          </a:r>
        </a:p>
        <a:p>
          <a:r>
            <a:rPr lang="fr-FR" sz="1100" baseline="0"/>
            <a:t>pour 2015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souhaiterais totaliser </a:t>
          </a:r>
          <a:r>
            <a:rPr lang="fr-FR" sz="1100" baseline="0"/>
            <a:t>de janvier à avril 2015.</a:t>
          </a:r>
        </a:p>
        <a:p>
          <a:r>
            <a:rPr lang="fr-FR" sz="1100" baseline="0"/>
            <a:t>Pour ensuite calculer l'évolution. </a:t>
          </a:r>
          <a:br>
            <a:rPr lang="fr-FR" sz="1100" baseline="0"/>
          </a:br>
          <a:r>
            <a:rPr lang="fr-FR" sz="1100" baseline="0"/>
            <a:t>je ne peux pas totaliser de janvier à mai car je n'ai pas les données de mai 2015.</a:t>
          </a:r>
        </a:p>
        <a:p>
          <a:endParaRPr lang="fr-FR" sz="1100" baseline="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dev" refreshedDate="42166.4977693287" createdVersion="3" refreshedVersion="3" minRefreshableVersion="3" recordCount="30">
  <cacheSource type="worksheet">
    <worksheetSource ref="A16:C46" sheet="Feuil1"/>
  </cacheSource>
  <cacheFields count="3">
    <cacheField name="Nom" numFmtId="0">
      <sharedItems count="5">
        <s v="Dupont"/>
        <s v="Durand"/>
        <s v="Robert"/>
        <s v="Duschmol"/>
        <s v="Dutert"/>
      </sharedItems>
    </cacheField>
    <cacheField name="Mois" numFmtId="17">
      <sharedItems containsDate="1" containsMixedTypes="1" minDate="2014-01-01T00:00:00" maxDate="2015-03-02T00:00:00" count="12">
        <s v="01-2014"/>
        <s v="01-2015"/>
        <s v="02-2014"/>
        <s v="02-2015"/>
        <s v="03-2014"/>
        <s v="03-2015"/>
        <d v="2014-03-01T00:00:00" u="1"/>
        <d v="2015-03-01T00:00:00" u="1"/>
        <d v="2014-02-01T00:00:00" u="1"/>
        <d v="2015-02-01T00:00:00" u="1"/>
        <d v="2014-01-01T00:00:00" u="1"/>
        <d v="2015-01-01T00:00:00" u="1"/>
      </sharedItems>
    </cacheField>
    <cacheField name="Nombre" numFmtId="0">
      <sharedItems containsString="0" containsBlank="1" containsNumber="1" containsInteger="1" minValue="45" maxValue="3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x v="0"/>
    <x v="0"/>
    <n v="100"/>
  </r>
  <r>
    <x v="1"/>
    <x v="0"/>
    <n v="50"/>
  </r>
  <r>
    <x v="2"/>
    <x v="0"/>
    <n v="75"/>
  </r>
  <r>
    <x v="3"/>
    <x v="0"/>
    <n v="200"/>
  </r>
  <r>
    <x v="4"/>
    <x v="0"/>
    <n v="140"/>
  </r>
  <r>
    <x v="0"/>
    <x v="1"/>
    <n v="80"/>
  </r>
  <r>
    <x v="1"/>
    <x v="1"/>
    <n v="70"/>
  </r>
  <r>
    <x v="2"/>
    <x v="1"/>
    <n v="45"/>
  </r>
  <r>
    <x v="3"/>
    <x v="1"/>
    <n v="150"/>
  </r>
  <r>
    <x v="4"/>
    <x v="1"/>
    <n v="200"/>
  </r>
  <r>
    <x v="0"/>
    <x v="2"/>
    <n v="130"/>
  </r>
  <r>
    <x v="1"/>
    <x v="2"/>
    <n v="60"/>
  </r>
  <r>
    <x v="2"/>
    <x v="2"/>
    <n v="80"/>
  </r>
  <r>
    <x v="3"/>
    <x v="2"/>
    <n v="100"/>
  </r>
  <r>
    <x v="4"/>
    <x v="2"/>
    <n v="150"/>
  </r>
  <r>
    <x v="0"/>
    <x v="3"/>
    <n v="95"/>
  </r>
  <r>
    <x v="1"/>
    <x v="3"/>
    <n v="80"/>
  </r>
  <r>
    <x v="2"/>
    <x v="3"/>
    <n v="100"/>
  </r>
  <r>
    <x v="3"/>
    <x v="3"/>
    <n v="300"/>
  </r>
  <r>
    <x v="4"/>
    <x v="3"/>
    <n v="150"/>
  </r>
  <r>
    <x v="0"/>
    <x v="4"/>
    <n v="140"/>
  </r>
  <r>
    <x v="1"/>
    <x v="4"/>
    <n v="150"/>
  </r>
  <r>
    <x v="2"/>
    <x v="4"/>
    <n v="200"/>
  </r>
  <r>
    <x v="3"/>
    <x v="4"/>
    <n v="150"/>
  </r>
  <r>
    <x v="4"/>
    <x v="4"/>
    <n v="200"/>
  </r>
  <r>
    <x v="0"/>
    <x v="5"/>
    <n v="140"/>
  </r>
  <r>
    <x v="1"/>
    <x v="5"/>
    <n v="150"/>
  </r>
  <r>
    <x v="2"/>
    <x v="5"/>
    <m/>
  </r>
  <r>
    <x v="3"/>
    <x v="5"/>
    <m/>
  </r>
  <r>
    <x v="4"/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outline="1" outlineData="1" multipleFieldFilters="0">
  <location ref="H17:O24" firstHeaderRow="1" firstDataRow="2" firstDataCol="1"/>
  <pivotFields count="3">
    <pivotField axis="axisRow" showAll="0" sortType="ascending" defaultSubtotal="0">
      <items count="5">
        <item x="0"/>
        <item x="1"/>
        <item x="3"/>
        <item x="4"/>
        <item x="2"/>
      </items>
    </pivotField>
    <pivotField axis="axisCol" numFmtId="17" showAll="0" sortType="ascending" defaultSubtotal="0">
      <items count="12">
        <item x="0"/>
        <item x="1"/>
        <item x="2"/>
        <item x="3"/>
        <item x="4"/>
        <item x="5"/>
        <item m="1" x="10"/>
        <item m="1" x="8"/>
        <item m="1" x="6"/>
        <item m="1" x="11"/>
        <item m="1" x="9"/>
        <item m="1" x="7"/>
      </items>
    </pivotField>
    <pivotField dataField="1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Nombre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46"/>
  <sheetViews>
    <sheetView tabSelected="1" workbookViewId="0">
      <pane ySplit="3" topLeftCell="A13" activePane="bottomLeft" state="frozen"/>
      <selection activeCell="P1" sqref="P1"/>
      <selection pane="bottomLeft" activeCell="N29" sqref="N29"/>
    </sheetView>
  </sheetViews>
  <sheetFormatPr baseColWidth="10" defaultRowHeight="15"/>
  <cols>
    <col min="1" max="1" width="9.7109375" bestFit="1" customWidth="1"/>
    <col min="2" max="2" width="10.140625" customWidth="1"/>
    <col min="3" max="3" width="8" bestFit="1" customWidth="1"/>
    <col min="4" max="4" width="4.85546875" bestFit="1" customWidth="1"/>
    <col min="5" max="6" width="7.28515625" bestFit="1" customWidth="1"/>
    <col min="7" max="7" width="4.85546875" bestFit="1" customWidth="1"/>
    <col min="8" max="8" width="21" bestFit="1" customWidth="1"/>
    <col min="9" max="15" width="10.85546875" customWidth="1"/>
    <col min="16" max="16" width="4.85546875" bestFit="1" customWidth="1"/>
    <col min="17" max="18" width="7.140625" bestFit="1" customWidth="1"/>
    <col min="19" max="19" width="4.85546875" bestFit="1" customWidth="1"/>
    <col min="20" max="21" width="6.5703125" bestFit="1" customWidth="1"/>
    <col min="22" max="22" width="4.85546875" bestFit="1" customWidth="1"/>
    <col min="23" max="24" width="7.7109375" bestFit="1" customWidth="1"/>
    <col min="25" max="25" width="4.85546875" bestFit="1" customWidth="1"/>
    <col min="26" max="27" width="7.5703125" bestFit="1" customWidth="1"/>
    <col min="28" max="28" width="4.85546875" bestFit="1" customWidth="1"/>
    <col min="29" max="30" width="6.42578125" bestFit="1" customWidth="1"/>
    <col min="31" max="31" width="4.85546875" bestFit="1" customWidth="1"/>
    <col min="32" max="33" width="7" bestFit="1" customWidth="1"/>
    <col min="34" max="34" width="4.85546875" bestFit="1" customWidth="1"/>
    <col min="35" max="36" width="6.85546875" bestFit="1" customWidth="1"/>
    <col min="37" max="37" width="4.85546875" bestFit="1" customWidth="1"/>
    <col min="38" max="38" width="10.42578125" customWidth="1"/>
    <col min="39" max="39" width="10.28515625" customWidth="1"/>
    <col min="40" max="40" width="4.7109375" bestFit="1" customWidth="1"/>
  </cols>
  <sheetData>
    <row r="1" spans="1:40">
      <c r="B1">
        <f>YEAR(B3)</f>
        <v>2014</v>
      </c>
      <c r="C1">
        <f>YEAR(C3)</f>
        <v>2015</v>
      </c>
      <c r="E1">
        <f>YEAR(E3)</f>
        <v>2014</v>
      </c>
      <c r="F1">
        <f>YEAR(F3)</f>
        <v>2015</v>
      </c>
      <c r="H1">
        <f>YEAR(H3)</f>
        <v>2014</v>
      </c>
      <c r="I1">
        <f>YEAR(I3)</f>
        <v>2015</v>
      </c>
      <c r="K1">
        <f>YEAR(K3)</f>
        <v>2014</v>
      </c>
      <c r="L1">
        <f>YEAR(L3)</f>
        <v>2015</v>
      </c>
      <c r="N1">
        <f>YEAR(N3)</f>
        <v>2014</v>
      </c>
      <c r="O1">
        <f>YEAR(O3)</f>
        <v>2015</v>
      </c>
      <c r="Q1">
        <f>YEAR(Q3)</f>
        <v>2014</v>
      </c>
      <c r="R1">
        <f>YEAR(R3)</f>
        <v>2015</v>
      </c>
      <c r="T1">
        <f>YEAR(T3)</f>
        <v>2014</v>
      </c>
      <c r="U1">
        <f>YEAR(U3)</f>
        <v>2015</v>
      </c>
      <c r="W1">
        <f>YEAR(W3)</f>
        <v>2014</v>
      </c>
      <c r="X1">
        <f>YEAR(X3)</f>
        <v>2015</v>
      </c>
      <c r="Z1">
        <f>YEAR(Z3)</f>
        <v>2014</v>
      </c>
      <c r="AA1">
        <f>YEAR(AA3)</f>
        <v>2015</v>
      </c>
      <c r="AC1">
        <f>YEAR(AC3)</f>
        <v>2014</v>
      </c>
      <c r="AD1">
        <f>YEAR(AD3)</f>
        <v>2015</v>
      </c>
      <c r="AF1">
        <f>YEAR(AF3)</f>
        <v>2014</v>
      </c>
      <c r="AG1">
        <f>YEAR(AG3)</f>
        <v>2015</v>
      </c>
      <c r="AI1">
        <f>YEAR(AI3)</f>
        <v>2014</v>
      </c>
      <c r="AJ1">
        <f>YEAR(AJ3)</f>
        <v>2015</v>
      </c>
    </row>
    <row r="2" spans="1:40">
      <c r="B2">
        <f ca="1">IF(TODAY()&gt;B3,1,0)</f>
        <v>1</v>
      </c>
      <c r="C2">
        <f ca="1">IF(TODAY()&gt;C3,1,0)</f>
        <v>1</v>
      </c>
      <c r="E2">
        <f ca="1">IF(TODAY()&gt;E3,1,0)</f>
        <v>1</v>
      </c>
      <c r="F2">
        <f ca="1">IF(TODAY()&gt;F3,1,0)</f>
        <v>1</v>
      </c>
      <c r="H2">
        <f ca="1">IF(TODAY()&gt;H3,1,0)</f>
        <v>1</v>
      </c>
      <c r="I2">
        <f ca="1">IF(TODAY()&gt;I3,1,0)</f>
        <v>1</v>
      </c>
      <c r="K2">
        <f ca="1">IF(TODAY()&gt;K3,1,0)</f>
        <v>1</v>
      </c>
      <c r="L2">
        <f ca="1">IF(TODAY()&gt;L3,1,0)</f>
        <v>1</v>
      </c>
      <c r="N2">
        <f ca="1">IF(TODAY()&gt;N3,1,0)</f>
        <v>1</v>
      </c>
      <c r="O2">
        <f ca="1">IF(TODAY()&gt;O3,1,0)</f>
        <v>1</v>
      </c>
      <c r="Q2">
        <f ca="1">IF(TODAY()&gt;Q3,1,0)</f>
        <v>1</v>
      </c>
      <c r="R2">
        <f ca="1">IF(TODAY()&gt;R3,1,0)</f>
        <v>1</v>
      </c>
      <c r="T2">
        <f ca="1">IF(TODAY()&gt;T3,1,0)</f>
        <v>1</v>
      </c>
      <c r="U2">
        <f ca="1">IF(TODAY()&gt;U3,1,0)</f>
        <v>0</v>
      </c>
      <c r="W2">
        <f ca="1">IF(TODAY()&gt;W3,1,0)</f>
        <v>1</v>
      </c>
      <c r="X2">
        <f ca="1">IF(TODAY()&gt;X3,1,0)</f>
        <v>0</v>
      </c>
      <c r="Z2">
        <f ca="1">IF(TODAY()&gt;Z3,1,0)</f>
        <v>1</v>
      </c>
      <c r="AA2">
        <f ca="1">IF(TODAY()&gt;AA3,1,0)</f>
        <v>0</v>
      </c>
      <c r="AC2">
        <f ca="1">IF(TODAY()&gt;AC3,1,0)</f>
        <v>1</v>
      </c>
      <c r="AD2">
        <f ca="1">IF(TODAY()&gt;AD3,1,0)</f>
        <v>0</v>
      </c>
      <c r="AF2">
        <f ca="1">IF(TODAY()&gt;AF3,1,0)</f>
        <v>1</v>
      </c>
      <c r="AG2">
        <f ca="1">IF(TODAY()&gt;AG3,1,0)</f>
        <v>0</v>
      </c>
      <c r="AI2">
        <f ca="1">IF(TODAY()&gt;AI3,1,0)</f>
        <v>1</v>
      </c>
      <c r="AJ2">
        <f ca="1">IF(TODAY()&gt;AJ3,1,0)</f>
        <v>0</v>
      </c>
    </row>
    <row r="3" spans="1:40" ht="30">
      <c r="A3" t="s">
        <v>0</v>
      </c>
      <c r="B3" s="4">
        <v>41640</v>
      </c>
      <c r="C3" s="6">
        <v>42005</v>
      </c>
      <c r="D3" s="1" t="s">
        <v>6</v>
      </c>
      <c r="E3" s="4">
        <v>41671</v>
      </c>
      <c r="F3" s="6">
        <v>42036</v>
      </c>
      <c r="G3" s="1" t="s">
        <v>6</v>
      </c>
      <c r="H3" s="4">
        <v>41699</v>
      </c>
      <c r="I3" s="6">
        <v>42064</v>
      </c>
      <c r="J3" s="1" t="s">
        <v>6</v>
      </c>
      <c r="K3" s="4">
        <v>41730</v>
      </c>
      <c r="L3" s="6">
        <v>42095</v>
      </c>
      <c r="M3" s="1" t="s">
        <v>6</v>
      </c>
      <c r="N3" s="4">
        <v>41760</v>
      </c>
      <c r="O3" s="6">
        <v>42125</v>
      </c>
      <c r="P3" s="1" t="s">
        <v>6</v>
      </c>
      <c r="Q3" s="4">
        <v>41791</v>
      </c>
      <c r="R3" s="6">
        <v>42156</v>
      </c>
      <c r="S3" s="1" t="s">
        <v>6</v>
      </c>
      <c r="T3" s="4">
        <v>41821</v>
      </c>
      <c r="U3" s="6">
        <v>42186</v>
      </c>
      <c r="V3" s="1" t="s">
        <v>6</v>
      </c>
      <c r="W3" s="4">
        <v>41852</v>
      </c>
      <c r="X3" s="6">
        <v>42217</v>
      </c>
      <c r="Y3" s="1" t="s">
        <v>6</v>
      </c>
      <c r="Z3" s="4">
        <v>41883</v>
      </c>
      <c r="AA3" s="6">
        <v>42248</v>
      </c>
      <c r="AB3" s="1" t="s">
        <v>6</v>
      </c>
      <c r="AC3" s="4">
        <v>41913</v>
      </c>
      <c r="AD3" s="6">
        <v>42278</v>
      </c>
      <c r="AE3" s="1" t="s">
        <v>6</v>
      </c>
      <c r="AF3" s="4">
        <v>41944</v>
      </c>
      <c r="AG3" s="6">
        <v>42309</v>
      </c>
      <c r="AH3" s="1" t="s">
        <v>6</v>
      </c>
      <c r="AI3" s="4">
        <v>41974</v>
      </c>
      <c r="AJ3" s="6">
        <v>42339</v>
      </c>
      <c r="AK3" s="1" t="s">
        <v>6</v>
      </c>
      <c r="AL3" s="5" t="s">
        <v>7</v>
      </c>
      <c r="AM3" s="7" t="s">
        <v>8</v>
      </c>
      <c r="AN3" s="1" t="s">
        <v>9</v>
      </c>
    </row>
    <row r="4" spans="1:40">
      <c r="A4" t="s">
        <v>1</v>
      </c>
      <c r="B4">
        <v>100</v>
      </c>
      <c r="C4">
        <v>80</v>
      </c>
      <c r="D4" s="1"/>
      <c r="E4">
        <v>130</v>
      </c>
      <c r="F4">
        <v>95</v>
      </c>
      <c r="G4" s="1"/>
      <c r="H4">
        <v>140</v>
      </c>
      <c r="I4">
        <v>95</v>
      </c>
      <c r="J4" s="1"/>
      <c r="K4">
        <v>100</v>
      </c>
      <c r="L4">
        <v>60</v>
      </c>
      <c r="M4" s="1"/>
      <c r="N4">
        <v>120</v>
      </c>
      <c r="O4">
        <v>90</v>
      </c>
      <c r="P4" s="1"/>
      <c r="Q4">
        <v>80</v>
      </c>
      <c r="R4" s="1"/>
      <c r="S4" s="1"/>
      <c r="T4">
        <v>140</v>
      </c>
      <c r="U4" s="1"/>
      <c r="V4" s="1"/>
      <c r="W4">
        <v>100</v>
      </c>
      <c r="X4" s="1"/>
      <c r="Y4" s="1"/>
      <c r="Z4">
        <v>130</v>
      </c>
      <c r="AA4" s="1"/>
      <c r="AB4" s="1"/>
      <c r="AC4">
        <v>110</v>
      </c>
      <c r="AD4" s="1"/>
      <c r="AE4" s="1"/>
      <c r="AF4">
        <v>95</v>
      </c>
      <c r="AG4" s="1"/>
      <c r="AH4" s="1"/>
      <c r="AI4">
        <v>95</v>
      </c>
      <c r="AL4">
        <f ca="1">SUMIFS(B4:AJ4,$B$1:$AJ$1,2014,$B$2:$AJ$2,1)</f>
        <v>1340</v>
      </c>
      <c r="AM4">
        <f ca="1">SUMIFS(B4:AJ4,$B$1:$AJ$1,2015,$B$2:$AJ$2,1)</f>
        <v>420</v>
      </c>
    </row>
    <row r="5" spans="1:40">
      <c r="A5" t="s">
        <v>2</v>
      </c>
      <c r="B5">
        <v>50</v>
      </c>
      <c r="C5">
        <v>70</v>
      </c>
      <c r="E5">
        <v>60</v>
      </c>
      <c r="F5">
        <v>80</v>
      </c>
      <c r="H5">
        <v>150</v>
      </c>
      <c r="I5">
        <v>220</v>
      </c>
      <c r="K5">
        <v>60</v>
      </c>
      <c r="L5">
        <v>35</v>
      </c>
      <c r="N5">
        <v>70</v>
      </c>
      <c r="O5">
        <v>80</v>
      </c>
      <c r="Q5">
        <v>70</v>
      </c>
      <c r="T5">
        <v>150</v>
      </c>
      <c r="W5">
        <v>50</v>
      </c>
      <c r="Z5">
        <v>60</v>
      </c>
      <c r="AC5">
        <v>80</v>
      </c>
      <c r="AF5">
        <v>80</v>
      </c>
      <c r="AI5">
        <v>220</v>
      </c>
      <c r="AL5">
        <f t="shared" ref="AL5:AL8" ca="1" si="0">SUMIFS(B5:AJ5,$B$1:$AJ$1,2014,$B$2:$AJ$2,1)</f>
        <v>1100</v>
      </c>
      <c r="AM5">
        <f t="shared" ref="AM5:AM8" ca="1" si="1">SUMIFS(B5:AJ5,$B$1:$AJ$1,2015,$B$2:$AJ$2,1)</f>
        <v>485</v>
      </c>
    </row>
    <row r="6" spans="1:40">
      <c r="A6" t="s">
        <v>3</v>
      </c>
      <c r="B6">
        <v>75</v>
      </c>
      <c r="C6">
        <v>45</v>
      </c>
      <c r="E6">
        <v>80</v>
      </c>
      <c r="F6">
        <v>100</v>
      </c>
      <c r="H6">
        <v>200</v>
      </c>
      <c r="I6">
        <v>70</v>
      </c>
      <c r="K6">
        <v>95</v>
      </c>
      <c r="L6">
        <v>55</v>
      </c>
      <c r="N6">
        <v>200</v>
      </c>
      <c r="O6" s="8"/>
      <c r="Q6">
        <v>45</v>
      </c>
      <c r="T6">
        <v>200</v>
      </c>
      <c r="W6">
        <v>75</v>
      </c>
      <c r="Z6">
        <v>80</v>
      </c>
      <c r="AC6">
        <v>70</v>
      </c>
      <c r="AF6">
        <v>100</v>
      </c>
      <c r="AI6">
        <v>70</v>
      </c>
      <c r="AL6">
        <f t="shared" ca="1" si="0"/>
        <v>1290</v>
      </c>
      <c r="AM6">
        <f t="shared" ca="1" si="1"/>
        <v>270</v>
      </c>
    </row>
    <row r="7" spans="1:40">
      <c r="A7" t="s">
        <v>4</v>
      </c>
      <c r="B7">
        <v>200</v>
      </c>
      <c r="C7">
        <v>150</v>
      </c>
      <c r="E7">
        <v>100</v>
      </c>
      <c r="F7">
        <v>300</v>
      </c>
      <c r="H7">
        <v>150</v>
      </c>
      <c r="I7">
        <v>45</v>
      </c>
      <c r="K7">
        <v>220</v>
      </c>
      <c r="L7">
        <v>160</v>
      </c>
      <c r="N7">
        <v>150</v>
      </c>
      <c r="O7" s="8"/>
      <c r="Q7">
        <v>150</v>
      </c>
      <c r="T7">
        <v>150</v>
      </c>
      <c r="W7">
        <v>200</v>
      </c>
      <c r="Z7">
        <v>100</v>
      </c>
      <c r="AC7">
        <v>120</v>
      </c>
      <c r="AF7">
        <v>300</v>
      </c>
      <c r="AI7">
        <v>45</v>
      </c>
      <c r="AL7">
        <f t="shared" ca="1" si="0"/>
        <v>1885</v>
      </c>
      <c r="AM7">
        <f t="shared" ca="1" si="1"/>
        <v>655</v>
      </c>
    </row>
    <row r="8" spans="1:40">
      <c r="A8" t="s">
        <v>5</v>
      </c>
      <c r="B8">
        <v>140</v>
      </c>
      <c r="C8">
        <v>200</v>
      </c>
      <c r="E8">
        <v>150</v>
      </c>
      <c r="F8">
        <v>150</v>
      </c>
      <c r="H8">
        <v>200</v>
      </c>
      <c r="I8">
        <v>220</v>
      </c>
      <c r="K8">
        <v>105</v>
      </c>
      <c r="L8" s="8"/>
      <c r="N8">
        <v>160</v>
      </c>
      <c r="O8" s="8"/>
      <c r="Q8">
        <v>200</v>
      </c>
      <c r="T8">
        <v>200</v>
      </c>
      <c r="W8">
        <v>140</v>
      </c>
      <c r="Z8">
        <v>150</v>
      </c>
      <c r="AC8">
        <v>120</v>
      </c>
      <c r="AF8">
        <v>150</v>
      </c>
      <c r="AI8">
        <v>220</v>
      </c>
      <c r="AL8">
        <f t="shared" ca="1" si="0"/>
        <v>1935</v>
      </c>
      <c r="AM8">
        <f t="shared" ca="1" si="1"/>
        <v>570</v>
      </c>
    </row>
    <row r="9" spans="1:40">
      <c r="A9" t="s">
        <v>10</v>
      </c>
    </row>
    <row r="10" spans="1:40">
      <c r="A10" t="s">
        <v>10</v>
      </c>
    </row>
    <row r="11" spans="1:40">
      <c r="A11" t="s">
        <v>10</v>
      </c>
    </row>
    <row r="12" spans="1:40">
      <c r="A12" s="2" t="s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</row>
    <row r="13" spans="1:40">
      <c r="A13" s="3" t="s">
        <v>10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>
      <c r="A14" t="s">
        <v>11</v>
      </c>
    </row>
    <row r="16" spans="1:40">
      <c r="A16" t="s">
        <v>12</v>
      </c>
      <c r="B16" t="s">
        <v>13</v>
      </c>
      <c r="C16" t="s">
        <v>14</v>
      </c>
    </row>
    <row r="17" spans="1:15">
      <c r="A17" t="s">
        <v>1</v>
      </c>
      <c r="B17" s="13" t="s">
        <v>19</v>
      </c>
      <c r="C17">
        <v>100</v>
      </c>
      <c r="H17" s="9" t="s">
        <v>18</v>
      </c>
      <c r="I17" s="9" t="s">
        <v>17</v>
      </c>
    </row>
    <row r="18" spans="1:15">
      <c r="A18" t="s">
        <v>2</v>
      </c>
      <c r="B18" s="13" t="s">
        <v>19</v>
      </c>
      <c r="C18">
        <v>50</v>
      </c>
      <c r="H18" s="9" t="s">
        <v>15</v>
      </c>
      <c r="I18" s="1" t="s">
        <v>19</v>
      </c>
      <c r="J18" s="1" t="s">
        <v>20</v>
      </c>
      <c r="K18" s="1" t="s">
        <v>21</v>
      </c>
      <c r="L18" s="1" t="s">
        <v>22</v>
      </c>
      <c r="M18" s="1" t="s">
        <v>24</v>
      </c>
      <c r="N18" s="1" t="s">
        <v>23</v>
      </c>
      <c r="O18" s="1" t="s">
        <v>16</v>
      </c>
    </row>
    <row r="19" spans="1:15">
      <c r="A19" t="s">
        <v>3</v>
      </c>
      <c r="B19" s="13" t="s">
        <v>19</v>
      </c>
      <c r="C19">
        <v>75</v>
      </c>
      <c r="H19" s="10" t="s">
        <v>1</v>
      </c>
      <c r="I19" s="11">
        <v>100</v>
      </c>
      <c r="J19" s="11">
        <v>80</v>
      </c>
      <c r="K19" s="11">
        <v>130</v>
      </c>
      <c r="L19" s="11">
        <v>95</v>
      </c>
      <c r="M19" s="11">
        <v>140</v>
      </c>
      <c r="N19" s="11">
        <v>140</v>
      </c>
      <c r="O19" s="11">
        <v>685</v>
      </c>
    </row>
    <row r="20" spans="1:15">
      <c r="A20" t="s">
        <v>4</v>
      </c>
      <c r="B20" s="13" t="s">
        <v>19</v>
      </c>
      <c r="C20">
        <v>200</v>
      </c>
      <c r="H20" s="10" t="s">
        <v>2</v>
      </c>
      <c r="I20" s="11">
        <v>50</v>
      </c>
      <c r="J20" s="11">
        <v>70</v>
      </c>
      <c r="K20" s="11">
        <v>60</v>
      </c>
      <c r="L20" s="11">
        <v>80</v>
      </c>
      <c r="M20" s="11">
        <v>150</v>
      </c>
      <c r="N20" s="11">
        <v>150</v>
      </c>
      <c r="O20" s="11">
        <v>560</v>
      </c>
    </row>
    <row r="21" spans="1:15">
      <c r="A21" t="s">
        <v>5</v>
      </c>
      <c r="B21" s="13" t="s">
        <v>19</v>
      </c>
      <c r="C21">
        <v>140</v>
      </c>
      <c r="H21" s="10" t="s">
        <v>4</v>
      </c>
      <c r="I21" s="11">
        <v>200</v>
      </c>
      <c r="J21" s="11">
        <v>150</v>
      </c>
      <c r="K21" s="11">
        <v>100</v>
      </c>
      <c r="L21" s="11">
        <v>300</v>
      </c>
      <c r="M21" s="11">
        <v>150</v>
      </c>
      <c r="N21" s="11"/>
      <c r="O21" s="11">
        <v>900</v>
      </c>
    </row>
    <row r="22" spans="1:15">
      <c r="A22" t="s">
        <v>1</v>
      </c>
      <c r="B22" s="14" t="s">
        <v>20</v>
      </c>
      <c r="C22">
        <v>80</v>
      </c>
      <c r="H22" s="10" t="s">
        <v>5</v>
      </c>
      <c r="I22" s="11">
        <v>140</v>
      </c>
      <c r="J22" s="11">
        <v>200</v>
      </c>
      <c r="K22" s="11">
        <v>150</v>
      </c>
      <c r="L22" s="11">
        <v>150</v>
      </c>
      <c r="M22" s="11">
        <v>200</v>
      </c>
      <c r="N22" s="11"/>
      <c r="O22" s="11">
        <v>840</v>
      </c>
    </row>
    <row r="23" spans="1:15">
      <c r="A23" t="s">
        <v>2</v>
      </c>
      <c r="B23" s="14" t="s">
        <v>20</v>
      </c>
      <c r="C23">
        <v>70</v>
      </c>
      <c r="H23" s="10" t="s">
        <v>3</v>
      </c>
      <c r="I23" s="11">
        <v>75</v>
      </c>
      <c r="J23" s="11">
        <v>45</v>
      </c>
      <c r="K23" s="11">
        <v>80</v>
      </c>
      <c r="L23" s="11">
        <v>100</v>
      </c>
      <c r="M23" s="11">
        <v>200</v>
      </c>
      <c r="N23" s="11"/>
      <c r="O23" s="11">
        <v>500</v>
      </c>
    </row>
    <row r="24" spans="1:15">
      <c r="A24" t="s">
        <v>3</v>
      </c>
      <c r="B24" s="14" t="s">
        <v>20</v>
      </c>
      <c r="C24">
        <v>45</v>
      </c>
      <c r="H24" s="10" t="s">
        <v>16</v>
      </c>
      <c r="I24" s="11">
        <v>565</v>
      </c>
      <c r="J24" s="11">
        <v>545</v>
      </c>
      <c r="K24" s="11">
        <v>520</v>
      </c>
      <c r="L24" s="11">
        <v>725</v>
      </c>
      <c r="M24" s="11">
        <v>840</v>
      </c>
      <c r="N24" s="11">
        <v>290</v>
      </c>
      <c r="O24" s="11">
        <v>3485</v>
      </c>
    </row>
    <row r="25" spans="1:15">
      <c r="A25" t="s">
        <v>4</v>
      </c>
      <c r="B25" s="14" t="s">
        <v>20</v>
      </c>
      <c r="C25">
        <v>150</v>
      </c>
    </row>
    <row r="26" spans="1:15">
      <c r="A26" t="s">
        <v>5</v>
      </c>
      <c r="B26" s="14" t="s">
        <v>20</v>
      </c>
      <c r="C26">
        <v>200</v>
      </c>
    </row>
    <row r="27" spans="1:15">
      <c r="A27" t="s">
        <v>1</v>
      </c>
      <c r="B27" s="13" t="s">
        <v>21</v>
      </c>
      <c r="C27">
        <v>130</v>
      </c>
    </row>
    <row r="28" spans="1:15">
      <c r="A28" t="s">
        <v>2</v>
      </c>
      <c r="B28" s="13" t="s">
        <v>21</v>
      </c>
      <c r="C28">
        <v>60</v>
      </c>
      <c r="H28" t="str">
        <f>H19</f>
        <v>Dupont</v>
      </c>
      <c r="J28" s="12">
        <f t="shared" ref="J28:M29" si="2">IF(AND(J19&gt;0,I19&gt;0),(J19-I19)/I19,"")</f>
        <v>-0.2</v>
      </c>
      <c r="K28" s="12">
        <f t="shared" si="2"/>
        <v>0.625</v>
      </c>
      <c r="L28" s="12">
        <f t="shared" si="2"/>
        <v>-0.26923076923076922</v>
      </c>
      <c r="M28" s="12">
        <f t="shared" si="2"/>
        <v>0.47368421052631576</v>
      </c>
      <c r="N28" s="12">
        <f t="shared" ref="N28:N29" si="3">IF(AND(N19&gt;0,M19&gt;0),(N19-M19)/M19,"")</f>
        <v>0</v>
      </c>
    </row>
    <row r="29" spans="1:15">
      <c r="A29" t="s">
        <v>3</v>
      </c>
      <c r="B29" s="13" t="s">
        <v>21</v>
      </c>
      <c r="C29">
        <v>80</v>
      </c>
      <c r="H29" t="str">
        <f t="shared" ref="H29:H33" si="4">H20</f>
        <v>Durand</v>
      </c>
      <c r="J29" s="12">
        <f t="shared" si="2"/>
        <v>0.4</v>
      </c>
      <c r="K29" s="12">
        <f t="shared" si="2"/>
        <v>-0.14285714285714285</v>
      </c>
      <c r="L29" s="12">
        <f t="shared" si="2"/>
        <v>0.33333333333333331</v>
      </c>
      <c r="M29" s="12">
        <f t="shared" si="2"/>
        <v>0.875</v>
      </c>
      <c r="N29" s="12">
        <f t="shared" si="3"/>
        <v>0</v>
      </c>
    </row>
    <row r="30" spans="1:15">
      <c r="A30" t="s">
        <v>4</v>
      </c>
      <c r="B30" s="13" t="s">
        <v>21</v>
      </c>
      <c r="C30">
        <v>100</v>
      </c>
      <c r="H30" t="str">
        <f t="shared" si="4"/>
        <v>Duschmol</v>
      </c>
      <c r="J30" s="12">
        <f t="shared" ref="J30:M33" si="5">IF(AND(J21&gt;0,I21&gt;0),(J21-I21)/I21,"")</f>
        <v>-0.25</v>
      </c>
      <c r="K30" s="12">
        <f t="shared" si="5"/>
        <v>-0.33333333333333331</v>
      </c>
      <c r="L30" s="12">
        <f t="shared" si="5"/>
        <v>2</v>
      </c>
      <c r="M30" s="12">
        <f t="shared" si="5"/>
        <v>-0.5</v>
      </c>
      <c r="N30" s="12" t="str">
        <f>IF(AND(N21&gt;0,M21&gt;0),(N21-M21)/M21,"")</f>
        <v/>
      </c>
    </row>
    <row r="31" spans="1:15">
      <c r="A31" t="s">
        <v>5</v>
      </c>
      <c r="B31" s="13" t="s">
        <v>21</v>
      </c>
      <c r="C31">
        <v>150</v>
      </c>
      <c r="H31" t="str">
        <f t="shared" si="4"/>
        <v>Dutert</v>
      </c>
      <c r="J31" s="12">
        <f t="shared" si="5"/>
        <v>0.42857142857142855</v>
      </c>
      <c r="K31" s="12">
        <f t="shared" si="5"/>
        <v>-0.25</v>
      </c>
      <c r="L31" s="12">
        <f t="shared" si="5"/>
        <v>0</v>
      </c>
      <c r="M31" s="12">
        <f t="shared" si="5"/>
        <v>0.33333333333333331</v>
      </c>
      <c r="N31" s="12" t="str">
        <f t="shared" ref="N31:N33" si="6">IF(AND(N22&gt;0,M22&gt;0),(N22-M22)/M22,"")</f>
        <v/>
      </c>
    </row>
    <row r="32" spans="1:15">
      <c r="A32" t="s">
        <v>1</v>
      </c>
      <c r="B32" s="14" t="s">
        <v>22</v>
      </c>
      <c r="C32">
        <v>95</v>
      </c>
      <c r="H32" t="str">
        <f t="shared" si="4"/>
        <v>Robert</v>
      </c>
      <c r="J32" s="12">
        <f t="shared" si="5"/>
        <v>-0.4</v>
      </c>
      <c r="K32" s="12">
        <f t="shared" si="5"/>
        <v>0.77777777777777779</v>
      </c>
      <c r="L32" s="12">
        <f t="shared" si="5"/>
        <v>0.25</v>
      </c>
      <c r="M32" s="12">
        <f t="shared" si="5"/>
        <v>1</v>
      </c>
      <c r="N32" s="12" t="str">
        <f t="shared" si="6"/>
        <v/>
      </c>
    </row>
    <row r="33" spans="1:14">
      <c r="A33" t="s">
        <v>2</v>
      </c>
      <c r="B33" s="14" t="s">
        <v>22</v>
      </c>
      <c r="C33">
        <v>80</v>
      </c>
      <c r="H33" t="str">
        <f t="shared" si="4"/>
        <v>Total général</v>
      </c>
      <c r="J33" s="12">
        <f t="shared" si="5"/>
        <v>-3.5398230088495575E-2</v>
      </c>
      <c r="K33" s="12">
        <f t="shared" si="5"/>
        <v>-4.5871559633027525E-2</v>
      </c>
      <c r="L33" s="12">
        <f t="shared" si="5"/>
        <v>0.39423076923076922</v>
      </c>
      <c r="M33" s="12">
        <f t="shared" si="5"/>
        <v>0.15862068965517243</v>
      </c>
      <c r="N33" s="12">
        <f t="shared" si="6"/>
        <v>-0.65476190476190477</v>
      </c>
    </row>
    <row r="34" spans="1:14">
      <c r="A34" t="s">
        <v>3</v>
      </c>
      <c r="B34" s="14" t="s">
        <v>22</v>
      </c>
      <c r="C34">
        <v>100</v>
      </c>
    </row>
    <row r="35" spans="1:14">
      <c r="A35" t="s">
        <v>4</v>
      </c>
      <c r="B35" s="14" t="s">
        <v>22</v>
      </c>
      <c r="C35">
        <v>300</v>
      </c>
    </row>
    <row r="36" spans="1:14">
      <c r="A36" t="s">
        <v>5</v>
      </c>
      <c r="B36" s="14" t="s">
        <v>22</v>
      </c>
      <c r="C36">
        <v>150</v>
      </c>
    </row>
    <row r="37" spans="1:14">
      <c r="A37" t="s">
        <v>1</v>
      </c>
      <c r="B37" s="13" t="s">
        <v>24</v>
      </c>
      <c r="C37">
        <v>140</v>
      </c>
    </row>
    <row r="38" spans="1:14">
      <c r="A38" t="s">
        <v>2</v>
      </c>
      <c r="B38" s="13" t="s">
        <v>24</v>
      </c>
      <c r="C38">
        <v>150</v>
      </c>
    </row>
    <row r="39" spans="1:14">
      <c r="A39" t="s">
        <v>3</v>
      </c>
      <c r="B39" s="13" t="s">
        <v>24</v>
      </c>
      <c r="C39">
        <v>200</v>
      </c>
    </row>
    <row r="40" spans="1:14">
      <c r="A40" t="s">
        <v>4</v>
      </c>
      <c r="B40" s="13" t="s">
        <v>24</v>
      </c>
      <c r="C40">
        <v>150</v>
      </c>
    </row>
    <row r="41" spans="1:14">
      <c r="A41" t="s">
        <v>5</v>
      </c>
      <c r="B41" s="13" t="s">
        <v>24</v>
      </c>
      <c r="C41">
        <v>200</v>
      </c>
    </row>
    <row r="42" spans="1:14">
      <c r="A42" t="s">
        <v>1</v>
      </c>
      <c r="B42" s="14" t="s">
        <v>23</v>
      </c>
      <c r="C42">
        <v>140</v>
      </c>
    </row>
    <row r="43" spans="1:14">
      <c r="A43" t="s">
        <v>2</v>
      </c>
      <c r="B43" s="14" t="s">
        <v>23</v>
      </c>
      <c r="C43">
        <v>150</v>
      </c>
    </row>
    <row r="44" spans="1:14">
      <c r="A44" t="s">
        <v>3</v>
      </c>
      <c r="B44" s="14" t="s">
        <v>23</v>
      </c>
    </row>
    <row r="45" spans="1:14">
      <c r="A45" t="s">
        <v>4</v>
      </c>
      <c r="B45" s="14" t="s">
        <v>23</v>
      </c>
    </row>
    <row r="46" spans="1:14">
      <c r="A46" t="s">
        <v>5</v>
      </c>
      <c r="B46" s="14" t="s">
        <v>23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Diagne, Fatou-Faye</dc:creator>
  <cp:lastModifiedBy>dandev</cp:lastModifiedBy>
  <dcterms:created xsi:type="dcterms:W3CDTF">2015-06-11T08:10:53Z</dcterms:created>
  <dcterms:modified xsi:type="dcterms:W3CDTF">2015-06-11T10:01:39Z</dcterms:modified>
</cp:coreProperties>
</file>