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louedoc\Desktop\TEST_NG\"/>
    </mc:Choice>
  </mc:AlternateContent>
  <xr:revisionPtr revIDLastSave="0" documentId="13_ncr:1_{D11075F1-98D5-456A-9002-97D7AB41BA81}" xr6:coauthVersionLast="47" xr6:coauthVersionMax="47" xr10:uidLastSave="{00000000-0000-0000-0000-000000000000}"/>
  <bookViews>
    <workbookView xWindow="-120" yWindow="-120" windowWidth="20730" windowHeight="11160" tabRatio="927" activeTab="1" xr2:uid="{00000000-000D-0000-FFFF-FFFF00000000}"/>
  </bookViews>
  <sheets>
    <sheet name="SYNTHESE" sheetId="34" r:id="rId1"/>
    <sheet name="LISTE PROJETS" sheetId="14" r:id="rId2"/>
  </sheets>
  <externalReferences>
    <externalReference r:id="rId3"/>
  </externalReferences>
  <definedNames>
    <definedName name="_xlnm._FilterDatabase" localSheetId="1" hidden="1">'LISTE PROJETS'!$A$1:$A$1</definedName>
    <definedName name="AVANCEMENT">#REF!</definedName>
    <definedName name="azd">[1]DATA!$G$2:$G$16</definedName>
    <definedName name="CHOIX">#REF!</definedName>
    <definedName name="DE">#REF!</definedName>
    <definedName name="ENGAGEMENTS_DSI">#REF!</definedName>
    <definedName name="ENJEUX_GROUPES">#REF!</definedName>
    <definedName name="EXPERIENCE_UTILISATEUR">#REF!</definedName>
    <definedName name="GESTIONNAIRE">#REF!</definedName>
    <definedName name="IMPACT">#REF!</definedName>
    <definedName name="LISTE_PROJETS">'LISTE PROJETS'!#REF!</definedName>
    <definedName name="METEO">#REF!</definedName>
    <definedName name="Nom_complet_projet">'LISTE PROJETS'!#REF!</definedName>
    <definedName name="STATUT">#REF!</definedName>
    <definedName name="THEME_COM">#REF!,#REF!,#REF!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" i="14" l="1"/>
  <c r="I5" i="14"/>
  <c r="H5" i="14"/>
  <c r="G5" i="14"/>
  <c r="F5" i="14"/>
  <c r="J4" i="14"/>
  <c r="I4" i="14"/>
  <c r="H4" i="14"/>
  <c r="G4" i="14"/>
  <c r="F4" i="14"/>
  <c r="J3" i="14"/>
  <c r="I3" i="14"/>
  <c r="H3" i="14"/>
  <c r="G3" i="14"/>
  <c r="F3" i="14"/>
  <c r="J2" i="14"/>
  <c r="I2" i="14"/>
  <c r="H2" i="14"/>
  <c r="G2" i="14"/>
  <c r="F2" i="14"/>
</calcChain>
</file>

<file path=xl/sharedStrings.xml><?xml version="1.0" encoding="utf-8"?>
<sst xmlns="http://schemas.openxmlformats.org/spreadsheetml/2006/main" count="23" uniqueCount="20">
  <si>
    <t>Nom Projet</t>
  </si>
  <si>
    <t>Enregistrement date d'insertion</t>
  </si>
  <si>
    <t>Année d'enregistrement</t>
  </si>
  <si>
    <t>Semaine d'enregistrement</t>
  </si>
  <si>
    <t>Contrôle</t>
  </si>
  <si>
    <t>Contrôle Recherche</t>
  </si>
  <si>
    <t>Redites Projet</t>
  </si>
  <si>
    <t>Date début</t>
  </si>
  <si>
    <t>Synthèse de l’activité</t>
  </si>
  <si>
    <t>RESERVE</t>
  </si>
  <si>
    <t>PROJET A</t>
  </si>
  <si>
    <t>PROJET B</t>
  </si>
  <si>
    <t>PROJET C</t>
  </si>
  <si>
    <t>PROJET D</t>
  </si>
  <si>
    <t>LISTE DES PROJETS</t>
  </si>
  <si>
    <t>OK</t>
  </si>
  <si>
    <t>KO</t>
  </si>
  <si>
    <t>RESERVES</t>
  </si>
  <si>
    <t>PROJET E</t>
  </si>
  <si>
    <t>PROJET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</si>
</sst>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_(&quot;€&quot;* #,##0.00_);_(&quot;€&quot;* \(#,##0.00\);_(&quot;€&quot;* &quot;-&quot;??_);_(@_)"/>
    <numFmt numFmtId="166" formatCode="[$-40C]mmmmm;@"/>
  </numFmts>
  <fonts count="3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color indexed="8"/>
      <name val="Calibri"/>
      <family val="2"/>
    </font>
    <font>
      <b/>
      <sz val="16"/>
      <name val="Calibri"/>
      <family val="2"/>
      <scheme val="minor"/>
    </font>
    <font>
      <sz val="14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1"/>
      <color indexed="12"/>
      <name val="Calibri"/>
      <family val="2"/>
    </font>
    <font>
      <u/>
      <sz val="11"/>
      <color theme="10"/>
      <name val="Calibri"/>
      <family val="2"/>
      <scheme val="minor"/>
    </font>
    <font>
      <b/>
      <sz val="12"/>
      <name val="Arial"/>
      <family val="2"/>
    </font>
    <font>
      <sz val="11"/>
      <color indexed="60"/>
      <name val="Calibri"/>
      <family val="2"/>
    </font>
    <font>
      <sz val="10"/>
      <color indexed="8"/>
      <name val="EYInterstate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2"/>
      <name val="Calibri"/>
      <family val="2"/>
      <scheme val="minor"/>
    </font>
    <font>
      <b/>
      <sz val="16"/>
      <name val="Calibri"/>
      <family val="2"/>
      <scheme val="minor"/>
    </font>
    <font>
      <sz val="11"/>
      <name val="Calibri"/>
      <family val="2"/>
      <scheme val="minor"/>
    </font>
    <font>
      <sz val="9"/>
      <color rgb="FFFFFFFF"/>
      <name val="NavalGroup Sans"/>
    </font>
    <font>
      <sz val="9"/>
      <color rgb="FF000000"/>
      <name val="NavalGroup Sans"/>
    </font>
  </fonts>
  <fills count="2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gray125">
        <bgColor indexed="9"/>
      </patternFill>
    </fill>
    <fill>
      <patternFill patternType="solid">
        <fgColor indexed="43"/>
      </patternFill>
    </fill>
    <fill>
      <patternFill patternType="solid">
        <fgColor rgb="FF164194"/>
        <bgColor indexed="64"/>
      </patternFill>
    </fill>
    <fill>
      <patternFill patternType="solid">
        <fgColor rgb="FFFF00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25">
    <xf numFmtId="0" fontId="0" fillId="0" borderId="0"/>
    <xf numFmtId="0" fontId="7" fillId="0" borderId="0"/>
    <xf numFmtId="0" fontId="8" fillId="0" borderId="0"/>
    <xf numFmtId="0" fontId="8" fillId="0" borderId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21" borderId="0" applyNumberFormat="0" applyBorder="0" applyAlignment="0" applyProtection="0"/>
    <xf numFmtId="0" fontId="11" fillId="0" borderId="0" applyNumberFormat="0" applyFill="0" applyBorder="0" applyAlignment="0" applyProtection="0"/>
    <xf numFmtId="0" fontId="12" fillId="5" borderId="0" applyNumberFormat="0" applyBorder="0" applyAlignment="0" applyProtection="0"/>
    <xf numFmtId="0" fontId="13" fillId="6" borderId="0" applyNumberFormat="0" applyBorder="0" applyAlignment="0" applyProtection="0"/>
    <xf numFmtId="0" fontId="14" fillId="22" borderId="8" applyNumberFormat="0" applyAlignment="0" applyProtection="0"/>
    <xf numFmtId="0" fontId="14" fillId="22" borderId="8" applyNumberFormat="0" applyAlignment="0" applyProtection="0"/>
    <xf numFmtId="0" fontId="14" fillId="22" borderId="8" applyNumberFormat="0" applyAlignment="0" applyProtection="0"/>
    <xf numFmtId="0" fontId="14" fillId="22" borderId="8" applyNumberFormat="0" applyAlignment="0" applyProtection="0"/>
    <xf numFmtId="0" fontId="15" fillId="0" borderId="9" applyNumberFormat="0" applyFill="0" applyAlignment="0" applyProtection="0"/>
    <xf numFmtId="0" fontId="16" fillId="23" borderId="10" applyNumberFormat="0" applyAlignment="0" applyProtection="0"/>
    <xf numFmtId="164" fontId="9" fillId="0" borderId="0" applyFont="0" applyFill="0" applyBorder="0" applyAlignment="0" applyProtection="0"/>
    <xf numFmtId="0" fontId="7" fillId="24" borderId="11" applyNumberFormat="0" applyFont="0" applyAlignment="0" applyProtection="0"/>
    <xf numFmtId="0" fontId="7" fillId="24" borderId="11" applyNumberFormat="0" applyFont="0" applyAlignment="0" applyProtection="0"/>
    <xf numFmtId="44" fontId="9" fillId="0" borderId="0" applyFont="0" applyFill="0" applyBorder="0" applyAlignment="0" applyProtection="0"/>
    <xf numFmtId="0" fontId="17" fillId="9" borderId="8" applyNumberFormat="0" applyAlignment="0" applyProtection="0"/>
    <xf numFmtId="0" fontId="17" fillId="9" borderId="8" applyNumberFormat="0" applyAlignment="0" applyProtection="0"/>
    <xf numFmtId="165" fontId="7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13" fillId="6" borderId="0" applyNumberFormat="0" applyBorder="0" applyAlignment="0" applyProtection="0"/>
    <xf numFmtId="0" fontId="19" fillId="0" borderId="12" applyNumberFormat="0" applyFill="0" applyAlignment="0" applyProtection="0"/>
    <xf numFmtId="0" fontId="20" fillId="0" borderId="13" applyNumberFormat="0" applyFill="0" applyAlignment="0" applyProtection="0"/>
    <xf numFmtId="0" fontId="21" fillId="0" borderId="14" applyNumberFormat="0" applyFill="0" applyAlignment="0" applyProtection="0"/>
    <xf numFmtId="0" fontId="21" fillId="0" borderId="0" applyNumberFormat="0" applyFill="0" applyBorder="0" applyAlignment="0" applyProtection="0"/>
    <xf numFmtId="0" fontId="17" fillId="9" borderId="8" applyNumberFormat="0" applyAlignment="0" applyProtection="0"/>
    <xf numFmtId="0" fontId="17" fillId="9" borderId="8" applyNumberFormat="0" applyAlignment="0" applyProtection="0"/>
    <xf numFmtId="0" fontId="12" fillId="5" borderId="0" applyNumberFormat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24" fillId="25" borderId="3" applyNumberFormat="0" applyFont="0" applyBorder="0" applyAlignment="0">
      <alignment horizontal="center" vertical="top" wrapText="1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9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6" fontId="7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9" fillId="0" borderId="0"/>
    <xf numFmtId="0" fontId="9" fillId="0" borderId="0"/>
    <xf numFmtId="0" fontId="8" fillId="0" borderId="0"/>
    <xf numFmtId="166" fontId="7" fillId="0" borderId="0"/>
    <xf numFmtId="0" fontId="8" fillId="0" borderId="0"/>
    <xf numFmtId="0" fontId="8" fillId="0" borderId="0"/>
    <xf numFmtId="0" fontId="26" fillId="0" borderId="0"/>
    <xf numFmtId="0" fontId="8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7" fillId="24" borderId="11" applyNumberFormat="0" applyFont="0" applyAlignment="0" applyProtection="0"/>
    <xf numFmtId="0" fontId="7" fillId="24" borderId="11" applyNumberFormat="0" applyFont="0" applyAlignment="0" applyProtection="0"/>
    <xf numFmtId="0" fontId="27" fillId="22" borderId="15" applyNumberFormat="0" applyAlignment="0" applyProtection="0"/>
    <xf numFmtId="0" fontId="27" fillId="22" borderId="15" applyNumberFormat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3" fillId="6" borderId="0" applyNumberFormat="0" applyBorder="0" applyAlignment="0" applyProtection="0"/>
    <xf numFmtId="0" fontId="27" fillId="22" borderId="15" applyNumberFormat="0" applyAlignment="0" applyProtection="0"/>
    <xf numFmtId="0" fontId="27" fillId="22" borderId="15" applyNumberFormat="0" applyAlignment="0" applyProtection="0"/>
    <xf numFmtId="0" fontId="7" fillId="0" borderId="0"/>
    <xf numFmtId="0" fontId="1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19" fillId="0" borderId="12" applyNumberFormat="0" applyFill="0" applyAlignment="0" applyProtection="0"/>
    <xf numFmtId="0" fontId="20" fillId="0" borderId="13" applyNumberFormat="0" applyFill="0" applyAlignment="0" applyProtection="0"/>
    <xf numFmtId="0" fontId="21" fillId="0" borderId="14" applyNumberFormat="0" applyFill="0" applyAlignment="0" applyProtection="0"/>
    <xf numFmtId="0" fontId="21" fillId="0" borderId="0" applyNumberFormat="0" applyFill="0" applyBorder="0" applyAlignment="0" applyProtection="0"/>
    <xf numFmtId="0" fontId="29" fillId="0" borderId="16" applyNumberFormat="0" applyFill="0" applyAlignment="0" applyProtection="0"/>
    <xf numFmtId="0" fontId="29" fillId="0" borderId="16" applyNumberFormat="0" applyFill="0" applyAlignment="0" applyProtection="0"/>
    <xf numFmtId="0" fontId="24" fillId="0" borderId="3" applyNumberFormat="0" applyFont="0" applyBorder="0" applyAlignment="0">
      <alignment horizontal="center" vertical="top" wrapText="1"/>
      <protection locked="0"/>
    </xf>
    <xf numFmtId="0" fontId="16" fillId="23" borderId="10" applyNumberFormat="0" applyAlignment="0" applyProtection="0"/>
    <xf numFmtId="0" fontId="11" fillId="0" borderId="0" applyNumberFormat="0" applyFill="0" applyBorder="0" applyAlignment="0" applyProtection="0"/>
    <xf numFmtId="0" fontId="7" fillId="0" borderId="0"/>
    <xf numFmtId="9" fontId="8" fillId="0" borderId="0" applyFont="0" applyFill="0" applyBorder="0" applyAlignment="0" applyProtection="0"/>
    <xf numFmtId="0" fontId="9" fillId="0" borderId="0"/>
    <xf numFmtId="9" fontId="8" fillId="0" borderId="0" applyFont="0" applyFill="0" applyBorder="0" applyAlignment="0" applyProtection="0"/>
    <xf numFmtId="0" fontId="7" fillId="0" borderId="0"/>
  </cellStyleXfs>
  <cellXfs count="30">
    <xf numFmtId="0" fontId="0" fillId="0" borderId="0" xfId="0"/>
    <xf numFmtId="0" fontId="0" fillId="2" borderId="0" xfId="0" applyFill="1" applyBorder="1" applyAlignment="1">
      <alignment vertical="center" wrapText="1"/>
    </xf>
    <xf numFmtId="0" fontId="2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30" fillId="2" borderId="1" xfId="0" applyFont="1" applyFill="1" applyBorder="1" applyAlignment="1">
      <alignment horizontal="center" vertical="center" wrapText="1"/>
    </xf>
    <xf numFmtId="22" fontId="30" fillId="2" borderId="1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1" fillId="2" borderId="4" xfId="0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/>
    <xf numFmtId="14" fontId="3" fillId="2" borderId="1" xfId="0" applyNumberFormat="1" applyFont="1" applyFill="1" applyBorder="1" applyAlignment="1">
      <alignment horizontal="center" vertical="center" wrapText="1"/>
    </xf>
    <xf numFmtId="0" fontId="33" fillId="27" borderId="17" xfId="0" applyFont="1" applyFill="1" applyBorder="1" applyAlignment="1">
      <alignment horizontal="center" vertical="center"/>
    </xf>
    <xf numFmtId="0" fontId="34" fillId="3" borderId="5" xfId="0" applyFont="1" applyFill="1" applyBorder="1" applyAlignment="1">
      <alignment horizontal="center" vertical="center" wrapText="1"/>
    </xf>
    <xf numFmtId="0" fontId="34" fillId="0" borderId="19" xfId="0" applyFont="1" applyBorder="1" applyAlignment="1">
      <alignment horizontal="center" vertical="center"/>
    </xf>
    <xf numFmtId="14" fontId="34" fillId="0" borderId="7" xfId="0" applyNumberFormat="1" applyFont="1" applyBorder="1" applyAlignment="1">
      <alignment horizontal="center" vertical="center"/>
    </xf>
    <xf numFmtId="0" fontId="34" fillId="28" borderId="5" xfId="0" applyFont="1" applyFill="1" applyBorder="1" applyAlignment="1">
      <alignment horizontal="center" vertical="center" wrapText="1"/>
    </xf>
    <xf numFmtId="14" fontId="34" fillId="0" borderId="19" xfId="0" applyNumberFormat="1" applyFont="1" applyBorder="1" applyAlignment="1">
      <alignment horizontal="center" vertical="center"/>
    </xf>
    <xf numFmtId="14" fontId="34" fillId="0" borderId="6" xfId="0" applyNumberFormat="1" applyFont="1" applyBorder="1" applyAlignment="1">
      <alignment horizontal="center" vertical="center"/>
    </xf>
    <xf numFmtId="14" fontId="34" fillId="0" borderId="18" xfId="0" applyNumberFormat="1" applyFont="1" applyBorder="1" applyAlignment="1">
      <alignment horizontal="center" vertical="center"/>
    </xf>
    <xf numFmtId="0" fontId="33" fillId="0" borderId="6" xfId="0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34" fillId="0" borderId="6" xfId="0" applyFont="1" applyBorder="1" applyAlignment="1">
      <alignment horizontal="center" vertical="center"/>
    </xf>
    <xf numFmtId="22" fontId="0" fillId="2" borderId="0" xfId="0" applyNumberFormat="1" applyFill="1" applyBorder="1" applyAlignment="1">
      <alignment vertical="center" wrapText="1"/>
    </xf>
    <xf numFmtId="22" fontId="5" fillId="2" borderId="4" xfId="0" applyNumberFormat="1" applyFont="1" applyFill="1" applyBorder="1" applyAlignment="1">
      <alignment horizontal="center" vertical="center" wrapText="1"/>
    </xf>
    <xf numFmtId="0" fontId="33" fillId="27" borderId="20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225">
    <cellStyle name="20 % - Accent1 2" xfId="4" xr:uid="{00000000-0005-0000-0000-000000000000}"/>
    <cellStyle name="20 % - Accent1 2 2" xfId="5" xr:uid="{00000000-0005-0000-0000-000001000000}"/>
    <cellStyle name="20 % - Accent2 2" xfId="6" xr:uid="{00000000-0005-0000-0000-000002000000}"/>
    <cellStyle name="20 % - Accent2 2 2" xfId="7" xr:uid="{00000000-0005-0000-0000-000003000000}"/>
    <cellStyle name="20 % - Accent3 2" xfId="8" xr:uid="{00000000-0005-0000-0000-000004000000}"/>
    <cellStyle name="20 % - Accent3 2 2" xfId="9" xr:uid="{00000000-0005-0000-0000-000005000000}"/>
    <cellStyle name="20 % - Accent4 2" xfId="10" xr:uid="{00000000-0005-0000-0000-000006000000}"/>
    <cellStyle name="20 % - Accent4 2 2" xfId="11" xr:uid="{00000000-0005-0000-0000-000007000000}"/>
    <cellStyle name="20 % - Accent5 2" xfId="12" xr:uid="{00000000-0005-0000-0000-000008000000}"/>
    <cellStyle name="20 % - Accent5 2 2" xfId="13" xr:uid="{00000000-0005-0000-0000-000009000000}"/>
    <cellStyle name="20 % - Accent6 2" xfId="14" xr:uid="{00000000-0005-0000-0000-00000A000000}"/>
    <cellStyle name="20 % - Accent6 2 2" xfId="15" xr:uid="{00000000-0005-0000-0000-00000B000000}"/>
    <cellStyle name="20% - Accent1" xfId="16" xr:uid="{00000000-0005-0000-0000-00000C000000}"/>
    <cellStyle name="20% - Accent1 2" xfId="17" xr:uid="{00000000-0005-0000-0000-00000D000000}"/>
    <cellStyle name="20% - Accent2" xfId="18" xr:uid="{00000000-0005-0000-0000-00000E000000}"/>
    <cellStyle name="20% - Accent2 2" xfId="19" xr:uid="{00000000-0005-0000-0000-00000F000000}"/>
    <cellStyle name="20% - Accent3" xfId="20" xr:uid="{00000000-0005-0000-0000-000010000000}"/>
    <cellStyle name="20% - Accent3 2" xfId="21" xr:uid="{00000000-0005-0000-0000-000011000000}"/>
    <cellStyle name="20% - Accent4" xfId="22" xr:uid="{00000000-0005-0000-0000-000012000000}"/>
    <cellStyle name="20% - Accent4 2" xfId="23" xr:uid="{00000000-0005-0000-0000-000013000000}"/>
    <cellStyle name="20% - Accent5" xfId="24" xr:uid="{00000000-0005-0000-0000-000014000000}"/>
    <cellStyle name="20% - Accent5 2" xfId="25" xr:uid="{00000000-0005-0000-0000-000015000000}"/>
    <cellStyle name="20% - Accent6" xfId="26" xr:uid="{00000000-0005-0000-0000-000016000000}"/>
    <cellStyle name="20% - Accent6 2" xfId="27" xr:uid="{00000000-0005-0000-0000-000017000000}"/>
    <cellStyle name="40 % - Accent1 2" xfId="28" xr:uid="{00000000-0005-0000-0000-000018000000}"/>
    <cellStyle name="40 % - Accent1 2 2" xfId="29" xr:uid="{00000000-0005-0000-0000-000019000000}"/>
    <cellStyle name="40 % - Accent2 2" xfId="30" xr:uid="{00000000-0005-0000-0000-00001A000000}"/>
    <cellStyle name="40 % - Accent2 2 2" xfId="31" xr:uid="{00000000-0005-0000-0000-00001B000000}"/>
    <cellStyle name="40 % - Accent3 2" xfId="32" xr:uid="{00000000-0005-0000-0000-00001C000000}"/>
    <cellStyle name="40 % - Accent3 2 2" xfId="33" xr:uid="{00000000-0005-0000-0000-00001D000000}"/>
    <cellStyle name="40 % - Accent4 2" xfId="34" xr:uid="{00000000-0005-0000-0000-00001E000000}"/>
    <cellStyle name="40 % - Accent4 2 2" xfId="35" xr:uid="{00000000-0005-0000-0000-00001F000000}"/>
    <cellStyle name="40 % - Accent5 2" xfId="36" xr:uid="{00000000-0005-0000-0000-000020000000}"/>
    <cellStyle name="40 % - Accent5 2 2" xfId="37" xr:uid="{00000000-0005-0000-0000-000021000000}"/>
    <cellStyle name="40 % - Accent6 2" xfId="38" xr:uid="{00000000-0005-0000-0000-000022000000}"/>
    <cellStyle name="40 % - Accent6 2 2" xfId="39" xr:uid="{00000000-0005-0000-0000-000023000000}"/>
    <cellStyle name="40% - Accent1" xfId="40" xr:uid="{00000000-0005-0000-0000-000024000000}"/>
    <cellStyle name="40% - Accent1 2" xfId="41" xr:uid="{00000000-0005-0000-0000-000025000000}"/>
    <cellStyle name="40% - Accent2" xfId="42" xr:uid="{00000000-0005-0000-0000-000026000000}"/>
    <cellStyle name="40% - Accent2 2" xfId="43" xr:uid="{00000000-0005-0000-0000-000027000000}"/>
    <cellStyle name="40% - Accent3" xfId="44" xr:uid="{00000000-0005-0000-0000-000028000000}"/>
    <cellStyle name="40% - Accent3 2" xfId="45" xr:uid="{00000000-0005-0000-0000-000029000000}"/>
    <cellStyle name="40% - Accent4" xfId="46" xr:uid="{00000000-0005-0000-0000-00002A000000}"/>
    <cellStyle name="40% - Accent4 2" xfId="47" xr:uid="{00000000-0005-0000-0000-00002B000000}"/>
    <cellStyle name="40% - Accent5" xfId="48" xr:uid="{00000000-0005-0000-0000-00002C000000}"/>
    <cellStyle name="40% - Accent5 2" xfId="49" xr:uid="{00000000-0005-0000-0000-00002D000000}"/>
    <cellStyle name="40% - Accent6" xfId="50" xr:uid="{00000000-0005-0000-0000-00002E000000}"/>
    <cellStyle name="40% - Accent6 2" xfId="51" xr:uid="{00000000-0005-0000-0000-00002F000000}"/>
    <cellStyle name="60 % - Accent1 2" xfId="52" xr:uid="{00000000-0005-0000-0000-000030000000}"/>
    <cellStyle name="60 % - Accent2 2" xfId="53" xr:uid="{00000000-0005-0000-0000-000031000000}"/>
    <cellStyle name="60 % - Accent3 2" xfId="54" xr:uid="{00000000-0005-0000-0000-000032000000}"/>
    <cellStyle name="60 % - Accent4 2" xfId="55" xr:uid="{00000000-0005-0000-0000-000033000000}"/>
    <cellStyle name="60 % - Accent5 2" xfId="56" xr:uid="{00000000-0005-0000-0000-000034000000}"/>
    <cellStyle name="60 % - Accent6 2" xfId="57" xr:uid="{00000000-0005-0000-0000-000035000000}"/>
    <cellStyle name="60% - Accent1" xfId="58" xr:uid="{00000000-0005-0000-0000-000036000000}"/>
    <cellStyle name="60% - Accent2" xfId="59" xr:uid="{00000000-0005-0000-0000-000037000000}"/>
    <cellStyle name="60% - Accent3" xfId="60" xr:uid="{00000000-0005-0000-0000-000038000000}"/>
    <cellStyle name="60% - Accent4" xfId="61" xr:uid="{00000000-0005-0000-0000-000039000000}"/>
    <cellStyle name="60% - Accent5" xfId="62" xr:uid="{00000000-0005-0000-0000-00003A000000}"/>
    <cellStyle name="60% - Accent6" xfId="63" xr:uid="{00000000-0005-0000-0000-00003B000000}"/>
    <cellStyle name="Accent1 2" xfId="64" xr:uid="{00000000-0005-0000-0000-00003C000000}"/>
    <cellStyle name="Accent2 2" xfId="65" xr:uid="{00000000-0005-0000-0000-00003D000000}"/>
    <cellStyle name="Accent3 2" xfId="66" xr:uid="{00000000-0005-0000-0000-00003E000000}"/>
    <cellStyle name="Accent4 2" xfId="67" xr:uid="{00000000-0005-0000-0000-00003F000000}"/>
    <cellStyle name="Accent5 2" xfId="68" xr:uid="{00000000-0005-0000-0000-000040000000}"/>
    <cellStyle name="Accent6 2" xfId="69" xr:uid="{00000000-0005-0000-0000-000041000000}"/>
    <cellStyle name="Avertissement 2" xfId="70" xr:uid="{00000000-0005-0000-0000-000042000000}"/>
    <cellStyle name="Bad" xfId="71" xr:uid="{00000000-0005-0000-0000-000043000000}"/>
    <cellStyle name="Bon" xfId="72" xr:uid="{00000000-0005-0000-0000-000044000000}"/>
    <cellStyle name="Calcul 2" xfId="73" xr:uid="{00000000-0005-0000-0000-000045000000}"/>
    <cellStyle name="Calcul 2 2" xfId="74" xr:uid="{00000000-0005-0000-0000-000046000000}"/>
    <cellStyle name="Calculation" xfId="75" xr:uid="{00000000-0005-0000-0000-000047000000}"/>
    <cellStyle name="Calculation 2" xfId="76" xr:uid="{00000000-0005-0000-0000-000048000000}"/>
    <cellStyle name="Cellule liée 2" xfId="77" xr:uid="{00000000-0005-0000-0000-000049000000}"/>
    <cellStyle name="Check Cell" xfId="78" xr:uid="{00000000-0005-0000-0000-00004A000000}"/>
    <cellStyle name="Comma 2" xfId="79" xr:uid="{00000000-0005-0000-0000-00004B000000}"/>
    <cellStyle name="Commentaire 2" xfId="80" xr:uid="{00000000-0005-0000-0000-00004C000000}"/>
    <cellStyle name="Commentaire 2 2" xfId="81" xr:uid="{00000000-0005-0000-0000-00004D000000}"/>
    <cellStyle name="Currency 2" xfId="82" xr:uid="{00000000-0005-0000-0000-00004E000000}"/>
    <cellStyle name="Entrée 2" xfId="83" xr:uid="{00000000-0005-0000-0000-00004F000000}"/>
    <cellStyle name="Entrée 2 2" xfId="84" xr:uid="{00000000-0005-0000-0000-000050000000}"/>
    <cellStyle name="Euro" xfId="85" xr:uid="{00000000-0005-0000-0000-000051000000}"/>
    <cellStyle name="Explanatory Text" xfId="86" xr:uid="{00000000-0005-0000-0000-000052000000}"/>
    <cellStyle name="Good" xfId="87" xr:uid="{00000000-0005-0000-0000-000053000000}"/>
    <cellStyle name="Heading 1" xfId="88" xr:uid="{00000000-0005-0000-0000-000054000000}"/>
    <cellStyle name="Heading 2" xfId="89" xr:uid="{00000000-0005-0000-0000-000055000000}"/>
    <cellStyle name="Heading 3" xfId="90" xr:uid="{00000000-0005-0000-0000-000056000000}"/>
    <cellStyle name="Heading 4" xfId="91" xr:uid="{00000000-0005-0000-0000-000057000000}"/>
    <cellStyle name="Input" xfId="92" xr:uid="{00000000-0005-0000-0000-000058000000}"/>
    <cellStyle name="Input 2" xfId="93" xr:uid="{00000000-0005-0000-0000-000059000000}"/>
    <cellStyle name="Insatisfaisant 2" xfId="94" xr:uid="{00000000-0005-0000-0000-00005B000000}"/>
    <cellStyle name="Lien hypertexte 2" xfId="95" xr:uid="{00000000-0005-0000-0000-00005C000000}"/>
    <cellStyle name="Lien hypertexte 3" xfId="96" xr:uid="{00000000-0005-0000-0000-00005D000000}"/>
    <cellStyle name="Linked Cell" xfId="97" xr:uid="{00000000-0005-0000-0000-00005E000000}"/>
    <cellStyle name="Locked" xfId="98" xr:uid="{00000000-0005-0000-0000-00005F000000}"/>
    <cellStyle name="Milliers 2" xfId="99" xr:uid="{00000000-0005-0000-0000-000060000000}"/>
    <cellStyle name="Milliers 2 2" xfId="100" xr:uid="{00000000-0005-0000-0000-000061000000}"/>
    <cellStyle name="Milliers 3" xfId="101" xr:uid="{00000000-0005-0000-0000-000062000000}"/>
    <cellStyle name="Milliers 4" xfId="102" xr:uid="{00000000-0005-0000-0000-000063000000}"/>
    <cellStyle name="Monétaire 2" xfId="103" xr:uid="{00000000-0005-0000-0000-000064000000}"/>
    <cellStyle name="Monétaire 3" xfId="104" xr:uid="{00000000-0005-0000-0000-000065000000}"/>
    <cellStyle name="Neutral" xfId="105" xr:uid="{00000000-0005-0000-0000-000066000000}"/>
    <cellStyle name="Neutre 2" xfId="106" xr:uid="{00000000-0005-0000-0000-000067000000}"/>
    <cellStyle name="Normal" xfId="0" builtinId="0"/>
    <cellStyle name="Normal 10" xfId="2" xr:uid="{00000000-0005-0000-0000-000069000000}"/>
    <cellStyle name="Normal 11" xfId="107" xr:uid="{00000000-0005-0000-0000-00006A000000}"/>
    <cellStyle name="Normal 12" xfId="108" xr:uid="{00000000-0005-0000-0000-00006B000000}"/>
    <cellStyle name="Normal 13" xfId="3" xr:uid="{00000000-0005-0000-0000-00006C000000}"/>
    <cellStyle name="Normal 14" xfId="109" xr:uid="{00000000-0005-0000-0000-00006D000000}"/>
    <cellStyle name="Normal 15" xfId="110" xr:uid="{00000000-0005-0000-0000-00006E000000}"/>
    <cellStyle name="Normal 16" xfId="111" xr:uid="{00000000-0005-0000-0000-00006F000000}"/>
    <cellStyle name="Normal 17" xfId="112" xr:uid="{00000000-0005-0000-0000-000070000000}"/>
    <cellStyle name="Normal 18" xfId="113" xr:uid="{00000000-0005-0000-0000-000071000000}"/>
    <cellStyle name="Normal 19" xfId="114" xr:uid="{00000000-0005-0000-0000-000072000000}"/>
    <cellStyle name="Normal 2" xfId="1" xr:uid="{00000000-0005-0000-0000-000073000000}"/>
    <cellStyle name="Normal 2 10" xfId="116" xr:uid="{00000000-0005-0000-0000-000074000000}"/>
    <cellStyle name="Normal 2 11" xfId="117" xr:uid="{00000000-0005-0000-0000-000075000000}"/>
    <cellStyle name="Normal 2 12" xfId="115" xr:uid="{00000000-0005-0000-0000-000076000000}"/>
    <cellStyle name="Normal 2 2" xfId="118" xr:uid="{00000000-0005-0000-0000-000077000000}"/>
    <cellStyle name="Normal 2 2 10" xfId="119" xr:uid="{00000000-0005-0000-0000-000078000000}"/>
    <cellStyle name="Normal 2 2 11" xfId="120" xr:uid="{00000000-0005-0000-0000-000079000000}"/>
    <cellStyle name="Normal 2 2 12" xfId="121" xr:uid="{00000000-0005-0000-0000-00007A000000}"/>
    <cellStyle name="Normal 2 2 2" xfId="122" xr:uid="{00000000-0005-0000-0000-00007B000000}"/>
    <cellStyle name="Normal 2 2 3" xfId="123" xr:uid="{00000000-0005-0000-0000-00007C000000}"/>
    <cellStyle name="Normal 2 2 4" xfId="124" xr:uid="{00000000-0005-0000-0000-00007D000000}"/>
    <cellStyle name="Normal 2 2 5" xfId="125" xr:uid="{00000000-0005-0000-0000-00007E000000}"/>
    <cellStyle name="Normal 2 2 6" xfId="126" xr:uid="{00000000-0005-0000-0000-00007F000000}"/>
    <cellStyle name="Normal 2 2 7" xfId="127" xr:uid="{00000000-0005-0000-0000-000080000000}"/>
    <cellStyle name="Normal 2 2 8" xfId="128" xr:uid="{00000000-0005-0000-0000-000081000000}"/>
    <cellStyle name="Normal 2 2 9" xfId="129" xr:uid="{00000000-0005-0000-0000-000082000000}"/>
    <cellStyle name="Normal 2 2_Conformite_Macro_Planning_des_tests-09072013" xfId="130" xr:uid="{00000000-0005-0000-0000-000083000000}"/>
    <cellStyle name="Normal 2 3" xfId="131" xr:uid="{00000000-0005-0000-0000-000084000000}"/>
    <cellStyle name="Normal 2 3 2" xfId="132" xr:uid="{00000000-0005-0000-0000-000085000000}"/>
    <cellStyle name="Normal 2 3 3" xfId="224" xr:uid="{00000000-0005-0000-0000-000086000000}"/>
    <cellStyle name="Normal 2 4" xfId="133" xr:uid="{00000000-0005-0000-0000-000087000000}"/>
    <cellStyle name="Normal 2 5" xfId="134" xr:uid="{00000000-0005-0000-0000-000088000000}"/>
    <cellStyle name="Normal 2 6" xfId="135" xr:uid="{00000000-0005-0000-0000-000089000000}"/>
    <cellStyle name="Normal 2 7" xfId="136" xr:uid="{00000000-0005-0000-0000-00008A000000}"/>
    <cellStyle name="Normal 2 8" xfId="137" xr:uid="{00000000-0005-0000-0000-00008B000000}"/>
    <cellStyle name="Normal 2 9" xfId="138" xr:uid="{00000000-0005-0000-0000-00008C000000}"/>
    <cellStyle name="Normal 2_Classeur1" xfId="139" xr:uid="{00000000-0005-0000-0000-00008D000000}"/>
    <cellStyle name="Normal 20" xfId="140" xr:uid="{00000000-0005-0000-0000-00008E000000}"/>
    <cellStyle name="Normal 21" xfId="141" xr:uid="{00000000-0005-0000-0000-00008F000000}"/>
    <cellStyle name="Normal 22" xfId="142" xr:uid="{00000000-0005-0000-0000-000090000000}"/>
    <cellStyle name="Normal 23" xfId="143" xr:uid="{00000000-0005-0000-0000-000091000000}"/>
    <cellStyle name="Normal 24" xfId="144" xr:uid="{00000000-0005-0000-0000-000092000000}"/>
    <cellStyle name="Normal 25" xfId="145" xr:uid="{00000000-0005-0000-0000-000093000000}"/>
    <cellStyle name="Normal 26" xfId="146" xr:uid="{00000000-0005-0000-0000-000094000000}"/>
    <cellStyle name="Normal 27" xfId="147" xr:uid="{00000000-0005-0000-0000-000095000000}"/>
    <cellStyle name="Normal 28" xfId="148" xr:uid="{00000000-0005-0000-0000-000096000000}"/>
    <cellStyle name="Normal 29" xfId="149" xr:uid="{00000000-0005-0000-0000-000097000000}"/>
    <cellStyle name="Normal 3" xfId="150" xr:uid="{00000000-0005-0000-0000-000098000000}"/>
    <cellStyle name="Normal 3 10" xfId="151" xr:uid="{00000000-0005-0000-0000-000099000000}"/>
    <cellStyle name="Normal 3 11" xfId="152" xr:uid="{00000000-0005-0000-0000-00009A000000}"/>
    <cellStyle name="Normal 3 12" xfId="153" xr:uid="{00000000-0005-0000-0000-00009B000000}"/>
    <cellStyle name="Normal 3 2" xfId="154" xr:uid="{00000000-0005-0000-0000-00009C000000}"/>
    <cellStyle name="Normal 3 3" xfId="155" xr:uid="{00000000-0005-0000-0000-00009D000000}"/>
    <cellStyle name="Normal 3 4" xfId="156" xr:uid="{00000000-0005-0000-0000-00009E000000}"/>
    <cellStyle name="Normal 3 5" xfId="157" xr:uid="{00000000-0005-0000-0000-00009F000000}"/>
    <cellStyle name="Normal 3 6" xfId="158" xr:uid="{00000000-0005-0000-0000-0000A0000000}"/>
    <cellStyle name="Normal 3 7" xfId="159" xr:uid="{00000000-0005-0000-0000-0000A1000000}"/>
    <cellStyle name="Normal 3 8" xfId="160" xr:uid="{00000000-0005-0000-0000-0000A2000000}"/>
    <cellStyle name="Normal 3 9" xfId="161" xr:uid="{00000000-0005-0000-0000-0000A3000000}"/>
    <cellStyle name="Normal 30" xfId="162" xr:uid="{00000000-0005-0000-0000-0000A4000000}"/>
    <cellStyle name="Normal 31" xfId="163" xr:uid="{00000000-0005-0000-0000-0000A5000000}"/>
    <cellStyle name="Normal 32" xfId="164" xr:uid="{00000000-0005-0000-0000-0000A6000000}"/>
    <cellStyle name="Normal 33" xfId="165" xr:uid="{00000000-0005-0000-0000-0000A7000000}"/>
    <cellStyle name="Normal 34" xfId="166" xr:uid="{00000000-0005-0000-0000-0000A8000000}"/>
    <cellStyle name="Normal 35" xfId="167" xr:uid="{00000000-0005-0000-0000-0000A9000000}"/>
    <cellStyle name="Normal 36" xfId="168" xr:uid="{00000000-0005-0000-0000-0000AA000000}"/>
    <cellStyle name="Normal 37" xfId="169" xr:uid="{00000000-0005-0000-0000-0000AB000000}"/>
    <cellStyle name="Normal 38" xfId="170" xr:uid="{00000000-0005-0000-0000-0000AC000000}"/>
    <cellStyle name="Normal 38 2" xfId="171" xr:uid="{00000000-0005-0000-0000-0000AD000000}"/>
    <cellStyle name="Normal 39" xfId="172" xr:uid="{00000000-0005-0000-0000-0000AE000000}"/>
    <cellStyle name="Normal 4" xfId="173" xr:uid="{00000000-0005-0000-0000-0000AF000000}"/>
    <cellStyle name="Normal 4 2" xfId="174" xr:uid="{00000000-0005-0000-0000-0000B0000000}"/>
    <cellStyle name="Normal 40" xfId="175" xr:uid="{00000000-0005-0000-0000-0000B1000000}"/>
    <cellStyle name="Normal 41" xfId="176" xr:uid="{00000000-0005-0000-0000-0000B2000000}"/>
    <cellStyle name="Normal 42" xfId="177" xr:uid="{00000000-0005-0000-0000-0000B3000000}"/>
    <cellStyle name="Normal 43" xfId="178" xr:uid="{00000000-0005-0000-0000-0000B4000000}"/>
    <cellStyle name="Normal 44" xfId="179" xr:uid="{00000000-0005-0000-0000-0000B5000000}"/>
    <cellStyle name="Normal 45" xfId="180" xr:uid="{00000000-0005-0000-0000-0000B6000000}"/>
    <cellStyle name="Normal 46" xfId="181" xr:uid="{00000000-0005-0000-0000-0000B7000000}"/>
    <cellStyle name="Normal 47" xfId="182" xr:uid="{00000000-0005-0000-0000-0000B8000000}"/>
    <cellStyle name="Normal 47 2" xfId="183" xr:uid="{00000000-0005-0000-0000-0000B9000000}"/>
    <cellStyle name="Normal 48" xfId="184" xr:uid="{00000000-0005-0000-0000-0000BA000000}"/>
    <cellStyle name="Normal 48 2" xfId="185" xr:uid="{00000000-0005-0000-0000-0000BB000000}"/>
    <cellStyle name="Normal 49" xfId="186" xr:uid="{00000000-0005-0000-0000-0000BC000000}"/>
    <cellStyle name="Normal 5" xfId="187" xr:uid="{00000000-0005-0000-0000-0000BD000000}"/>
    <cellStyle name="Normal 5 2" xfId="188" xr:uid="{00000000-0005-0000-0000-0000BE000000}"/>
    <cellStyle name="Normal 50" xfId="189" xr:uid="{00000000-0005-0000-0000-0000BF000000}"/>
    <cellStyle name="Normal 51" xfId="190" xr:uid="{00000000-0005-0000-0000-0000C0000000}"/>
    <cellStyle name="Normal 52" xfId="191" xr:uid="{00000000-0005-0000-0000-0000C1000000}"/>
    <cellStyle name="Normal 53" xfId="220" xr:uid="{00000000-0005-0000-0000-0000C2000000}"/>
    <cellStyle name="Normal 6" xfId="192" xr:uid="{00000000-0005-0000-0000-0000C3000000}"/>
    <cellStyle name="Normal 6 2" xfId="193" xr:uid="{00000000-0005-0000-0000-0000C4000000}"/>
    <cellStyle name="Normal 6 3" xfId="222" xr:uid="{00000000-0005-0000-0000-0000C5000000}"/>
    <cellStyle name="Normal 7" xfId="194" xr:uid="{00000000-0005-0000-0000-0000C6000000}"/>
    <cellStyle name="Normal 7 2" xfId="195" xr:uid="{00000000-0005-0000-0000-0000C7000000}"/>
    <cellStyle name="Normal 8" xfId="196" xr:uid="{00000000-0005-0000-0000-0000C8000000}"/>
    <cellStyle name="Normal 9" xfId="197" xr:uid="{00000000-0005-0000-0000-0000C9000000}"/>
    <cellStyle name="Note" xfId="198" xr:uid="{00000000-0005-0000-0000-0000CA000000}"/>
    <cellStyle name="Note 2" xfId="199" xr:uid="{00000000-0005-0000-0000-0000CB000000}"/>
    <cellStyle name="Output" xfId="200" xr:uid="{00000000-0005-0000-0000-0000CC000000}"/>
    <cellStyle name="Output 2" xfId="201" xr:uid="{00000000-0005-0000-0000-0000CD000000}"/>
    <cellStyle name="Pourcentage 2" xfId="202" xr:uid="{00000000-0005-0000-0000-0000CF000000}"/>
    <cellStyle name="Pourcentage 2 2" xfId="203" xr:uid="{00000000-0005-0000-0000-0000D0000000}"/>
    <cellStyle name="Pourcentage 2 3" xfId="223" xr:uid="{00000000-0005-0000-0000-0000D1000000}"/>
    <cellStyle name="Pourcentage 3" xfId="221" xr:uid="{00000000-0005-0000-0000-0000D2000000}"/>
    <cellStyle name="Satisfaisant 2" xfId="204" xr:uid="{00000000-0005-0000-0000-0000D3000000}"/>
    <cellStyle name="Sortie 2" xfId="205" xr:uid="{00000000-0005-0000-0000-0000D4000000}"/>
    <cellStyle name="Sortie 2 2" xfId="206" xr:uid="{00000000-0005-0000-0000-0000D5000000}"/>
    <cellStyle name="Style 1" xfId="207" xr:uid="{00000000-0005-0000-0000-0000D6000000}"/>
    <cellStyle name="Texte explicatif 2" xfId="208" xr:uid="{00000000-0005-0000-0000-0000D7000000}"/>
    <cellStyle name="Title" xfId="209" xr:uid="{00000000-0005-0000-0000-0000D8000000}"/>
    <cellStyle name="Titre 2" xfId="210" xr:uid="{00000000-0005-0000-0000-0000D9000000}"/>
    <cellStyle name="Titre 1 2" xfId="211" xr:uid="{00000000-0005-0000-0000-0000DA000000}"/>
    <cellStyle name="Titre 2 2" xfId="212" xr:uid="{00000000-0005-0000-0000-0000DB000000}"/>
    <cellStyle name="Titre 3 2" xfId="213" xr:uid="{00000000-0005-0000-0000-0000DC000000}"/>
    <cellStyle name="Titre 4 2" xfId="214" xr:uid="{00000000-0005-0000-0000-0000DD000000}"/>
    <cellStyle name="Total 2" xfId="215" xr:uid="{00000000-0005-0000-0000-0000DE000000}"/>
    <cellStyle name="Total 2 2" xfId="216" xr:uid="{00000000-0005-0000-0000-0000DF000000}"/>
    <cellStyle name="UnLocked" xfId="217" xr:uid="{00000000-0005-0000-0000-0000E0000000}"/>
    <cellStyle name="Vérification 2" xfId="218" xr:uid="{00000000-0005-0000-0000-0000E1000000}"/>
    <cellStyle name="Warning Text" xfId="219" xr:uid="{00000000-0005-0000-0000-0000E2000000}"/>
  </cellStyles>
  <dxfs count="15"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solid">
          <fgColor indexed="64"/>
          <bgColor theme="0"/>
        </patternFill>
      </fill>
      <alignment vertical="center" textRotation="0" wrapText="1" indent="0" justifyLastLine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27" formatCode="dd/mm/yyyy\ hh:mm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none">
          <bgColor auto="1"/>
        </patternFill>
      </fill>
      <alignment vertical="center" textRotation="0" indent="0" justifyLastLine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none">
          <bgColor auto="1"/>
        </patternFill>
      </fill>
      <alignment vertical="center" textRotation="0" indent="0" justifyLastLine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none">
          <bgColor auto="1"/>
        </patternFill>
      </fill>
      <alignment vertical="center" textRotation="0" indent="0" justifyLastLine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solid">
          <fgColor indexed="64"/>
          <bgColor theme="0"/>
        </patternFill>
      </fill>
      <alignment vertical="center" textRotation="0" wrapText="1" indent="0" justifyLastLine="0" readingOrder="0"/>
    </dxf>
    <dxf>
      <border outline="0">
        <right style="thin">
          <color indexed="64"/>
        </right>
        <top style="medium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solid">
          <fgColor indexed="64"/>
          <bgColor theme="0"/>
        </patternFill>
      </fill>
      <alignment vertical="center" textRotation="0" wrapText="1" indent="0" justifyLastLine="0" readingOrder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</dxfs>
  <tableStyles count="1" defaultTableStyle="TableStyleMedium2" defaultPivotStyle="PivotStyleLight16">
    <tableStyle name="Style de tableau croisé dynamique 1" table="0" count="1" xr9:uid="{00000000-0011-0000-FFFF-FFFF00000000}">
      <tableStyleElement type="wholeTable" dxfId="14"/>
    </tableStyle>
  </tableStyles>
  <colors>
    <mruColors>
      <color rgb="FFB4005A"/>
      <color rgb="FF502864"/>
      <color rgb="FF003264"/>
      <color rgb="FF006969"/>
      <color rgb="FFFF3399"/>
      <color rgb="FFC83C14"/>
      <color rgb="FFB40023"/>
      <color rgb="FFFFFF00"/>
      <color rgb="FFFFFF99"/>
      <color rgb="FFF5E40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xt-lebastardan/Documents/Suivi-Projet_CJEROM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NOTICE"/>
      <sheetName val="GRAPHIQUES"/>
      <sheetName val="Feuil4"/>
      <sheetName val="RAPPORT ANNUEL PVS"/>
      <sheetName val="RAPPORTS"/>
      <sheetName val="STATUT EN COURS"/>
      <sheetName val="LISTE PROJETS"/>
      <sheetName val="PMT 2020"/>
      <sheetName val="RIDA"/>
      <sheetName val="MATRICE APPEL DE CHARGES"/>
      <sheetName val="DATA"/>
      <sheetName val="ARCHIVE PROJETS 2020"/>
      <sheetName val="ARCHIVE PROJETS 2019"/>
      <sheetName val="TCD_OPTI_DPIL"/>
      <sheetName val="Jalons"/>
      <sheetName val="2021 - Etat PV par semaine"/>
      <sheetName val="2020 - Etat PV par semaine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>
        <row r="2">
          <cell r="G2" t="str">
            <v>Analyse du périmètre de prise en Services Utilisateurs</v>
          </cell>
        </row>
        <row r="3">
          <cell r="G3" t="str">
            <v>Dossier de prise en charge v0</v>
          </cell>
        </row>
        <row r="4">
          <cell r="G4" t="str">
            <v>Dossier de prise en charge v1</v>
          </cell>
        </row>
        <row r="5">
          <cell r="G5" t="str">
            <v>Dossier de prise en charge v2</v>
          </cell>
        </row>
        <row r="6">
          <cell r="G6" t="str">
            <v>Phase de relecture</v>
          </cell>
        </row>
        <row r="7">
          <cell r="G7" t="str">
            <v>Emission PV</v>
          </cell>
        </row>
        <row r="8">
          <cell r="G8" t="str">
            <v>Pilotage levée de réserves</v>
          </cell>
        </row>
        <row r="9">
          <cell r="G9" t="str">
            <v>Transfert en RUN</v>
          </cell>
        </row>
        <row r="10">
          <cell r="G10" t="str">
            <v>en attente Cdp</v>
          </cell>
        </row>
        <row r="11">
          <cell r="G11" t="str">
            <v>en attente CAB</v>
          </cell>
        </row>
        <row r="12">
          <cell r="G12" t="str">
            <v>PV SU Light</v>
          </cell>
        </row>
        <row r="13">
          <cell r="G13" t="str">
            <v>Analyse du périmètre de fin de prise en charge</v>
          </cell>
        </row>
        <row r="14">
          <cell r="G14" t="str">
            <v>Dossier de fin de prise en charge v0</v>
          </cell>
        </row>
        <row r="15">
          <cell r="G15" t="str">
            <v>Dossier de fin de prise en charge v1</v>
          </cell>
        </row>
        <row r="16">
          <cell r="G16" t="str">
            <v>Dossier de fin de prise en charge v2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PROJETS" displayName="PROJETS" ref="A1:E7" headerRowDxfId="13" dataDxfId="11" totalsRowDxfId="9" headerRowBorderDxfId="12" tableBorderDxfId="10">
  <autoFilter ref="A1:E7" xr:uid="{00000000-0009-0000-0100-000003000000}"/>
  <sortState xmlns:xlrd2="http://schemas.microsoft.com/office/spreadsheetml/2017/richdata2" ref="A2:J2088">
    <sortCondition ref="A1:A2088"/>
  </sortState>
  <tableColumns count="5">
    <tableColumn id="2" xr3:uid="{00000000-0010-0000-0200-000002000000}" name="Nom Projet" dataDxfId="8"/>
    <tableColumn id="22" xr3:uid="{00000000-0010-0000-0200-000016000000}" name="OK" dataDxfId="7" totalsRowDxfId="6"/>
    <tableColumn id="23" xr3:uid="{00000000-0010-0000-0200-000017000000}" name="RESERVES" dataDxfId="5" totalsRowDxfId="4"/>
    <tableColumn id="15" xr3:uid="{00000000-0010-0000-0200-00000F000000}" name="KO" dataDxfId="3" totalsRowDxfId="2"/>
    <tableColumn id="31" xr3:uid="{00000000-0010-0000-0200-00001F000000}" name="Enregistrement date d'insertion" dataDxfId="1" totalsRowDxfId="0"/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9"/>
  <dimension ref="A1:F16"/>
  <sheetViews>
    <sheetView zoomScaleNormal="100" workbookViewId="0">
      <selection activeCell="A8" sqref="A8"/>
    </sheetView>
  </sheetViews>
  <sheetFormatPr baseColWidth="10" defaultRowHeight="15"/>
  <cols>
    <col min="1" max="1" width="29.5703125" bestFit="1" customWidth="1"/>
    <col min="2" max="2" width="14" bestFit="1" customWidth="1"/>
    <col min="3" max="3" width="20.140625" bestFit="1" customWidth="1"/>
    <col min="4" max="4" width="13.42578125" bestFit="1" customWidth="1"/>
    <col min="5" max="18" width="29.5703125" bestFit="1" customWidth="1"/>
    <col min="19" max="19" width="25.140625" bestFit="1" customWidth="1"/>
    <col min="20" max="20" width="19" bestFit="1" customWidth="1"/>
    <col min="21" max="21" width="18.42578125" bestFit="1" customWidth="1"/>
  </cols>
  <sheetData>
    <row r="1" spans="1:6">
      <c r="A1" s="29" t="s">
        <v>8</v>
      </c>
      <c r="B1" s="29"/>
      <c r="C1" s="29"/>
    </row>
    <row r="2" spans="1:6" ht="15.75" thickBot="1"/>
    <row r="3" spans="1:6" ht="18" customHeight="1" thickBot="1">
      <c r="A3" s="14" t="s">
        <v>7</v>
      </c>
      <c r="B3" s="14" t="s">
        <v>7</v>
      </c>
      <c r="C3" s="22"/>
      <c r="D3" s="23"/>
      <c r="F3" s="5"/>
    </row>
    <row r="4" spans="1:6" ht="15.75" thickBot="1">
      <c r="A4" s="19">
        <v>44197</v>
      </c>
      <c r="B4" s="17">
        <v>44228</v>
      </c>
      <c r="C4" s="25"/>
    </row>
    <row r="5" spans="1:6" s="12" customFormat="1">
      <c r="A5" s="20"/>
      <c r="B5" s="21"/>
      <c r="C5" s="24"/>
    </row>
    <row r="6" spans="1:6" ht="15.75" thickBot="1">
      <c r="A6" s="28" t="s">
        <v>14</v>
      </c>
      <c r="B6" s="28"/>
      <c r="C6" s="28"/>
    </row>
    <row r="7" spans="1:6" ht="15.75" thickBot="1">
      <c r="A7" s="15" t="s">
        <v>15</v>
      </c>
      <c r="B7" s="15" t="s">
        <v>9</v>
      </c>
      <c r="C7" s="18" t="s">
        <v>16</v>
      </c>
    </row>
    <row r="8" spans="1:6" ht="15.75" thickBot="1">
      <c r="A8" s="16"/>
      <c r="B8" s="16"/>
      <c r="C8" s="16"/>
    </row>
    <row r="9" spans="1:6" s="12" customFormat="1" ht="15.75" thickBot="1">
      <c r="A9" s="16"/>
      <c r="B9" s="16"/>
      <c r="C9" s="16"/>
    </row>
    <row r="10" spans="1:6" s="12" customFormat="1" ht="15.75" thickBot="1">
      <c r="A10" s="16"/>
      <c r="B10" s="16"/>
      <c r="C10" s="16"/>
    </row>
    <row r="11" spans="1:6" ht="15.75" thickBot="1">
      <c r="A11" s="16"/>
      <c r="B11" s="16"/>
      <c r="C11" s="16"/>
    </row>
    <row r="12" spans="1:6" ht="15.75" thickBot="1">
      <c r="A12" s="16"/>
      <c r="B12" s="16"/>
      <c r="C12" s="16"/>
    </row>
    <row r="13" spans="1:6" ht="15.75" thickBot="1">
      <c r="A13" s="16"/>
      <c r="B13" s="16"/>
      <c r="C13" s="16"/>
    </row>
    <row r="14" spans="1:6" ht="15.75" thickBot="1">
      <c r="A14" s="16"/>
      <c r="B14" s="16"/>
      <c r="C14" s="16"/>
    </row>
    <row r="15" spans="1:6" ht="15.75" thickBot="1">
      <c r="A15" s="16"/>
      <c r="B15" s="16"/>
      <c r="C15" s="16"/>
    </row>
    <row r="16" spans="1:6" ht="15.75" thickBot="1">
      <c r="A16" s="16"/>
      <c r="B16" s="16"/>
      <c r="C16" s="16"/>
    </row>
  </sheetData>
  <mergeCells count="2">
    <mergeCell ref="A6:C6"/>
    <mergeCell ref="A1:C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4"/>
  <dimension ref="A1:AE8"/>
  <sheetViews>
    <sheetView tabSelected="1" zoomScale="70" zoomScaleNormal="70" workbookViewId="0">
      <pane xSplit="1" topLeftCell="B1" activePane="topRight" state="frozen"/>
      <selection pane="topRight" activeCell="B3" sqref="B3"/>
    </sheetView>
  </sheetViews>
  <sheetFormatPr baseColWidth="10" defaultColWidth="11.42578125" defaultRowHeight="18.75"/>
  <cols>
    <col min="1" max="1" width="36.85546875" style="1" customWidth="1"/>
    <col min="2" max="2" width="16.28515625" style="2" customWidth="1"/>
    <col min="3" max="3" width="28.140625" style="2" customWidth="1"/>
    <col min="4" max="4" width="17.42578125" style="2" customWidth="1"/>
    <col min="5" max="5" width="30.140625" style="26" customWidth="1"/>
    <col min="6" max="10" width="11.42578125" style="1" hidden="1" customWidth="1"/>
    <col min="11" max="16384" width="11.42578125" style="1"/>
  </cols>
  <sheetData>
    <row r="1" spans="1:31" ht="105">
      <c r="A1" s="8" t="s">
        <v>0</v>
      </c>
      <c r="B1" s="8" t="s">
        <v>15</v>
      </c>
      <c r="C1" s="8" t="s">
        <v>17</v>
      </c>
      <c r="D1" s="8" t="s">
        <v>16</v>
      </c>
      <c r="E1" s="27" t="s">
        <v>1</v>
      </c>
      <c r="F1" s="9" t="s">
        <v>2</v>
      </c>
      <c r="G1" s="9" t="s">
        <v>3</v>
      </c>
      <c r="H1" s="9" t="s">
        <v>4</v>
      </c>
      <c r="I1" s="9" t="s">
        <v>5</v>
      </c>
      <c r="J1" s="9" t="s">
        <v>6</v>
      </c>
      <c r="AE1" s="26">
        <v>44469.470300925925</v>
      </c>
    </row>
    <row r="2" spans="1:31" ht="63" customHeight="1">
      <c r="A2" s="4" t="s">
        <v>10</v>
      </c>
      <c r="B2" s="13">
        <v>44243</v>
      </c>
      <c r="C2" s="3"/>
      <c r="D2" s="3"/>
      <c r="E2" s="7">
        <v>44470</v>
      </c>
      <c r="F2" s="6">
        <f>YEAR(PROJETS[[#This Row],[Enregistrement date d''insertion]])</f>
        <v>2021</v>
      </c>
      <c r="G2" s="6">
        <f>WEEKNUM(PROJETS[[#This Row],[Enregistrement date d''insertion]],21)</f>
        <v>39</v>
      </c>
      <c r="H2" s="6" t="e">
        <f>IF(#REF!=#REF!,IF(#REF!=#REF!,"OK",""),"")</f>
        <v>#REF!</v>
      </c>
      <c r="I2" s="10" t="e">
        <f>#REF! &amp; "_" &amp;#REF! &amp; "_" &amp; COUNTIF(H$2:H2,"OK")</f>
        <v>#REF!</v>
      </c>
      <c r="J2" s="10" t="e">
        <f>IF(#REF!="OK",#REF!,"")</f>
        <v>#REF!</v>
      </c>
      <c r="AE2" s="26">
        <v>44481.387858796297</v>
      </c>
    </row>
    <row r="3" spans="1:31" ht="94.5" customHeight="1">
      <c r="A3" s="4" t="s">
        <v>11</v>
      </c>
      <c r="B3" s="13">
        <v>44216</v>
      </c>
      <c r="C3" s="13"/>
      <c r="D3" s="11"/>
      <c r="E3" s="7">
        <v>44254</v>
      </c>
      <c r="F3" s="6">
        <f>YEAR(PROJETS[[#This Row],[Enregistrement date d''insertion]])</f>
        <v>2021</v>
      </c>
      <c r="G3" s="6">
        <f>WEEKNUM(PROJETS[[#This Row],[Enregistrement date d''insertion]],21)</f>
        <v>8</v>
      </c>
      <c r="H3" s="6" t="e">
        <f>IF(#REF!=#REF!,IF(#REF!=#REF!,"OK",""),"")</f>
        <v>#REF!</v>
      </c>
      <c r="I3" s="10" t="e">
        <f>#REF! &amp; "_" &amp;#REF! &amp; "_" &amp; COUNTIF(H$2:H3,"OK")</f>
        <v>#REF!</v>
      </c>
      <c r="J3" s="10" t="e">
        <f>IF(#REF!="OK",#REF!,"")</f>
        <v>#REF!</v>
      </c>
    </row>
    <row r="4" spans="1:31" ht="102" customHeight="1">
      <c r="A4" s="4" t="s">
        <v>12</v>
      </c>
      <c r="B4" s="13">
        <v>44319</v>
      </c>
      <c r="C4" s="11"/>
      <c r="D4" s="13"/>
      <c r="E4" s="7">
        <v>44427</v>
      </c>
      <c r="F4" s="6">
        <f>YEAR(PROJETS[[#This Row],[Enregistrement date d''insertion]])</f>
        <v>2021</v>
      </c>
      <c r="G4" s="6">
        <f>WEEKNUM(PROJETS[[#This Row],[Enregistrement date d''insertion]],21)</f>
        <v>33</v>
      </c>
      <c r="H4" s="6" t="e">
        <f>IF(#REF!=#REF!,IF(#REF!=#REF!,"OK",""),"")</f>
        <v>#REF!</v>
      </c>
      <c r="I4" s="10" t="e">
        <f>#REF! &amp; "_" &amp;#REF! &amp; "_" &amp; COUNTIF(H$2:H4,"OK")</f>
        <v>#REF!</v>
      </c>
      <c r="J4" s="10" t="e">
        <f>IF(#REF!="OK",#REF!,"")</f>
        <v>#REF!</v>
      </c>
    </row>
    <row r="5" spans="1:31" ht="75" customHeight="1">
      <c r="A5" s="4" t="s">
        <v>13</v>
      </c>
      <c r="B5" s="13"/>
      <c r="C5" s="3"/>
      <c r="D5" s="13">
        <v>44387</v>
      </c>
      <c r="E5" s="7">
        <v>44434.381377314814</v>
      </c>
      <c r="F5" s="6">
        <f>YEAR(PROJETS[[#This Row],[Enregistrement date d''insertion]])</f>
        <v>2021</v>
      </c>
      <c r="G5" s="6">
        <f>WEEKNUM(PROJETS[[#This Row],[Enregistrement date d''insertion]],21)</f>
        <v>34</v>
      </c>
      <c r="H5" s="6" t="e">
        <f>IF(#REF!=#REF!,IF(#REF!=#REF!,"OK",""),"")</f>
        <v>#REF!</v>
      </c>
      <c r="I5" s="10" t="e">
        <f>#REF! &amp; "_" &amp;#REF! &amp; "_" &amp; COUNTIF(H$2:H5,"OK")</f>
        <v>#REF!</v>
      </c>
      <c r="J5" s="10" t="e">
        <f>IF(#REF!="OK",#REF!,"")</f>
        <v>#REF!</v>
      </c>
      <c r="AE5" s="26">
        <v>44469.398148148146</v>
      </c>
    </row>
    <row r="6" spans="1:31">
      <c r="A6" s="4" t="s">
        <v>18</v>
      </c>
      <c r="B6" s="13"/>
      <c r="C6" s="13">
        <v>44442</v>
      </c>
      <c r="D6" s="11"/>
      <c r="E6" s="7">
        <v>44468</v>
      </c>
    </row>
    <row r="7" spans="1:31">
      <c r="A7" s="4" t="s">
        <v>19</v>
      </c>
      <c r="B7" s="13"/>
      <c r="C7" s="13">
        <v>44442</v>
      </c>
      <c r="D7" s="11"/>
      <c r="E7" s="7">
        <v>44468</v>
      </c>
    </row>
    <row r="8" spans="1:31" ht="15">
      <c r="A8"/>
      <c r="B8"/>
      <c r="C8"/>
      <c r="D8"/>
    </row>
  </sheetData>
  <dataConsolidate/>
  <conditionalFormatting sqref="M1:XFD1048576">
    <cfRule type="colorScale" priority="787">
      <colorScale>
        <cfvo type="min"/>
        <cfvo type="max"/>
        <color rgb="FFFF7128"/>
        <color rgb="FFFFEF9C"/>
      </colorScale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SYNTHESE</vt:lpstr>
      <vt:lpstr>LISTE PROJETS</vt:lpstr>
    </vt:vector>
  </TitlesOfParts>
  <Company>DCNS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Dulondel</dc:creator>
  <cp:lastModifiedBy>Jerome Louedoc</cp:lastModifiedBy>
  <cp:lastPrinted>2020-07-23T08:36:22Z</cp:lastPrinted>
  <dcterms:created xsi:type="dcterms:W3CDTF">2017-05-22T12:43:17Z</dcterms:created>
  <dcterms:modified xsi:type="dcterms:W3CDTF">2021-10-12T07:33:52Z</dcterms:modified>
</cp:coreProperties>
</file>