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915"/>
  <workbookPr showInkAnnotation="0" autoCompressPictures="0"/>
  <bookViews>
    <workbookView xWindow="0" yWindow="0" windowWidth="37800" windowHeight="23420" tabRatio="500"/>
  </bookViews>
  <sheets>
    <sheet name="Feuil1" sheetId="1" r:id="rId1"/>
  </sheets>
  <definedNames>
    <definedName name="_xlnm.Print_Area" localSheetId="0">Feuil1!#REF!</definedName>
  </definedNames>
  <calcPr calcId="140000" iterate="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3" i="1" l="1"/>
  <c r="J3" i="1"/>
  <c r="G3" i="1"/>
  <c r="E3" i="1"/>
  <c r="I4" i="1"/>
  <c r="J4" i="1"/>
  <c r="G4" i="1"/>
  <c r="E4" i="1"/>
  <c r="I5" i="1"/>
  <c r="J5" i="1"/>
  <c r="G5" i="1"/>
  <c r="E5" i="1"/>
  <c r="I6" i="1"/>
  <c r="J6" i="1"/>
  <c r="G6" i="1"/>
  <c r="E6" i="1"/>
  <c r="I7" i="1"/>
  <c r="J7" i="1"/>
  <c r="G7" i="1"/>
  <c r="U3" i="1"/>
  <c r="R3" i="1"/>
  <c r="S3" i="1"/>
  <c r="E7" i="1"/>
  <c r="P3" i="1"/>
  <c r="Q3" i="1"/>
  <c r="X3" i="1"/>
  <c r="V3" i="1"/>
  <c r="T3" i="1"/>
  <c r="L4" i="1"/>
  <c r="L5" i="1"/>
  <c r="L6" i="1"/>
  <c r="L7" i="1"/>
  <c r="L3" i="1"/>
  <c r="W3" i="1"/>
  <c r="Y3" i="1"/>
  <c r="Z3" i="1"/>
</calcChain>
</file>

<file path=xl/sharedStrings.xml><?xml version="1.0" encoding="utf-8"?>
<sst xmlns="http://schemas.openxmlformats.org/spreadsheetml/2006/main" count="41" uniqueCount="30">
  <si>
    <t>NOM</t>
  </si>
  <si>
    <t>40m</t>
  </si>
  <si>
    <t>Prénom</t>
  </si>
  <si>
    <t>F/G</t>
  </si>
  <si>
    <t>relai/moyenne</t>
  </si>
  <si>
    <t>note/5</t>
  </si>
  <si>
    <t>haies/40m</t>
  </si>
  <si>
    <t>Participation</t>
  </si>
  <si>
    <t>Haies</t>
  </si>
  <si>
    <t>Relai</t>
  </si>
  <si>
    <t>Vitesse</t>
  </si>
  <si>
    <t>F</t>
  </si>
  <si>
    <t>G</t>
  </si>
  <si>
    <t>relai</t>
  </si>
  <si>
    <t>haies</t>
  </si>
  <si>
    <t>M</t>
  </si>
  <si>
    <t>total</t>
  </si>
  <si>
    <t>/20</t>
  </si>
  <si>
    <t>40m H</t>
  </si>
  <si>
    <t xml:space="preserve">Pourquoi quand le 0,6  de I3 vient d'une formule ( H3-D3 ) ,  le résultat de J3 est 4,5  et lorsque que la valeur  0,6 est mise à la main , le résultat donne 4 ???? ( ce qui est juste selon le tableau ) </t>
  </si>
  <si>
    <t>NOM1</t>
  </si>
  <si>
    <t>Prenom1</t>
  </si>
  <si>
    <t>NOM2</t>
  </si>
  <si>
    <t>Prenom2</t>
  </si>
  <si>
    <t>NOM3</t>
  </si>
  <si>
    <t>Prenom3</t>
  </si>
  <si>
    <t>NOM4</t>
  </si>
  <si>
    <t>Prenom4</t>
  </si>
  <si>
    <t>NOM5</t>
  </si>
  <si>
    <t>Prenom5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</si>
</sst>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scheme val="minor"/>
    </font>
    <font>
      <sz val="12"/>
      <color rgb="FF9C0006"/>
      <name val="Calibri"/>
      <family val="2"/>
      <scheme val="minor"/>
    </font>
    <font>
      <b/>
      <sz val="18"/>
      <color theme="1"/>
      <name val="Calibri"/>
      <scheme val="minor"/>
    </font>
    <font>
      <sz val="18"/>
      <color theme="1"/>
      <name val="Calibri"/>
      <scheme val="minor"/>
    </font>
    <font>
      <sz val="20"/>
      <color rgb="FF9C0006"/>
      <name val="Calibri"/>
      <scheme val="minor"/>
    </font>
    <font>
      <sz val="22"/>
      <color theme="1"/>
      <name val="Calibri"/>
      <scheme val="minor"/>
    </font>
    <font>
      <sz val="16"/>
      <color theme="0"/>
      <name val="Calibri"/>
      <scheme val="minor"/>
    </font>
    <font>
      <sz val="28"/>
      <color theme="1"/>
      <name val="Calibri"/>
      <scheme val="minor"/>
    </font>
    <font>
      <sz val="36"/>
      <color theme="1"/>
      <name val="Calibri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7CE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58ECFF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60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6" borderId="0" applyNumberFormat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1" xfId="0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7" fillId="7" borderId="0" xfId="0" applyFont="1" applyFill="1" applyAlignment="1">
      <alignment vertical="center"/>
    </xf>
    <xf numFmtId="0" fontId="7" fillId="7" borderId="0" xfId="0" applyFont="1" applyFill="1" applyAlignment="1">
      <alignment horizontal="center" vertical="center"/>
    </xf>
    <xf numFmtId="0" fontId="8" fillId="7" borderId="0" xfId="0" applyFont="1" applyFill="1" applyAlignment="1">
      <alignment vertical="center"/>
    </xf>
    <xf numFmtId="0" fontId="8" fillId="7" borderId="0" xfId="0" applyFont="1" applyFill="1" applyAlignment="1">
      <alignment horizontal="center" vertical="center"/>
    </xf>
    <xf numFmtId="0" fontId="9" fillId="6" borderId="0" xfId="9" applyFont="1" applyAlignment="1">
      <alignment vertical="center"/>
    </xf>
    <xf numFmtId="0" fontId="9" fillId="6" borderId="0" xfId="9" applyFont="1" applyAlignment="1">
      <alignment horizontal="center" vertical="center"/>
    </xf>
    <xf numFmtId="0" fontId="10" fillId="8" borderId="0" xfId="0" applyFont="1" applyFill="1" applyAlignment="1">
      <alignment vertical="center"/>
    </xf>
    <xf numFmtId="0" fontId="10" fillId="8" borderId="0" xfId="0" applyFont="1" applyFill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0" fontId="5" fillId="4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0" fontId="0" fillId="0" borderId="0" xfId="0" applyNumberFormat="1" applyAlignment="1">
      <alignment vertical="center"/>
    </xf>
    <xf numFmtId="0" fontId="11" fillId="9" borderId="1" xfId="0" applyNumberFormat="1" applyFont="1" applyFill="1" applyBorder="1" applyAlignment="1">
      <alignment horizontal="center" vertical="center"/>
    </xf>
    <xf numFmtId="0" fontId="12" fillId="8" borderId="2" xfId="0" applyFont="1" applyFill="1" applyBorder="1" applyAlignment="1">
      <alignment horizontal="center" vertical="center"/>
    </xf>
    <xf numFmtId="0" fontId="12" fillId="8" borderId="3" xfId="0" applyFont="1" applyFill="1" applyBorder="1" applyAlignment="1">
      <alignment horizontal="center" vertical="center"/>
    </xf>
    <xf numFmtId="0" fontId="12" fillId="8" borderId="4" xfId="0" applyFont="1" applyFill="1" applyBorder="1" applyAlignment="1">
      <alignment horizontal="center" vertical="center"/>
    </xf>
    <xf numFmtId="0" fontId="12" fillId="8" borderId="5" xfId="0" applyFont="1" applyFill="1" applyBorder="1" applyAlignment="1">
      <alignment horizontal="center" vertical="center"/>
    </xf>
    <xf numFmtId="0" fontId="13" fillId="0" borderId="0" xfId="0" applyNumberFormat="1" applyFont="1" applyAlignment="1">
      <alignment horizontal="center" vertical="center" wrapText="1"/>
    </xf>
  </cellXfs>
  <cellStyles count="60">
    <cellStyle name="Insatisfaisant" xfId="9" builtinId="27"/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Z30"/>
  <sheetViews>
    <sheetView tabSelected="1" workbookViewId="0">
      <pane xSplit="27" topLeftCell="AB1" activePane="topRight" state="frozenSplit"/>
      <selection pane="topRight" activeCell="B9" sqref="B9:K22"/>
    </sheetView>
  </sheetViews>
  <sheetFormatPr baseColWidth="10" defaultRowHeight="15" x14ac:dyDescent="0"/>
  <cols>
    <col min="1" max="1" width="19" style="1" customWidth="1"/>
    <col min="2" max="2" width="13.5" style="1" customWidth="1"/>
    <col min="3" max="5" width="10.83203125" style="2"/>
    <col min="6" max="6" width="14.33203125" style="2" customWidth="1"/>
    <col min="7" max="10" width="10.83203125" style="2"/>
    <col min="11" max="11" width="11.6640625" style="2" bestFit="1" customWidth="1"/>
    <col min="12" max="12" width="10.6640625" style="26" customWidth="1"/>
    <col min="13" max="15" width="10.83203125" style="1"/>
    <col min="16" max="26" width="10.83203125" style="2"/>
    <col min="27" max="16384" width="10.83203125" style="1"/>
  </cols>
  <sheetData>
    <row r="1" spans="1:26" s="4" customFormat="1">
      <c r="C1" s="3"/>
      <c r="D1" s="3"/>
      <c r="E1" s="5" t="s">
        <v>10</v>
      </c>
      <c r="F1" s="3"/>
      <c r="G1" s="6" t="s">
        <v>9</v>
      </c>
      <c r="H1" s="3"/>
      <c r="I1" s="3"/>
      <c r="J1" s="3" t="s">
        <v>8</v>
      </c>
      <c r="K1" s="7" t="s">
        <v>7</v>
      </c>
      <c r="L1" s="24" t="s">
        <v>16</v>
      </c>
      <c r="M1" s="3"/>
      <c r="P1" s="3"/>
      <c r="Q1" s="3"/>
      <c r="R1" s="3"/>
      <c r="S1" s="3"/>
      <c r="T1" s="3"/>
      <c r="U1" s="3"/>
      <c r="V1" s="3"/>
      <c r="W1" s="3"/>
      <c r="X1" s="3"/>
      <c r="Y1" s="3"/>
      <c r="Z1" s="3"/>
    </row>
    <row r="2" spans="1:26" s="4" customFormat="1" ht="23">
      <c r="A2" s="4" t="s">
        <v>0</v>
      </c>
      <c r="B2" s="4" t="s">
        <v>2</v>
      </c>
      <c r="C2" s="3" t="s">
        <v>3</v>
      </c>
      <c r="D2" s="3" t="s">
        <v>1</v>
      </c>
      <c r="E2" s="5" t="s">
        <v>5</v>
      </c>
      <c r="F2" s="3" t="s">
        <v>4</v>
      </c>
      <c r="G2" s="6" t="s">
        <v>5</v>
      </c>
      <c r="H2" s="3" t="s">
        <v>18</v>
      </c>
      <c r="I2" s="3" t="s">
        <v>6</v>
      </c>
      <c r="J2" s="3" t="s">
        <v>5</v>
      </c>
      <c r="K2" s="7" t="s">
        <v>5</v>
      </c>
      <c r="L2" s="24" t="s">
        <v>17</v>
      </c>
      <c r="M2" s="3"/>
      <c r="N2" s="13" t="s">
        <v>10</v>
      </c>
      <c r="O2" s="13" t="s">
        <v>11</v>
      </c>
      <c r="P2" s="14">
        <v>5.8</v>
      </c>
      <c r="Q2" s="14">
        <v>6</v>
      </c>
      <c r="R2" s="14">
        <v>6.2</v>
      </c>
      <c r="S2" s="14">
        <v>6.4</v>
      </c>
      <c r="T2" s="14">
        <v>6.7</v>
      </c>
      <c r="U2" s="14">
        <v>7</v>
      </c>
      <c r="V2" s="14">
        <v>7.3</v>
      </c>
      <c r="W2" s="14">
        <v>7.7</v>
      </c>
      <c r="X2" s="14">
        <v>8.1</v>
      </c>
      <c r="Y2" s="14">
        <v>8.6</v>
      </c>
      <c r="Z2" s="14">
        <v>10</v>
      </c>
    </row>
    <row r="3" spans="1:26" ht="28" customHeight="1">
      <c r="A3" s="8" t="s">
        <v>20</v>
      </c>
      <c r="B3" s="8" t="s">
        <v>21</v>
      </c>
      <c r="C3" s="9" t="s">
        <v>11</v>
      </c>
      <c r="D3" s="25">
        <v>7.5</v>
      </c>
      <c r="E3" s="23">
        <f t="shared" ref="E3:E7" si="0">IF(D3="","",IF(C3="F",HLOOKUP($D3,$P$2:$Z$4,3),HLOOKUP($D3,$P$3:$Z$4,2)))</f>
        <v>2</v>
      </c>
      <c r="F3" s="9">
        <v>0.5</v>
      </c>
      <c r="G3" s="10">
        <f t="shared" ref="G3:G7" si="1">IF(F3="","",HLOOKUP($F3,$P$8:$Z$9,2))</f>
        <v>2.5</v>
      </c>
      <c r="H3" s="25">
        <v>8.1</v>
      </c>
      <c r="I3" s="27">
        <f t="shared" ref="I3:I7" si="2">IF(H3="","",H3-D3)</f>
        <v>0.59999999999999964</v>
      </c>
      <c r="J3" s="27">
        <f>IF(H3="","",IF(I3&lt;0.4,5,HLOOKUP(I3,$P$11:$Z$12,2)))</f>
        <v>4.5</v>
      </c>
      <c r="K3" s="11">
        <v>5</v>
      </c>
      <c r="L3" s="25">
        <f>AVERAGE(E3,G3,J3,K3)*4</f>
        <v>14</v>
      </c>
      <c r="M3" s="12"/>
      <c r="N3" s="15"/>
      <c r="O3" s="15" t="s">
        <v>12</v>
      </c>
      <c r="P3" s="16">
        <f>P2-0.4</f>
        <v>5.3999999999999995</v>
      </c>
      <c r="Q3" s="16">
        <f t="shared" ref="Q3:Z3" si="3">Q2-0.4</f>
        <v>5.6</v>
      </c>
      <c r="R3" s="16">
        <f t="shared" si="3"/>
        <v>5.8</v>
      </c>
      <c r="S3" s="16">
        <f t="shared" si="3"/>
        <v>6</v>
      </c>
      <c r="T3" s="16">
        <f t="shared" si="3"/>
        <v>6.3</v>
      </c>
      <c r="U3" s="16">
        <f t="shared" si="3"/>
        <v>6.6</v>
      </c>
      <c r="V3" s="16">
        <f t="shared" si="3"/>
        <v>6.8999999999999995</v>
      </c>
      <c r="W3" s="16">
        <f t="shared" si="3"/>
        <v>7.3</v>
      </c>
      <c r="X3" s="16">
        <f t="shared" si="3"/>
        <v>7.6999999999999993</v>
      </c>
      <c r="Y3" s="16">
        <f t="shared" si="3"/>
        <v>8.1999999999999993</v>
      </c>
      <c r="Z3" s="16">
        <f t="shared" si="3"/>
        <v>9.6</v>
      </c>
    </row>
    <row r="4" spans="1:26" ht="28" customHeight="1">
      <c r="A4" s="8" t="s">
        <v>22</v>
      </c>
      <c r="B4" s="8" t="s">
        <v>23</v>
      </c>
      <c r="C4" s="9" t="s">
        <v>11</v>
      </c>
      <c r="D4" s="21">
        <v>7.2</v>
      </c>
      <c r="E4" s="23">
        <f t="shared" si="0"/>
        <v>2.5</v>
      </c>
      <c r="F4" s="9">
        <v>0.3</v>
      </c>
      <c r="G4" s="10">
        <f t="shared" si="1"/>
        <v>3.5</v>
      </c>
      <c r="H4" s="9">
        <v>8.6</v>
      </c>
      <c r="I4" s="21">
        <f t="shared" si="2"/>
        <v>1.3999999999999995</v>
      </c>
      <c r="J4" s="22">
        <f t="shared" ref="J4:J7" si="4">IF(H4="","",IF(I4&lt;0.4,5,HLOOKUP(I4,$P$11:$Z$12,2)))</f>
        <v>2</v>
      </c>
      <c r="K4" s="11">
        <v>3</v>
      </c>
      <c r="L4" s="25">
        <f t="shared" ref="L4:L7" si="5">AVERAGE(E4,G4,J4,K4)*4</f>
        <v>11</v>
      </c>
      <c r="M4" s="12"/>
      <c r="N4" s="15" t="s">
        <v>5</v>
      </c>
      <c r="O4" s="15"/>
      <c r="P4" s="14">
        <v>5</v>
      </c>
      <c r="Q4" s="14">
        <v>4.5</v>
      </c>
      <c r="R4" s="14">
        <v>4</v>
      </c>
      <c r="S4" s="14">
        <v>3.5</v>
      </c>
      <c r="T4" s="14">
        <v>3</v>
      </c>
      <c r="U4" s="14">
        <v>2.5</v>
      </c>
      <c r="V4" s="14">
        <v>2</v>
      </c>
      <c r="W4" s="14">
        <v>1.5</v>
      </c>
      <c r="X4" s="14">
        <v>1</v>
      </c>
      <c r="Y4" s="14">
        <v>0.5</v>
      </c>
      <c r="Z4" s="14">
        <v>0</v>
      </c>
    </row>
    <row r="5" spans="1:26" ht="28" customHeight="1">
      <c r="A5" s="8" t="s">
        <v>24</v>
      </c>
      <c r="B5" s="8" t="s">
        <v>25</v>
      </c>
      <c r="C5" s="9" t="s">
        <v>11</v>
      </c>
      <c r="D5" s="21">
        <v>7.1</v>
      </c>
      <c r="E5" s="23">
        <f t="shared" si="0"/>
        <v>2.5</v>
      </c>
      <c r="F5" s="9">
        <v>0</v>
      </c>
      <c r="G5" s="10">
        <f t="shared" si="1"/>
        <v>5</v>
      </c>
      <c r="H5" s="9">
        <v>8</v>
      </c>
      <c r="I5" s="21">
        <f t="shared" si="2"/>
        <v>0.90000000000000036</v>
      </c>
      <c r="J5" s="22">
        <f t="shared" si="4"/>
        <v>3</v>
      </c>
      <c r="K5" s="11">
        <v>5</v>
      </c>
      <c r="L5" s="25">
        <f t="shared" si="5"/>
        <v>15.5</v>
      </c>
      <c r="M5" s="12"/>
    </row>
    <row r="6" spans="1:26" ht="28" customHeight="1">
      <c r="A6" s="8" t="s">
        <v>26</v>
      </c>
      <c r="B6" s="8" t="s">
        <v>27</v>
      </c>
      <c r="C6" s="9" t="s">
        <v>11</v>
      </c>
      <c r="D6" s="21">
        <v>6.6</v>
      </c>
      <c r="E6" s="23">
        <f t="shared" si="0"/>
        <v>3.5</v>
      </c>
      <c r="F6" s="9">
        <v>0.5</v>
      </c>
      <c r="G6" s="10">
        <f t="shared" si="1"/>
        <v>2.5</v>
      </c>
      <c r="H6" s="9">
        <v>8.3000000000000007</v>
      </c>
      <c r="I6" s="21">
        <f t="shared" si="2"/>
        <v>1.7000000000000011</v>
      </c>
      <c r="J6" s="22">
        <f t="shared" si="4"/>
        <v>1.5</v>
      </c>
      <c r="K6" s="11">
        <v>3</v>
      </c>
      <c r="L6" s="25">
        <f t="shared" si="5"/>
        <v>10.5</v>
      </c>
      <c r="M6" s="12"/>
    </row>
    <row r="7" spans="1:26" ht="28" customHeight="1">
      <c r="A7" s="8" t="s">
        <v>28</v>
      </c>
      <c r="B7" s="8" t="s">
        <v>29</v>
      </c>
      <c r="C7" s="9" t="s">
        <v>15</v>
      </c>
      <c r="D7" s="21">
        <v>5.8</v>
      </c>
      <c r="E7" s="23">
        <f t="shared" si="0"/>
        <v>4</v>
      </c>
      <c r="F7" s="9">
        <v>0.6</v>
      </c>
      <c r="G7" s="10">
        <f t="shared" si="1"/>
        <v>2</v>
      </c>
      <c r="H7" s="9">
        <v>7.7</v>
      </c>
      <c r="I7" s="21">
        <f t="shared" si="2"/>
        <v>1.9000000000000004</v>
      </c>
      <c r="J7" s="22">
        <f t="shared" si="4"/>
        <v>1</v>
      </c>
      <c r="K7" s="11">
        <v>4</v>
      </c>
      <c r="L7" s="25">
        <f t="shared" si="5"/>
        <v>11</v>
      </c>
      <c r="M7" s="12"/>
    </row>
    <row r="8" spans="1:26" ht="28" customHeight="1">
      <c r="M8" s="12"/>
      <c r="N8" s="17" t="s">
        <v>13</v>
      </c>
      <c r="O8" s="17"/>
      <c r="P8" s="18">
        <v>0</v>
      </c>
      <c r="Q8" s="18">
        <v>0.1</v>
      </c>
      <c r="R8" s="18">
        <v>0.2</v>
      </c>
      <c r="S8" s="18">
        <v>0.3</v>
      </c>
      <c r="T8" s="18">
        <v>0.4</v>
      </c>
      <c r="U8" s="18">
        <v>0.5</v>
      </c>
      <c r="V8" s="18">
        <v>0.6</v>
      </c>
      <c r="W8" s="18">
        <v>0.7</v>
      </c>
      <c r="X8" s="18">
        <v>0.8</v>
      </c>
      <c r="Y8" s="18">
        <v>0.9</v>
      </c>
      <c r="Z8" s="18">
        <v>1</v>
      </c>
    </row>
    <row r="9" spans="1:26" ht="28" customHeight="1">
      <c r="B9" s="32" t="s">
        <v>19</v>
      </c>
      <c r="C9" s="32"/>
      <c r="D9" s="32"/>
      <c r="E9" s="32"/>
      <c r="F9" s="32"/>
      <c r="G9" s="32"/>
      <c r="H9" s="32"/>
      <c r="I9" s="32"/>
      <c r="J9" s="32"/>
      <c r="K9" s="32"/>
      <c r="M9" s="12"/>
      <c r="N9" s="17" t="s">
        <v>5</v>
      </c>
      <c r="O9" s="17"/>
      <c r="P9" s="18">
        <v>5</v>
      </c>
      <c r="Q9" s="18">
        <v>4.5</v>
      </c>
      <c r="R9" s="18">
        <v>4</v>
      </c>
      <c r="S9" s="18">
        <v>3.5</v>
      </c>
      <c r="T9" s="18">
        <v>3</v>
      </c>
      <c r="U9" s="18">
        <v>2.5</v>
      </c>
      <c r="V9" s="18">
        <v>2</v>
      </c>
      <c r="W9" s="18">
        <v>1.5</v>
      </c>
      <c r="X9" s="18">
        <v>1</v>
      </c>
      <c r="Y9" s="18">
        <v>0.5</v>
      </c>
      <c r="Z9" s="18">
        <v>0</v>
      </c>
    </row>
    <row r="10" spans="1:26" ht="28" customHeight="1" thickBot="1">
      <c r="B10" s="32"/>
      <c r="C10" s="32"/>
      <c r="D10" s="32"/>
      <c r="E10" s="32"/>
      <c r="F10" s="32"/>
      <c r="G10" s="32"/>
      <c r="H10" s="32"/>
      <c r="I10" s="32"/>
      <c r="J10" s="32"/>
      <c r="K10" s="32"/>
      <c r="M10" s="12"/>
    </row>
    <row r="11" spans="1:26" ht="28" customHeight="1">
      <c r="B11" s="32"/>
      <c r="C11" s="32"/>
      <c r="D11" s="32"/>
      <c r="E11" s="32"/>
      <c r="F11" s="32"/>
      <c r="G11" s="32"/>
      <c r="H11" s="32"/>
      <c r="I11" s="32"/>
      <c r="J11" s="32"/>
      <c r="K11" s="32"/>
      <c r="M11" s="12"/>
      <c r="N11" s="19" t="s">
        <v>14</v>
      </c>
      <c r="O11" s="19"/>
      <c r="P11" s="20">
        <v>0.4</v>
      </c>
      <c r="Q11" s="28">
        <v>0.5</v>
      </c>
      <c r="R11" s="29">
        <v>0.6</v>
      </c>
      <c r="S11" s="20">
        <v>0.7</v>
      </c>
      <c r="T11" s="20">
        <v>0.8</v>
      </c>
      <c r="U11" s="20">
        <v>1</v>
      </c>
      <c r="V11" s="20">
        <v>1.2</v>
      </c>
      <c r="W11" s="20">
        <v>1.4</v>
      </c>
      <c r="X11" s="20">
        <v>1.8</v>
      </c>
      <c r="Y11" s="20">
        <v>2.4</v>
      </c>
      <c r="Z11" s="20">
        <v>3</v>
      </c>
    </row>
    <row r="12" spans="1:26" ht="28" customHeight="1" thickBot="1">
      <c r="B12" s="32"/>
      <c r="C12" s="32"/>
      <c r="D12" s="32"/>
      <c r="E12" s="32"/>
      <c r="F12" s="32"/>
      <c r="G12" s="32"/>
      <c r="H12" s="32"/>
      <c r="I12" s="32"/>
      <c r="J12" s="32"/>
      <c r="K12" s="32"/>
      <c r="M12" s="12"/>
      <c r="N12" s="19" t="s">
        <v>5</v>
      </c>
      <c r="O12" s="19"/>
      <c r="P12" s="20">
        <v>5</v>
      </c>
      <c r="Q12" s="30">
        <v>4.5</v>
      </c>
      <c r="R12" s="31">
        <v>4</v>
      </c>
      <c r="S12" s="20">
        <v>3.5</v>
      </c>
      <c r="T12" s="20">
        <v>3</v>
      </c>
      <c r="U12" s="20">
        <v>2.5</v>
      </c>
      <c r="V12" s="20">
        <v>2</v>
      </c>
      <c r="W12" s="20">
        <v>1.5</v>
      </c>
      <c r="X12" s="20">
        <v>1</v>
      </c>
      <c r="Y12" s="20">
        <v>0.5</v>
      </c>
      <c r="Z12" s="20">
        <v>0</v>
      </c>
    </row>
    <row r="13" spans="1:26" ht="28" customHeight="1">
      <c r="B13" s="32"/>
      <c r="C13" s="32"/>
      <c r="D13" s="32"/>
      <c r="E13" s="32"/>
      <c r="F13" s="32"/>
      <c r="G13" s="32"/>
      <c r="H13" s="32"/>
      <c r="I13" s="32"/>
      <c r="J13" s="32"/>
      <c r="K13" s="32"/>
      <c r="M13" s="12"/>
    </row>
    <row r="14" spans="1:26" ht="28" customHeight="1">
      <c r="B14" s="32"/>
      <c r="C14" s="32"/>
      <c r="D14" s="32"/>
      <c r="E14" s="32"/>
      <c r="F14" s="32"/>
      <c r="G14" s="32"/>
      <c r="H14" s="32"/>
      <c r="I14" s="32"/>
      <c r="J14" s="32"/>
      <c r="K14" s="32"/>
      <c r="M14" s="12"/>
    </row>
    <row r="15" spans="1:26" ht="28" customHeight="1">
      <c r="B15" s="32"/>
      <c r="C15" s="32"/>
      <c r="D15" s="32"/>
      <c r="E15" s="32"/>
      <c r="F15" s="32"/>
      <c r="G15" s="32"/>
      <c r="H15" s="32"/>
      <c r="I15" s="32"/>
      <c r="J15" s="32"/>
      <c r="K15" s="32"/>
      <c r="M15" s="12"/>
    </row>
    <row r="16" spans="1:26" ht="28" customHeight="1">
      <c r="B16" s="32"/>
      <c r="C16" s="32"/>
      <c r="D16" s="32"/>
      <c r="E16" s="32"/>
      <c r="F16" s="32"/>
      <c r="G16" s="32"/>
      <c r="H16" s="32"/>
      <c r="I16" s="32"/>
      <c r="J16" s="32"/>
      <c r="K16" s="32"/>
      <c r="M16" s="12"/>
    </row>
    <row r="17" spans="2:13" ht="28" customHeight="1">
      <c r="B17" s="32"/>
      <c r="C17" s="32"/>
      <c r="D17" s="32"/>
      <c r="E17" s="32"/>
      <c r="F17" s="32"/>
      <c r="G17" s="32"/>
      <c r="H17" s="32"/>
      <c r="I17" s="32"/>
      <c r="J17" s="32"/>
      <c r="K17" s="32"/>
      <c r="M17" s="12"/>
    </row>
    <row r="18" spans="2:13" ht="28" customHeight="1">
      <c r="B18" s="32"/>
      <c r="C18" s="32"/>
      <c r="D18" s="32"/>
      <c r="E18" s="32"/>
      <c r="F18" s="32"/>
      <c r="G18" s="32"/>
      <c r="H18" s="32"/>
      <c r="I18" s="32"/>
      <c r="J18" s="32"/>
      <c r="K18" s="32"/>
      <c r="M18" s="12"/>
    </row>
    <row r="19" spans="2:13" ht="28" customHeight="1">
      <c r="B19" s="32"/>
      <c r="C19" s="32"/>
      <c r="D19" s="32"/>
      <c r="E19" s="32"/>
      <c r="F19" s="32"/>
      <c r="G19" s="32"/>
      <c r="H19" s="32"/>
      <c r="I19" s="32"/>
      <c r="J19" s="32"/>
      <c r="K19" s="32"/>
      <c r="M19" s="12"/>
    </row>
    <row r="20" spans="2:13" ht="28" customHeight="1">
      <c r="B20" s="32"/>
      <c r="C20" s="32"/>
      <c r="D20" s="32"/>
      <c r="E20" s="32"/>
      <c r="F20" s="32"/>
      <c r="G20" s="32"/>
      <c r="H20" s="32"/>
      <c r="I20" s="32"/>
      <c r="J20" s="32"/>
      <c r="K20" s="32"/>
      <c r="M20" s="12"/>
    </row>
    <row r="21" spans="2:13" ht="28" customHeight="1">
      <c r="B21" s="32"/>
      <c r="C21" s="32"/>
      <c r="D21" s="32"/>
      <c r="E21" s="32"/>
      <c r="F21" s="32"/>
      <c r="G21" s="32"/>
      <c r="H21" s="32"/>
      <c r="I21" s="32"/>
      <c r="J21" s="32"/>
      <c r="K21" s="32"/>
      <c r="M21" s="12"/>
    </row>
    <row r="22" spans="2:13" ht="28" customHeight="1">
      <c r="B22" s="32"/>
      <c r="C22" s="32"/>
      <c r="D22" s="32"/>
      <c r="E22" s="32"/>
      <c r="F22" s="32"/>
      <c r="G22" s="32"/>
      <c r="H22" s="32"/>
      <c r="I22" s="32"/>
      <c r="J22" s="32"/>
      <c r="K22" s="32"/>
      <c r="M22" s="12"/>
    </row>
    <row r="23" spans="2:13" ht="28" customHeight="1">
      <c r="M23" s="12"/>
    </row>
    <row r="24" spans="2:13" ht="28" customHeight="1">
      <c r="M24" s="12"/>
    </row>
    <row r="25" spans="2:13" ht="28" customHeight="1">
      <c r="M25" s="12"/>
    </row>
    <row r="26" spans="2:13" ht="28" customHeight="1">
      <c r="M26" s="12"/>
    </row>
    <row r="27" spans="2:13" ht="28" customHeight="1">
      <c r="M27" s="12"/>
    </row>
    <row r="28" spans="2:13" ht="28" customHeight="1">
      <c r="M28" s="12"/>
    </row>
    <row r="29" spans="2:13" ht="28" customHeight="1">
      <c r="M29" s="12"/>
    </row>
    <row r="30" spans="2:13" ht="28" customHeight="1">
      <c r="M30" s="12"/>
    </row>
  </sheetData>
  <mergeCells count="1">
    <mergeCell ref="B9:K22"/>
  </mergeCells>
  <phoneticPr fontId="4" type="noConversion"/>
  <printOptions verticalCentered="1"/>
  <pageMargins left="0" right="0" top="1" bottom="1.5748031496062995E-2" header="0" footer="0"/>
  <pageSetup paperSize="9" scale="65" orientation="portrait" horizontalDpi="4294967292" verticalDpi="4294967292"/>
  <extLst>
    <ext xmlns:mx="http://schemas.microsoft.com/office/mac/excel/2008/main" uri="{64002731-A6B0-56B0-2670-7721B7C09600}">
      <mx:PLV Mode="0" OnePage="0" WScale="10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rene</dc:creator>
  <cp:lastModifiedBy>rene</cp:lastModifiedBy>
  <cp:lastPrinted>2015-05-30T08:08:18Z</cp:lastPrinted>
  <dcterms:created xsi:type="dcterms:W3CDTF">2015-05-28T11:33:36Z</dcterms:created>
  <dcterms:modified xsi:type="dcterms:W3CDTF">2015-05-31T19:50:51Z</dcterms:modified>
</cp:coreProperties>
</file>