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80" windowWidth="28515" windowHeight="12525"/>
  </bookViews>
  <sheets>
    <sheet name="Feuil1" sheetId="1" r:id="rId1"/>
    <sheet name="Feuil2" sheetId="2" r:id="rId2"/>
    <sheet name="Feuil3" sheetId="3" r:id="rId3"/>
  </sheets>
  <calcPr calcId="145621" concurrentCalc="0"/>
</workbook>
</file>

<file path=xl/calcChain.xml><?xml version="1.0" encoding="utf-8"?>
<calcChain xmlns="http://schemas.openxmlformats.org/spreadsheetml/2006/main">
  <c r="F18" i="1" l="1"/>
  <c r="H18" i="1"/>
  <c r="J18" i="1"/>
  <c r="P18" i="1"/>
  <c r="R18" i="1"/>
  <c r="X18" i="1"/>
  <c r="U18" i="1"/>
  <c r="F16" i="1"/>
  <c r="H16" i="1"/>
  <c r="J16" i="1"/>
  <c r="P16" i="1"/>
  <c r="R16" i="1"/>
  <c r="X16" i="1"/>
  <c r="U16" i="1"/>
  <c r="F14" i="1"/>
  <c r="H14" i="1"/>
  <c r="J14" i="1"/>
  <c r="P14" i="1"/>
  <c r="R14" i="1"/>
  <c r="X14" i="1"/>
  <c r="U14" i="1"/>
  <c r="F12" i="1"/>
  <c r="H12" i="1"/>
  <c r="J12" i="1"/>
  <c r="P12" i="1"/>
  <c r="R12" i="1"/>
  <c r="X12" i="1"/>
  <c r="U12" i="1"/>
  <c r="F10" i="1"/>
  <c r="H10" i="1"/>
  <c r="J10" i="1"/>
  <c r="P10" i="1"/>
  <c r="R10" i="1"/>
  <c r="X10" i="1"/>
  <c r="U10" i="1"/>
  <c r="F7" i="1"/>
  <c r="H7" i="1"/>
  <c r="J7" i="1"/>
  <c r="P7" i="1"/>
  <c r="R7" i="1"/>
  <c r="X7" i="1"/>
  <c r="U7" i="1"/>
  <c r="F4" i="1"/>
  <c r="H4" i="1"/>
  <c r="J4" i="1"/>
  <c r="P4" i="1"/>
  <c r="R4" i="1"/>
  <c r="X4" i="1"/>
  <c r="U4" i="1"/>
  <c r="F2" i="1"/>
  <c r="H2" i="1"/>
  <c r="J2" i="1"/>
  <c r="P2" i="1"/>
  <c r="R2" i="1"/>
  <c r="X2" i="1"/>
  <c r="U2" i="1"/>
</calcChain>
</file>

<file path=xl/sharedStrings.xml><?xml version="1.0" encoding="utf-8"?>
<sst xmlns="http://schemas.openxmlformats.org/spreadsheetml/2006/main" count="1" uniqueCount="1">
  <si>
    <t>19</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</si>
</sst>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6" formatCode="#,##0\ &quot;€&quot;;[Red]\-#,##0\ &quot;€&quot;"/>
    <numFmt numFmtId="8" formatCode="#,##0.00\ &quot;€&quot;;[Red]\-#,##0.00\ &quot;€&quot;"/>
    <numFmt numFmtId="164" formatCode="#,##0.00\ &quot;€&quot;"/>
    <numFmt numFmtId="165" formatCode="#,##0.00\ &quot;€&quot;;[Red]#,##0.00\ &quot;€&quot;"/>
    <numFmt numFmtId="166" formatCode="#,##0\ &quot;€&quot;"/>
    <numFmt numFmtId="167" formatCode="#,##0.0\ &quot;€&quot;"/>
  </numFmts>
  <fonts count="23" x14ac:knownFonts="1">
    <font>
      <sz val="11"/>
      <color theme="1"/>
      <name val="Calibri"/>
      <family val="2"/>
      <scheme val="minor"/>
    </font>
    <font>
      <sz val="8"/>
      <name val="Tahoma"/>
      <family val="2"/>
    </font>
    <font>
      <sz val="10"/>
      <name val="Arial"/>
      <family val="2"/>
    </font>
    <font>
      <sz val="16"/>
      <name val="Parisine Office"/>
      <family val="2"/>
    </font>
    <font>
      <i/>
      <sz val="10"/>
      <name val="Parisine Office"/>
      <family val="2"/>
    </font>
    <font>
      <sz val="14"/>
      <name val="Parisine Office"/>
      <family val="2"/>
    </font>
    <font>
      <i/>
      <sz val="14"/>
      <name val="Parisine Office"/>
      <family val="2"/>
    </font>
    <font>
      <b/>
      <sz val="14"/>
      <name val="Parisine Office"/>
      <family val="2"/>
    </font>
    <font>
      <b/>
      <sz val="8"/>
      <name val="Parisine Office"/>
      <family val="2"/>
    </font>
    <font>
      <sz val="10"/>
      <name val="Parisine Office"/>
      <family val="2"/>
    </font>
    <font>
      <i/>
      <sz val="10"/>
      <name val="Cambria"/>
      <family val="1"/>
    </font>
    <font>
      <sz val="8"/>
      <name val="Parisine Office"/>
      <family val="2"/>
    </font>
    <font>
      <sz val="16"/>
      <color theme="5" tint="0.39994506668294322"/>
      <name val="Cambria"/>
      <family val="1"/>
    </font>
    <font>
      <sz val="16"/>
      <color theme="5" tint="0.39997558519241921"/>
      <name val="Cambria"/>
      <family val="1"/>
    </font>
    <font>
      <sz val="10"/>
      <color theme="5" tint="0.39997558519241921"/>
      <name val="Parisine Office"/>
      <family val="2"/>
    </font>
    <font>
      <i/>
      <sz val="10"/>
      <color theme="5" tint="0.39997558519241921"/>
      <name val="Cambria"/>
      <family val="1"/>
    </font>
    <font>
      <sz val="8"/>
      <color theme="5" tint="0.39997558519241921"/>
      <name val="Parisine Office"/>
      <family val="2"/>
    </font>
    <font>
      <sz val="10"/>
      <color theme="5" tint="0.39997558519241921"/>
      <name val="Arial"/>
      <family val="2"/>
    </font>
    <font>
      <sz val="10"/>
      <color theme="5" tint="0.39997558519241921"/>
      <name val="Cambria"/>
      <family val="1"/>
    </font>
    <font>
      <sz val="8"/>
      <color theme="5" tint="0.39997558519241921"/>
      <name val="Arial"/>
      <family val="2"/>
    </font>
    <font>
      <sz val="10"/>
      <color theme="5" tint="0.39994506668294322"/>
      <name val="Cambria"/>
      <family val="1"/>
    </font>
    <font>
      <sz val="8"/>
      <color rgb="FFDA9694"/>
      <name val="Parisine Office"/>
      <family val="2"/>
    </font>
    <font>
      <sz val="8"/>
      <color rgb="FFDA9694"/>
      <name val="Arial"/>
      <family val="2"/>
    </font>
  </fonts>
  <fills count="5">
    <fill>
      <patternFill patternType="none"/>
    </fill>
    <fill>
      <patternFill patternType="gray125"/>
    </fill>
    <fill>
      <patternFill patternType="solid">
        <fgColor theme="5" tint="0.39997558519241921"/>
        <bgColor indexed="64"/>
      </patternFill>
    </fill>
    <fill>
      <patternFill patternType="solid">
        <fgColor rgb="FFDA9694"/>
        <bgColor indexed="64"/>
      </patternFill>
    </fill>
    <fill>
      <patternFill patternType="solid">
        <fgColor theme="0"/>
        <bgColor indexed="64"/>
      </patternFill>
    </fill>
  </fills>
  <borders count="2">
    <border>
      <left/>
      <right/>
      <top/>
      <bottom/>
      <diagonal/>
    </border>
    <border>
      <left/>
      <right style="thin">
        <color rgb="FFDA9694"/>
      </right>
      <top/>
      <bottom/>
      <diagonal/>
    </border>
  </borders>
  <cellStyleXfs count="2">
    <xf numFmtId="0" fontId="0" fillId="0" borderId="0"/>
    <xf numFmtId="0" fontId="2" fillId="0" borderId="0"/>
  </cellStyleXfs>
  <cellXfs count="72">
    <xf numFmtId="0" fontId="0" fillId="0" borderId="0" xfId="0"/>
    <xf numFmtId="0" fontId="3" fillId="2" borderId="0" xfId="1" applyFont="1" applyFill="1" applyBorder="1" applyAlignment="1" applyProtection="1">
      <alignment horizontal="center" vertical="center"/>
      <protection hidden="1"/>
    </xf>
    <xf numFmtId="164" fontId="4" fillId="2" borderId="0" xfId="1" applyNumberFormat="1" applyFont="1" applyFill="1" applyBorder="1" applyAlignment="1" applyProtection="1">
      <alignment horizontal="center"/>
      <protection hidden="1"/>
    </xf>
    <xf numFmtId="6" fontId="5" fillId="2" borderId="0" xfId="1" applyNumberFormat="1" applyFont="1" applyFill="1" applyBorder="1" applyAlignment="1" applyProtection="1">
      <alignment horizontal="center" vertical="center"/>
      <protection hidden="1"/>
    </xf>
    <xf numFmtId="8" fontId="5" fillId="2" borderId="0" xfId="1" applyNumberFormat="1" applyFont="1" applyFill="1" applyBorder="1" applyAlignment="1" applyProtection="1">
      <alignment horizontal="center" vertical="center"/>
      <protection hidden="1"/>
    </xf>
    <xf numFmtId="165" fontId="5" fillId="2" borderId="0" xfId="1" applyNumberFormat="1" applyFont="1" applyFill="1" applyBorder="1" applyAlignment="1" applyProtection="1">
      <alignment horizontal="center" vertical="center"/>
      <protection hidden="1"/>
    </xf>
    <xf numFmtId="165" fontId="6" fillId="2" borderId="0" xfId="1" applyNumberFormat="1" applyFont="1" applyFill="1" applyBorder="1" applyAlignment="1" applyProtection="1">
      <alignment horizontal="center" vertical="center"/>
      <protection hidden="1"/>
    </xf>
    <xf numFmtId="164" fontId="5" fillId="2" borderId="0" xfId="1" applyNumberFormat="1" applyFont="1" applyFill="1" applyBorder="1" applyAlignment="1" applyProtection="1">
      <alignment horizontal="center" vertical="center"/>
      <protection hidden="1"/>
    </xf>
    <xf numFmtId="0" fontId="7" fillId="2" borderId="0" xfId="1" applyFont="1" applyFill="1" applyBorder="1" applyAlignment="1" applyProtection="1">
      <alignment horizontal="center" vertical="center"/>
      <protection hidden="1"/>
    </xf>
    <xf numFmtId="0" fontId="8" fillId="2" borderId="0" xfId="1" applyFont="1" applyFill="1" applyBorder="1" applyAlignment="1" applyProtection="1">
      <alignment horizontal="center" vertical="center"/>
      <protection hidden="1"/>
    </xf>
    <xf numFmtId="49" fontId="7" fillId="2" borderId="0" xfId="1" applyNumberFormat="1" applyFont="1" applyFill="1" applyBorder="1" applyAlignment="1" applyProtection="1">
      <alignment horizontal="center" vertical="center"/>
      <protection hidden="1"/>
    </xf>
    <xf numFmtId="0" fontId="0" fillId="3" borderId="0" xfId="0" applyFill="1" applyBorder="1"/>
    <xf numFmtId="0" fontId="3" fillId="2" borderId="0" xfId="1" applyFont="1" applyFill="1" applyBorder="1" applyAlignment="1" applyProtection="1">
      <alignment wrapText="1" shrinkToFit="1"/>
      <protection hidden="1"/>
    </xf>
    <xf numFmtId="0" fontId="9" fillId="4" borderId="0" xfId="1" applyNumberFormat="1" applyFont="1" applyFill="1" applyBorder="1" applyAlignment="1" applyProtection="1">
      <alignment horizontal="center"/>
      <protection locked="0"/>
    </xf>
    <xf numFmtId="0" fontId="9" fillId="2" borderId="0" xfId="1" applyFont="1" applyFill="1" applyBorder="1" applyProtection="1">
      <protection hidden="1"/>
    </xf>
    <xf numFmtId="0" fontId="9" fillId="4" borderId="0" xfId="1" applyFont="1" applyFill="1" applyBorder="1" applyAlignment="1" applyProtection="1">
      <alignment horizontal="center"/>
      <protection locked="0"/>
    </xf>
    <xf numFmtId="166" fontId="10" fillId="2" borderId="0" xfId="1" applyNumberFormat="1" applyFont="1" applyFill="1" applyBorder="1" applyAlignment="1" applyProtection="1">
      <alignment horizontal="left"/>
      <protection hidden="1"/>
    </xf>
    <xf numFmtId="0" fontId="9" fillId="2" borderId="0" xfId="1" applyFont="1" applyFill="1" applyBorder="1" applyAlignment="1" applyProtection="1">
      <alignment horizontal="center"/>
      <protection locked="0"/>
    </xf>
    <xf numFmtId="167" fontId="9" fillId="2" borderId="0" xfId="1" applyNumberFormat="1" applyFont="1" applyFill="1" applyBorder="1" applyAlignment="1" applyProtection="1">
      <alignment horizontal="center" vertical="center"/>
      <protection locked="0"/>
    </xf>
    <xf numFmtId="16" fontId="9" fillId="4" borderId="0" xfId="1" applyNumberFormat="1" applyFont="1" applyFill="1" applyBorder="1" applyAlignment="1" applyProtection="1">
      <alignment horizontal="center"/>
      <protection locked="0"/>
    </xf>
    <xf numFmtId="16" fontId="9" fillId="2" borderId="0" xfId="1" applyNumberFormat="1" applyFont="1" applyFill="1" applyBorder="1" applyProtection="1">
      <protection hidden="1"/>
    </xf>
    <xf numFmtId="166" fontId="11" fillId="2" borderId="0" xfId="1" applyNumberFormat="1" applyFont="1" applyFill="1" applyBorder="1" applyAlignment="1" applyProtection="1">
      <alignment horizontal="center" vertical="center"/>
      <protection hidden="1"/>
    </xf>
    <xf numFmtId="0" fontId="12" fillId="2" borderId="0" xfId="1" applyFont="1" applyFill="1" applyBorder="1" applyAlignment="1" applyProtection="1">
      <alignment wrapText="1" shrinkToFit="1"/>
      <protection hidden="1"/>
    </xf>
    <xf numFmtId="0" fontId="9" fillId="2" borderId="0" xfId="1" applyNumberFormat="1" applyFont="1" applyFill="1" applyBorder="1" applyProtection="1">
      <protection locked="0"/>
    </xf>
    <xf numFmtId="1" fontId="10" fillId="2" borderId="0" xfId="1" applyNumberFormat="1" applyFont="1" applyFill="1" applyBorder="1" applyAlignment="1" applyProtection="1">
      <alignment horizontal="left"/>
      <protection hidden="1"/>
    </xf>
    <xf numFmtId="16" fontId="9" fillId="2" borderId="0" xfId="1" applyNumberFormat="1" applyFont="1" applyFill="1" applyBorder="1" applyProtection="1">
      <protection locked="0"/>
    </xf>
    <xf numFmtId="16" fontId="11" fillId="2" borderId="0" xfId="1" applyNumberFormat="1" applyFont="1" applyFill="1" applyBorder="1" applyProtection="1">
      <protection hidden="1"/>
    </xf>
    <xf numFmtId="0" fontId="3" fillId="2" borderId="0" xfId="1" applyFont="1" applyFill="1" applyBorder="1" applyAlignment="1" applyProtection="1">
      <alignment horizontal="left"/>
      <protection hidden="1"/>
    </xf>
    <xf numFmtId="0" fontId="13" fillId="2" borderId="0" xfId="1" applyFont="1" applyFill="1" applyBorder="1" applyAlignment="1" applyProtection="1">
      <alignment horizontal="center" vertical="center"/>
      <protection hidden="1"/>
    </xf>
    <xf numFmtId="0" fontId="14" fillId="2" borderId="0" xfId="1" applyNumberFormat="1" applyFont="1" applyFill="1" applyBorder="1" applyAlignment="1" applyProtection="1">
      <protection hidden="1"/>
    </xf>
    <xf numFmtId="0" fontId="14" fillId="2" borderId="0" xfId="1" applyFont="1" applyFill="1" applyBorder="1" applyAlignment="1" applyProtection="1">
      <protection hidden="1"/>
    </xf>
    <xf numFmtId="0" fontId="14" fillId="2" borderId="0" xfId="1" applyFont="1" applyFill="1" applyBorder="1" applyAlignment="1" applyProtection="1">
      <alignment horizontal="center"/>
      <protection hidden="1"/>
    </xf>
    <xf numFmtId="1" fontId="15" fillId="2" borderId="0" xfId="1" applyNumberFormat="1" applyFont="1" applyFill="1" applyBorder="1" applyAlignment="1" applyProtection="1">
      <alignment horizontal="left"/>
      <protection hidden="1"/>
    </xf>
    <xf numFmtId="166" fontId="15" fillId="2" borderId="0" xfId="1" applyNumberFormat="1" applyFont="1" applyFill="1" applyBorder="1" applyAlignment="1" applyProtection="1">
      <alignment horizontal="left"/>
      <protection hidden="1"/>
    </xf>
    <xf numFmtId="167" fontId="14" fillId="2" borderId="0" xfId="1" applyNumberFormat="1" applyFont="1" applyFill="1" applyBorder="1" applyAlignment="1" applyProtection="1">
      <alignment horizontal="center" vertical="center"/>
      <protection hidden="1"/>
    </xf>
    <xf numFmtId="16" fontId="14" fillId="2" borderId="0" xfId="1" applyNumberFormat="1" applyFont="1" applyFill="1" applyBorder="1" applyAlignment="1" applyProtection="1">
      <protection hidden="1"/>
    </xf>
    <xf numFmtId="16" fontId="16" fillId="2" borderId="0" xfId="1" applyNumberFormat="1" applyFont="1" applyFill="1" applyBorder="1" applyAlignment="1" applyProtection="1">
      <protection hidden="1"/>
    </xf>
    <xf numFmtId="16" fontId="14" fillId="2" borderId="0" xfId="1" applyNumberFormat="1" applyFont="1" applyFill="1" applyBorder="1" applyAlignment="1" applyProtection="1">
      <protection hidden="1"/>
    </xf>
    <xf numFmtId="0" fontId="17" fillId="3" borderId="0" xfId="0" applyFont="1" applyFill="1" applyBorder="1" applyProtection="1">
      <protection hidden="1"/>
    </xf>
    <xf numFmtId="0" fontId="18" fillId="2" borderId="0" xfId="1" applyFont="1" applyFill="1" applyBorder="1" applyAlignment="1" applyProtection="1">
      <alignment horizontal="center" vertical="center"/>
      <protection hidden="1"/>
    </xf>
    <xf numFmtId="0" fontId="17" fillId="2" borderId="0" xfId="0" applyNumberFormat="1" applyFont="1" applyFill="1" applyBorder="1" applyAlignment="1" applyProtection="1">
      <protection hidden="1"/>
    </xf>
    <xf numFmtId="0" fontId="17" fillId="2" borderId="0" xfId="0" applyFont="1" applyFill="1" applyBorder="1" applyAlignment="1" applyProtection="1">
      <protection hidden="1"/>
    </xf>
    <xf numFmtId="0" fontId="17" fillId="2" borderId="0" xfId="0" applyFont="1" applyFill="1" applyBorder="1" applyAlignment="1" applyProtection="1">
      <alignment horizontal="center"/>
      <protection hidden="1"/>
    </xf>
    <xf numFmtId="1" fontId="15" fillId="2" borderId="0" xfId="0" applyNumberFormat="1" applyFont="1" applyFill="1" applyBorder="1" applyAlignment="1" applyProtection="1">
      <alignment horizontal="left"/>
      <protection hidden="1"/>
    </xf>
    <xf numFmtId="0" fontId="17" fillId="2" borderId="0" xfId="0" applyFont="1" applyFill="1" applyBorder="1" applyAlignment="1" applyProtection="1">
      <protection hidden="1"/>
    </xf>
    <xf numFmtId="0" fontId="19" fillId="2" borderId="0" xfId="0" applyFont="1" applyFill="1" applyBorder="1" applyAlignment="1" applyProtection="1">
      <protection hidden="1"/>
    </xf>
    <xf numFmtId="0" fontId="17" fillId="2" borderId="0" xfId="0" applyFont="1" applyFill="1" applyBorder="1" applyProtection="1">
      <protection hidden="1"/>
    </xf>
    <xf numFmtId="0" fontId="2" fillId="2" borderId="0" xfId="1" applyFill="1" applyBorder="1" applyAlignment="1" applyProtection="1">
      <alignment horizontal="center" vertical="center"/>
      <protection hidden="1"/>
    </xf>
    <xf numFmtId="0" fontId="9" fillId="2" borderId="0" xfId="1" applyNumberFormat="1" applyFont="1" applyFill="1" applyBorder="1" applyProtection="1">
      <protection hidden="1"/>
    </xf>
    <xf numFmtId="0" fontId="9" fillId="2" borderId="0" xfId="1" applyFont="1" applyFill="1" applyBorder="1" applyAlignment="1" applyProtection="1">
      <alignment horizontal="center"/>
      <protection hidden="1"/>
    </xf>
    <xf numFmtId="167" fontId="9" fillId="2" borderId="0" xfId="1" applyNumberFormat="1" applyFont="1" applyFill="1" applyBorder="1" applyAlignment="1" applyProtection="1">
      <alignment horizontal="center" vertical="center"/>
      <protection hidden="1"/>
    </xf>
    <xf numFmtId="0" fontId="0" fillId="3" borderId="0" xfId="0" applyFill="1" applyBorder="1" applyProtection="1">
      <protection hidden="1"/>
    </xf>
    <xf numFmtId="0" fontId="14" fillId="2" borderId="0" xfId="1" applyNumberFormat="1" applyFont="1" applyFill="1" applyBorder="1" applyProtection="1">
      <protection hidden="1"/>
    </xf>
    <xf numFmtId="0" fontId="14" fillId="2" borderId="0" xfId="1" applyFont="1" applyFill="1" applyBorder="1" applyProtection="1">
      <protection hidden="1"/>
    </xf>
    <xf numFmtId="0" fontId="14" fillId="2" borderId="0" xfId="1" applyFont="1" applyFill="1" applyBorder="1" applyAlignment="1" applyProtection="1">
      <alignment horizontal="center"/>
      <protection hidden="1"/>
    </xf>
    <xf numFmtId="16" fontId="14" fillId="2" borderId="0" xfId="1" applyNumberFormat="1" applyFont="1" applyFill="1" applyBorder="1" applyProtection="1">
      <protection hidden="1"/>
    </xf>
    <xf numFmtId="16" fontId="16" fillId="2" borderId="0" xfId="1" applyNumberFormat="1" applyFont="1" applyFill="1" applyBorder="1" applyProtection="1">
      <protection hidden="1"/>
    </xf>
    <xf numFmtId="0" fontId="20" fillId="2" borderId="0" xfId="1" applyFont="1" applyFill="1" applyBorder="1" applyAlignment="1" applyProtection="1">
      <alignment horizontal="center" vertical="center"/>
      <protection hidden="1"/>
    </xf>
    <xf numFmtId="0" fontId="12" fillId="2" borderId="0" xfId="1" applyFont="1" applyFill="1" applyBorder="1" applyProtection="1">
      <protection hidden="1"/>
    </xf>
    <xf numFmtId="0" fontId="9" fillId="2" borderId="0" xfId="1" applyFont="1" applyFill="1" applyBorder="1" applyProtection="1">
      <protection locked="0"/>
    </xf>
    <xf numFmtId="0" fontId="4" fillId="2" borderId="0" xfId="1" applyFont="1" applyFill="1" applyBorder="1" applyProtection="1">
      <protection hidden="1"/>
    </xf>
    <xf numFmtId="0" fontId="9" fillId="3" borderId="0" xfId="1" applyFont="1" applyFill="1" applyBorder="1" applyAlignment="1" applyProtection="1">
      <alignment horizontal="center"/>
      <protection locked="0"/>
    </xf>
    <xf numFmtId="167" fontId="21" fillId="3" borderId="0" xfId="1" applyNumberFormat="1" applyFont="1" applyFill="1" applyBorder="1" applyAlignment="1" applyProtection="1">
      <alignment horizontal="center" vertical="center"/>
      <protection hidden="1"/>
    </xf>
    <xf numFmtId="16" fontId="21" fillId="3" borderId="0" xfId="1" applyNumberFormat="1" applyFont="1" applyFill="1" applyBorder="1" applyProtection="1">
      <protection hidden="1"/>
    </xf>
    <xf numFmtId="16" fontId="21" fillId="3" borderId="0" xfId="1" applyNumberFormat="1" applyFont="1" applyFill="1" applyBorder="1" applyAlignment="1" applyProtection="1">
      <protection hidden="1"/>
    </xf>
    <xf numFmtId="0" fontId="22" fillId="3" borderId="0" xfId="0" applyFont="1" applyFill="1" applyBorder="1" applyAlignment="1" applyProtection="1">
      <protection hidden="1"/>
    </xf>
    <xf numFmtId="49" fontId="9" fillId="4" borderId="1" xfId="1" applyNumberFormat="1" applyFont="1" applyFill="1" applyBorder="1" applyProtection="1">
      <protection locked="0"/>
    </xf>
    <xf numFmtId="49" fontId="9" fillId="2" borderId="1" xfId="1" applyNumberFormat="1" applyFont="1" applyFill="1" applyBorder="1" applyProtection="1">
      <protection locked="0"/>
    </xf>
    <xf numFmtId="49" fontId="14" fillId="2" borderId="1" xfId="1" applyNumberFormat="1" applyFont="1" applyFill="1" applyBorder="1" applyAlignment="1" applyProtection="1">
      <protection hidden="1"/>
    </xf>
    <xf numFmtId="49" fontId="17" fillId="2" borderId="1" xfId="0" applyNumberFormat="1" applyFont="1" applyFill="1" applyBorder="1" applyAlignment="1" applyProtection="1">
      <protection hidden="1"/>
    </xf>
    <xf numFmtId="49" fontId="9" fillId="2" borderId="1" xfId="1" applyNumberFormat="1" applyFont="1" applyFill="1" applyBorder="1" applyProtection="1">
      <protection hidden="1"/>
    </xf>
    <xf numFmtId="49" fontId="14" fillId="2" borderId="1" xfId="1" applyNumberFormat="1" applyFont="1" applyFill="1" applyBorder="1" applyProtection="1">
      <protection hidden="1"/>
    </xf>
  </cellXfs>
  <cellStyles count="2">
    <cellStyle name="Normal" xfId="0" builtinId="0"/>
    <cellStyle name="Normal 2" xfId="1"/>
  </cellStyles>
  <dxfs count="0"/>
  <tableStyles count="0" defaultTableStyle="TableStyleMedium2" defaultPivotStyle="PivotStyleLight16"/>
  <colors>
    <mruColors>
      <color rgb="FFDA9694"/>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GBox"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28575</xdr:colOff>
          <xdr:row>0</xdr:row>
          <xdr:rowOff>133350</xdr:rowOff>
        </xdr:from>
        <xdr:to>
          <xdr:col>23</xdr:col>
          <xdr:colOff>523875</xdr:colOff>
          <xdr:row>18</xdr:row>
          <xdr:rowOff>104775</xdr:rowOff>
        </xdr:to>
        <xdr:sp macro="" textlink="">
          <xdr:nvSpPr>
            <xdr:cNvPr id="1027" name="Group Box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Y19"/>
  <sheetViews>
    <sheetView tabSelected="1" workbookViewId="0">
      <selection activeCell="L23" sqref="L23"/>
    </sheetView>
  </sheetViews>
  <sheetFormatPr baseColWidth="10" defaultRowHeight="15" x14ac:dyDescent="0.25"/>
  <cols>
    <col min="1" max="1" width="3.7109375" customWidth="1"/>
    <col min="2" max="2" width="3.5703125" customWidth="1"/>
    <col min="3" max="3" width="3.85546875" customWidth="1"/>
    <col min="4" max="4" width="3.7109375" customWidth="1"/>
    <col min="5" max="5" width="5.5703125" customWidth="1"/>
    <col min="6" max="6" width="9.42578125" customWidth="1"/>
    <col min="7" max="7" width="5.5703125" customWidth="1"/>
    <col min="8" max="8" width="8" customWidth="1"/>
    <col min="9" max="9" width="5.5703125" customWidth="1"/>
    <col min="10" max="10" width="7.140625" customWidth="1"/>
    <col min="11" max="14" width="4.5703125" customWidth="1"/>
    <col min="15" max="15" width="5.5703125" customWidth="1"/>
    <col min="16" max="16" width="9" customWidth="1"/>
    <col min="17" max="17" width="5.5703125" customWidth="1"/>
    <col min="18" max="18" width="6.7109375" customWidth="1"/>
    <col min="19" max="19" width="2.140625" customWidth="1"/>
    <col min="20" max="20" width="7.42578125" customWidth="1"/>
    <col min="21" max="21" width="1.7109375" customWidth="1"/>
    <col min="22" max="22" width="7.42578125" customWidth="1"/>
    <col min="23" max="23" width="1" customWidth="1"/>
    <col min="24" max="24" width="8.7109375" customWidth="1"/>
    <col min="25" max="25" width="1.5703125" customWidth="1"/>
  </cols>
  <sheetData>
    <row r="1" spans="1:25" ht="20.25" x14ac:dyDescent="0.25">
      <c r="A1" s="1"/>
      <c r="B1" s="1"/>
      <c r="C1" s="1"/>
      <c r="D1" s="1"/>
      <c r="E1" s="2"/>
      <c r="F1" s="3"/>
      <c r="G1" s="2"/>
      <c r="H1" s="3"/>
      <c r="I1" s="2"/>
      <c r="J1" s="4"/>
      <c r="K1" s="5"/>
      <c r="L1" s="6"/>
      <c r="M1" s="3"/>
      <c r="N1" s="3"/>
      <c r="O1" s="2"/>
      <c r="P1" s="7"/>
      <c r="Q1" s="2"/>
      <c r="R1" s="7"/>
      <c r="S1" s="1"/>
      <c r="T1" s="8"/>
      <c r="U1" s="9"/>
      <c r="V1" s="10"/>
      <c r="W1" s="10"/>
      <c r="X1" s="9"/>
      <c r="Y1" s="11"/>
    </row>
    <row r="2" spans="1:25" ht="15" customHeight="1" x14ac:dyDescent="0.3">
      <c r="A2" s="12"/>
      <c r="B2" s="66">
        <v>13</v>
      </c>
      <c r="C2" s="13">
        <v>4</v>
      </c>
      <c r="D2" s="14"/>
      <c r="E2" s="15">
        <v>1</v>
      </c>
      <c r="F2" s="16">
        <f>SUM(E2*500)</f>
        <v>500</v>
      </c>
      <c r="G2" s="15"/>
      <c r="H2" s="16">
        <f>SUM(G2*250)</f>
        <v>0</v>
      </c>
      <c r="I2" s="15"/>
      <c r="J2" s="16">
        <f>SUM(I2*200)</f>
        <v>0</v>
      </c>
      <c r="K2" s="17"/>
      <c r="L2" s="16"/>
      <c r="M2" s="17"/>
      <c r="N2" s="16"/>
      <c r="O2" s="15">
        <v>9</v>
      </c>
      <c r="P2" s="16">
        <f>SUM(O2*30)</f>
        <v>270</v>
      </c>
      <c r="Q2" s="15"/>
      <c r="R2" s="16">
        <f>SUM(Q2*15)</f>
        <v>0</v>
      </c>
      <c r="S2" s="18"/>
      <c r="T2" s="19">
        <v>42474</v>
      </c>
      <c r="U2" s="62">
        <f>IF(ISBLANK(T2),0,(F2+H2+J2+L2+P2+R2))</f>
        <v>770</v>
      </c>
      <c r="V2" s="19">
        <v>42481</v>
      </c>
      <c r="W2" s="20"/>
      <c r="X2" s="21">
        <f>(F2+H2+J2+L2+P2+R2)</f>
        <v>770</v>
      </c>
      <c r="Y2" s="11"/>
    </row>
    <row r="3" spans="1:25" ht="15" customHeight="1" x14ac:dyDescent="0.3">
      <c r="A3" s="22"/>
      <c r="B3" s="67"/>
      <c r="C3" s="23"/>
      <c r="D3" s="14"/>
      <c r="E3" s="17"/>
      <c r="F3" s="24"/>
      <c r="G3" s="17"/>
      <c r="H3" s="24"/>
      <c r="I3" s="17"/>
      <c r="J3" s="24"/>
      <c r="K3" s="17"/>
      <c r="L3" s="24"/>
      <c r="M3" s="17"/>
      <c r="N3" s="24"/>
      <c r="O3" s="17"/>
      <c r="P3" s="24"/>
      <c r="Q3" s="17"/>
      <c r="R3" s="24"/>
      <c r="S3" s="18"/>
      <c r="T3" s="25"/>
      <c r="U3" s="63"/>
      <c r="V3" s="25"/>
      <c r="W3" s="20"/>
      <c r="X3" s="26"/>
      <c r="Y3" s="11"/>
    </row>
    <row r="4" spans="1:25" ht="15" customHeight="1" x14ac:dyDescent="0.3">
      <c r="A4" s="27"/>
      <c r="B4" s="66">
        <v>14</v>
      </c>
      <c r="C4" s="13">
        <v>4</v>
      </c>
      <c r="D4" s="14"/>
      <c r="E4" s="15"/>
      <c r="F4" s="16">
        <f>SUM(E4*500)</f>
        <v>0</v>
      </c>
      <c r="G4" s="15"/>
      <c r="H4" s="16">
        <f>SUM(G4*250)</f>
        <v>0</v>
      </c>
      <c r="I4" s="15"/>
      <c r="J4" s="16">
        <f>SUM(I4*200)</f>
        <v>0</v>
      </c>
      <c r="K4" s="17"/>
      <c r="L4" s="16"/>
      <c r="M4" s="61"/>
      <c r="N4" s="16"/>
      <c r="O4" s="15">
        <v>5</v>
      </c>
      <c r="P4" s="16">
        <f>SUM(O4*30)</f>
        <v>150</v>
      </c>
      <c r="Q4" s="15"/>
      <c r="R4" s="16">
        <f>SUM(Q4*15)</f>
        <v>0</v>
      </c>
      <c r="S4" s="18"/>
      <c r="T4" s="19">
        <v>42475</v>
      </c>
      <c r="U4" s="62">
        <f>IF(ISBLANK(T4),0,(F4+H4+J4+L4+P4+R4))</f>
        <v>150</v>
      </c>
      <c r="V4" s="19">
        <v>42481</v>
      </c>
      <c r="W4" s="20"/>
      <c r="X4" s="21">
        <f>(F4+H4+J4+L4+P4+R4)</f>
        <v>150</v>
      </c>
      <c r="Y4" s="11"/>
    </row>
    <row r="5" spans="1:25" ht="15" customHeight="1" x14ac:dyDescent="0.25">
      <c r="A5" s="28"/>
      <c r="B5" s="68"/>
      <c r="C5" s="29"/>
      <c r="D5" s="30"/>
      <c r="E5" s="31"/>
      <c r="F5" s="32"/>
      <c r="G5" s="31"/>
      <c r="H5" s="32"/>
      <c r="I5" s="31"/>
      <c r="J5" s="32"/>
      <c r="K5" s="31"/>
      <c r="L5" s="32"/>
      <c r="M5" s="31"/>
      <c r="N5" s="32"/>
      <c r="O5" s="31"/>
      <c r="P5" s="33"/>
      <c r="Q5" s="31"/>
      <c r="R5" s="32"/>
      <c r="S5" s="34"/>
      <c r="T5" s="35"/>
      <c r="U5" s="64"/>
      <c r="V5" s="35"/>
      <c r="W5" s="37"/>
      <c r="X5" s="36"/>
      <c r="Y5" s="38"/>
    </row>
    <row r="6" spans="1:25" ht="15" hidden="1" customHeight="1" x14ac:dyDescent="0.25">
      <c r="A6" s="39"/>
      <c r="B6" s="69"/>
      <c r="C6" s="40"/>
      <c r="D6" s="41"/>
      <c r="E6" s="42"/>
      <c r="F6" s="43"/>
      <c r="G6" s="42"/>
      <c r="H6" s="43"/>
      <c r="I6" s="42"/>
      <c r="J6" s="43"/>
      <c r="K6" s="42"/>
      <c r="L6" s="43"/>
      <c r="M6" s="42"/>
      <c r="N6" s="43"/>
      <c r="O6" s="42"/>
      <c r="P6" s="43"/>
      <c r="Q6" s="42"/>
      <c r="R6" s="43"/>
      <c r="S6" s="41"/>
      <c r="T6" s="44"/>
      <c r="U6" s="65"/>
      <c r="V6" s="44"/>
      <c r="W6" s="41"/>
      <c r="X6" s="45"/>
      <c r="Y6" s="46"/>
    </row>
    <row r="7" spans="1:25" ht="15" customHeight="1" x14ac:dyDescent="0.25">
      <c r="A7" s="47"/>
      <c r="B7" s="66">
        <v>15</v>
      </c>
      <c r="C7" s="13">
        <v>4</v>
      </c>
      <c r="D7" s="14"/>
      <c r="E7" s="15"/>
      <c r="F7" s="16">
        <f>SUM(E7*500)</f>
        <v>0</v>
      </c>
      <c r="G7" s="15"/>
      <c r="H7" s="16">
        <f>SUM(G7*250)</f>
        <v>0</v>
      </c>
      <c r="I7" s="15"/>
      <c r="J7" s="16">
        <f>SUM(I7*200)</f>
        <v>0</v>
      </c>
      <c r="K7" s="17"/>
      <c r="L7" s="16"/>
      <c r="M7" s="17"/>
      <c r="N7" s="16"/>
      <c r="O7" s="15">
        <v>7</v>
      </c>
      <c r="P7" s="16">
        <f>SUM(O7*30)</f>
        <v>210</v>
      </c>
      <c r="Q7" s="15"/>
      <c r="R7" s="16">
        <f>SUM(Q7*15)</f>
        <v>0</v>
      </c>
      <c r="S7" s="18"/>
      <c r="T7" s="19">
        <v>42476</v>
      </c>
      <c r="U7" s="62">
        <f>IF(ISBLANK(T7),0,(F7+H7+J7+L7+P7+R7))</f>
        <v>210</v>
      </c>
      <c r="V7" s="19">
        <v>42481</v>
      </c>
      <c r="W7" s="20"/>
      <c r="X7" s="21">
        <f>(F7+H7+J7+P7+R7)</f>
        <v>210</v>
      </c>
      <c r="Y7" s="11"/>
    </row>
    <row r="8" spans="1:25" ht="15" customHeight="1" x14ac:dyDescent="0.25">
      <c r="A8" s="47"/>
      <c r="B8" s="70"/>
      <c r="C8" s="48"/>
      <c r="D8" s="14"/>
      <c r="E8" s="49"/>
      <c r="F8" s="24"/>
      <c r="G8" s="49"/>
      <c r="H8" s="24"/>
      <c r="I8" s="49"/>
      <c r="J8" s="24"/>
      <c r="K8" s="49"/>
      <c r="L8" s="24"/>
      <c r="M8" s="49"/>
      <c r="N8" s="24"/>
      <c r="O8" s="49"/>
      <c r="P8" s="16"/>
      <c r="Q8" s="49"/>
      <c r="R8" s="24"/>
      <c r="S8" s="50"/>
      <c r="T8" s="20"/>
      <c r="U8" s="63"/>
      <c r="V8" s="20"/>
      <c r="W8" s="20"/>
      <c r="X8" s="26"/>
      <c r="Y8" s="51"/>
    </row>
    <row r="9" spans="1:25" ht="0.75" customHeight="1" x14ac:dyDescent="0.25">
      <c r="A9" s="47"/>
      <c r="B9" s="70"/>
      <c r="C9" s="48"/>
      <c r="D9" s="14"/>
      <c r="E9" s="49"/>
      <c r="F9" s="24"/>
      <c r="G9" s="49"/>
      <c r="H9" s="24"/>
      <c r="I9" s="49"/>
      <c r="J9" s="24"/>
      <c r="K9" s="49"/>
      <c r="L9" s="24"/>
      <c r="M9" s="49"/>
      <c r="N9" s="24"/>
      <c r="O9" s="49"/>
      <c r="P9" s="16"/>
      <c r="Q9" s="49"/>
      <c r="R9" s="24"/>
      <c r="S9" s="50"/>
      <c r="T9" s="20"/>
      <c r="U9" s="63"/>
      <c r="V9" s="20"/>
      <c r="W9" s="20"/>
      <c r="X9" s="26"/>
      <c r="Y9" s="51"/>
    </row>
    <row r="10" spans="1:25" ht="15" customHeight="1" x14ac:dyDescent="0.3">
      <c r="A10" s="22"/>
      <c r="B10" s="66">
        <v>17</v>
      </c>
      <c r="C10" s="13">
        <v>4</v>
      </c>
      <c r="D10" s="14"/>
      <c r="E10" s="15">
        <v>2</v>
      </c>
      <c r="F10" s="16">
        <f>SUM(E10*500)</f>
        <v>1000</v>
      </c>
      <c r="G10" s="15"/>
      <c r="H10" s="16">
        <f>SUM(G10*250)</f>
        <v>0</v>
      </c>
      <c r="I10" s="15"/>
      <c r="J10" s="16">
        <f>SUM(I10*200)</f>
        <v>0</v>
      </c>
      <c r="K10" s="17"/>
      <c r="L10" s="16"/>
      <c r="M10" s="17"/>
      <c r="N10" s="16"/>
      <c r="O10" s="15">
        <v>8</v>
      </c>
      <c r="P10" s="16">
        <f>SUM(O10*30)</f>
        <v>240</v>
      </c>
      <c r="Q10" s="15">
        <v>1</v>
      </c>
      <c r="R10" s="16">
        <f>SUM(Q10*15)</f>
        <v>15</v>
      </c>
      <c r="S10" s="18"/>
      <c r="T10" s="19">
        <v>42478</v>
      </c>
      <c r="U10" s="62">
        <f>IF(ISBLANK(T10),0,(F10+H10+J10+L10+P10+R10))</f>
        <v>1255</v>
      </c>
      <c r="V10" s="19">
        <v>42485</v>
      </c>
      <c r="W10" s="20"/>
      <c r="X10" s="21">
        <f>(F10+H10+J10+P10+R10)</f>
        <v>1255</v>
      </c>
      <c r="Y10" s="11"/>
    </row>
    <row r="11" spans="1:25" ht="15" customHeight="1" x14ac:dyDescent="0.25">
      <c r="A11" s="39"/>
      <c r="B11" s="71"/>
      <c r="C11" s="52"/>
      <c r="D11" s="53"/>
      <c r="E11" s="54"/>
      <c r="F11" s="32"/>
      <c r="G11" s="54"/>
      <c r="H11" s="32"/>
      <c r="I11" s="54"/>
      <c r="J11" s="32"/>
      <c r="K11" s="54"/>
      <c r="L11" s="32"/>
      <c r="M11" s="54"/>
      <c r="N11" s="32"/>
      <c r="O11" s="54"/>
      <c r="P11" s="32"/>
      <c r="Q11" s="54"/>
      <c r="R11" s="32"/>
      <c r="S11" s="34"/>
      <c r="T11" s="55"/>
      <c r="U11" s="63"/>
      <c r="V11" s="55"/>
      <c r="W11" s="55"/>
      <c r="X11" s="56"/>
      <c r="Y11" s="46"/>
    </row>
    <row r="12" spans="1:25" ht="15" customHeight="1" x14ac:dyDescent="0.25">
      <c r="A12" s="57"/>
      <c r="B12" s="66" t="s">
        <v>0</v>
      </c>
      <c r="C12" s="13">
        <v>4</v>
      </c>
      <c r="D12" s="14"/>
      <c r="E12" s="15"/>
      <c r="F12" s="16">
        <f>SUM(E12*500)</f>
        <v>0</v>
      </c>
      <c r="G12" s="15">
        <v>9</v>
      </c>
      <c r="H12" s="16">
        <f>SUM(G12*250)</f>
        <v>2250</v>
      </c>
      <c r="I12" s="15"/>
      <c r="J12" s="16">
        <f>SUM(I12*200)</f>
        <v>0</v>
      </c>
      <c r="K12" s="17"/>
      <c r="L12" s="16"/>
      <c r="M12" s="17"/>
      <c r="N12" s="16"/>
      <c r="O12" s="15">
        <v>13</v>
      </c>
      <c r="P12" s="16">
        <f>SUM(O12*30)</f>
        <v>390</v>
      </c>
      <c r="Q12" s="15"/>
      <c r="R12" s="16">
        <f>SUM(Q12*15)</f>
        <v>0</v>
      </c>
      <c r="S12" s="18"/>
      <c r="T12" s="19">
        <v>42480</v>
      </c>
      <c r="U12" s="62">
        <f>IF(ISBLANK(T12),0,(F12+H12+J12+L12+P12+R12))</f>
        <v>2640</v>
      </c>
      <c r="V12" s="19">
        <v>42485</v>
      </c>
      <c r="W12" s="20"/>
      <c r="X12" s="21">
        <f>(F12+H12+J12+P12+R12)</f>
        <v>2640</v>
      </c>
      <c r="Y12" s="11"/>
    </row>
    <row r="13" spans="1:25" ht="15" customHeight="1" x14ac:dyDescent="0.3">
      <c r="A13" s="58"/>
      <c r="B13" s="70"/>
      <c r="C13" s="48"/>
      <c r="D13" s="14"/>
      <c r="E13" s="49"/>
      <c r="F13" s="24"/>
      <c r="G13" s="49"/>
      <c r="H13" s="24"/>
      <c r="I13" s="49"/>
      <c r="J13" s="24"/>
      <c r="K13" s="49"/>
      <c r="L13" s="24"/>
      <c r="M13" s="49"/>
      <c r="N13" s="24"/>
      <c r="O13" s="49"/>
      <c r="P13" s="24"/>
      <c r="Q13" s="49"/>
      <c r="R13" s="24"/>
      <c r="S13" s="50"/>
      <c r="T13" s="20"/>
      <c r="U13" s="63"/>
      <c r="V13" s="20"/>
      <c r="W13" s="20"/>
      <c r="X13" s="26"/>
      <c r="Y13" s="51"/>
    </row>
    <row r="14" spans="1:25" ht="15" customHeight="1" x14ac:dyDescent="0.3">
      <c r="A14" s="58"/>
      <c r="B14" s="66"/>
      <c r="C14" s="13"/>
      <c r="D14" s="14"/>
      <c r="E14" s="15"/>
      <c r="F14" s="16">
        <f>SUM(E14*500)</f>
        <v>0</v>
      </c>
      <c r="G14" s="15"/>
      <c r="H14" s="16">
        <f>SUM(G14*250)</f>
        <v>0</v>
      </c>
      <c r="I14" s="15"/>
      <c r="J14" s="16">
        <f>SUM(I14*200)</f>
        <v>0</v>
      </c>
      <c r="K14" s="17"/>
      <c r="L14" s="16"/>
      <c r="M14" s="17"/>
      <c r="N14" s="16"/>
      <c r="O14" s="15"/>
      <c r="P14" s="16">
        <f>SUM(O14*30)</f>
        <v>0</v>
      </c>
      <c r="Q14" s="15"/>
      <c r="R14" s="16">
        <f>SUM(Q14*15)</f>
        <v>0</v>
      </c>
      <c r="S14" s="18"/>
      <c r="T14" s="19"/>
      <c r="U14" s="62">
        <f>IF(ISBLANK(T14),0,(F14+H14+J14+L14+P14+R14))</f>
        <v>0</v>
      </c>
      <c r="V14" s="19"/>
      <c r="W14" s="20"/>
      <c r="X14" s="21">
        <f>(F14+H14+J14+P14+R14)</f>
        <v>0</v>
      </c>
      <c r="Y14" s="11"/>
    </row>
    <row r="15" spans="1:25" ht="15" customHeight="1" x14ac:dyDescent="0.3">
      <c r="A15" s="58"/>
      <c r="B15" s="70"/>
      <c r="C15" s="48"/>
      <c r="D15" s="14"/>
      <c r="E15" s="49"/>
      <c r="F15" s="24"/>
      <c r="G15" s="49"/>
      <c r="H15" s="24"/>
      <c r="I15" s="49"/>
      <c r="J15" s="24"/>
      <c r="K15" s="49"/>
      <c r="L15" s="24"/>
      <c r="M15" s="49"/>
      <c r="N15" s="24"/>
      <c r="O15" s="49"/>
      <c r="P15" s="24"/>
      <c r="Q15" s="49"/>
      <c r="R15" s="24"/>
      <c r="S15" s="50"/>
      <c r="T15" s="20"/>
      <c r="U15" s="63"/>
      <c r="V15" s="20"/>
      <c r="W15" s="20"/>
      <c r="X15" s="26"/>
      <c r="Y15" s="51"/>
    </row>
    <row r="16" spans="1:25" ht="15" customHeight="1" x14ac:dyDescent="0.3">
      <c r="A16" s="58"/>
      <c r="B16" s="66"/>
      <c r="C16" s="13"/>
      <c r="D16" s="14"/>
      <c r="E16" s="15"/>
      <c r="F16" s="16">
        <f>SUM(E16*500)</f>
        <v>0</v>
      </c>
      <c r="G16" s="15"/>
      <c r="H16" s="16">
        <f>SUM(G16*250)</f>
        <v>0</v>
      </c>
      <c r="I16" s="15"/>
      <c r="J16" s="16">
        <f>SUM(I16*200)</f>
        <v>0</v>
      </c>
      <c r="K16" s="17"/>
      <c r="L16" s="16"/>
      <c r="M16" s="17"/>
      <c r="N16" s="16"/>
      <c r="O16" s="15"/>
      <c r="P16" s="16">
        <f>SUM(O16*30)</f>
        <v>0</v>
      </c>
      <c r="Q16" s="15"/>
      <c r="R16" s="16">
        <f>SUM(Q16*15)</f>
        <v>0</v>
      </c>
      <c r="S16" s="18"/>
      <c r="T16" s="19"/>
      <c r="U16" s="62">
        <f>IF(ISBLANK(T16),0,(F16+H16+J16+L16+P16+R16))</f>
        <v>0</v>
      </c>
      <c r="V16" s="19"/>
      <c r="W16" s="20"/>
      <c r="X16" s="21">
        <f>(F16+H16+J16+P16+R16)</f>
        <v>0</v>
      </c>
      <c r="Y16" s="11"/>
    </row>
    <row r="17" spans="1:25" ht="15" customHeight="1" x14ac:dyDescent="0.3">
      <c r="A17" s="58"/>
      <c r="B17" s="70"/>
      <c r="C17" s="48"/>
      <c r="D17" s="14"/>
      <c r="E17" s="49"/>
      <c r="F17" s="24"/>
      <c r="G17" s="49"/>
      <c r="H17" s="24"/>
      <c r="I17" s="49"/>
      <c r="J17" s="24"/>
      <c r="K17" s="49"/>
      <c r="L17" s="24"/>
      <c r="M17" s="49"/>
      <c r="N17" s="24"/>
      <c r="O17" s="49"/>
      <c r="P17" s="24"/>
      <c r="Q17" s="49"/>
      <c r="R17" s="24"/>
      <c r="S17" s="50"/>
      <c r="T17" s="20"/>
      <c r="U17" s="63"/>
      <c r="V17" s="20"/>
      <c r="W17" s="20"/>
      <c r="X17" s="26"/>
      <c r="Y17" s="51"/>
    </row>
    <row r="18" spans="1:25" ht="15" customHeight="1" x14ac:dyDescent="0.3">
      <c r="A18" s="58"/>
      <c r="B18" s="66"/>
      <c r="C18" s="13"/>
      <c r="D18" s="14"/>
      <c r="E18" s="15"/>
      <c r="F18" s="16">
        <f>SUM(E18*500)</f>
        <v>0</v>
      </c>
      <c r="G18" s="15"/>
      <c r="H18" s="16">
        <f>SUM(G18*250)</f>
        <v>0</v>
      </c>
      <c r="I18" s="15"/>
      <c r="J18" s="16">
        <f>SUM(I18*200)</f>
        <v>0</v>
      </c>
      <c r="K18" s="17"/>
      <c r="L18" s="16"/>
      <c r="M18" s="17"/>
      <c r="N18" s="16"/>
      <c r="O18" s="15"/>
      <c r="P18" s="16">
        <f>SUM(O18*30)</f>
        <v>0</v>
      </c>
      <c r="Q18" s="15"/>
      <c r="R18" s="16">
        <f>SUM(Q18*15)</f>
        <v>0</v>
      </c>
      <c r="S18" s="18"/>
      <c r="T18" s="19"/>
      <c r="U18" s="62">
        <f>IF(ISBLANK(T18),0,(F18+H18+J18+L18+P18+R18))</f>
        <v>0</v>
      </c>
      <c r="V18" s="19"/>
      <c r="W18" s="20"/>
      <c r="X18" s="21">
        <f>(F18+H18+J18+P18+R18)</f>
        <v>0</v>
      </c>
      <c r="Y18" s="11"/>
    </row>
    <row r="19" spans="1:25" x14ac:dyDescent="0.25">
      <c r="A19" s="57"/>
      <c r="B19" s="23"/>
      <c r="C19" s="23"/>
      <c r="D19" s="14"/>
      <c r="E19" s="59"/>
      <c r="F19" s="14"/>
      <c r="G19" s="59"/>
      <c r="H19" s="14"/>
      <c r="I19" s="59"/>
      <c r="J19" s="60"/>
      <c r="K19" s="59"/>
      <c r="L19" s="60"/>
      <c r="M19" s="59"/>
      <c r="N19" s="14"/>
      <c r="O19" s="59"/>
      <c r="P19" s="60"/>
      <c r="Q19" s="59"/>
      <c r="R19" s="60"/>
      <c r="S19" s="18"/>
      <c r="T19" s="25"/>
      <c r="U19" s="26"/>
      <c r="V19" s="25"/>
      <c r="W19" s="20"/>
      <c r="X19" s="26"/>
      <c r="Y19" s="11"/>
    </row>
  </sheetData>
  <mergeCells count="11">
    <mergeCell ref="M5:M6"/>
    <mergeCell ref="O5:O6"/>
    <mergeCell ref="Q5:Q6"/>
    <mergeCell ref="T5:T6"/>
    <mergeCell ref="V5:V6"/>
    <mergeCell ref="B5:B6"/>
    <mergeCell ref="C5:C6"/>
    <mergeCell ref="E5:E6"/>
    <mergeCell ref="G5:G6"/>
    <mergeCell ref="I5:I6"/>
    <mergeCell ref="K5:K6"/>
  </mergeCells>
  <dataValidations count="10">
    <dataValidation type="date" operator="greaterThan" allowBlank="1" showInputMessage="1" showErrorMessage="1" errorTitle="date incorecte" error="la date de livraison doit etre superieur a la date de ramassage" sqref="V2 T7">
      <formula1>R2</formula1>
    </dataValidation>
    <dataValidation allowBlank="1" showInputMessage="1" showErrorMessage="1" prompt="date" sqref="B4:C4 B7:C7 B18:C18 B16:C16 B14:C14 B12:C12 B10:C10 B2:C2"/>
    <dataValidation allowBlank="1" showErrorMessage="1" sqref="W3:X3 R1:X1 W19:X19 W17:X17 W13:X13 W11:X11 W8:X9 W5:X6 W15:X15 D18 F16 H16 J16 P16 J18 H18 F18 D2 D4 J2 F4 D7 R4 P4 J4 H4 H7 F7 D10 R2 P7 J7 J10 H10 F10 D12 R7 P10 J12 H12 F12 D14 R10 P12 P14 J14 H14 F14 D16 R12 R14 P18 R16 R18 N15:R15 N14 N16 N18 N2 N4 N7 N10 N12 L2:L18 A3:J3 A5:J6 A8:J9 A11:J11 A13:J13 A17:J17 A15:J15 P1:P2 J1:N1 H1:H2 A1:D1 F1:F2"/>
    <dataValidation allowBlank="1" showInputMessage="1" showErrorMessage="1" prompt="normalement le jeudi" sqref="W4 W2 W7 W10 W12 W14 W16 W18"/>
    <dataValidation allowBlank="1" showInputMessage="1" showErrorMessage="1" prompt="SACS" sqref="O12 O2 O4 O10 Q16 Q14 Q12 Q10 Q7 O18 O14 O16 Q2 Q18 Q4 O7"/>
    <dataValidation allowBlank="1" showInputMessage="1" showErrorMessage="1" prompt="valeur indiquée sur l'état comptable" sqref="S4 S7 S10 S12 S14:S16 S18 S2 X4 X7 X10 X12 X14 X16 X18 X2"/>
    <dataValidation allowBlank="1" showInputMessage="1" showErrorMessage="1" prompt="PLAQUETTES" sqref="E2 E4 E7 E10 E12 E14 E16 E18 G2 G4 G7 G10 G12 G14 G16 G18 I2 I4 I7 I10 I12 I14 I16 I18"/>
    <dataValidation type="list" allowBlank="1" showInputMessage="1" showErrorMessage="1" sqref="A16 A18 A14">
      <formula1>"0 sacs,1 sacs,2 sacs,3 sacs,4 sacs,5 sacs,6 sacs,7 sacs,8 sacs,9 sacs,"</formula1>
    </dataValidation>
    <dataValidation type="list" allowBlank="1" showInputMessage="1" showErrorMessage="1" sqref="A10">
      <formula1>"1r,2r,3r,4r,5r,6r,7r,8r,9r,"</formula1>
    </dataValidation>
    <dataValidation allowBlank="1" showInputMessage="1" showErrorMessage="1" prompt="composition de référence du fond de roulement" sqref="A2"/>
  </dataValidations>
  <pageMargins left="0.7" right="0.7" top="0.75" bottom="0.75" header="0.3" footer="0.3"/>
  <pageSetup paperSize="9" orientation="portrait" horizontalDpi="0" verticalDpi="0" r:id="rId1"/>
  <ignoredErrors>
    <ignoredError sqref="B12" numberStoredAsText="1"/>
  </ignoredErrors>
  <drawing r:id="rId2"/>
  <legacyDrawing r:id="rId3"/>
  <mc:AlternateContent xmlns:mc="http://schemas.openxmlformats.org/markup-compatibility/2006">
    <mc:Choice Requires="x14">
      <controls>
        <mc:AlternateContent xmlns:mc="http://schemas.openxmlformats.org/markup-compatibility/2006">
          <mc:Choice Requires="x14">
            <control shapeId="1027" r:id="rId4" name="Group Box 3">
              <controlPr defaultSize="0" autoFill="0" autoPict="0">
                <anchor moveWithCells="1">
                  <from>
                    <xdr:col>0</xdr:col>
                    <xdr:colOff>28575</xdr:colOff>
                    <xdr:row>0</xdr:row>
                    <xdr:rowOff>133350</xdr:rowOff>
                  </from>
                  <to>
                    <xdr:col>23</xdr:col>
                    <xdr:colOff>523875</xdr:colOff>
                    <xdr:row>18</xdr:row>
                    <xdr:rowOff>104775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RATP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GALETTI Christophe</dc:creator>
  <cp:lastModifiedBy>GALETTI Christophe</cp:lastModifiedBy>
  <dcterms:created xsi:type="dcterms:W3CDTF">2016-04-20T12:53:40Z</dcterms:created>
  <dcterms:modified xsi:type="dcterms:W3CDTF">2016-04-20T13:09:46Z</dcterms:modified>
</cp:coreProperties>
</file>