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 codeName="{7A2D7E96-6E34-419A-AE5F-296B3A7E7977}"/>
  <workbookPr codeName="ThisWorkbook" autoCompressPictures="0"/>
  <bookViews>
    <workbookView xWindow="2080" yWindow="820" windowWidth="25600" windowHeight="16060" tabRatio="854" firstSheet="1" activeTab="3"/>
  </bookViews>
  <sheets>
    <sheet name="onglets" sheetId="12" r:id="rId1"/>
    <sheet name="Affectation AM" sheetId="9" r:id="rId2"/>
    <sheet name="Affectation PM" sheetId="8" r:id="rId3"/>
    <sheet name="Affectation nuit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indispo">onglets!$A$5</definedName>
    <definedName name="_paramabs">onglets!$A$3</definedName>
    <definedName name="_paramsite">onglets!$A$4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6" i="2" l="1"/>
  <c r="A30" i="2"/>
  <c r="A31" i="2"/>
  <c r="A24" i="2"/>
  <c r="A25" i="2"/>
  <c r="A2" i="5"/>
  <c r="A6" i="12"/>
  <c r="A5" i="12"/>
  <c r="A4" i="12"/>
  <c r="A3" i="12"/>
  <c r="A2" i="12"/>
  <c r="A1" i="12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C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A1" i="10"/>
  <c r="C2" i="9"/>
  <c r="D2" i="9"/>
  <c r="D62" i="5"/>
  <c r="D63" i="5"/>
  <c r="D64" i="5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C3" i="9"/>
  <c r="B3" i="9"/>
  <c r="D1" i="9"/>
  <c r="C1" i="9"/>
  <c r="B1" i="9"/>
  <c r="C2" i="8"/>
  <c r="C3" i="8"/>
  <c r="B3" i="8"/>
  <c r="C1" i="8"/>
  <c r="B1" i="8"/>
  <c r="B3" i="2"/>
  <c r="C2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A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2" i="2"/>
  <c r="D3" i="2"/>
  <c r="C1" i="2"/>
  <c r="D4" i="2"/>
  <c r="C4" i="2"/>
  <c r="D1" i="2"/>
  <c r="B4" i="9"/>
  <c r="E2" i="2"/>
  <c r="E1" i="2"/>
  <c r="B4" i="2"/>
  <c r="B4" i="8"/>
  <c r="C4" i="9"/>
  <c r="D3" i="9"/>
  <c r="E2" i="9"/>
  <c r="F2" i="9"/>
  <c r="G2" i="9"/>
  <c r="G3" i="9"/>
  <c r="D4" i="9"/>
  <c r="E3" i="2"/>
  <c r="F2" i="2"/>
  <c r="F3" i="2"/>
  <c r="E4" i="2"/>
  <c r="E3" i="9"/>
  <c r="F4" i="2"/>
  <c r="F1" i="2"/>
  <c r="G2" i="2"/>
  <c r="G1" i="2"/>
  <c r="F3" i="9"/>
  <c r="F1" i="9"/>
  <c r="G4" i="9"/>
  <c r="H2" i="2"/>
  <c r="H3" i="2"/>
  <c r="G3" i="2"/>
  <c r="H4" i="2"/>
  <c r="H1" i="2"/>
  <c r="G4" i="2"/>
  <c r="H2" i="9"/>
  <c r="F4" i="9"/>
  <c r="E4" i="9"/>
  <c r="I2" i="2"/>
  <c r="G1" i="9"/>
  <c r="E1" i="9"/>
  <c r="D2" i="8"/>
  <c r="C4" i="8"/>
  <c r="D4" i="8"/>
  <c r="D1" i="8"/>
  <c r="E2" i="8"/>
  <c r="D3" i="8"/>
  <c r="I4" i="2"/>
  <c r="I1" i="2"/>
  <c r="J2" i="2"/>
  <c r="I3" i="2"/>
  <c r="H1" i="9"/>
  <c r="H4" i="9"/>
  <c r="H3" i="9"/>
  <c r="I2" i="9"/>
  <c r="I1" i="9"/>
  <c r="I4" i="9"/>
  <c r="J2" i="9"/>
  <c r="I3" i="9"/>
  <c r="J1" i="2"/>
  <c r="J3" i="2"/>
  <c r="K2" i="2"/>
  <c r="J4" i="2"/>
  <c r="E1" i="8"/>
  <c r="F2" i="8"/>
  <c r="E3" i="8"/>
  <c r="E4" i="8"/>
  <c r="K1" i="2"/>
  <c r="L2" i="2"/>
  <c r="K4" i="2"/>
  <c r="K3" i="2"/>
  <c r="J1" i="9"/>
  <c r="J3" i="9"/>
  <c r="J4" i="9"/>
  <c r="K2" i="9"/>
  <c r="F3" i="8"/>
  <c r="G2" i="8"/>
  <c r="F4" i="8"/>
  <c r="F1" i="8"/>
  <c r="M2" i="2"/>
  <c r="L3" i="2"/>
  <c r="L4" i="2"/>
  <c r="L1" i="2"/>
  <c r="K3" i="9"/>
  <c r="L2" i="9"/>
  <c r="K1" i="9"/>
  <c r="K4" i="9"/>
  <c r="G3" i="8"/>
  <c r="H2" i="8"/>
  <c r="G4" i="8"/>
  <c r="G1" i="8"/>
  <c r="I2" i="8"/>
  <c r="H1" i="8"/>
  <c r="H3" i="8"/>
  <c r="H4" i="8"/>
  <c r="L1" i="9"/>
  <c r="M2" i="9"/>
  <c r="L3" i="9"/>
  <c r="L4" i="9"/>
  <c r="M3" i="2"/>
  <c r="N2" i="2"/>
  <c r="M4" i="2"/>
  <c r="M1" i="2"/>
  <c r="O2" i="2"/>
  <c r="N3" i="2"/>
  <c r="N4" i="2"/>
  <c r="N1" i="2"/>
  <c r="M1" i="9"/>
  <c r="N2" i="9"/>
  <c r="M4" i="9"/>
  <c r="M3" i="9"/>
  <c r="I1" i="8"/>
  <c r="I3" i="8"/>
  <c r="J2" i="8"/>
  <c r="I4" i="8"/>
  <c r="J4" i="8"/>
  <c r="K2" i="8"/>
  <c r="J3" i="8"/>
  <c r="J1" i="8"/>
  <c r="N4" i="9"/>
  <c r="N3" i="9"/>
  <c r="N1" i="9"/>
  <c r="O2" i="9"/>
  <c r="P2" i="2"/>
  <c r="O4" i="2"/>
  <c r="O3" i="2"/>
  <c r="O1" i="2"/>
  <c r="K1" i="8"/>
  <c r="K4" i="8"/>
  <c r="L2" i="8"/>
  <c r="K3" i="8"/>
  <c r="O3" i="9"/>
  <c r="P2" i="9"/>
  <c r="O4" i="9"/>
  <c r="O1" i="9"/>
  <c r="P4" i="2"/>
  <c r="P1" i="2"/>
  <c r="Q2" i="2"/>
  <c r="P3" i="2"/>
  <c r="L3" i="8"/>
  <c r="L4" i="8"/>
  <c r="M2" i="8"/>
  <c r="L1" i="8"/>
  <c r="P3" i="9"/>
  <c r="P1" i="9"/>
  <c r="P4" i="9"/>
  <c r="Q2" i="9"/>
  <c r="Q3" i="2"/>
  <c r="R2" i="2"/>
  <c r="Q4" i="2"/>
  <c r="Q1" i="2"/>
  <c r="Q1" i="9"/>
  <c r="Q4" i="9"/>
  <c r="Q3" i="9"/>
  <c r="R2" i="9"/>
  <c r="N2" i="8"/>
  <c r="M4" i="8"/>
  <c r="M1" i="8"/>
  <c r="M3" i="8"/>
  <c r="S2" i="2"/>
  <c r="R3" i="2"/>
  <c r="R4" i="2"/>
  <c r="R1" i="2"/>
  <c r="R3" i="9"/>
  <c r="R1" i="9"/>
  <c r="R4" i="9"/>
  <c r="S2" i="9"/>
  <c r="S4" i="2"/>
  <c r="S1" i="2"/>
  <c r="T2" i="2"/>
  <c r="S3" i="2"/>
  <c r="N4" i="8"/>
  <c r="O2" i="8"/>
  <c r="N3" i="8"/>
  <c r="N1" i="8"/>
  <c r="S3" i="9"/>
  <c r="T2" i="9"/>
  <c r="S1" i="9"/>
  <c r="S4" i="9"/>
  <c r="T3" i="2"/>
  <c r="T1" i="2"/>
  <c r="T4" i="2"/>
  <c r="U2" i="2"/>
  <c r="O4" i="8"/>
  <c r="O3" i="8"/>
  <c r="O1" i="8"/>
  <c r="P2" i="8"/>
  <c r="P4" i="8"/>
  <c r="P1" i="8"/>
  <c r="Q2" i="8"/>
  <c r="P3" i="8"/>
  <c r="V2" i="2"/>
  <c r="U1" i="2"/>
  <c r="U4" i="2"/>
  <c r="U3" i="2"/>
  <c r="T4" i="9"/>
  <c r="U2" i="9"/>
  <c r="T1" i="9"/>
  <c r="T3" i="9"/>
  <c r="Q1" i="8"/>
  <c r="R2" i="8"/>
  <c r="Q4" i="8"/>
  <c r="Q3" i="8"/>
  <c r="U1" i="9"/>
  <c r="U4" i="9"/>
  <c r="V2" i="9"/>
  <c r="U3" i="9"/>
  <c r="W2" i="2"/>
  <c r="V3" i="2"/>
  <c r="V4" i="2"/>
  <c r="V1" i="2"/>
  <c r="R4" i="8"/>
  <c r="S2" i="8"/>
  <c r="R3" i="8"/>
  <c r="R1" i="8"/>
  <c r="V4" i="9"/>
  <c r="V3" i="9"/>
  <c r="W2" i="9"/>
  <c r="V1" i="9"/>
  <c r="W4" i="2"/>
  <c r="W3" i="2"/>
  <c r="X2" i="2"/>
  <c r="W1" i="2"/>
  <c r="W3" i="9"/>
  <c r="X2" i="9"/>
  <c r="W1" i="9"/>
  <c r="W4" i="9"/>
  <c r="X1" i="2"/>
  <c r="Y2" i="2"/>
  <c r="X4" i="2"/>
  <c r="X3" i="2"/>
  <c r="S3" i="8"/>
  <c r="S4" i="8"/>
  <c r="S1" i="8"/>
  <c r="T2" i="8"/>
  <c r="T4" i="8"/>
  <c r="T1" i="8"/>
  <c r="T3" i="8"/>
  <c r="U2" i="8"/>
  <c r="Y3" i="2"/>
  <c r="Y4" i="2"/>
  <c r="Z2" i="2"/>
  <c r="Y1" i="2"/>
  <c r="X4" i="9"/>
  <c r="Y2" i="9"/>
  <c r="X1" i="9"/>
  <c r="X3" i="9"/>
  <c r="U4" i="8"/>
  <c r="U3" i="8"/>
  <c r="V2" i="8"/>
  <c r="U1" i="8"/>
  <c r="AA2" i="2"/>
  <c r="Z4" i="2"/>
  <c r="Z1" i="2"/>
  <c r="Z3" i="2"/>
  <c r="Y1" i="9"/>
  <c r="Y3" i="9"/>
  <c r="Y4" i="9"/>
  <c r="Z2" i="9"/>
  <c r="V4" i="8"/>
  <c r="W2" i="8"/>
  <c r="V1" i="8"/>
  <c r="V3" i="8"/>
  <c r="Z1" i="9"/>
  <c r="Z4" i="9"/>
  <c r="AA2" i="9"/>
  <c r="Z3" i="9"/>
  <c r="AA4" i="2"/>
  <c r="AA1" i="2"/>
  <c r="AB2" i="2"/>
  <c r="AA3" i="2"/>
  <c r="AB4" i="2"/>
  <c r="AB1" i="2"/>
  <c r="AB3" i="2"/>
  <c r="AC2" i="2"/>
  <c r="AA3" i="9"/>
  <c r="AB2" i="9"/>
  <c r="AA1" i="9"/>
  <c r="AA4" i="9"/>
  <c r="W1" i="8"/>
  <c r="X2" i="8"/>
  <c r="W3" i="8"/>
  <c r="W4" i="8"/>
  <c r="AC1" i="2"/>
  <c r="AD2" i="2"/>
  <c r="AC4" i="2"/>
  <c r="AC3" i="2"/>
  <c r="Y2" i="8"/>
  <c r="X3" i="8"/>
  <c r="X4" i="8"/>
  <c r="X1" i="8"/>
  <c r="AC2" i="9"/>
  <c r="AB3" i="9"/>
  <c r="AB4" i="9"/>
  <c r="AB1" i="9"/>
  <c r="AE2" i="2"/>
  <c r="AD4" i="2"/>
  <c r="AD3" i="2"/>
  <c r="AD1" i="2"/>
  <c r="AD2" i="9"/>
  <c r="AC3" i="9"/>
  <c r="AC4" i="9"/>
  <c r="AC1" i="9"/>
  <c r="Z2" i="8"/>
  <c r="Y1" i="8"/>
  <c r="Y3" i="8"/>
  <c r="Y4" i="8"/>
  <c r="Z4" i="8"/>
  <c r="AA2" i="8"/>
  <c r="Z3" i="8"/>
  <c r="Z1" i="8"/>
  <c r="AD1" i="9"/>
  <c r="AD4" i="9"/>
  <c r="AE2" i="9"/>
  <c r="AD3" i="9"/>
  <c r="AE3" i="2"/>
  <c r="AF2" i="2"/>
  <c r="AE1" i="2"/>
  <c r="AE4" i="2"/>
  <c r="AE4" i="9"/>
  <c r="AE1" i="9"/>
  <c r="AF2" i="9"/>
  <c r="AE3" i="9"/>
  <c r="AA1" i="8"/>
  <c r="AA3" i="8"/>
  <c r="AB2" i="8"/>
  <c r="AA4" i="8"/>
  <c r="AF1" i="2"/>
  <c r="AF3" i="2"/>
  <c r="AF4" i="2"/>
  <c r="AG2" i="2"/>
  <c r="AG3" i="2"/>
  <c r="AG1" i="2"/>
  <c r="AH2" i="2"/>
  <c r="AG4" i="2"/>
  <c r="AC2" i="8"/>
  <c r="AB1" i="8"/>
  <c r="AB3" i="8"/>
  <c r="AB4" i="8"/>
  <c r="AF1" i="9"/>
  <c r="AF4" i="9"/>
  <c r="AG2" i="9"/>
  <c r="AF3" i="9"/>
  <c r="AH3" i="2"/>
  <c r="AH1" i="2"/>
  <c r="AH4" i="2"/>
  <c r="AI2" i="2"/>
  <c r="AH2" i="9"/>
  <c r="AG4" i="9"/>
  <c r="AG1" i="9"/>
  <c r="AG3" i="9"/>
  <c r="AD2" i="8"/>
  <c r="AC3" i="8"/>
  <c r="AC4" i="8"/>
  <c r="AC1" i="8"/>
  <c r="AI1" i="2"/>
  <c r="AJ2" i="2"/>
  <c r="AI4" i="2"/>
  <c r="AI3" i="2"/>
  <c r="AD4" i="8"/>
  <c r="AE2" i="8"/>
  <c r="AD3" i="8"/>
  <c r="AD1" i="8"/>
  <c r="AI2" i="9"/>
  <c r="AH3" i="9"/>
  <c r="AH1" i="9"/>
  <c r="AH4" i="9"/>
  <c r="AJ2" i="9"/>
  <c r="AI3" i="9"/>
  <c r="AI4" i="9"/>
  <c r="AI1" i="9"/>
  <c r="AE1" i="8"/>
  <c r="AF2" i="8"/>
  <c r="AE4" i="8"/>
  <c r="AE3" i="8"/>
  <c r="AK2" i="2"/>
  <c r="AJ3" i="2"/>
  <c r="AJ4" i="2"/>
  <c r="AJ1" i="2"/>
  <c r="AF3" i="8"/>
  <c r="AF1" i="8"/>
  <c r="AF4" i="8"/>
  <c r="AG2" i="8"/>
  <c r="AK4" i="2"/>
  <c r="AK1" i="2"/>
  <c r="AL2" i="2"/>
  <c r="AK3" i="2"/>
  <c r="AJ4" i="9"/>
  <c r="AJ1" i="9"/>
  <c r="AJ3" i="9"/>
  <c r="AG4" i="8"/>
  <c r="AH2" i="8"/>
  <c r="AG3" i="8"/>
  <c r="AG1" i="8"/>
  <c r="AM2" i="2"/>
  <c r="AL3" i="2"/>
  <c r="AL4" i="2"/>
  <c r="AL1" i="2"/>
  <c r="AM3" i="2"/>
  <c r="AM4" i="2"/>
  <c r="AM1" i="2"/>
  <c r="AN2" i="2"/>
  <c r="AH1" i="8"/>
  <c r="AI2" i="8"/>
  <c r="AH4" i="8"/>
  <c r="AH3" i="8"/>
  <c r="AI4" i="8"/>
  <c r="AI1" i="8"/>
  <c r="AJ2" i="8"/>
  <c r="AI3" i="8"/>
  <c r="AO2" i="2"/>
  <c r="AN4" i="2"/>
  <c r="AN1" i="2"/>
  <c r="AN3" i="2"/>
  <c r="AJ3" i="8"/>
  <c r="AJ1" i="8"/>
  <c r="AJ4" i="8"/>
  <c r="AO4" i="2"/>
  <c r="AO1" i="2"/>
  <c r="AP2" i="2"/>
  <c r="AO3" i="2"/>
  <c r="AQ2" i="2"/>
  <c r="AP1" i="2"/>
  <c r="AP4" i="2"/>
  <c r="AP3" i="2"/>
  <c r="AQ4" i="2"/>
  <c r="AQ1" i="2"/>
  <c r="AR2" i="2"/>
  <c r="AQ3" i="2"/>
  <c r="AS2" i="2"/>
  <c r="AR1" i="2"/>
  <c r="AR3" i="2"/>
  <c r="AR4" i="2"/>
  <c r="AS4" i="2"/>
  <c r="AS1" i="2"/>
  <c r="AT2" i="2"/>
  <c r="AS3" i="2"/>
  <c r="AU2" i="2"/>
  <c r="AT3" i="2"/>
  <c r="AT4" i="2"/>
  <c r="AT1" i="2"/>
  <c r="AU1" i="2"/>
  <c r="AU4" i="2"/>
  <c r="AU3" i="2"/>
  <c r="AV2" i="2"/>
  <c r="AW2" i="2"/>
  <c r="AV4" i="2"/>
  <c r="AV3" i="2"/>
  <c r="AV1" i="2"/>
  <c r="AW4" i="2"/>
  <c r="AW1" i="2"/>
  <c r="AX2" i="2"/>
  <c r="AW3" i="2"/>
  <c r="AY2" i="2"/>
  <c r="AX1" i="2"/>
  <c r="AX3" i="2"/>
  <c r="AX4" i="2"/>
  <c r="AY3" i="2"/>
  <c r="AY4" i="2"/>
  <c r="AY1" i="2"/>
  <c r="AZ2" i="2"/>
  <c r="BA2" i="2"/>
  <c r="AZ3" i="2"/>
  <c r="AZ1" i="2"/>
  <c r="AZ4" i="2"/>
  <c r="BA4" i="2"/>
  <c r="BA1" i="2"/>
  <c r="BB2" i="2"/>
  <c r="BA3" i="2"/>
  <c r="BC2" i="2"/>
  <c r="BB3" i="2"/>
  <c r="BB1" i="2"/>
  <c r="BB4" i="2"/>
  <c r="BC3" i="2"/>
  <c r="BC1" i="2"/>
  <c r="BC4" i="2"/>
  <c r="BD2" i="2"/>
  <c r="BE2" i="2"/>
  <c r="BD4" i="2"/>
  <c r="BD3" i="2"/>
  <c r="BD1" i="2"/>
  <c r="BE4" i="2"/>
  <c r="BE1" i="2"/>
  <c r="BF2" i="2"/>
  <c r="BE3" i="2"/>
  <c r="BG2" i="2"/>
  <c r="BF1" i="2"/>
  <c r="BF3" i="2"/>
  <c r="BF4" i="2"/>
  <c r="BG1" i="2"/>
  <c r="BG4" i="2"/>
  <c r="BH2" i="2"/>
  <c r="BG3" i="2"/>
  <c r="BI2" i="2"/>
  <c r="BH3" i="2"/>
  <c r="BH4" i="2"/>
  <c r="BH1" i="2"/>
  <c r="BI4" i="2"/>
  <c r="BI1" i="2"/>
  <c r="BJ2" i="2"/>
  <c r="BI3" i="2"/>
  <c r="BK2" i="2"/>
  <c r="BJ1" i="2"/>
  <c r="BJ4" i="2"/>
  <c r="BJ3" i="2"/>
  <c r="BK1" i="2"/>
  <c r="BK4" i="2"/>
  <c r="BK3" i="2"/>
  <c r="BL2" i="2"/>
  <c r="BM2" i="2"/>
  <c r="BL3" i="2"/>
  <c r="BL4" i="2"/>
  <c r="BL1" i="2"/>
  <c r="BM4" i="2"/>
  <c r="BN2" i="2"/>
  <c r="BM1" i="2"/>
  <c r="BM3" i="2"/>
  <c r="BO2" i="2"/>
  <c r="BN1" i="2"/>
  <c r="BN3" i="2"/>
  <c r="BN4" i="2"/>
  <c r="BO4" i="2"/>
  <c r="BO1" i="2"/>
  <c r="BP2" i="2"/>
  <c r="BO3" i="2"/>
  <c r="BP1" i="2"/>
  <c r="BP3" i="2"/>
  <c r="BP4" i="2"/>
</calcChain>
</file>

<file path=xl/sharedStrings.xml><?xml version="1.0" encoding="utf-8"?>
<sst xmlns="http://schemas.openxmlformats.org/spreadsheetml/2006/main" count="615" uniqueCount="62">
  <si>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</si>
  <si>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</si>
  <si>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</si>
  <si>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</si>
  <si>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</si>
  <si>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</si>
  <si>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</si>
  <si>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</si>
  <si>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</si>
  <si>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</si>
  <si>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</si>
  <si>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</si>
  <si>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</si>
  <si>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</si>
  <si>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</si>
  <si>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</si>
  <si>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</si>
  <si>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</si>
  <si>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</si>
  <si>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</si>
  <si>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</si>
  <si>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</si>
  <si>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</si>
  <si>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</si>
  <si>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</si>
  <si>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</si>
  <si>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Montage PM</t>
  </si>
  <si>
    <t>Essai PM</t>
  </si>
  <si>
    <t>Appro PM</t>
  </si>
  <si>
    <t>Méthode PM</t>
  </si>
  <si>
    <t>Configuration PM</t>
  </si>
  <si>
    <t>la defense</t>
  </si>
  <si>
    <t>boulogne</t>
  </si>
  <si>
    <t>code</t>
  </si>
  <si>
    <t>site</t>
  </si>
  <si>
    <t>AMD</t>
  </si>
  <si>
    <t>AMB</t>
  </si>
  <si>
    <t>ND</t>
  </si>
  <si>
    <t>NB</t>
  </si>
  <si>
    <t>Montage AMB</t>
  </si>
  <si>
    <t>Montage AMD</t>
  </si>
  <si>
    <t>Essai AMB</t>
  </si>
  <si>
    <t>Essai AMD</t>
  </si>
  <si>
    <t>Appro AMB</t>
  </si>
  <si>
    <t>Appro AMD</t>
  </si>
  <si>
    <t>Méthode AMB</t>
  </si>
  <si>
    <t>Méthode AMD</t>
  </si>
  <si>
    <t>Configuration AMB</t>
  </si>
  <si>
    <t>Configuration AMD</t>
  </si>
  <si>
    <t xml:space="preserve">C </t>
  </si>
  <si>
    <t>Essai N</t>
  </si>
  <si>
    <t>Appro N</t>
  </si>
  <si>
    <t>Méthode N</t>
  </si>
  <si>
    <t>vente N</t>
  </si>
  <si>
    <t>Montage N</t>
  </si>
  <si>
    <t>test N</t>
  </si>
  <si>
    <t>transport N</t>
  </si>
  <si>
    <t>projection N</t>
  </si>
  <si>
    <t>configuration N</t>
  </si>
  <si>
    <t>N</t>
  </si>
  <si>
    <t>nuit</t>
  </si>
  <si>
    <t>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</si>
</sst>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rgb="FF000000"/>
      </patternFill>
    </fill>
  </fills>
  <borders count="10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2" borderId="2" xfId="0" applyNumberFormat="1" applyFont="1" applyFill="1" applyBorder="1" applyAlignment="1" applyProtection="1">
      <alignment horizontal="center" textRotation="90"/>
    </xf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10" borderId="3" xfId="0" applyFont="1" applyFill="1" applyBorder="1" applyAlignment="1" applyProtection="1"/>
    <xf numFmtId="0" fontId="0" fillId="10" borderId="4" xfId="0" applyFont="1" applyFill="1" applyBorder="1" applyAlignment="1" applyProtection="1">
      <alignment horizontal="center"/>
    </xf>
    <xf numFmtId="0" fontId="0" fillId="10" borderId="4" xfId="0" applyFont="1" applyFill="1" applyBorder="1" applyProtection="1"/>
    <xf numFmtId="0" fontId="0" fillId="10" borderId="5" xfId="0" applyFont="1" applyFill="1" applyBorder="1" applyAlignment="1" applyProtection="1"/>
    <xf numFmtId="0" fontId="0" fillId="10" borderId="6" xfId="0" applyFont="1" applyFill="1" applyBorder="1" applyAlignment="1" applyProtection="1">
      <alignment horizontal="center"/>
    </xf>
    <xf numFmtId="0" fontId="0" fillId="10" borderId="6" xfId="0" applyFont="1" applyFill="1" applyBorder="1" applyProtection="1"/>
    <xf numFmtId="0" fontId="0" fillId="10" borderId="7" xfId="0" applyFont="1" applyFill="1" applyBorder="1" applyAlignment="1" applyProtection="1"/>
    <xf numFmtId="0" fontId="0" fillId="10" borderId="8" xfId="0" applyFont="1" applyFill="1" applyBorder="1" applyAlignment="1" applyProtection="1">
      <alignment horizontal="center"/>
    </xf>
    <xf numFmtId="0" fontId="0" fillId="10" borderId="8" xfId="0" applyFont="1" applyFill="1" applyBorder="1" applyProtection="1"/>
    <xf numFmtId="0" fontId="0" fillId="10" borderId="6" xfId="0" applyFont="1" applyFill="1" applyBorder="1" applyAlignment="1" applyProtection="1"/>
    <xf numFmtId="0" fontId="0" fillId="2" borderId="6" xfId="0" applyFont="1" applyFill="1" applyBorder="1" applyProtection="1"/>
    <xf numFmtId="0" fontId="0" fillId="2" borderId="4" xfId="0" applyFont="1" applyFill="1" applyBorder="1" applyProtection="1"/>
    <xf numFmtId="0" fontId="0" fillId="2" borderId="8" xfId="0" applyFont="1" applyFill="1" applyBorder="1" applyProtection="1"/>
    <xf numFmtId="0" fontId="6" fillId="11" borderId="9" xfId="0" applyFont="1" applyFill="1" applyBorder="1"/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1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A6"/>
  <sheetViews>
    <sheetView workbookViewId="0">
      <selection activeCell="A8" sqref="A8"/>
    </sheetView>
  </sheetViews>
  <sheetFormatPr baseColWidth="10" defaultRowHeight="14" x14ac:dyDescent="0"/>
  <cols>
    <col min="1" max="1" width="16.5" customWidth="1"/>
  </cols>
  <sheetData>
    <row r="1" spans="1:1">
      <c r="A1" t="str">
        <f ca="1">RIGHT(CELL("nomfichier",Competences!A1),LEN(CELL("nomfichier",Competences!A1))-FIND("]",CELL("nomfichier",Competences!A1)))</f>
        <v>Competences</v>
      </c>
    </row>
    <row r="2" spans="1:1">
      <c r="A2" t="str">
        <f ca="1">RIGHT(CELL("nomfichier",Calendrier!A1),LEN(CELL("nomfichier",Calendrier!A1))-FIND("]",CELL("nomfichier",Calendrier!A1)))</f>
        <v>Calendrier</v>
      </c>
    </row>
    <row r="3" spans="1:1">
      <c r="A3" t="str">
        <f ca="1">RIGHT(CELL("nomfichier",'param abs'!A1),LEN(CELL("nomfichier",'param abs'!A1))-FIND("]",CELL("nomfichier",'param abs'!A1)))</f>
        <v>param abs</v>
      </c>
    </row>
    <row r="4" spans="1:1">
      <c r="A4" t="str">
        <f ca="1">RIGHT(CELL("nomfichier",'param dispo'!A1),LEN(CELL("nomfichier",'param dispo'!A1))-FIND("]",CELL("nomfichier",'param dispo'!A1)))</f>
        <v>param dispo</v>
      </c>
    </row>
    <row r="5" spans="1:1">
      <c r="A5" t="str">
        <f ca="1">RIGHT(CELL("nomfichier",indispo!A1),LEN(CELL("nomfichier",indispo!A1))-FIND("]",CELL("nomfichier",indispo!A1)))</f>
        <v>indispo</v>
      </c>
    </row>
    <row r="6" spans="1:1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AJ41"/>
  <sheetViews>
    <sheetView showZeros="0" zoomScale="90" zoomScaleNormal="90" zoomScalePageLayoutView="90" workbookViewId="0">
      <pane xSplit="1" ySplit="4" topLeftCell="M112" activePane="bottomRight" state="frozen"/>
      <selection pane="topRight" activeCell="B1" sqref="B1"/>
      <selection pane="bottomLeft" activeCell="A5" sqref="A5"/>
      <selection pane="bottomRight" activeCell="A43" sqref="A43"/>
    </sheetView>
  </sheetViews>
  <sheetFormatPr baseColWidth="10" defaultColWidth="11.5" defaultRowHeight="14" x14ac:dyDescent="0"/>
  <cols>
    <col min="1" max="1" width="17.33203125" style="24" bestFit="1" customWidth="1"/>
    <col min="2" max="5" width="11.5" style="29"/>
    <col min="6" max="16384" width="11.5" style="32"/>
  </cols>
  <sheetData>
    <row r="1" spans="1:36" s="23" customFormat="1">
      <c r="A1" s="36" t="s">
        <v>24</v>
      </c>
      <c r="B1" s="22">
        <f>+B2</f>
        <v>42491</v>
      </c>
      <c r="C1" s="22">
        <f t="shared" ref="C1:AJ1" si="0">+C2</f>
        <v>42492</v>
      </c>
      <c r="D1" s="22">
        <f t="shared" si="0"/>
        <v>42493</v>
      </c>
      <c r="E1" s="22">
        <f t="shared" si="0"/>
        <v>42494</v>
      </c>
      <c r="F1" s="22">
        <f t="shared" si="0"/>
        <v>42495</v>
      </c>
      <c r="G1" s="22">
        <f t="shared" si="0"/>
        <v>42496</v>
      </c>
      <c r="H1" s="22">
        <f t="shared" si="0"/>
        <v>42497</v>
      </c>
      <c r="I1" s="22">
        <f t="shared" si="0"/>
        <v>42498</v>
      </c>
      <c r="J1" s="22">
        <f t="shared" si="0"/>
        <v>42499</v>
      </c>
      <c r="K1" s="22">
        <f t="shared" si="0"/>
        <v>42500</v>
      </c>
      <c r="L1" s="22">
        <f t="shared" si="0"/>
        <v>42501</v>
      </c>
      <c r="M1" s="22">
        <f t="shared" si="0"/>
        <v>42502</v>
      </c>
      <c r="N1" s="22">
        <f t="shared" si="0"/>
        <v>42503</v>
      </c>
      <c r="O1" s="22">
        <f t="shared" si="0"/>
        <v>42504</v>
      </c>
      <c r="P1" s="22">
        <f t="shared" si="0"/>
        <v>42505</v>
      </c>
      <c r="Q1" s="22">
        <f t="shared" si="0"/>
        <v>42506</v>
      </c>
      <c r="R1" s="22">
        <f t="shared" si="0"/>
        <v>42507</v>
      </c>
      <c r="S1" s="22">
        <f t="shared" si="0"/>
        <v>42508</v>
      </c>
      <c r="T1" s="22">
        <f t="shared" si="0"/>
        <v>42509</v>
      </c>
      <c r="U1" s="22">
        <f t="shared" si="0"/>
        <v>42510</v>
      </c>
      <c r="V1" s="22">
        <f t="shared" si="0"/>
        <v>42511</v>
      </c>
      <c r="W1" s="22">
        <f t="shared" si="0"/>
        <v>42512</v>
      </c>
      <c r="X1" s="22">
        <f t="shared" si="0"/>
        <v>42513</v>
      </c>
      <c r="Y1" s="22">
        <f t="shared" si="0"/>
        <v>42514</v>
      </c>
      <c r="Z1" s="22">
        <f t="shared" si="0"/>
        <v>42515</v>
      </c>
      <c r="AA1" s="22">
        <f t="shared" si="0"/>
        <v>42516</v>
      </c>
      <c r="AB1" s="22">
        <f t="shared" si="0"/>
        <v>42517</v>
      </c>
      <c r="AC1" s="22">
        <f t="shared" si="0"/>
        <v>42518</v>
      </c>
      <c r="AD1" s="22">
        <f t="shared" si="0"/>
        <v>42519</v>
      </c>
      <c r="AE1" s="22">
        <f t="shared" si="0"/>
        <v>42520</v>
      </c>
      <c r="AF1" s="22">
        <f t="shared" si="0"/>
        <v>42521</v>
      </c>
      <c r="AG1" s="22">
        <f t="shared" si="0"/>
        <v>42522</v>
      </c>
      <c r="AH1" s="22">
        <f t="shared" si="0"/>
        <v>42523</v>
      </c>
      <c r="AI1" s="22">
        <f t="shared" si="0"/>
        <v>42524</v>
      </c>
      <c r="AJ1" s="22">
        <f t="shared" si="0"/>
        <v>42525</v>
      </c>
    </row>
    <row r="2" spans="1:36" s="27" customFormat="1">
      <c r="A2" s="24"/>
      <c r="B2" s="25">
        <v>42491</v>
      </c>
      <c r="C2" s="26">
        <f t="shared" ref="C2:AF2" si="1">B2+1</f>
        <v>42492</v>
      </c>
      <c r="D2" s="26">
        <f t="shared" si="1"/>
        <v>42493</v>
      </c>
      <c r="E2" s="26">
        <f t="shared" si="1"/>
        <v>42494</v>
      </c>
      <c r="F2" s="26">
        <f t="shared" si="1"/>
        <v>42495</v>
      </c>
      <c r="G2" s="26">
        <f t="shared" si="1"/>
        <v>42496</v>
      </c>
      <c r="H2" s="26">
        <f t="shared" si="1"/>
        <v>42497</v>
      </c>
      <c r="I2" s="26">
        <f t="shared" si="1"/>
        <v>42498</v>
      </c>
      <c r="J2" s="26">
        <f t="shared" si="1"/>
        <v>42499</v>
      </c>
      <c r="K2" s="26">
        <f t="shared" si="1"/>
        <v>42500</v>
      </c>
      <c r="L2" s="26">
        <f t="shared" si="1"/>
        <v>42501</v>
      </c>
      <c r="M2" s="26">
        <f t="shared" si="1"/>
        <v>42502</v>
      </c>
      <c r="N2" s="26">
        <f t="shared" si="1"/>
        <v>42503</v>
      </c>
      <c r="O2" s="26">
        <f t="shared" si="1"/>
        <v>42504</v>
      </c>
      <c r="P2" s="26">
        <f t="shared" si="1"/>
        <v>42505</v>
      </c>
      <c r="Q2" s="26">
        <f t="shared" si="1"/>
        <v>42506</v>
      </c>
      <c r="R2" s="26">
        <f t="shared" si="1"/>
        <v>42507</v>
      </c>
      <c r="S2" s="26">
        <f t="shared" si="1"/>
        <v>42508</v>
      </c>
      <c r="T2" s="26">
        <f t="shared" si="1"/>
        <v>42509</v>
      </c>
      <c r="U2" s="26">
        <f t="shared" si="1"/>
        <v>42510</v>
      </c>
      <c r="V2" s="26">
        <f t="shared" si="1"/>
        <v>42511</v>
      </c>
      <c r="W2" s="26">
        <f t="shared" si="1"/>
        <v>42512</v>
      </c>
      <c r="X2" s="26">
        <f t="shared" si="1"/>
        <v>42513</v>
      </c>
      <c r="Y2" s="26">
        <f t="shared" si="1"/>
        <v>42514</v>
      </c>
      <c r="Z2" s="26">
        <f t="shared" si="1"/>
        <v>42515</v>
      </c>
      <c r="AA2" s="26">
        <f t="shared" si="1"/>
        <v>42516</v>
      </c>
      <c r="AB2" s="26">
        <f t="shared" si="1"/>
        <v>42517</v>
      </c>
      <c r="AC2" s="26">
        <f t="shared" si="1"/>
        <v>42518</v>
      </c>
      <c r="AD2" s="26">
        <f t="shared" si="1"/>
        <v>42519</v>
      </c>
      <c r="AE2" s="26">
        <f t="shared" si="1"/>
        <v>42520</v>
      </c>
      <c r="AF2" s="26">
        <f t="shared" si="1"/>
        <v>42521</v>
      </c>
      <c r="AG2" s="26">
        <f>AF2+1</f>
        <v>42522</v>
      </c>
      <c r="AH2" s="26">
        <f>AG2+1</f>
        <v>42523</v>
      </c>
      <c r="AI2" s="26">
        <f>AH2+1</f>
        <v>42524</v>
      </c>
      <c r="AJ2" s="26">
        <f>AI2+1</f>
        <v>42525</v>
      </c>
    </row>
    <row r="3" spans="1:36" s="30" customFormat="1">
      <c r="A3" s="28"/>
      <c r="B3" s="29">
        <f t="shared" ref="B3:AF3" si="2">INT(MOD(INT((B2-2)/7)+3/5,52+5/28))+1</f>
        <v>17</v>
      </c>
      <c r="C3" s="29">
        <f t="shared" si="2"/>
        <v>18</v>
      </c>
      <c r="D3" s="29">
        <f t="shared" si="2"/>
        <v>18</v>
      </c>
      <c r="E3" s="29">
        <f t="shared" si="2"/>
        <v>18</v>
      </c>
      <c r="F3" s="29">
        <f t="shared" si="2"/>
        <v>18</v>
      </c>
      <c r="G3" s="29">
        <f t="shared" si="2"/>
        <v>18</v>
      </c>
      <c r="H3" s="29">
        <f t="shared" si="2"/>
        <v>18</v>
      </c>
      <c r="I3" s="29">
        <f t="shared" si="2"/>
        <v>18</v>
      </c>
      <c r="J3" s="29">
        <f t="shared" si="2"/>
        <v>19</v>
      </c>
      <c r="K3" s="29">
        <f t="shared" si="2"/>
        <v>19</v>
      </c>
      <c r="L3" s="29">
        <f t="shared" si="2"/>
        <v>19</v>
      </c>
      <c r="M3" s="29">
        <f t="shared" si="2"/>
        <v>19</v>
      </c>
      <c r="N3" s="29">
        <f t="shared" si="2"/>
        <v>19</v>
      </c>
      <c r="O3" s="29">
        <f t="shared" si="2"/>
        <v>19</v>
      </c>
      <c r="P3" s="29">
        <f t="shared" si="2"/>
        <v>19</v>
      </c>
      <c r="Q3" s="29">
        <f t="shared" si="2"/>
        <v>20</v>
      </c>
      <c r="R3" s="29">
        <f t="shared" si="2"/>
        <v>20</v>
      </c>
      <c r="S3" s="29">
        <f t="shared" si="2"/>
        <v>20</v>
      </c>
      <c r="T3" s="29">
        <f t="shared" si="2"/>
        <v>20</v>
      </c>
      <c r="U3" s="29">
        <f t="shared" si="2"/>
        <v>20</v>
      </c>
      <c r="V3" s="29">
        <f t="shared" si="2"/>
        <v>20</v>
      </c>
      <c r="W3" s="29">
        <f t="shared" si="2"/>
        <v>20</v>
      </c>
      <c r="X3" s="29">
        <f t="shared" si="2"/>
        <v>21</v>
      </c>
      <c r="Y3" s="29">
        <f t="shared" si="2"/>
        <v>21</v>
      </c>
      <c r="Z3" s="29">
        <f t="shared" si="2"/>
        <v>21</v>
      </c>
      <c r="AA3" s="29">
        <f t="shared" si="2"/>
        <v>21</v>
      </c>
      <c r="AB3" s="29">
        <f t="shared" si="2"/>
        <v>21</v>
      </c>
      <c r="AC3" s="29">
        <f t="shared" si="2"/>
        <v>21</v>
      </c>
      <c r="AD3" s="29">
        <f t="shared" si="2"/>
        <v>21</v>
      </c>
      <c r="AE3" s="29">
        <f t="shared" si="2"/>
        <v>22</v>
      </c>
      <c r="AF3" s="29">
        <f t="shared" si="2"/>
        <v>22</v>
      </c>
      <c r="AG3" s="29">
        <f>INT(MOD(INT((AG2-2)/7)+3/5,52+5/28))+1</f>
        <v>22</v>
      </c>
      <c r="AH3" s="29">
        <f>INT(MOD(INT((AH2-2)/7)+3/5,52+5/28))+1</f>
        <v>22</v>
      </c>
      <c r="AI3" s="29">
        <f>INT(MOD(INT((AI2-2)/7)+3/5,52+5/28))+1</f>
        <v>22</v>
      </c>
      <c r="AJ3" s="29">
        <f>INT(MOD(INT((AJ2-2)/7)+3/5,52+5/28))+1</f>
        <v>22</v>
      </c>
    </row>
    <row r="4" spans="1:36" s="30" customFormat="1">
      <c r="A4" s="28"/>
      <c r="B4" s="29">
        <f>VLOOKUP(B2,Calendrier!$A:$B,2,0)</f>
        <v>2</v>
      </c>
      <c r="C4" s="29">
        <f>VLOOKUP(C2,Calendrier!$A:$B,2,0)</f>
        <v>3</v>
      </c>
      <c r="D4" s="29">
        <f>VLOOKUP(D2,Calendrier!$A:$B,2,0)</f>
        <v>3</v>
      </c>
      <c r="E4" s="29">
        <f>VLOOKUP(E2,Calendrier!$A:$B,2,0)</f>
        <v>3</v>
      </c>
      <c r="F4" s="29">
        <f>VLOOKUP(F2,Calendrier!$A:$B,2,0)</f>
        <v>1</v>
      </c>
      <c r="G4" s="29">
        <f>VLOOKUP(G2,Calendrier!$A:$B,2,0)</f>
        <v>1</v>
      </c>
      <c r="H4" s="29">
        <f>VLOOKUP(H2,Calendrier!$A:$B,2,0)</f>
        <v>2</v>
      </c>
      <c r="I4" s="29">
        <f>VLOOKUP(I2,Calendrier!$A:$B,2,0)</f>
        <v>2</v>
      </c>
      <c r="J4" s="29">
        <f>VLOOKUP(J2,Calendrier!$A:$B,2,0)</f>
        <v>2</v>
      </c>
      <c r="K4" s="29">
        <f>VLOOKUP(K2,Calendrier!$A:$B,2,0)</f>
        <v>3</v>
      </c>
      <c r="L4" s="29">
        <f>VLOOKUP(L2,Calendrier!$A:$B,2,0)</f>
        <v>3</v>
      </c>
      <c r="M4" s="29">
        <f>VLOOKUP(M2,Calendrier!$A:$B,2,0)</f>
        <v>3</v>
      </c>
      <c r="N4" s="29">
        <f>VLOOKUP(N2,Calendrier!$A:$B,2,0)</f>
        <v>1</v>
      </c>
      <c r="O4" s="29">
        <f>VLOOKUP(O2,Calendrier!$A:$B,2,0)</f>
        <v>1</v>
      </c>
      <c r="P4" s="29">
        <f>VLOOKUP(P2,Calendrier!$A:$B,2,0)</f>
        <v>1</v>
      </c>
      <c r="Q4" s="29">
        <f>VLOOKUP(Q2,Calendrier!$A:$B,2,0)</f>
        <v>2</v>
      </c>
      <c r="R4" s="29">
        <f>VLOOKUP(R2,Calendrier!$A:$B,2,0)</f>
        <v>2</v>
      </c>
      <c r="S4" s="29">
        <f>VLOOKUP(S2,Calendrier!$A:$B,2,0)</f>
        <v>2</v>
      </c>
      <c r="T4" s="29">
        <f>VLOOKUP(T2,Calendrier!$A:$B,2,0)</f>
        <v>3</v>
      </c>
      <c r="U4" s="29">
        <f>VLOOKUP(U2,Calendrier!$A:$B,2,0)</f>
        <v>3</v>
      </c>
      <c r="V4" s="29">
        <f>VLOOKUP(V2,Calendrier!$A:$B,2,0)</f>
        <v>1</v>
      </c>
      <c r="W4" s="29">
        <f>VLOOKUP(W2,Calendrier!$A:$B,2,0)</f>
        <v>1</v>
      </c>
      <c r="X4" s="29">
        <f>VLOOKUP(X2,Calendrier!$A:$B,2,0)</f>
        <v>1</v>
      </c>
      <c r="Y4" s="29">
        <f>VLOOKUP(Y2,Calendrier!$A:$B,2,0)</f>
        <v>2</v>
      </c>
      <c r="Z4" s="29">
        <f>VLOOKUP(Z2,Calendrier!$A:$B,2,0)</f>
        <v>2</v>
      </c>
      <c r="AA4" s="29">
        <f>VLOOKUP(AA2,Calendrier!$A:$B,2,0)</f>
        <v>2</v>
      </c>
      <c r="AB4" s="29">
        <f>VLOOKUP(AB2,Calendrier!$A:$B,2,0)</f>
        <v>3</v>
      </c>
      <c r="AC4" s="29">
        <f>VLOOKUP(AC2,Calendrier!$A:$B,2,0)</f>
        <v>3</v>
      </c>
      <c r="AD4" s="29">
        <f>VLOOKUP(AD2,Calendrier!$A:$B,2,0)</f>
        <v>3</v>
      </c>
      <c r="AE4" s="29">
        <f>VLOOKUP(AE2,Calendrier!$A:$B,2,0)</f>
        <v>1</v>
      </c>
      <c r="AF4" s="29">
        <f>VLOOKUP(AF2,Calendrier!$A:$B,2,0)</f>
        <v>1</v>
      </c>
      <c r="AG4" s="29">
        <f>VLOOKUP(AG2,Calendrier!$A:$B,2,0)</f>
        <v>1</v>
      </c>
      <c r="AH4" s="29">
        <f>VLOOKUP(AH2,Calendrier!$A:$B,2,0)</f>
        <v>2</v>
      </c>
      <c r="AI4" s="29">
        <f>VLOOKUP(AI2,Calendrier!$A:$B,2,0)</f>
        <v>2</v>
      </c>
      <c r="AJ4" s="29">
        <f>VLOOKUP(AJ2,Calendrier!$A:$B,2,0)</f>
        <v>3</v>
      </c>
    </row>
    <row r="5" spans="1:36" ht="14" customHeight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t="14" customHeight="1">
      <c r="A6" s="31" t="str">
        <f ca="1">OFFSET(Competences!$A$1,,ROW()-3)</f>
        <v>Montage AMD</v>
      </c>
      <c r="P6" s="30"/>
      <c r="Q6" s="30"/>
      <c r="R6" s="30"/>
      <c r="S6" s="30"/>
      <c r="T6" s="30" t="s">
        <v>3</v>
      </c>
      <c r="U6" s="30"/>
    </row>
    <row r="7" spans="1:36" ht="14" customHeight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t="14" customHeight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t="14" customHeight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t="14" customHeight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t="14" customHeight="1">
      <c r="A11" s="31" t="str">
        <f ca="1">OFFSET(Competences!$A$1,,ROW()-3)</f>
        <v>Méthode AMB</v>
      </c>
    </row>
    <row r="12" spans="1:36" ht="14" customHeight="1">
      <c r="A12" s="31" t="str">
        <f ca="1">OFFSET(Competences!$A$1,,ROW()-3)</f>
        <v>Méthode AMD</v>
      </c>
    </row>
    <row r="13" spans="1:36" ht="14" customHeight="1">
      <c r="A13" s="31" t="str">
        <f ca="1">OFFSET(Competences!$A$1,,ROW()-3)</f>
        <v>Configuration AMB</v>
      </c>
    </row>
    <row r="14" spans="1:36" ht="13.5" customHeight="1">
      <c r="A14" s="31" t="str">
        <f ca="1">OFFSET(Competences!$A$1,,ROW()-3)</f>
        <v>Configuration AMD</v>
      </c>
    </row>
    <row r="15" spans="1:36" ht="1" hidden="1" customHeight="1">
      <c r="A15" s="31" t="str">
        <f ca="1">OFFSET(Competences!$A$1,,ROW()-3)</f>
        <v>Montage PM</v>
      </c>
    </row>
    <row r="16" spans="1:36" ht="62" hidden="1" customHeight="1">
      <c r="A16" s="31" t="str">
        <f ca="1">OFFSET(Competences!$A$1,,ROW()-3)</f>
        <v>Essai PM</v>
      </c>
    </row>
    <row r="17" spans="1:1" ht="70" hidden="1" customHeight="1">
      <c r="A17" s="31" t="str">
        <f ca="1">OFFSET(Competences!$A$1,,ROW()-3)</f>
        <v>Appro PM</v>
      </c>
    </row>
    <row r="18" spans="1:1" ht="80" hidden="1" customHeight="1">
      <c r="A18" s="31" t="str">
        <f ca="1">OFFSET(Competences!$A$1,,ROW()-3)</f>
        <v>Méthode PM</v>
      </c>
    </row>
    <row r="19" spans="1:1" ht="8" hidden="1" customHeight="1">
      <c r="A19" s="31" t="str">
        <f ca="1">OFFSET(Competences!$A$1,,ROW()-3)</f>
        <v>Configuration PM</v>
      </c>
    </row>
    <row r="20" spans="1:1" ht="77" hidden="1" customHeight="1">
      <c r="A20" s="31" t="str">
        <f ca="1">OFFSET(Competences!$A$1,,ROW()-3)</f>
        <v>Montage N</v>
      </c>
    </row>
    <row r="21" spans="1:1" ht="64" hidden="1" customHeight="1">
      <c r="A21" s="31" t="str">
        <f ca="1">OFFSET(Competences!$A$1,,ROW()-3)</f>
        <v>test N</v>
      </c>
    </row>
    <row r="22" spans="1:1" ht="27" hidden="1" customHeight="1">
      <c r="A22" s="31" t="str">
        <f ca="1">OFFSET(Competences!$A$1,,ROW()-3)</f>
        <v>Essai N</v>
      </c>
    </row>
    <row r="23" spans="1:1" ht="38" hidden="1" customHeight="1">
      <c r="A23" s="31" t="str">
        <f ca="1">OFFSET(Competences!$A$1,,ROW()-3)</f>
        <v>transport N</v>
      </c>
    </row>
    <row r="24" spans="1:1" ht="40" hidden="1" customHeight="1">
      <c r="A24" s="31" t="str">
        <f ca="1">OFFSET(Competences!$A$1,,ROW()-3)</f>
        <v>Appro N</v>
      </c>
    </row>
    <row r="25" spans="1:1" ht="16.5" hidden="1" customHeight="1">
      <c r="A25" s="31" t="str">
        <f ca="1">OFFSET(Competences!$A$1,,ROW()-3)</f>
        <v>projection N</v>
      </c>
    </row>
    <row r="26" spans="1:1" hidden="1">
      <c r="A26" s="31" t="str">
        <f ca="1">OFFSET(Competences!$A$1,,ROW()-3)</f>
        <v>Méthode N</v>
      </c>
    </row>
    <row r="27" spans="1:1" hidden="1">
      <c r="A27" s="31" t="str">
        <f ca="1">OFFSET(Competences!$A$1,,ROW()-3)</f>
        <v>configuration N</v>
      </c>
    </row>
    <row r="28" spans="1:1" hidden="1">
      <c r="A28" s="31" t="str">
        <f ca="1">OFFSET(Competences!$A$1,,ROW()-3)</f>
        <v>vente N</v>
      </c>
    </row>
    <row r="29" spans="1:1" hidden="1">
      <c r="A29" s="31">
        <f ca="1">OFFSET(Competences!$A$1,,ROW()-3)</f>
        <v>0</v>
      </c>
    </row>
    <row r="30" spans="1:1">
      <c r="A30" s="31">
        <f ca="1">OFFSET(Competences!$A$1,,ROW()-3)</f>
        <v>0</v>
      </c>
    </row>
    <row r="31" spans="1:1">
      <c r="A31" s="31">
        <f ca="1">OFFSET(Competences!$A$1,,ROW()-3)</f>
        <v>0</v>
      </c>
    </row>
    <row r="32" spans="1:1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AJ41"/>
  <sheetViews>
    <sheetView showZeros="0" zoomScale="90" zoomScaleNormal="90" zoomScalePageLayoutView="90" workbookViewId="0">
      <pane xSplit="1" ySplit="4" topLeftCell="W5" activePane="bottomRight" state="frozen"/>
      <selection pane="topRight" activeCell="B1" sqref="B1"/>
      <selection pane="bottomLeft" activeCell="A5" sqref="A5"/>
      <selection pane="bottomRight" activeCell="AC25" sqref="AC25"/>
    </sheetView>
  </sheetViews>
  <sheetFormatPr baseColWidth="10" defaultColWidth="11.5" defaultRowHeight="14" x14ac:dyDescent="0"/>
  <cols>
    <col min="1" max="1" width="16.5" style="24" customWidth="1"/>
    <col min="2" max="5" width="11.5" style="29"/>
    <col min="6" max="16384" width="11.5" style="32"/>
  </cols>
  <sheetData>
    <row r="1" spans="1:36" s="23" customFormat="1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ht="13" customHeight="1">
      <c r="A4" s="28"/>
      <c r="B4" s="29" t="e">
        <f>VLOOKUP(B2,Calendrier!$A:$B,2,0)</f>
        <v>#N/A</v>
      </c>
      <c r="C4" s="29">
        <f>VLOOKUP(C2,Calendrier!$A:$B,2,0)</f>
        <v>0</v>
      </c>
      <c r="D4" s="29">
        <f>VLOOKUP(D2,Calendrier!$A:$B,2,0)</f>
        <v>1</v>
      </c>
      <c r="E4" s="29">
        <f>VLOOKUP(E2,Calendrier!$A:$B,2,0)</f>
        <v>2</v>
      </c>
      <c r="F4" s="29">
        <f>VLOOKUP(F2,Calendrier!$A:$B,2,0)</f>
        <v>2</v>
      </c>
      <c r="G4" s="29">
        <f>VLOOKUP(G2,Calendrier!$A:$B,2,0)</f>
        <v>2</v>
      </c>
      <c r="H4" s="29">
        <f>VLOOKUP(H2,Calendrier!$A:$B,2,0)</f>
        <v>3</v>
      </c>
      <c r="I4" s="29">
        <f>VLOOKUP(I2,Calendrier!$A:$B,2,0)</f>
        <v>3</v>
      </c>
      <c r="J4" s="29">
        <f>VLOOKUP(J2,Calendrier!$A:$B,2,0)</f>
        <v>1</v>
      </c>
      <c r="K4" s="29">
        <f>VLOOKUP(K2,Calendrier!$A:$B,2,0)</f>
        <v>1</v>
      </c>
      <c r="L4" s="29">
        <f>VLOOKUP(L2,Calendrier!$A:$B,2,0)</f>
        <v>1</v>
      </c>
      <c r="M4" s="29">
        <f>VLOOKUP(M2,Calendrier!$A:$B,2,0)</f>
        <v>2</v>
      </c>
      <c r="N4" s="29">
        <f>VLOOKUP(N2,Calendrier!$A:$B,2,0)</f>
        <v>2</v>
      </c>
      <c r="O4" s="29">
        <f>VLOOKUP(O2,Calendrier!$A:$B,2,0)</f>
        <v>2</v>
      </c>
      <c r="P4" s="29">
        <f>VLOOKUP(P2,Calendrier!$A:$B,2,0)</f>
        <v>3</v>
      </c>
      <c r="Q4" s="29">
        <f>VLOOKUP(Q2,Calendrier!$A:$B,2,0)</f>
        <v>3</v>
      </c>
      <c r="R4" s="29">
        <f>VLOOKUP(R2,Calendrier!$A:$B,2,0)</f>
        <v>3</v>
      </c>
      <c r="S4" s="29">
        <f>VLOOKUP(S2,Calendrier!$A:$B,2,0)</f>
        <v>1</v>
      </c>
      <c r="T4" s="29">
        <f>VLOOKUP(T2,Calendrier!$A:$B,2,0)</f>
        <v>1</v>
      </c>
      <c r="U4" s="29">
        <f>VLOOKUP(U2,Calendrier!$A:$B,2,0)</f>
        <v>1</v>
      </c>
      <c r="V4" s="29">
        <f>VLOOKUP(V2,Calendrier!$A:$B,2,0)</f>
        <v>2</v>
      </c>
      <c r="W4" s="29">
        <f>VLOOKUP(W2,Calendrier!$A:$B,2,0)</f>
        <v>2</v>
      </c>
      <c r="X4" s="29">
        <f>VLOOKUP(X2,Calendrier!$A:$B,2,0)</f>
        <v>3</v>
      </c>
      <c r="Y4" s="29">
        <f>VLOOKUP(Y2,Calendrier!$A:$B,2,0)</f>
        <v>3</v>
      </c>
      <c r="Z4" s="29">
        <f>VLOOKUP(Z2,Calendrier!$A:$B,2,0)</f>
        <v>3</v>
      </c>
      <c r="AA4" s="29">
        <f>VLOOKUP(AA2,Calendrier!$A:$B,2,0)</f>
        <v>1</v>
      </c>
      <c r="AB4" s="29">
        <f>VLOOKUP(AB2,Calendrier!$A:$B,2,0)</f>
        <v>1</v>
      </c>
      <c r="AC4" s="29">
        <f>VLOOKUP(AC2,Calendrier!$A:$B,2,0)</f>
        <v>1</v>
      </c>
      <c r="AD4" s="29">
        <f>VLOOKUP(AD2,Calendrier!$A:$B,2,0)</f>
        <v>2</v>
      </c>
      <c r="AE4" s="29">
        <f>VLOOKUP(AE2,Calendrier!$A:$B,2,0)</f>
        <v>2</v>
      </c>
      <c r="AF4" s="29">
        <f>VLOOKUP(AF2,Calendrier!$A:$B,2,0)</f>
        <v>2</v>
      </c>
      <c r="AG4" s="29">
        <f>VLOOKUP(AG2,Calendrier!$A:$B,2,0)</f>
        <v>3</v>
      </c>
      <c r="AH4" s="29">
        <f>VLOOKUP(AH2,Calendrier!$A:$B,2,0)</f>
        <v>3</v>
      </c>
      <c r="AI4" s="29">
        <f>VLOOKUP(AI2,Calendrier!$A:$B,2,0)</f>
        <v>3</v>
      </c>
      <c r="AJ4" s="29">
        <f>VLOOKUP(AJ2,Calendrier!$A:$B,2,0)</f>
        <v>1</v>
      </c>
    </row>
    <row r="5" spans="1:36" ht="17" hidden="1" customHeight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idden="1">
      <c r="A6" s="31" t="str">
        <f ca="1">OFFSET(Competences!$A$1,,ROW()-3)</f>
        <v>Montage AMD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hidden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idden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idden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idden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idden="1">
      <c r="A11" s="31" t="str">
        <f ca="1">OFFSET(Competences!$A$1,,ROW()-3)</f>
        <v>Méthode AMB</v>
      </c>
    </row>
    <row r="12" spans="1:36" hidden="1">
      <c r="A12" s="31" t="str">
        <f ca="1">OFFSET(Competences!$A$1,,ROW()-3)</f>
        <v>Méthode AMD</v>
      </c>
    </row>
    <row r="13" spans="1:36" hidden="1">
      <c r="A13" s="31" t="str">
        <f ca="1">OFFSET(Competences!$A$1,,ROW()-3)</f>
        <v>Configuration AMB</v>
      </c>
    </row>
    <row r="14" spans="1:36" hidden="1">
      <c r="A14" s="31" t="str">
        <f ca="1">OFFSET(Competences!$A$1,,ROW()-3)</f>
        <v>Configuration AMD</v>
      </c>
    </row>
    <row r="15" spans="1:36" ht="15" customHeight="1">
      <c r="A15" s="31" t="str">
        <f ca="1">OFFSET(Competences!$A$1,,ROW()-3)</f>
        <v>Montage PM</v>
      </c>
    </row>
    <row r="16" spans="1:36" ht="15" customHeight="1">
      <c r="A16" s="31" t="str">
        <f ca="1">OFFSET(Competences!$A$1,,ROW()-3)</f>
        <v>Essai PM</v>
      </c>
    </row>
    <row r="17" spans="1:1" ht="15" customHeight="1">
      <c r="A17" s="31" t="str">
        <f ca="1">OFFSET(Competences!$A$1,,ROW()-3)</f>
        <v>Appro PM</v>
      </c>
    </row>
    <row r="18" spans="1:1" ht="15" customHeight="1">
      <c r="A18" s="31" t="str">
        <f ca="1">OFFSET(Competences!$A$1,,ROW()-3)</f>
        <v>Méthode PM</v>
      </c>
    </row>
    <row r="19" spans="1:1" ht="15" customHeight="1">
      <c r="A19" s="31" t="str">
        <f ca="1">OFFSET(Competences!$A$1,,ROW()-3)</f>
        <v>Configuration PM</v>
      </c>
    </row>
    <row r="20" spans="1:1" hidden="1">
      <c r="A20" s="31" t="str">
        <f ca="1">OFFSET(Competences!$A$1,,ROW()-3)</f>
        <v>Montage N</v>
      </c>
    </row>
    <row r="21" spans="1:1" hidden="1">
      <c r="A21" s="31" t="str">
        <f ca="1">OFFSET(Competences!$A$1,,ROW()-3)</f>
        <v>test N</v>
      </c>
    </row>
    <row r="22" spans="1:1" hidden="1">
      <c r="A22" s="31" t="str">
        <f ca="1">OFFSET(Competences!$A$1,,ROW()-3)</f>
        <v>Essai N</v>
      </c>
    </row>
    <row r="23" spans="1:1" hidden="1">
      <c r="A23" s="31" t="str">
        <f ca="1">OFFSET(Competences!$A$1,,ROW()-3)</f>
        <v>transport N</v>
      </c>
    </row>
    <row r="24" spans="1:1" hidden="1">
      <c r="A24" s="31" t="str">
        <f ca="1">OFFSET(Competences!$A$1,,ROW()-3)</f>
        <v>Appro N</v>
      </c>
    </row>
    <row r="25" spans="1:1" ht="1.5" hidden="1" customHeight="1">
      <c r="A25" s="31" t="str">
        <f ca="1">OFFSET(Competences!$A$1,,ROW()-3)</f>
        <v>projection N</v>
      </c>
    </row>
    <row r="26" spans="1:1" hidden="1">
      <c r="A26" s="31" t="str">
        <f ca="1">OFFSET(Competences!$A$1,,ROW()-3)</f>
        <v>Méthode N</v>
      </c>
    </row>
    <row r="27" spans="1:1" hidden="1">
      <c r="A27" s="31" t="str">
        <f ca="1">OFFSET(Competences!$A$1,,ROW()-3)</f>
        <v>configuration N</v>
      </c>
    </row>
    <row r="28" spans="1:1" hidden="1">
      <c r="A28" s="31" t="str">
        <f ca="1">OFFSET(Competences!$A$1,,ROW()-3)</f>
        <v>vente N</v>
      </c>
    </row>
    <row r="29" spans="1:1" hidden="1">
      <c r="A29" s="31">
        <f ca="1">OFFSET(Competences!$A$1,,ROW()-3)</f>
        <v>0</v>
      </c>
    </row>
    <row r="30" spans="1:1">
      <c r="A30" s="31">
        <f ca="1">OFFSET(Competences!$A$1,,ROW()-3)</f>
        <v>0</v>
      </c>
    </row>
    <row r="31" spans="1:1">
      <c r="A31" s="31">
        <f ca="1">OFFSET(Competences!$A$1,,ROW()-3)</f>
        <v>0</v>
      </c>
    </row>
    <row r="32" spans="1:1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AJ1">
    <cfRule type="expression" dxfId="12" priority="5">
      <formula>MONTH(B1)=MONTH(A1)</formula>
    </cfRule>
  </conditionalFormatting>
  <conditionalFormatting sqref="B3:AJ3">
    <cfRule type="expression" dxfId="11" priority="4">
      <formula>B3=A3</formula>
    </cfRule>
  </conditionalFormatting>
  <conditionalFormatting sqref="A4:XFD4">
    <cfRule type="cellIs" dxfId="10" priority="1" operator="equal">
      <formula>3</formula>
    </cfRule>
    <cfRule type="cellIs" dxfId="9" priority="2" operator="equal">
      <formula>2</formula>
    </cfRule>
    <cfRule type="cellIs" dxfId="8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P41"/>
  <sheetViews>
    <sheetView showZeros="0" tabSelected="1" zoomScale="90" zoomScaleNormal="90" zoomScalePageLayoutView="90" workbookViewId="0">
      <pane xSplit="1" ySplit="4" topLeftCell="D5" activePane="bottomRight" state="frozen"/>
      <selection pane="topRight" activeCell="B1" sqref="B1"/>
      <selection pane="bottomLeft" activeCell="A5" sqref="A5"/>
      <selection pane="bottomRight" activeCell="O28" sqref="O28"/>
    </sheetView>
  </sheetViews>
  <sheetFormatPr baseColWidth="10" defaultColWidth="11.5" defaultRowHeight="14" x14ac:dyDescent="0"/>
  <cols>
    <col min="1" max="1" width="17.1640625" style="24" customWidth="1"/>
    <col min="2" max="5" width="11.5" style="29"/>
    <col min="6" max="16384" width="11.5" style="32"/>
  </cols>
  <sheetData>
    <row r="1" spans="1:68" s="23" customFormat="1">
      <c r="A1" s="36" t="s">
        <v>61</v>
      </c>
      <c r="B1" s="22">
        <f>+B2</f>
        <v>42461</v>
      </c>
      <c r="C1" s="22">
        <f t="shared" ref="C1:BN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  <c r="AK1" s="22">
        <f t="shared" si="0"/>
        <v>42496</v>
      </c>
      <c r="AL1" s="22">
        <f t="shared" si="0"/>
        <v>42497</v>
      </c>
      <c r="AM1" s="22">
        <f t="shared" si="0"/>
        <v>42498</v>
      </c>
      <c r="AN1" s="22">
        <f t="shared" si="0"/>
        <v>42499</v>
      </c>
      <c r="AO1" s="22">
        <f t="shared" si="0"/>
        <v>42500</v>
      </c>
      <c r="AP1" s="22">
        <f t="shared" si="0"/>
        <v>42501</v>
      </c>
      <c r="AQ1" s="22">
        <f t="shared" si="0"/>
        <v>42502</v>
      </c>
      <c r="AR1" s="22">
        <f t="shared" si="0"/>
        <v>42503</v>
      </c>
      <c r="AS1" s="22">
        <f t="shared" si="0"/>
        <v>42504</v>
      </c>
      <c r="AT1" s="22">
        <f t="shared" si="0"/>
        <v>42505</v>
      </c>
      <c r="AU1" s="22">
        <f t="shared" si="0"/>
        <v>42506</v>
      </c>
      <c r="AV1" s="22">
        <f t="shared" si="0"/>
        <v>42507</v>
      </c>
      <c r="AW1" s="22">
        <f t="shared" si="0"/>
        <v>42508</v>
      </c>
      <c r="AX1" s="22">
        <f t="shared" si="0"/>
        <v>42509</v>
      </c>
      <c r="AY1" s="22">
        <f t="shared" si="0"/>
        <v>42510</v>
      </c>
      <c r="AZ1" s="22">
        <f t="shared" si="0"/>
        <v>42511</v>
      </c>
      <c r="BA1" s="22">
        <f t="shared" si="0"/>
        <v>42512</v>
      </c>
      <c r="BB1" s="22">
        <f t="shared" si="0"/>
        <v>42513</v>
      </c>
      <c r="BC1" s="22">
        <f t="shared" si="0"/>
        <v>42514</v>
      </c>
      <c r="BD1" s="22">
        <f t="shared" si="0"/>
        <v>42515</v>
      </c>
      <c r="BE1" s="22">
        <f t="shared" si="0"/>
        <v>42516</v>
      </c>
      <c r="BF1" s="22">
        <f t="shared" si="0"/>
        <v>42517</v>
      </c>
      <c r="BG1" s="22">
        <f t="shared" si="0"/>
        <v>42518</v>
      </c>
      <c r="BH1" s="22">
        <f t="shared" si="0"/>
        <v>42519</v>
      </c>
      <c r="BI1" s="22">
        <f t="shared" si="0"/>
        <v>42520</v>
      </c>
      <c r="BJ1" s="22">
        <f t="shared" si="0"/>
        <v>42521</v>
      </c>
      <c r="BK1" s="22">
        <f t="shared" si="0"/>
        <v>42522</v>
      </c>
      <c r="BL1" s="22">
        <f t="shared" si="0"/>
        <v>42523</v>
      </c>
      <c r="BM1" s="22">
        <f t="shared" si="0"/>
        <v>42524</v>
      </c>
      <c r="BN1" s="22">
        <f t="shared" si="0"/>
        <v>42525</v>
      </c>
      <c r="BO1" s="22">
        <f t="shared" ref="BO1:BP1" si="1">+BO2</f>
        <v>42526</v>
      </c>
      <c r="BP1" s="22">
        <f t="shared" si="1"/>
        <v>42527</v>
      </c>
    </row>
    <row r="2" spans="1:68" s="27" customFormat="1">
      <c r="A2" s="24"/>
      <c r="B2" s="25">
        <v>42461</v>
      </c>
      <c r="C2" s="26">
        <f t="shared" ref="C2:AF2" si="2">B2+1</f>
        <v>42462</v>
      </c>
      <c r="D2" s="26">
        <f t="shared" si="2"/>
        <v>42463</v>
      </c>
      <c r="E2" s="26">
        <f t="shared" si="2"/>
        <v>42464</v>
      </c>
      <c r="F2" s="26">
        <f t="shared" si="2"/>
        <v>42465</v>
      </c>
      <c r="G2" s="26">
        <f t="shared" si="2"/>
        <v>42466</v>
      </c>
      <c r="H2" s="26">
        <f t="shared" si="2"/>
        <v>42467</v>
      </c>
      <c r="I2" s="26">
        <f t="shared" si="2"/>
        <v>42468</v>
      </c>
      <c r="J2" s="26">
        <f t="shared" si="2"/>
        <v>42469</v>
      </c>
      <c r="K2" s="26">
        <f t="shared" si="2"/>
        <v>42470</v>
      </c>
      <c r="L2" s="26">
        <f t="shared" si="2"/>
        <v>42471</v>
      </c>
      <c r="M2" s="26">
        <f t="shared" si="2"/>
        <v>42472</v>
      </c>
      <c r="N2" s="26">
        <f t="shared" si="2"/>
        <v>42473</v>
      </c>
      <c r="O2" s="26">
        <f t="shared" si="2"/>
        <v>42474</v>
      </c>
      <c r="P2" s="26">
        <f t="shared" si="2"/>
        <v>42475</v>
      </c>
      <c r="Q2" s="26">
        <f t="shared" si="2"/>
        <v>42476</v>
      </c>
      <c r="R2" s="26">
        <f t="shared" si="2"/>
        <v>42477</v>
      </c>
      <c r="S2" s="26">
        <f t="shared" si="2"/>
        <v>42478</v>
      </c>
      <c r="T2" s="26">
        <f t="shared" si="2"/>
        <v>42479</v>
      </c>
      <c r="U2" s="26">
        <f t="shared" si="2"/>
        <v>42480</v>
      </c>
      <c r="V2" s="26">
        <f t="shared" si="2"/>
        <v>42481</v>
      </c>
      <c r="W2" s="26">
        <f t="shared" si="2"/>
        <v>42482</v>
      </c>
      <c r="X2" s="26">
        <f t="shared" si="2"/>
        <v>42483</v>
      </c>
      <c r="Y2" s="26">
        <f t="shared" si="2"/>
        <v>42484</v>
      </c>
      <c r="Z2" s="26">
        <f t="shared" si="2"/>
        <v>42485</v>
      </c>
      <c r="AA2" s="26">
        <f t="shared" si="2"/>
        <v>42486</v>
      </c>
      <c r="AB2" s="26">
        <f t="shared" si="2"/>
        <v>42487</v>
      </c>
      <c r="AC2" s="26">
        <f t="shared" si="2"/>
        <v>42488</v>
      </c>
      <c r="AD2" s="26">
        <f t="shared" si="2"/>
        <v>42489</v>
      </c>
      <c r="AE2" s="26">
        <f t="shared" si="2"/>
        <v>42490</v>
      </c>
      <c r="AF2" s="26">
        <f t="shared" si="2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  <c r="AK2" s="26">
        <f t="shared" ref="AK2:BP2" si="3">AJ2+1</f>
        <v>42496</v>
      </c>
      <c r="AL2" s="26">
        <f t="shared" si="3"/>
        <v>42497</v>
      </c>
      <c r="AM2" s="26">
        <f t="shared" si="3"/>
        <v>42498</v>
      </c>
      <c r="AN2" s="26">
        <f t="shared" si="3"/>
        <v>42499</v>
      </c>
      <c r="AO2" s="26">
        <f t="shared" si="3"/>
        <v>42500</v>
      </c>
      <c r="AP2" s="26">
        <f t="shared" si="3"/>
        <v>42501</v>
      </c>
      <c r="AQ2" s="26">
        <f t="shared" si="3"/>
        <v>42502</v>
      </c>
      <c r="AR2" s="26">
        <f t="shared" si="3"/>
        <v>42503</v>
      </c>
      <c r="AS2" s="26">
        <f t="shared" si="3"/>
        <v>42504</v>
      </c>
      <c r="AT2" s="26">
        <f t="shared" si="3"/>
        <v>42505</v>
      </c>
      <c r="AU2" s="26">
        <f t="shared" si="3"/>
        <v>42506</v>
      </c>
      <c r="AV2" s="26">
        <f t="shared" si="3"/>
        <v>42507</v>
      </c>
      <c r="AW2" s="26">
        <f t="shared" si="3"/>
        <v>42508</v>
      </c>
      <c r="AX2" s="26">
        <f t="shared" si="3"/>
        <v>42509</v>
      </c>
      <c r="AY2" s="26">
        <f t="shared" si="3"/>
        <v>42510</v>
      </c>
      <c r="AZ2" s="26">
        <f t="shared" si="3"/>
        <v>42511</v>
      </c>
      <c r="BA2" s="26">
        <f t="shared" si="3"/>
        <v>42512</v>
      </c>
      <c r="BB2" s="26">
        <f t="shared" si="3"/>
        <v>42513</v>
      </c>
      <c r="BC2" s="26">
        <f t="shared" si="3"/>
        <v>42514</v>
      </c>
      <c r="BD2" s="26">
        <f t="shared" si="3"/>
        <v>42515</v>
      </c>
      <c r="BE2" s="26">
        <f t="shared" si="3"/>
        <v>42516</v>
      </c>
      <c r="BF2" s="26">
        <f t="shared" si="3"/>
        <v>42517</v>
      </c>
      <c r="BG2" s="26">
        <f t="shared" si="3"/>
        <v>42518</v>
      </c>
      <c r="BH2" s="26">
        <f t="shared" si="3"/>
        <v>42519</v>
      </c>
      <c r="BI2" s="26">
        <f t="shared" si="3"/>
        <v>42520</v>
      </c>
      <c r="BJ2" s="26">
        <f t="shared" si="3"/>
        <v>42521</v>
      </c>
      <c r="BK2" s="26">
        <f t="shared" si="3"/>
        <v>42522</v>
      </c>
      <c r="BL2" s="26">
        <f t="shared" si="3"/>
        <v>42523</v>
      </c>
      <c r="BM2" s="26">
        <f t="shared" si="3"/>
        <v>42524</v>
      </c>
      <c r="BN2" s="26">
        <f t="shared" si="3"/>
        <v>42525</v>
      </c>
      <c r="BO2" s="26">
        <f t="shared" si="3"/>
        <v>42526</v>
      </c>
      <c r="BP2" s="26">
        <f t="shared" si="3"/>
        <v>42527</v>
      </c>
    </row>
    <row r="3" spans="1:68" s="30" customFormat="1">
      <c r="A3" s="28"/>
      <c r="B3" s="29">
        <f t="shared" ref="B3:AF3" si="4">INT(MOD(INT((B2-2)/7)+3/5,52+5/28))+1</f>
        <v>13</v>
      </c>
      <c r="C3" s="29">
        <f t="shared" si="4"/>
        <v>13</v>
      </c>
      <c r="D3" s="29">
        <f t="shared" si="4"/>
        <v>13</v>
      </c>
      <c r="E3" s="29">
        <f t="shared" si="4"/>
        <v>14</v>
      </c>
      <c r="F3" s="29">
        <f t="shared" si="4"/>
        <v>14</v>
      </c>
      <c r="G3" s="29">
        <f t="shared" si="4"/>
        <v>14</v>
      </c>
      <c r="H3" s="29">
        <f t="shared" si="4"/>
        <v>14</v>
      </c>
      <c r="I3" s="29">
        <f t="shared" si="4"/>
        <v>14</v>
      </c>
      <c r="J3" s="29">
        <f t="shared" si="4"/>
        <v>14</v>
      </c>
      <c r="K3" s="29">
        <f t="shared" si="4"/>
        <v>14</v>
      </c>
      <c r="L3" s="29">
        <f t="shared" si="4"/>
        <v>15</v>
      </c>
      <c r="M3" s="29">
        <f t="shared" si="4"/>
        <v>15</v>
      </c>
      <c r="N3" s="29">
        <f t="shared" si="4"/>
        <v>15</v>
      </c>
      <c r="O3" s="29">
        <f t="shared" si="4"/>
        <v>15</v>
      </c>
      <c r="P3" s="29">
        <f t="shared" si="4"/>
        <v>15</v>
      </c>
      <c r="Q3" s="29">
        <f t="shared" si="4"/>
        <v>15</v>
      </c>
      <c r="R3" s="29">
        <f t="shared" si="4"/>
        <v>15</v>
      </c>
      <c r="S3" s="29">
        <f t="shared" si="4"/>
        <v>16</v>
      </c>
      <c r="T3" s="29">
        <f t="shared" si="4"/>
        <v>16</v>
      </c>
      <c r="U3" s="29">
        <f t="shared" si="4"/>
        <v>16</v>
      </c>
      <c r="V3" s="29">
        <f t="shared" si="4"/>
        <v>16</v>
      </c>
      <c r="W3" s="29">
        <f t="shared" si="4"/>
        <v>16</v>
      </c>
      <c r="X3" s="29">
        <f t="shared" si="4"/>
        <v>16</v>
      </c>
      <c r="Y3" s="29">
        <f t="shared" si="4"/>
        <v>16</v>
      </c>
      <c r="Z3" s="29">
        <f t="shared" si="4"/>
        <v>17</v>
      </c>
      <c r="AA3" s="29">
        <f t="shared" si="4"/>
        <v>17</v>
      </c>
      <c r="AB3" s="29">
        <f t="shared" si="4"/>
        <v>17</v>
      </c>
      <c r="AC3" s="29">
        <f t="shared" si="4"/>
        <v>17</v>
      </c>
      <c r="AD3" s="29">
        <f t="shared" si="4"/>
        <v>17</v>
      </c>
      <c r="AE3" s="29">
        <f t="shared" si="4"/>
        <v>17</v>
      </c>
      <c r="AF3" s="29">
        <f t="shared" si="4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  <c r="AK3" s="29">
        <f t="shared" ref="AK3:BP3" si="5">INT(MOD(INT((AK2-2)/7)+3/5,52+5/28))+1</f>
        <v>18</v>
      </c>
      <c r="AL3" s="29">
        <f t="shared" si="5"/>
        <v>18</v>
      </c>
      <c r="AM3" s="29">
        <f t="shared" si="5"/>
        <v>18</v>
      </c>
      <c r="AN3" s="29">
        <f t="shared" si="5"/>
        <v>19</v>
      </c>
      <c r="AO3" s="29">
        <f t="shared" si="5"/>
        <v>19</v>
      </c>
      <c r="AP3" s="29">
        <f t="shared" si="5"/>
        <v>19</v>
      </c>
      <c r="AQ3" s="29">
        <f t="shared" si="5"/>
        <v>19</v>
      </c>
      <c r="AR3" s="29">
        <f t="shared" si="5"/>
        <v>19</v>
      </c>
      <c r="AS3" s="29">
        <f t="shared" si="5"/>
        <v>19</v>
      </c>
      <c r="AT3" s="29">
        <f t="shared" si="5"/>
        <v>19</v>
      </c>
      <c r="AU3" s="29">
        <f t="shared" si="5"/>
        <v>20</v>
      </c>
      <c r="AV3" s="29">
        <f t="shared" si="5"/>
        <v>20</v>
      </c>
      <c r="AW3" s="29">
        <f t="shared" si="5"/>
        <v>20</v>
      </c>
      <c r="AX3" s="29">
        <f t="shared" si="5"/>
        <v>20</v>
      </c>
      <c r="AY3" s="29">
        <f t="shared" si="5"/>
        <v>20</v>
      </c>
      <c r="AZ3" s="29">
        <f t="shared" si="5"/>
        <v>20</v>
      </c>
      <c r="BA3" s="29">
        <f t="shared" si="5"/>
        <v>20</v>
      </c>
      <c r="BB3" s="29">
        <f t="shared" si="5"/>
        <v>21</v>
      </c>
      <c r="BC3" s="29">
        <f t="shared" si="5"/>
        <v>21</v>
      </c>
      <c r="BD3" s="29">
        <f t="shared" si="5"/>
        <v>21</v>
      </c>
      <c r="BE3" s="29">
        <f t="shared" si="5"/>
        <v>21</v>
      </c>
      <c r="BF3" s="29">
        <f t="shared" si="5"/>
        <v>21</v>
      </c>
      <c r="BG3" s="29">
        <f t="shared" si="5"/>
        <v>21</v>
      </c>
      <c r="BH3" s="29">
        <f t="shared" si="5"/>
        <v>21</v>
      </c>
      <c r="BI3" s="29">
        <f t="shared" si="5"/>
        <v>22</v>
      </c>
      <c r="BJ3" s="29">
        <f t="shared" si="5"/>
        <v>22</v>
      </c>
      <c r="BK3" s="29">
        <f t="shared" si="5"/>
        <v>22</v>
      </c>
      <c r="BL3" s="29">
        <f t="shared" si="5"/>
        <v>22</v>
      </c>
      <c r="BM3" s="29">
        <f t="shared" si="5"/>
        <v>22</v>
      </c>
      <c r="BN3" s="29">
        <f t="shared" si="5"/>
        <v>22</v>
      </c>
      <c r="BO3" s="29">
        <f t="shared" si="5"/>
        <v>22</v>
      </c>
      <c r="BP3" s="29">
        <f t="shared" si="5"/>
        <v>23</v>
      </c>
    </row>
    <row r="4" spans="1:68" s="30" customFormat="1">
      <c r="A4" s="28"/>
      <c r="B4" s="29" t="e">
        <f>VLOOKUP(B2,Calendrier!$A:$B,2,0)</f>
        <v>#N/A</v>
      </c>
      <c r="C4" s="29">
        <f>VLOOKUP(C2,Calendrier!$A:$B,2,0)</f>
        <v>0</v>
      </c>
      <c r="D4" s="29">
        <f>VLOOKUP(D2,Calendrier!$A:$B,2,0)</f>
        <v>1</v>
      </c>
      <c r="E4" s="29">
        <f>VLOOKUP(E2,Calendrier!$A:$B,2,0)</f>
        <v>2</v>
      </c>
      <c r="F4" s="29">
        <f>VLOOKUP(F2,Calendrier!$A:$B,2,0)</f>
        <v>2</v>
      </c>
      <c r="G4" s="29">
        <f>VLOOKUP(G2,Calendrier!$A:$B,2,0)</f>
        <v>2</v>
      </c>
      <c r="H4" s="29">
        <f>VLOOKUP(H2,Calendrier!$A:$B,2,0)</f>
        <v>3</v>
      </c>
      <c r="I4" s="29">
        <f>VLOOKUP(I2,Calendrier!$A:$B,2,0)</f>
        <v>3</v>
      </c>
      <c r="J4" s="29">
        <f>VLOOKUP(J2,Calendrier!$A:$B,2,0)</f>
        <v>1</v>
      </c>
      <c r="K4" s="29">
        <f>VLOOKUP(K2,Calendrier!$A:$B,2,0)</f>
        <v>1</v>
      </c>
      <c r="L4" s="29">
        <f>VLOOKUP(L2,Calendrier!$A:$B,2,0)</f>
        <v>1</v>
      </c>
      <c r="M4" s="29">
        <f>VLOOKUP(M2,Calendrier!$A:$B,2,0)</f>
        <v>2</v>
      </c>
      <c r="N4" s="29">
        <f>VLOOKUP(N2,Calendrier!$A:$B,2,0)</f>
        <v>2</v>
      </c>
      <c r="O4" s="29">
        <f>VLOOKUP(O2,Calendrier!$A:$B,2,0)</f>
        <v>2</v>
      </c>
      <c r="P4" s="29">
        <f>VLOOKUP(P2,Calendrier!$A:$B,2,0)</f>
        <v>3</v>
      </c>
      <c r="Q4" s="29">
        <f>VLOOKUP(Q2,Calendrier!$A:$B,2,0)</f>
        <v>3</v>
      </c>
      <c r="R4" s="29">
        <f>VLOOKUP(R2,Calendrier!$A:$B,2,0)</f>
        <v>3</v>
      </c>
      <c r="S4" s="29">
        <f>VLOOKUP(S2,Calendrier!$A:$B,2,0)</f>
        <v>1</v>
      </c>
      <c r="T4" s="29">
        <f>VLOOKUP(T2,Calendrier!$A:$B,2,0)</f>
        <v>1</v>
      </c>
      <c r="U4" s="29">
        <f>VLOOKUP(U2,Calendrier!$A:$B,2,0)</f>
        <v>1</v>
      </c>
      <c r="V4" s="29">
        <f>VLOOKUP(V2,Calendrier!$A:$B,2,0)</f>
        <v>2</v>
      </c>
      <c r="W4" s="29">
        <f>VLOOKUP(W2,Calendrier!$A:$B,2,0)</f>
        <v>2</v>
      </c>
      <c r="X4" s="29">
        <f>VLOOKUP(X2,Calendrier!$A:$B,2,0)</f>
        <v>3</v>
      </c>
      <c r="Y4" s="29">
        <f>VLOOKUP(Y2,Calendrier!$A:$B,2,0)</f>
        <v>3</v>
      </c>
      <c r="Z4" s="29">
        <f>VLOOKUP(Z2,Calendrier!$A:$B,2,0)</f>
        <v>3</v>
      </c>
      <c r="AA4" s="29">
        <f>VLOOKUP(AA2,Calendrier!$A:$B,2,0)</f>
        <v>1</v>
      </c>
      <c r="AB4" s="29">
        <f>VLOOKUP(AB2,Calendrier!$A:$B,2,0)</f>
        <v>1</v>
      </c>
      <c r="AC4" s="29">
        <f>VLOOKUP(AC2,Calendrier!$A:$B,2,0)</f>
        <v>1</v>
      </c>
      <c r="AD4" s="29">
        <f>VLOOKUP(AD2,Calendrier!$A:$B,2,0)</f>
        <v>2</v>
      </c>
      <c r="AE4" s="29">
        <f>VLOOKUP(AE2,Calendrier!$A:$B,2,0)</f>
        <v>2</v>
      </c>
      <c r="AF4" s="29">
        <f>VLOOKUP(AF2,Calendrier!$A:$B,2,0)</f>
        <v>2</v>
      </c>
      <c r="AG4" s="29">
        <f>VLOOKUP(AG2,Calendrier!$A:$B,2,0)</f>
        <v>3</v>
      </c>
      <c r="AH4" s="29">
        <f>VLOOKUP(AH2,Calendrier!$A:$B,2,0)</f>
        <v>3</v>
      </c>
      <c r="AI4" s="29">
        <f>VLOOKUP(AI2,Calendrier!$A:$B,2,0)</f>
        <v>3</v>
      </c>
      <c r="AJ4" s="29">
        <f>VLOOKUP(AJ2,Calendrier!$A:$B,2,0)</f>
        <v>1</v>
      </c>
      <c r="AK4" s="29">
        <f>VLOOKUP(AK2,Calendrier!$A:$B,2,0)</f>
        <v>1</v>
      </c>
      <c r="AL4" s="29">
        <f>VLOOKUP(AL2,Calendrier!$A:$B,2,0)</f>
        <v>2</v>
      </c>
      <c r="AM4" s="29">
        <f>VLOOKUP(AM2,Calendrier!$A:$B,2,0)</f>
        <v>2</v>
      </c>
      <c r="AN4" s="29">
        <f>VLOOKUP(AN2,Calendrier!$A:$B,2,0)</f>
        <v>2</v>
      </c>
      <c r="AO4" s="29">
        <f>VLOOKUP(AO2,Calendrier!$A:$B,2,0)</f>
        <v>3</v>
      </c>
      <c r="AP4" s="29">
        <f>VLOOKUP(AP2,Calendrier!$A:$B,2,0)</f>
        <v>3</v>
      </c>
      <c r="AQ4" s="29">
        <f>VLOOKUP(AQ2,Calendrier!$A:$B,2,0)</f>
        <v>3</v>
      </c>
      <c r="AR4" s="29">
        <f>VLOOKUP(AR2,Calendrier!$A:$B,2,0)</f>
        <v>1</v>
      </c>
      <c r="AS4" s="29">
        <f>VLOOKUP(AS2,Calendrier!$A:$B,2,0)</f>
        <v>1</v>
      </c>
      <c r="AT4" s="29">
        <f>VLOOKUP(AT2,Calendrier!$A:$B,2,0)</f>
        <v>1</v>
      </c>
      <c r="AU4" s="29">
        <f>VLOOKUP(AU2,Calendrier!$A:$B,2,0)</f>
        <v>2</v>
      </c>
      <c r="AV4" s="29">
        <f>VLOOKUP(AV2,Calendrier!$A:$B,2,0)</f>
        <v>2</v>
      </c>
      <c r="AW4" s="29">
        <f>VLOOKUP(AW2,Calendrier!$A:$B,2,0)</f>
        <v>2</v>
      </c>
      <c r="AX4" s="29">
        <f>VLOOKUP(AX2,Calendrier!$A:$B,2,0)</f>
        <v>3</v>
      </c>
      <c r="AY4" s="29">
        <f>VLOOKUP(AY2,Calendrier!$A:$B,2,0)</f>
        <v>3</v>
      </c>
      <c r="AZ4" s="29">
        <f>VLOOKUP(AZ2,Calendrier!$A:$B,2,0)</f>
        <v>1</v>
      </c>
      <c r="BA4" s="29">
        <f>VLOOKUP(BA2,Calendrier!$A:$B,2,0)</f>
        <v>1</v>
      </c>
      <c r="BB4" s="29">
        <f>VLOOKUP(BB2,Calendrier!$A:$B,2,0)</f>
        <v>1</v>
      </c>
      <c r="BC4" s="29">
        <f>VLOOKUP(BC2,Calendrier!$A:$B,2,0)</f>
        <v>2</v>
      </c>
      <c r="BD4" s="29">
        <f>VLOOKUP(BD2,Calendrier!$A:$B,2,0)</f>
        <v>2</v>
      </c>
      <c r="BE4" s="29">
        <f>VLOOKUP(BE2,Calendrier!$A:$B,2,0)</f>
        <v>2</v>
      </c>
      <c r="BF4" s="29">
        <f>VLOOKUP(BF2,Calendrier!$A:$B,2,0)</f>
        <v>3</v>
      </c>
      <c r="BG4" s="29">
        <f>VLOOKUP(BG2,Calendrier!$A:$B,2,0)</f>
        <v>3</v>
      </c>
      <c r="BH4" s="29">
        <f>VLOOKUP(BH2,Calendrier!$A:$B,2,0)</f>
        <v>3</v>
      </c>
      <c r="BI4" s="29">
        <f>VLOOKUP(BI2,Calendrier!$A:$B,2,0)</f>
        <v>1</v>
      </c>
      <c r="BJ4" s="29">
        <f>VLOOKUP(BJ2,Calendrier!$A:$B,2,0)</f>
        <v>1</v>
      </c>
      <c r="BK4" s="29">
        <f>VLOOKUP(BK2,Calendrier!$A:$B,2,0)</f>
        <v>1</v>
      </c>
      <c r="BL4" s="29">
        <f>VLOOKUP(BL2,Calendrier!$A:$B,2,0)</f>
        <v>2</v>
      </c>
      <c r="BM4" s="29">
        <f>VLOOKUP(BM2,Calendrier!$A:$B,2,0)</f>
        <v>2</v>
      </c>
      <c r="BN4" s="29">
        <f>VLOOKUP(BN2,Calendrier!$A:$B,2,0)</f>
        <v>3</v>
      </c>
      <c r="BO4" s="29">
        <f>VLOOKUP(BO2,Calendrier!$A:$B,2,0)</f>
        <v>3</v>
      </c>
      <c r="BP4" s="29">
        <f>VLOOKUP(BP2,Calendrier!$A:$B,2,0)</f>
        <v>3</v>
      </c>
    </row>
    <row r="5" spans="1:68" hidden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68" hidden="1">
      <c r="A6" s="31" t="str">
        <f ca="1">OFFSET(Competences!$A$1,,ROW()-3)</f>
        <v>Montage AMD</v>
      </c>
      <c r="P6" s="30"/>
      <c r="Q6" s="30"/>
      <c r="R6" s="30"/>
      <c r="S6" s="30"/>
      <c r="T6" s="30"/>
      <c r="U6" s="30"/>
    </row>
    <row r="7" spans="1:68" hidden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68" hidden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68" hidden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68" hidden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68" hidden="1">
      <c r="A11" s="31" t="str">
        <f ca="1">OFFSET(Competences!$A$1,,ROW()-3)</f>
        <v>Méthode AMB</v>
      </c>
    </row>
    <row r="12" spans="1:68" hidden="1">
      <c r="A12" s="31" t="str">
        <f ca="1">OFFSET(Competences!$A$1,,ROW()-3)</f>
        <v>Méthode AMD</v>
      </c>
    </row>
    <row r="13" spans="1:68" hidden="1">
      <c r="A13" s="31" t="str">
        <f ca="1">OFFSET(Competences!$A$1,,ROW()-3)</f>
        <v>Configuration AMB</v>
      </c>
    </row>
    <row r="14" spans="1:68" hidden="1">
      <c r="A14" s="31" t="str">
        <f ca="1">OFFSET(Competences!$A$1,,ROW()-3)</f>
        <v>Configuration AMD</v>
      </c>
    </row>
    <row r="15" spans="1:68" ht="1.5" customHeight="1">
      <c r="A15" s="31" t="str">
        <f ca="1">OFFSET(Competences!$A$1,,ROW()-3)</f>
        <v>Montage PM</v>
      </c>
    </row>
    <row r="16" spans="1:68" hidden="1">
      <c r="A16" s="31" t="str">
        <f ca="1">OFFSET(Competences!$A$1,,ROW()-3)</f>
        <v>Essai PM</v>
      </c>
    </row>
    <row r="17" spans="1:15" hidden="1">
      <c r="A17" s="31" t="str">
        <f ca="1">OFFSET(Competences!$A$1,,ROW()-3)</f>
        <v>Appro PM</v>
      </c>
    </row>
    <row r="18" spans="1:15" hidden="1">
      <c r="A18" s="31" t="str">
        <f ca="1">OFFSET(Competences!$A$1,,ROW()-3)</f>
        <v>Méthode PM</v>
      </c>
    </row>
    <row r="19" spans="1:15" hidden="1">
      <c r="A19" s="31" t="str">
        <f ca="1">OFFSET(Competences!$A$1,,ROW()-3)</f>
        <v>Configuration PM</v>
      </c>
    </row>
    <row r="20" spans="1:15" s="39" customFormat="1">
      <c r="A20" s="37" t="str">
        <f ca="1">OFFSET(Competences!$A$1,,ROW()-3)</f>
        <v>Montage N</v>
      </c>
      <c r="B20" s="38"/>
      <c r="C20" s="38"/>
      <c r="D20" s="38"/>
      <c r="E20" s="38"/>
      <c r="K20" s="39" t="s">
        <v>1</v>
      </c>
      <c r="L20" s="48"/>
    </row>
    <row r="21" spans="1:15" s="42" customFormat="1">
      <c r="A21" s="40" t="str">
        <f ca="1">OFFSET(Competences!$A$1,,ROW()-3)</f>
        <v>test N</v>
      </c>
      <c r="B21" s="41"/>
      <c r="C21" s="41"/>
      <c r="D21" s="41"/>
      <c r="E21" s="39"/>
      <c r="L21" s="42" t="s">
        <v>1</v>
      </c>
    </row>
    <row r="22" spans="1:15" s="42" customFormat="1">
      <c r="A22" s="40" t="str">
        <f ca="1">OFFSET(Competences!$A$1,,ROW()-3)</f>
        <v>Essai N</v>
      </c>
      <c r="B22" s="41"/>
      <c r="C22" s="41"/>
      <c r="D22" s="41"/>
      <c r="E22" s="41"/>
      <c r="F22" s="39"/>
      <c r="G22" s="39"/>
      <c r="L22" s="47"/>
      <c r="M22" s="39"/>
    </row>
    <row r="23" spans="1:15" s="42" customFormat="1">
      <c r="A23" s="46" t="str">
        <f ca="1">OFFSET(Competences!$A$1,,ROW()-3)</f>
        <v>transport N</v>
      </c>
      <c r="B23" s="41"/>
      <c r="C23" s="41"/>
      <c r="D23" s="41"/>
      <c r="E23" s="41"/>
      <c r="L23" s="47"/>
    </row>
    <row r="24" spans="1:15" s="45" customFormat="1">
      <c r="A24" s="46" t="str">
        <f ca="1">OFFSET(Competences!$A$1,,ROW()-3)</f>
        <v>Appro N</v>
      </c>
      <c r="B24" s="44"/>
      <c r="C24" s="44"/>
      <c r="D24" s="44"/>
      <c r="E24" s="44"/>
      <c r="I24" s="39"/>
      <c r="L24" s="49"/>
      <c r="M24" s="50"/>
    </row>
    <row r="25" spans="1:15">
      <c r="A25" s="31" t="str">
        <f ca="1">OFFSET(Competences!$A$1,,ROW()-3)</f>
        <v>projection N</v>
      </c>
      <c r="J25" s="32" t="s">
        <v>1</v>
      </c>
    </row>
    <row r="26" spans="1:15">
      <c r="A26" s="31" t="str">
        <f ca="1">OFFSET(Competences!$A$1,,ROW()-3)</f>
        <v>Méthode N</v>
      </c>
    </row>
    <row r="27" spans="1:15" s="45" customFormat="1">
      <c r="A27" s="43" t="str">
        <f ca="1">OFFSET(Competences!$A$1,,ROW()-3)</f>
        <v>configuration N</v>
      </c>
      <c r="B27" s="44"/>
      <c r="C27" s="44"/>
      <c r="D27" s="44"/>
      <c r="E27" s="44"/>
      <c r="L27" s="49"/>
      <c r="M27" s="50"/>
      <c r="N27" s="45" t="s">
        <v>1</v>
      </c>
      <c r="O27" s="45" t="s">
        <v>1</v>
      </c>
    </row>
    <row r="28" spans="1:15">
      <c r="A28" s="31" t="str">
        <f ca="1">OFFSET(Competences!$A$1,,ROW()-3)</f>
        <v>vente N</v>
      </c>
    </row>
    <row r="29" spans="1:15">
      <c r="A29" s="31">
        <f ca="1">OFFSET(Competences!$A$1,,ROW()-3)</f>
        <v>0</v>
      </c>
    </row>
    <row r="30" spans="1:15">
      <c r="A30" s="31">
        <f ca="1">OFFSET(Competences!$A$1,,ROW()-3)</f>
        <v>0</v>
      </c>
    </row>
    <row r="31" spans="1:15">
      <c r="A31" s="31">
        <f ca="1">OFFSET(Competences!$A$1,,ROW()-3)</f>
        <v>0</v>
      </c>
    </row>
    <row r="32" spans="1:15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BP1">
    <cfRule type="expression" dxfId="7" priority="5">
      <formula>MONTH(B1)=MONTH(A1)</formula>
    </cfRule>
  </conditionalFormatting>
  <conditionalFormatting sqref="B3:BP3">
    <cfRule type="expression" dxfId="6" priority="4">
      <formula>B3=A3</formula>
    </cfRule>
  </conditionalFormatting>
  <conditionalFormatting sqref="A4:XFD4">
    <cfRule type="cellIs" dxfId="5" priority="1" operator="equal">
      <formula>3</formula>
    </cfRule>
    <cfRule type="cellIs" dxfId="4" priority="2" operator="equal">
      <formula>2</formula>
    </cfRule>
    <cfRule type="cellIs" dxfId="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F590"/>
  <sheetViews>
    <sheetView showZeros="0" workbookViewId="0">
      <pane ySplit="1" topLeftCell="A231" activePane="bottomLeft" state="frozen"/>
      <selection pane="bottomLeft" activeCell="A243" sqref="A243"/>
    </sheetView>
  </sheetViews>
  <sheetFormatPr baseColWidth="10" defaultRowHeight="14" x14ac:dyDescent="0"/>
  <cols>
    <col min="1" max="1" width="17.5" style="7" customWidth="1"/>
    <col min="2" max="3" width="7.5" style="1" customWidth="1"/>
    <col min="4" max="6" width="5" style="8" customWidth="1"/>
  </cols>
  <sheetData>
    <row r="1" spans="1:6">
      <c r="A1" s="7" t="s">
        <v>6</v>
      </c>
      <c r="B1" s="1" t="s">
        <v>7</v>
      </c>
      <c r="D1" s="35">
        <v>1</v>
      </c>
      <c r="E1" s="34">
        <v>2</v>
      </c>
      <c r="F1" s="33">
        <v>3</v>
      </c>
    </row>
    <row r="2" spans="1:6">
      <c r="A2" s="12">
        <f>INT(DATE(2016,6,1)/42-1)*42</f>
        <v>42462</v>
      </c>
      <c r="B2" s="10"/>
      <c r="C2" s="10"/>
      <c r="D2" s="9"/>
      <c r="E2" s="9"/>
      <c r="F2" s="9"/>
    </row>
    <row r="3" spans="1:6">
      <c r="A3" s="7">
        <f>A2+1</f>
        <v>42463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>
      <c r="A4" s="7">
        <f t="shared" ref="A4:A57" si="0">A3+1</f>
        <v>42464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>
      <c r="A5" s="7">
        <f t="shared" si="0"/>
        <v>42465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>
      <c r="A6" s="7">
        <f t="shared" si="0"/>
        <v>42466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>
      <c r="A7" s="7">
        <f t="shared" si="0"/>
        <v>42467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>
      <c r="A8" s="7">
        <f t="shared" si="0"/>
        <v>42468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>
      <c r="A9" s="7">
        <f t="shared" si="0"/>
        <v>42469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>
      <c r="A10" s="7">
        <f t="shared" si="0"/>
        <v>42470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>
      <c r="A11" s="7">
        <f t="shared" si="0"/>
        <v>42471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>
      <c r="A12" s="7">
        <f t="shared" si="0"/>
        <v>42472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>
      <c r="A13" s="7">
        <f t="shared" si="0"/>
        <v>42473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>
      <c r="A14" s="7">
        <f t="shared" si="0"/>
        <v>42474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>
      <c r="A15" s="7">
        <f t="shared" si="0"/>
        <v>42475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>
      <c r="A16" s="7">
        <f t="shared" si="0"/>
        <v>42476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>
      <c r="A17" s="7">
        <f t="shared" si="0"/>
        <v>42477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>
      <c r="A18" s="7">
        <f t="shared" si="0"/>
        <v>42478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>
      <c r="A19" s="7">
        <f t="shared" si="0"/>
        <v>42479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>
      <c r="A20" s="7">
        <f t="shared" si="0"/>
        <v>42480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>
      <c r="A21" s="7">
        <f t="shared" si="0"/>
        <v>42481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>
      <c r="A22" s="7">
        <f t="shared" si="0"/>
        <v>42482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>
      <c r="A23" s="7">
        <f t="shared" si="0"/>
        <v>42483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>
      <c r="A24" s="7">
        <f t="shared" si="0"/>
        <v>42484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>
      <c r="A25" s="7">
        <f t="shared" si="0"/>
        <v>42485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>
      <c r="A26" s="7">
        <f t="shared" si="0"/>
        <v>42486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>
      <c r="A27" s="7">
        <f t="shared" si="0"/>
        <v>42487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>
      <c r="A28" s="7">
        <f t="shared" si="0"/>
        <v>42488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>
      <c r="A29" s="7">
        <f t="shared" si="0"/>
        <v>42489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>
      <c r="A30" s="7">
        <f t="shared" si="0"/>
        <v>42490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>
      <c r="A31" s="7">
        <f t="shared" si="0"/>
        <v>42491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>
      <c r="A32" s="7">
        <f t="shared" si="0"/>
        <v>42492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>
      <c r="A33" s="7">
        <f t="shared" si="0"/>
        <v>42493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>
      <c r="A34" s="7">
        <f t="shared" si="0"/>
        <v>42494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>
      <c r="A35" s="7">
        <f t="shared" si="0"/>
        <v>42495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>
      <c r="A36" s="7">
        <f t="shared" si="0"/>
        <v>42496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>
      <c r="A37" s="7">
        <f t="shared" si="0"/>
        <v>42497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>
      <c r="A38" s="7">
        <f t="shared" si="0"/>
        <v>42498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>
      <c r="A39" s="7">
        <f t="shared" si="0"/>
        <v>42499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>
      <c r="A40" s="7">
        <f t="shared" si="0"/>
        <v>42500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>
      <c r="A41" s="7">
        <f t="shared" si="0"/>
        <v>42501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>
      <c r="A42" s="7">
        <f t="shared" si="0"/>
        <v>42502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>
      <c r="A43" s="7">
        <f t="shared" si="0"/>
        <v>42503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>
      <c r="A44" s="7">
        <f t="shared" si="0"/>
        <v>42504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>
      <c r="A45" s="7">
        <f t="shared" si="0"/>
        <v>42505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>
      <c r="A46" s="7">
        <f t="shared" si="0"/>
        <v>42506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>
      <c r="A47" s="7">
        <f t="shared" si="0"/>
        <v>42507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>
      <c r="A48" s="7">
        <f t="shared" si="0"/>
        <v>42508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>
      <c r="A49" s="7">
        <f t="shared" si="0"/>
        <v>42509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>
      <c r="A50" s="7">
        <f t="shared" si="0"/>
        <v>42510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>
      <c r="A51" s="7">
        <f t="shared" si="0"/>
        <v>42511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>
      <c r="A52" s="7">
        <f t="shared" si="0"/>
        <v>42512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>
      <c r="A53" s="7">
        <f t="shared" si="0"/>
        <v>42513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>
      <c r="A54" s="7">
        <f t="shared" si="0"/>
        <v>42514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>
      <c r="A55" s="7">
        <f t="shared" si="0"/>
        <v>42515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>
      <c r="A56" s="7">
        <f t="shared" si="0"/>
        <v>42516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>
      <c r="A57" s="7">
        <f t="shared" si="0"/>
        <v>42517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>
      <c r="A58" s="7">
        <f t="shared" ref="A58:A121" si="5">A57+1</f>
        <v>42518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>
      <c r="A59" s="7">
        <f t="shared" si="5"/>
        <v>42519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>
      <c r="A60" s="7">
        <f t="shared" si="5"/>
        <v>42520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>
      <c r="A61" s="7">
        <f t="shared" si="5"/>
        <v>42521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>
      <c r="A62" s="7">
        <f t="shared" si="5"/>
        <v>42522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>
      <c r="A63" s="7">
        <f t="shared" si="5"/>
        <v>42523</v>
      </c>
      <c r="B63" s="1">
        <v>2</v>
      </c>
      <c r="C63" s="1">
        <v>19</v>
      </c>
      <c r="D63" s="8">
        <f>IF($B63&lt;&gt;D$1,1+D62,0)</f>
        <v>1</v>
      </c>
      <c r="E63" s="8">
        <f t="shared" si="4"/>
        <v>0</v>
      </c>
      <c r="F63" s="8">
        <f t="shared" si="4"/>
        <v>4</v>
      </c>
    </row>
    <row r="64" spans="1:6">
      <c r="A64" s="7">
        <f t="shared" si="5"/>
        <v>42524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>
      <c r="A65" s="7">
        <f t="shared" si="5"/>
        <v>42525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>
      <c r="A66" s="7">
        <f t="shared" si="5"/>
        <v>42526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>
      <c r="A67" s="7">
        <f t="shared" si="5"/>
        <v>42527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>
      <c r="A68" s="7">
        <f t="shared" si="5"/>
        <v>42528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>
      <c r="A69" s="7">
        <f t="shared" si="5"/>
        <v>42529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>
      <c r="A70" s="7">
        <f t="shared" si="5"/>
        <v>42530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>
      <c r="A71" s="7">
        <f t="shared" si="5"/>
        <v>42531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>
      <c r="A72" s="7">
        <f t="shared" si="5"/>
        <v>42532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>
      <c r="A73" s="7">
        <f t="shared" si="5"/>
        <v>42533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>
      <c r="A74" s="7">
        <f t="shared" si="5"/>
        <v>42534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>
      <c r="A75" s="7">
        <f t="shared" si="5"/>
        <v>42535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>
      <c r="A76" s="7">
        <f t="shared" si="5"/>
        <v>42536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>
      <c r="A77" s="7">
        <f t="shared" si="5"/>
        <v>42537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>
      <c r="A78" s="7">
        <f t="shared" si="5"/>
        <v>42538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>
      <c r="A79" s="7">
        <f t="shared" si="5"/>
        <v>42539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>
      <c r="A80" s="7">
        <f t="shared" si="5"/>
        <v>42540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>
      <c r="A81" s="7">
        <f t="shared" si="5"/>
        <v>42541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>
      <c r="A82" s="7">
        <f t="shared" si="5"/>
        <v>42542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>
      <c r="A83" s="7">
        <f t="shared" si="5"/>
        <v>42543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>
      <c r="A84" s="7">
        <f t="shared" si="5"/>
        <v>42544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>
      <c r="A85" s="7">
        <f t="shared" si="5"/>
        <v>42545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>
      <c r="A86" s="7">
        <f t="shared" si="5"/>
        <v>42546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>
      <c r="A87" s="7">
        <f t="shared" si="5"/>
        <v>42547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>
      <c r="A88" s="7">
        <f t="shared" si="5"/>
        <v>42548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>
      <c r="A89" s="7">
        <f t="shared" si="5"/>
        <v>42549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>
      <c r="A90" s="7">
        <f t="shared" si="5"/>
        <v>42550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>
      <c r="A91" s="7">
        <f t="shared" si="5"/>
        <v>42551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>
      <c r="A92" s="7">
        <f t="shared" si="5"/>
        <v>42552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>
      <c r="A93" s="7">
        <f t="shared" si="5"/>
        <v>42553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>
      <c r="A94" s="7">
        <f t="shared" si="5"/>
        <v>42554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>
      <c r="A95" s="7">
        <f t="shared" si="5"/>
        <v>42555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>
      <c r="A96" s="7">
        <f t="shared" si="5"/>
        <v>42556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>
      <c r="A97" s="7">
        <f t="shared" si="5"/>
        <v>42557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>
      <c r="A98" s="7">
        <f t="shared" si="5"/>
        <v>42558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>
      <c r="A99" s="7">
        <f t="shared" si="5"/>
        <v>42559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>
      <c r="A100" s="7">
        <f t="shared" si="5"/>
        <v>42560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>
      <c r="A101" s="7">
        <f t="shared" si="5"/>
        <v>42561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>
      <c r="A102" s="7">
        <f t="shared" si="5"/>
        <v>42562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>
      <c r="A103" s="7">
        <f t="shared" si="5"/>
        <v>42563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>
      <c r="A104" s="7">
        <f t="shared" si="5"/>
        <v>42564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>
      <c r="A105" s="7">
        <f t="shared" si="5"/>
        <v>42565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>
      <c r="A106" s="7">
        <f t="shared" si="5"/>
        <v>42566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>
      <c r="A107" s="7">
        <f t="shared" si="5"/>
        <v>42567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>
      <c r="A108" s="7">
        <f t="shared" si="5"/>
        <v>42568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>
      <c r="A109" s="7">
        <f t="shared" si="5"/>
        <v>42569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>
      <c r="A110" s="7">
        <f t="shared" si="5"/>
        <v>42570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>
      <c r="A111" s="7">
        <f t="shared" si="5"/>
        <v>42571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>
      <c r="A112" s="7">
        <f t="shared" si="5"/>
        <v>42572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>
      <c r="A113" s="7">
        <f t="shared" si="5"/>
        <v>42573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>
      <c r="A114" s="7">
        <f t="shared" si="5"/>
        <v>42574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>
      <c r="A115" s="7">
        <f t="shared" si="5"/>
        <v>42575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>
      <c r="A116" s="7">
        <f t="shared" si="5"/>
        <v>42576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>
      <c r="A117" s="7">
        <f t="shared" si="5"/>
        <v>42577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>
      <c r="A118" s="7">
        <f t="shared" si="5"/>
        <v>42578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>
      <c r="A119" s="7">
        <f t="shared" si="5"/>
        <v>42579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>
      <c r="A120" s="7">
        <f t="shared" si="5"/>
        <v>42580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>
      <c r="A121" s="7">
        <f t="shared" si="5"/>
        <v>42581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>
      <c r="A122" s="7">
        <f t="shared" ref="A122:A185" si="10">A121+1</f>
        <v>42582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>
      <c r="A123" s="7">
        <f t="shared" si="10"/>
        <v>42583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>
      <c r="A124" s="7">
        <f t="shared" si="10"/>
        <v>42584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>
      <c r="A125" s="7">
        <f t="shared" si="10"/>
        <v>42585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>
      <c r="A126" s="7">
        <f t="shared" si="10"/>
        <v>42586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>
      <c r="A127" s="7">
        <f t="shared" si="10"/>
        <v>42587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>
      <c r="A128" s="7">
        <f t="shared" si="10"/>
        <v>42588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>
      <c r="A129" s="7">
        <f t="shared" si="10"/>
        <v>42589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>
      <c r="A130" s="7">
        <f t="shared" si="10"/>
        <v>42590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>
      <c r="A131" s="7">
        <f t="shared" si="10"/>
        <v>42591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>
      <c r="A132" s="7">
        <f t="shared" si="10"/>
        <v>42592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>
      <c r="A133" s="7">
        <f t="shared" si="10"/>
        <v>42593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>
      <c r="A134" s="7">
        <f t="shared" si="10"/>
        <v>42594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>
      <c r="A135" s="7">
        <f t="shared" si="10"/>
        <v>42595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>
      <c r="A136" s="7">
        <f t="shared" si="10"/>
        <v>42596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>
      <c r="A137" s="7">
        <f t="shared" si="10"/>
        <v>42597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>
      <c r="A138" s="7">
        <f t="shared" si="10"/>
        <v>42598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>
      <c r="A139" s="7">
        <f t="shared" si="10"/>
        <v>42599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>
      <c r="A140" s="7">
        <f t="shared" si="10"/>
        <v>42600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>
      <c r="A141" s="7">
        <f t="shared" si="10"/>
        <v>42601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>
      <c r="A142" s="7">
        <f t="shared" si="10"/>
        <v>42602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>
      <c r="A143" s="7">
        <f t="shared" si="10"/>
        <v>42603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>
      <c r="A144" s="7">
        <f t="shared" si="10"/>
        <v>42604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>
      <c r="A145" s="7">
        <f t="shared" si="10"/>
        <v>42605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>
      <c r="A146" s="7">
        <f t="shared" si="10"/>
        <v>42606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>
      <c r="A147" s="7">
        <f t="shared" si="10"/>
        <v>42607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>
      <c r="A148" s="7">
        <f t="shared" si="10"/>
        <v>42608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>
      <c r="A149" s="7">
        <f t="shared" si="10"/>
        <v>42609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>
      <c r="A150" s="7">
        <f t="shared" si="10"/>
        <v>42610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>
      <c r="A151" s="7">
        <f t="shared" si="10"/>
        <v>42611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>
      <c r="A152" s="7">
        <f t="shared" si="10"/>
        <v>42612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>
      <c r="A153" s="7">
        <f t="shared" si="10"/>
        <v>42613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>
      <c r="A154" s="7">
        <f t="shared" si="10"/>
        <v>42614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>
      <c r="A155" s="7">
        <f t="shared" si="10"/>
        <v>42615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>
      <c r="A156" s="7">
        <f t="shared" si="10"/>
        <v>42616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>
      <c r="A157" s="7">
        <f t="shared" si="10"/>
        <v>42617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>
      <c r="A158" s="7">
        <f t="shared" si="10"/>
        <v>42618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>
      <c r="A159" s="7">
        <f t="shared" si="10"/>
        <v>42619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>
      <c r="A160" s="7">
        <f t="shared" si="10"/>
        <v>42620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>
      <c r="A161" s="7">
        <f t="shared" si="10"/>
        <v>42621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>
      <c r="A162" s="7">
        <f t="shared" si="10"/>
        <v>42622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>
      <c r="A163" s="7">
        <f t="shared" si="10"/>
        <v>42623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>
      <c r="A164" s="7">
        <f t="shared" si="10"/>
        <v>42624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>
      <c r="A165" s="7">
        <f t="shared" si="10"/>
        <v>42625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>
      <c r="A166" s="7">
        <f t="shared" si="10"/>
        <v>42626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>
      <c r="A167" s="7">
        <f t="shared" si="10"/>
        <v>42627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>
      <c r="A168" s="7">
        <f t="shared" si="10"/>
        <v>42628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>
      <c r="A169" s="7">
        <f t="shared" si="10"/>
        <v>42629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>
      <c r="A170" s="7">
        <f t="shared" si="10"/>
        <v>42630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>
      <c r="A171" s="7">
        <f t="shared" si="10"/>
        <v>42631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>
      <c r="A172" s="7">
        <f t="shared" si="10"/>
        <v>42632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>
      <c r="A173" s="7">
        <f t="shared" si="10"/>
        <v>42633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>
      <c r="A174" s="7">
        <f t="shared" si="10"/>
        <v>42634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>
      <c r="A175" s="7">
        <f t="shared" si="10"/>
        <v>42635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>
      <c r="A176" s="7">
        <f t="shared" si="10"/>
        <v>42636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>
      <c r="A177" s="7">
        <f t="shared" si="10"/>
        <v>42637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>
      <c r="A178" s="7">
        <f t="shared" si="10"/>
        <v>42638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>
      <c r="A179" s="7">
        <f t="shared" si="10"/>
        <v>42639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>
      <c r="A180" s="7">
        <f t="shared" si="10"/>
        <v>42640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>
      <c r="A181" s="7">
        <f t="shared" si="10"/>
        <v>42641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>
      <c r="A182" s="7">
        <f t="shared" si="10"/>
        <v>42642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>
      <c r="A183" s="7">
        <f t="shared" si="10"/>
        <v>42643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>
      <c r="A184" s="7">
        <f t="shared" si="10"/>
        <v>42644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>
      <c r="A185" s="7">
        <f t="shared" si="10"/>
        <v>42645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>
      <c r="A186" s="7">
        <f t="shared" ref="A186:A249" si="15">A185+1</f>
        <v>42646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>
      <c r="A187" s="7">
        <f t="shared" si="15"/>
        <v>42647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>
      <c r="A188" s="7">
        <f t="shared" si="15"/>
        <v>42648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>
      <c r="A189" s="7">
        <f t="shared" si="15"/>
        <v>42649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>
      <c r="A190" s="7">
        <f t="shared" si="15"/>
        <v>42650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>
      <c r="A191" s="7">
        <f t="shared" si="15"/>
        <v>42651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>
      <c r="A192" s="7">
        <f t="shared" si="15"/>
        <v>42652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>
      <c r="A193" s="7">
        <f t="shared" si="15"/>
        <v>42653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>
      <c r="A194" s="7">
        <f t="shared" si="15"/>
        <v>42654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>
      <c r="A195" s="7">
        <f t="shared" si="15"/>
        <v>42655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>
      <c r="A196" s="7">
        <f t="shared" si="15"/>
        <v>42656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>
      <c r="A197" s="7">
        <f t="shared" si="15"/>
        <v>42657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>
      <c r="A198" s="7">
        <f t="shared" si="15"/>
        <v>42658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>
      <c r="A199" s="7">
        <f t="shared" si="15"/>
        <v>42659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>
      <c r="A200" s="7">
        <f t="shared" si="15"/>
        <v>42660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>
      <c r="A201" s="7">
        <f t="shared" si="15"/>
        <v>42661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>
      <c r="A202" s="7">
        <f t="shared" si="15"/>
        <v>42662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>
      <c r="A203" s="7">
        <f t="shared" si="15"/>
        <v>42663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>
      <c r="A204" s="7">
        <f t="shared" si="15"/>
        <v>42664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>
      <c r="A205" s="7">
        <f t="shared" si="15"/>
        <v>42665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>
      <c r="A206" s="7">
        <f t="shared" si="15"/>
        <v>42666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>
      <c r="A207" s="7">
        <f t="shared" si="15"/>
        <v>42667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>
      <c r="A208" s="7">
        <f t="shared" si="15"/>
        <v>42668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>
      <c r="A209" s="7">
        <f t="shared" si="15"/>
        <v>42669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>
      <c r="A210" s="7">
        <f t="shared" si="15"/>
        <v>42670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>
      <c r="A211" s="7">
        <f t="shared" si="15"/>
        <v>42671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>
      <c r="A212" s="7">
        <f t="shared" si="15"/>
        <v>42672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>
      <c r="A213" s="7">
        <f t="shared" si="15"/>
        <v>42673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>
      <c r="A214" s="7">
        <f t="shared" si="15"/>
        <v>42674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>
      <c r="A215" s="7">
        <f t="shared" si="15"/>
        <v>42675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>
      <c r="A216" s="7">
        <f t="shared" si="15"/>
        <v>42676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>
      <c r="A217" s="7">
        <f t="shared" si="15"/>
        <v>42677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>
      <c r="A218" s="7">
        <f t="shared" si="15"/>
        <v>42678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>
      <c r="A219" s="7">
        <f t="shared" si="15"/>
        <v>42679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>
      <c r="A220" s="7">
        <f t="shared" si="15"/>
        <v>42680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>
      <c r="A221" s="7">
        <f t="shared" si="15"/>
        <v>42681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>
      <c r="A222" s="7">
        <f t="shared" si="15"/>
        <v>42682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>
      <c r="A223" s="7">
        <f t="shared" si="15"/>
        <v>42683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>
      <c r="A224" s="7">
        <f t="shared" si="15"/>
        <v>42684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>
      <c r="A225" s="7">
        <f t="shared" si="15"/>
        <v>42685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>
      <c r="A226" s="7">
        <f t="shared" si="15"/>
        <v>42686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>
      <c r="A227" s="7">
        <f t="shared" si="15"/>
        <v>42687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>
      <c r="A228" s="7">
        <f t="shared" si="15"/>
        <v>42688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>
      <c r="A229" s="7">
        <f t="shared" si="15"/>
        <v>42689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>
      <c r="A230" s="7">
        <f t="shared" si="15"/>
        <v>42690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>
      <c r="A231" s="7">
        <f t="shared" si="15"/>
        <v>42691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>
      <c r="A232" s="7">
        <f t="shared" si="15"/>
        <v>42692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>
      <c r="A233" s="7">
        <f t="shared" si="15"/>
        <v>42693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>
      <c r="A234" s="7">
        <f t="shared" si="15"/>
        <v>42694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>
      <c r="A235" s="7">
        <f t="shared" si="15"/>
        <v>42695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>
      <c r="A236" s="7">
        <f t="shared" si="15"/>
        <v>42696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>
      <c r="A237" s="7">
        <f t="shared" si="15"/>
        <v>42697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>
      <c r="A238" s="7">
        <f t="shared" si="15"/>
        <v>42698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>
      <c r="A239" s="7">
        <f t="shared" si="15"/>
        <v>42699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>
      <c r="A240" s="7">
        <f t="shared" si="15"/>
        <v>42700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>
      <c r="A241" s="7">
        <f t="shared" si="15"/>
        <v>42701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>
      <c r="A242" s="7">
        <f t="shared" si="15"/>
        <v>42702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>
      <c r="A243" s="7">
        <f t="shared" si="15"/>
        <v>42703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>
      <c r="A244" s="7">
        <f t="shared" si="15"/>
        <v>42704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>
      <c r="A245" s="7">
        <f t="shared" si="15"/>
        <v>42705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>
      <c r="A246" s="7">
        <f t="shared" si="15"/>
        <v>42706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>
      <c r="A247" s="7">
        <f t="shared" si="15"/>
        <v>42707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>
      <c r="A248" s="7">
        <f t="shared" si="15"/>
        <v>42708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>
      <c r="A249" s="7">
        <f t="shared" si="15"/>
        <v>42709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>
      <c r="A250" s="7">
        <f t="shared" ref="A250:A296" si="20">A249+1</f>
        <v>42710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>
      <c r="A251" s="7">
        <f t="shared" si="20"/>
        <v>42711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>
      <c r="A252" s="7">
        <f t="shared" si="20"/>
        <v>42712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>
      <c r="A253" s="7">
        <f t="shared" si="20"/>
        <v>42713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>
      <c r="A254" s="7">
        <f t="shared" si="20"/>
        <v>42714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>
      <c r="A255" s="7">
        <f t="shared" si="20"/>
        <v>42715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>
      <c r="A256" s="7">
        <f t="shared" si="20"/>
        <v>42716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>
      <c r="A257" s="7">
        <f t="shared" si="20"/>
        <v>42717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>
      <c r="A258" s="7">
        <f t="shared" si="20"/>
        <v>42718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>
      <c r="A259" s="7">
        <f t="shared" si="20"/>
        <v>42719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>
      <c r="A260" s="7">
        <f t="shared" si="20"/>
        <v>42720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>
      <c r="A261" s="7">
        <f t="shared" si="20"/>
        <v>42721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>
      <c r="A262" s="7">
        <f t="shared" si="20"/>
        <v>42722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>
      <c r="A263" s="7">
        <f t="shared" si="20"/>
        <v>42723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>
      <c r="A264" s="7">
        <f t="shared" si="20"/>
        <v>42724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>
      <c r="A265" s="7">
        <f t="shared" si="20"/>
        <v>42725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>
      <c r="A266" s="7">
        <f t="shared" si="20"/>
        <v>42726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>
      <c r="A267" s="7">
        <f t="shared" si="20"/>
        <v>42727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>
      <c r="A268" s="7">
        <f t="shared" si="20"/>
        <v>42728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>
      <c r="A269" s="7">
        <f t="shared" si="20"/>
        <v>42729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>
      <c r="A270" s="7">
        <f t="shared" si="20"/>
        <v>42730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>
      <c r="A271" s="7">
        <f t="shared" si="20"/>
        <v>42731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>
      <c r="A272" s="7">
        <f t="shared" si="20"/>
        <v>42732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>
      <c r="A273" s="7">
        <f t="shared" si="20"/>
        <v>42733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>
      <c r="A274" s="7">
        <f t="shared" si="20"/>
        <v>42734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>
      <c r="A275" s="7">
        <f t="shared" si="20"/>
        <v>42735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>
      <c r="A276" s="7">
        <f t="shared" si="20"/>
        <v>42736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>
      <c r="A277" s="7">
        <f t="shared" si="20"/>
        <v>42737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>
      <c r="A278" s="7">
        <f t="shared" si="20"/>
        <v>42738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>
      <c r="A279" s="7">
        <f t="shared" si="20"/>
        <v>42739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>
      <c r="A280" s="7">
        <f t="shared" si="20"/>
        <v>42740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>
      <c r="A281" s="7">
        <f t="shared" si="20"/>
        <v>42741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>
      <c r="A282" s="7">
        <f t="shared" si="20"/>
        <v>42742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>
      <c r="A283" s="7">
        <f t="shared" si="20"/>
        <v>42743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>
      <c r="A284" s="7">
        <f t="shared" si="20"/>
        <v>42744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>
      <c r="A285" s="7">
        <f t="shared" si="20"/>
        <v>42745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>
      <c r="A286" s="7">
        <f t="shared" si="20"/>
        <v>42746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>
      <c r="A287" s="7">
        <f t="shared" si="20"/>
        <v>42747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>
      <c r="A288" s="7">
        <f t="shared" si="20"/>
        <v>42748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>
      <c r="A289" s="7">
        <f t="shared" si="20"/>
        <v>42749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>
      <c r="A290" s="7">
        <f t="shared" si="20"/>
        <v>42750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>
      <c r="A291" s="7">
        <f t="shared" si="20"/>
        <v>42751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>
      <c r="A292" s="7">
        <f t="shared" si="20"/>
        <v>42752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>
      <c r="A293" s="7">
        <f t="shared" si="20"/>
        <v>42753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>
      <c r="A294" s="7">
        <f t="shared" si="20"/>
        <v>42754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>
      <c r="A295" s="7">
        <f t="shared" si="20"/>
        <v>42755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>
      <c r="A296" s="7">
        <f t="shared" si="20"/>
        <v>42756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>
      <c r="A297" s="7">
        <f t="shared" ref="A297:A360" si="24">A296+1</f>
        <v>42757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>
      <c r="A298" s="7">
        <f t="shared" si="24"/>
        <v>42758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>
      <c r="A299" s="7">
        <f t="shared" si="24"/>
        <v>42759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>
      <c r="A300" s="7">
        <f t="shared" si="24"/>
        <v>42760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>
      <c r="A301" s="7">
        <f t="shared" si="24"/>
        <v>42761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>
      <c r="A302" s="7">
        <f t="shared" si="24"/>
        <v>42762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>
      <c r="A303" s="7">
        <f t="shared" si="24"/>
        <v>42763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>
      <c r="A304" s="7">
        <f t="shared" si="24"/>
        <v>42764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>
      <c r="A305" s="7">
        <f t="shared" si="24"/>
        <v>42765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>
      <c r="A306" s="7">
        <f t="shared" si="24"/>
        <v>42766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>
      <c r="A307" s="7">
        <f t="shared" si="24"/>
        <v>42767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>
      <c r="A308" s="7">
        <f t="shared" si="24"/>
        <v>42768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>
      <c r="A309" s="7">
        <f t="shared" si="24"/>
        <v>42769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>
      <c r="A310" s="7">
        <f t="shared" si="24"/>
        <v>42770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>
      <c r="A311" s="7">
        <f t="shared" si="24"/>
        <v>42771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>
      <c r="A312" s="7">
        <f t="shared" si="24"/>
        <v>42772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>
      <c r="A313" s="7">
        <f t="shared" si="24"/>
        <v>42773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>
      <c r="A314" s="7">
        <f t="shared" si="24"/>
        <v>42774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>
      <c r="A315" s="7">
        <f t="shared" si="24"/>
        <v>42775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>
      <c r="A316" s="7">
        <f t="shared" si="24"/>
        <v>42776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>
      <c r="A317" s="7">
        <f t="shared" si="24"/>
        <v>42777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>
      <c r="A318" s="7">
        <f t="shared" si="24"/>
        <v>42778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>
      <c r="A319" s="7">
        <f t="shared" si="24"/>
        <v>42779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>
      <c r="A320" s="7">
        <f t="shared" si="24"/>
        <v>42780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>
      <c r="A321" s="7">
        <f t="shared" si="24"/>
        <v>42781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>
      <c r="A322" s="7">
        <f t="shared" si="24"/>
        <v>42782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>
      <c r="A323" s="7">
        <f t="shared" si="24"/>
        <v>42783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>
      <c r="A324" s="7">
        <f t="shared" si="24"/>
        <v>42784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>
      <c r="A325" s="7">
        <f t="shared" si="24"/>
        <v>42785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>
      <c r="A326" s="7">
        <f t="shared" si="24"/>
        <v>42786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>
      <c r="A327" s="7">
        <f t="shared" si="24"/>
        <v>42787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>
      <c r="A328" s="7">
        <f t="shared" si="24"/>
        <v>42788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>
      <c r="A329" s="7">
        <f t="shared" si="24"/>
        <v>42789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>
      <c r="A330" s="7">
        <f t="shared" si="24"/>
        <v>42790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>
      <c r="A331" s="7">
        <f t="shared" si="24"/>
        <v>42791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>
      <c r="A332" s="7">
        <f t="shared" si="24"/>
        <v>42792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>
      <c r="A333" s="7">
        <f t="shared" si="24"/>
        <v>42793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>
      <c r="A334" s="7">
        <f t="shared" si="24"/>
        <v>42794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>
      <c r="A335" s="7">
        <f t="shared" si="24"/>
        <v>42795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>
      <c r="A336" s="7">
        <f t="shared" si="24"/>
        <v>42796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>
      <c r="A337" s="7">
        <f t="shared" si="24"/>
        <v>42797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>
      <c r="A338" s="7">
        <f t="shared" si="24"/>
        <v>42798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>
      <c r="A339" s="7">
        <f t="shared" si="24"/>
        <v>42799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>
      <c r="A340" s="7">
        <f t="shared" si="24"/>
        <v>42800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>
      <c r="A341" s="7">
        <f t="shared" si="24"/>
        <v>42801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>
      <c r="A342" s="7">
        <f t="shared" si="24"/>
        <v>42802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>
      <c r="A343" s="7">
        <f t="shared" si="24"/>
        <v>42803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>
      <c r="A344" s="7">
        <f t="shared" si="24"/>
        <v>42804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>
      <c r="A345" s="7">
        <f t="shared" si="24"/>
        <v>42805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>
      <c r="A346" s="7">
        <f t="shared" si="24"/>
        <v>42806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>
      <c r="A347" s="7">
        <f t="shared" si="24"/>
        <v>42807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>
      <c r="A348" s="7">
        <f t="shared" si="24"/>
        <v>42808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>
      <c r="A349" s="7">
        <f t="shared" si="24"/>
        <v>42809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>
      <c r="A350" s="7">
        <f t="shared" si="24"/>
        <v>42810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>
      <c r="A351" s="7">
        <f t="shared" si="24"/>
        <v>42811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>
      <c r="A352" s="7">
        <f t="shared" si="24"/>
        <v>42812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>
      <c r="A353" s="7">
        <f t="shared" si="24"/>
        <v>42813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>
      <c r="A354" s="7">
        <f t="shared" si="24"/>
        <v>42814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>
      <c r="A355" s="7">
        <f t="shared" si="24"/>
        <v>42815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>
      <c r="A356" s="7">
        <f t="shared" si="24"/>
        <v>42816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>
      <c r="A357" s="7">
        <f t="shared" si="24"/>
        <v>42817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>
      <c r="A358" s="7">
        <f t="shared" si="24"/>
        <v>42818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>
      <c r="A359" s="7">
        <f t="shared" si="24"/>
        <v>42819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>
      <c r="A360" s="7">
        <f t="shared" si="24"/>
        <v>42820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>
      <c r="A361" s="7">
        <f t="shared" ref="A361:A424" si="28">A360+1</f>
        <v>42821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>
      <c r="A362" s="7">
        <f t="shared" si="28"/>
        <v>42822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>
      <c r="A363" s="7">
        <f t="shared" si="28"/>
        <v>42823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>
      <c r="A364" s="7">
        <f t="shared" si="28"/>
        <v>42824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>
      <c r="A365" s="7">
        <f t="shared" si="28"/>
        <v>42825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>
      <c r="A366" s="7">
        <f t="shared" si="28"/>
        <v>42826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>
      <c r="A367" s="7">
        <f t="shared" si="28"/>
        <v>42827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>
      <c r="A368" s="7">
        <f t="shared" si="28"/>
        <v>42828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>
      <c r="A369" s="7">
        <f t="shared" si="28"/>
        <v>42829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>
      <c r="A370" s="7">
        <f t="shared" si="28"/>
        <v>42830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>
      <c r="A371" s="7">
        <f t="shared" si="28"/>
        <v>42831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>
      <c r="A372" s="7">
        <f t="shared" si="28"/>
        <v>42832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>
      <c r="A373" s="7">
        <f t="shared" si="28"/>
        <v>42833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>
      <c r="A374" s="7">
        <f t="shared" si="28"/>
        <v>42834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>
      <c r="A375" s="7">
        <f t="shared" si="28"/>
        <v>42835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>
      <c r="A376" s="7">
        <f t="shared" si="28"/>
        <v>42836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>
      <c r="A377" s="7">
        <f t="shared" si="28"/>
        <v>42837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>
      <c r="A378" s="7">
        <f t="shared" si="28"/>
        <v>42838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>
      <c r="A379" s="7">
        <f t="shared" si="28"/>
        <v>42839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>
      <c r="A380" s="7">
        <f t="shared" si="28"/>
        <v>42840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>
      <c r="A381" s="7">
        <f t="shared" si="28"/>
        <v>42841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>
      <c r="A382" s="7">
        <f t="shared" si="28"/>
        <v>42842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>
      <c r="A383" s="7">
        <f t="shared" si="28"/>
        <v>42843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>
      <c r="A384" s="7">
        <f t="shared" si="28"/>
        <v>42844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>
      <c r="A385" s="7">
        <f t="shared" si="28"/>
        <v>42845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>
      <c r="A386" s="7">
        <f t="shared" si="28"/>
        <v>42846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>
      <c r="A387" s="7">
        <f t="shared" si="28"/>
        <v>42847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>
      <c r="A388" s="7">
        <f t="shared" si="28"/>
        <v>42848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>
      <c r="A389" s="7">
        <f t="shared" si="28"/>
        <v>42849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>
      <c r="A390" s="7">
        <f t="shared" si="28"/>
        <v>42850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>
      <c r="A391" s="7">
        <f t="shared" si="28"/>
        <v>42851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>
      <c r="A392" s="7">
        <f t="shared" si="28"/>
        <v>42852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>
      <c r="A393" s="7">
        <f t="shared" si="28"/>
        <v>42853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>
      <c r="A394" s="7">
        <f t="shared" si="28"/>
        <v>42854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>
      <c r="A395" s="7">
        <f t="shared" si="28"/>
        <v>42855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>
      <c r="A396" s="7">
        <f t="shared" si="28"/>
        <v>42856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>
      <c r="A397" s="7">
        <f t="shared" si="28"/>
        <v>42857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>
      <c r="A398" s="7">
        <f t="shared" si="28"/>
        <v>42858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>
      <c r="A399" s="7">
        <f t="shared" si="28"/>
        <v>42859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>
      <c r="A400" s="7">
        <f t="shared" si="28"/>
        <v>42860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>
      <c r="A401" s="7">
        <f t="shared" si="28"/>
        <v>42861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>
      <c r="A402" s="7">
        <f t="shared" si="28"/>
        <v>42862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>
      <c r="A403" s="7">
        <f t="shared" si="28"/>
        <v>42863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>
      <c r="A404" s="7">
        <f t="shared" si="28"/>
        <v>42864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>
      <c r="A405" s="7">
        <f t="shared" si="28"/>
        <v>42865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>
      <c r="A406" s="7">
        <f t="shared" si="28"/>
        <v>42866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>
      <c r="A407" s="7">
        <f t="shared" si="28"/>
        <v>42867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>
      <c r="A408" s="7">
        <f t="shared" si="28"/>
        <v>42868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>
      <c r="A409" s="7">
        <f t="shared" si="28"/>
        <v>42869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>
      <c r="A410" s="7">
        <f t="shared" si="28"/>
        <v>42870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>
      <c r="A411" s="7">
        <f t="shared" si="28"/>
        <v>42871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>
      <c r="A412" s="7">
        <f t="shared" si="28"/>
        <v>42872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>
      <c r="A413" s="7">
        <f t="shared" si="28"/>
        <v>42873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>
      <c r="A414" s="7">
        <f t="shared" si="28"/>
        <v>42874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>
      <c r="A415" s="7">
        <f t="shared" si="28"/>
        <v>42875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>
      <c r="A416" s="7">
        <f t="shared" si="28"/>
        <v>42876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>
      <c r="A417" s="7">
        <f t="shared" si="28"/>
        <v>42877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>
      <c r="A418" s="7">
        <f t="shared" si="28"/>
        <v>42878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>
      <c r="A419" s="7">
        <f t="shared" si="28"/>
        <v>42879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>
      <c r="A420" s="7">
        <f t="shared" si="28"/>
        <v>42880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>
      <c r="A421" s="7">
        <f t="shared" si="28"/>
        <v>42881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>
      <c r="A422" s="7">
        <f t="shared" si="28"/>
        <v>42882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>
      <c r="A423" s="7">
        <f t="shared" si="28"/>
        <v>42883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>
      <c r="A424" s="7">
        <f t="shared" si="28"/>
        <v>42884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>
      <c r="A425" s="7">
        <f t="shared" ref="A425:A488" si="32">A424+1</f>
        <v>42885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>
      <c r="A426" s="7">
        <f t="shared" si="32"/>
        <v>42886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>
      <c r="A427" s="7">
        <f t="shared" si="32"/>
        <v>42887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>
      <c r="A428" s="7">
        <f t="shared" si="32"/>
        <v>42888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>
      <c r="A429" s="7">
        <f t="shared" si="32"/>
        <v>42889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>
      <c r="A430" s="7">
        <f t="shared" si="32"/>
        <v>42890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>
      <c r="A431" s="7">
        <f t="shared" si="32"/>
        <v>42891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>
      <c r="A432" s="7">
        <f t="shared" si="32"/>
        <v>42892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>
      <c r="A433" s="7">
        <f t="shared" si="32"/>
        <v>42893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>
      <c r="A434" s="7">
        <f t="shared" si="32"/>
        <v>42894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>
      <c r="A435" s="7">
        <f t="shared" si="32"/>
        <v>42895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>
      <c r="A436" s="7">
        <f t="shared" si="32"/>
        <v>42896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>
      <c r="A437" s="7">
        <f t="shared" si="32"/>
        <v>42897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>
      <c r="A438" s="7">
        <f t="shared" si="32"/>
        <v>42898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>
      <c r="A439" s="7">
        <f t="shared" si="32"/>
        <v>42899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>
      <c r="A440" s="7">
        <f t="shared" si="32"/>
        <v>42900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>
      <c r="A441" s="7">
        <f t="shared" si="32"/>
        <v>42901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>
      <c r="A442" s="7">
        <f t="shared" si="32"/>
        <v>42902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>
      <c r="A443" s="7">
        <f t="shared" si="32"/>
        <v>42903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>
      <c r="A444" s="7">
        <f t="shared" si="32"/>
        <v>42904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>
      <c r="A445" s="7">
        <f t="shared" si="32"/>
        <v>42905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>
      <c r="A446" s="7">
        <f t="shared" si="32"/>
        <v>42906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>
      <c r="A447" s="7">
        <f t="shared" si="32"/>
        <v>42907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>
      <c r="A448" s="7">
        <f t="shared" si="32"/>
        <v>42908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>
      <c r="A449" s="7">
        <f t="shared" si="32"/>
        <v>42909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>
      <c r="A450" s="7">
        <f t="shared" si="32"/>
        <v>42910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>
      <c r="A451" s="7">
        <f t="shared" si="32"/>
        <v>42911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>
      <c r="A452" s="7">
        <f t="shared" si="32"/>
        <v>42912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>
      <c r="A453" s="7">
        <f t="shared" si="32"/>
        <v>42913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>
      <c r="A454" s="7">
        <f t="shared" si="32"/>
        <v>42914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>
      <c r="A455" s="7">
        <f t="shared" si="32"/>
        <v>42915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>
      <c r="A456" s="7">
        <f t="shared" si="32"/>
        <v>42916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>
      <c r="A457" s="7">
        <f t="shared" si="32"/>
        <v>42917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>
      <c r="A458" s="7">
        <f t="shared" si="32"/>
        <v>42918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>
      <c r="A459" s="7">
        <f t="shared" si="32"/>
        <v>42919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>
      <c r="A460" s="7">
        <f t="shared" si="32"/>
        <v>42920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>
      <c r="A461" s="7">
        <f t="shared" si="32"/>
        <v>42921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>
      <c r="A462" s="7">
        <f t="shared" si="32"/>
        <v>42922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>
      <c r="A463" s="7">
        <f t="shared" si="32"/>
        <v>42923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>
      <c r="A464" s="7">
        <f t="shared" si="32"/>
        <v>42924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>
      <c r="A465" s="7">
        <f t="shared" si="32"/>
        <v>42925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>
      <c r="A466" s="7">
        <f t="shared" si="32"/>
        <v>42926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>
      <c r="A467" s="7">
        <f t="shared" si="32"/>
        <v>42927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>
      <c r="A468" s="7">
        <f t="shared" si="32"/>
        <v>42928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>
      <c r="A469" s="7">
        <f t="shared" si="32"/>
        <v>42929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>
      <c r="A470" s="7">
        <f t="shared" si="32"/>
        <v>42930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>
      <c r="A471" s="7">
        <f t="shared" si="32"/>
        <v>42931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>
      <c r="A472" s="7">
        <f t="shared" si="32"/>
        <v>42932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>
      <c r="A473" s="7">
        <f t="shared" si="32"/>
        <v>42933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>
      <c r="A474" s="7">
        <f t="shared" si="32"/>
        <v>42934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>
      <c r="A475" s="7">
        <f t="shared" si="32"/>
        <v>42935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>
      <c r="A476" s="7">
        <f t="shared" si="32"/>
        <v>42936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>
      <c r="A477" s="7">
        <f t="shared" si="32"/>
        <v>42937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>
      <c r="A478" s="7">
        <f t="shared" si="32"/>
        <v>42938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>
      <c r="A479" s="7">
        <f t="shared" si="32"/>
        <v>42939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>
      <c r="A480" s="7">
        <f t="shared" si="32"/>
        <v>42940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>
      <c r="A481" s="7">
        <f t="shared" si="32"/>
        <v>42941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>
      <c r="A482" s="7">
        <f t="shared" si="32"/>
        <v>42942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>
      <c r="A483" s="7">
        <f t="shared" si="32"/>
        <v>42943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>
      <c r="A484" s="7">
        <f t="shared" si="32"/>
        <v>42944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>
      <c r="A485" s="7">
        <f t="shared" si="32"/>
        <v>42945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>
      <c r="A486" s="7">
        <f t="shared" si="32"/>
        <v>42946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>
      <c r="A487" s="7">
        <f t="shared" si="32"/>
        <v>42947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>
      <c r="A488" s="7">
        <f t="shared" si="32"/>
        <v>42948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>
      <c r="A489" s="7">
        <f t="shared" ref="A489:A552" si="36">A488+1</f>
        <v>42949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>
      <c r="A490" s="7">
        <f t="shared" si="36"/>
        <v>42950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>
      <c r="A491" s="7">
        <f t="shared" si="36"/>
        <v>42951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>
      <c r="A492" s="7">
        <f t="shared" si="36"/>
        <v>42952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>
      <c r="A493" s="7">
        <f t="shared" si="36"/>
        <v>42953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>
      <c r="A494" s="7">
        <f t="shared" si="36"/>
        <v>42954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>
      <c r="A495" s="7">
        <f t="shared" si="36"/>
        <v>42955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>
      <c r="A496" s="7">
        <f t="shared" si="36"/>
        <v>42956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>
      <c r="A497" s="7">
        <f t="shared" si="36"/>
        <v>42957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>
      <c r="A498" s="7">
        <f t="shared" si="36"/>
        <v>42958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>
      <c r="A499" s="7">
        <f t="shared" si="36"/>
        <v>42959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>
      <c r="A500" s="7">
        <f t="shared" si="36"/>
        <v>42960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>
      <c r="A501" s="7">
        <f t="shared" si="36"/>
        <v>42961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>
      <c r="A502" s="7">
        <f t="shared" si="36"/>
        <v>42962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>
      <c r="A503" s="7">
        <f t="shared" si="36"/>
        <v>42963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>
      <c r="A504" s="7">
        <f t="shared" si="36"/>
        <v>42964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>
      <c r="A505" s="7">
        <f t="shared" si="36"/>
        <v>42965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>
      <c r="A506" s="7">
        <f t="shared" si="36"/>
        <v>42966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>
      <c r="A507" s="7">
        <f t="shared" si="36"/>
        <v>42967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>
      <c r="A508" s="7">
        <f t="shared" si="36"/>
        <v>42968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>
      <c r="A509" s="7">
        <f t="shared" si="36"/>
        <v>42969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>
      <c r="A510" s="7">
        <f t="shared" si="36"/>
        <v>42970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>
      <c r="A511" s="7">
        <f t="shared" si="36"/>
        <v>42971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>
      <c r="A512" s="7">
        <f t="shared" si="36"/>
        <v>42972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>
      <c r="A513" s="7">
        <f t="shared" si="36"/>
        <v>42973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>
      <c r="A514" s="7">
        <f t="shared" si="36"/>
        <v>42974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>
      <c r="A515" s="7">
        <f t="shared" si="36"/>
        <v>42975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>
      <c r="A516" s="7">
        <f t="shared" si="36"/>
        <v>42976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>
      <c r="A517" s="7">
        <f t="shared" si="36"/>
        <v>42977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>
      <c r="A518" s="7">
        <f t="shared" si="36"/>
        <v>42978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>
      <c r="A519" s="7">
        <f t="shared" si="36"/>
        <v>42979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>
      <c r="A520" s="7">
        <f t="shared" si="36"/>
        <v>42980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>
      <c r="A521" s="7">
        <f t="shared" si="36"/>
        <v>42981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>
      <c r="A522" s="7">
        <f t="shared" si="36"/>
        <v>42982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>
      <c r="A523" s="7">
        <f t="shared" si="36"/>
        <v>42983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>
      <c r="A524" s="7">
        <f t="shared" si="36"/>
        <v>42984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>
      <c r="A525" s="7">
        <f t="shared" si="36"/>
        <v>42985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>
      <c r="A526" s="7">
        <f t="shared" si="36"/>
        <v>42986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>
      <c r="A527" s="7">
        <f t="shared" si="36"/>
        <v>42987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>
      <c r="A528" s="7">
        <f t="shared" si="36"/>
        <v>42988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>
      <c r="A529" s="7">
        <f t="shared" si="36"/>
        <v>42989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>
      <c r="A530" s="7">
        <f t="shared" si="36"/>
        <v>42990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>
      <c r="A531" s="7">
        <f t="shared" si="36"/>
        <v>42991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>
      <c r="A532" s="7">
        <f t="shared" si="36"/>
        <v>42992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>
      <c r="A533" s="7">
        <f t="shared" si="36"/>
        <v>42993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>
      <c r="A534" s="7">
        <f t="shared" si="36"/>
        <v>42994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>
      <c r="A535" s="7">
        <f t="shared" si="36"/>
        <v>42995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>
      <c r="A536" s="7">
        <f t="shared" si="36"/>
        <v>42996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>
      <c r="A537" s="7">
        <f t="shared" si="36"/>
        <v>42997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>
      <c r="A538" s="7">
        <f t="shared" si="36"/>
        <v>42998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>
      <c r="A539" s="7">
        <f t="shared" si="36"/>
        <v>42999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>
      <c r="A540" s="7">
        <f t="shared" si="36"/>
        <v>43000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>
      <c r="A541" s="7">
        <f t="shared" si="36"/>
        <v>43001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>
      <c r="A542" s="7">
        <f t="shared" si="36"/>
        <v>43002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>
      <c r="A543" s="7">
        <f t="shared" si="36"/>
        <v>43003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>
      <c r="A544" s="7">
        <f t="shared" si="36"/>
        <v>43004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>
      <c r="A545" s="7">
        <f t="shared" si="36"/>
        <v>43005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>
      <c r="A546" s="7">
        <f t="shared" si="36"/>
        <v>43006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>
      <c r="A547" s="7">
        <f t="shared" si="36"/>
        <v>43007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>
      <c r="A548" s="7">
        <f t="shared" si="36"/>
        <v>43008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>
      <c r="A549" s="7">
        <f t="shared" si="36"/>
        <v>43009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>
      <c r="A550" s="7">
        <f t="shared" si="36"/>
        <v>43010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>
      <c r="A551" s="7">
        <f t="shared" si="36"/>
        <v>43011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>
      <c r="A552" s="7">
        <f t="shared" si="36"/>
        <v>43012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>
      <c r="A553" s="7">
        <f t="shared" ref="A553:A590" si="40">A552+1</f>
        <v>43013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>
      <c r="A554" s="7">
        <f t="shared" si="40"/>
        <v>43014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>
      <c r="A555" s="7">
        <f t="shared" si="40"/>
        <v>43015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>
      <c r="A556" s="7">
        <f t="shared" si="40"/>
        <v>43016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>
      <c r="A557" s="7">
        <f t="shared" si="40"/>
        <v>43017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>
      <c r="A558" s="7">
        <f t="shared" si="40"/>
        <v>43018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>
      <c r="A559" s="7">
        <f t="shared" si="40"/>
        <v>43019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>
      <c r="A560" s="7">
        <f t="shared" si="40"/>
        <v>43020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>
      <c r="A561" s="7">
        <f t="shared" si="40"/>
        <v>43021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>
      <c r="A562" s="7">
        <f t="shared" si="40"/>
        <v>43022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>
      <c r="A563" s="7">
        <f t="shared" si="40"/>
        <v>43023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>
      <c r="A564" s="7">
        <f t="shared" si="40"/>
        <v>43024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>
      <c r="A565" s="7">
        <f t="shared" si="40"/>
        <v>43025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>
      <c r="A566" s="7">
        <f t="shared" si="40"/>
        <v>43026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>
      <c r="A567" s="7">
        <f t="shared" si="40"/>
        <v>43027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>
      <c r="A568" s="7">
        <f t="shared" si="40"/>
        <v>43028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>
      <c r="A569" s="7">
        <f t="shared" si="40"/>
        <v>43029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>
      <c r="A570" s="7">
        <f t="shared" si="40"/>
        <v>43030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>
      <c r="A571" s="7">
        <f t="shared" si="40"/>
        <v>43031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>
      <c r="A572" s="7">
        <f t="shared" si="40"/>
        <v>43032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>
      <c r="A573" s="7">
        <f t="shared" si="40"/>
        <v>43033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>
      <c r="A574" s="7">
        <f t="shared" si="40"/>
        <v>43034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>
      <c r="A575" s="7">
        <f t="shared" si="40"/>
        <v>43035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>
      <c r="A576" s="7">
        <f t="shared" si="40"/>
        <v>43036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>
      <c r="A577" s="7">
        <f t="shared" si="40"/>
        <v>43037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>
      <c r="A578" s="7">
        <f t="shared" si="40"/>
        <v>43038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>
      <c r="A579" s="7">
        <f t="shared" si="40"/>
        <v>43039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>
      <c r="A580" s="7">
        <f t="shared" si="40"/>
        <v>43040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>
      <c r="A581" s="7">
        <f t="shared" si="40"/>
        <v>43041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>
      <c r="A582" s="7">
        <f t="shared" si="40"/>
        <v>43042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>
      <c r="A583" s="7">
        <f t="shared" si="40"/>
        <v>43043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>
      <c r="A584" s="7">
        <f t="shared" si="40"/>
        <v>43044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>
      <c r="A585" s="7">
        <f t="shared" si="40"/>
        <v>43045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>
      <c r="A586" s="7">
        <f t="shared" si="40"/>
        <v>43046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>
      <c r="A587" s="7">
        <f t="shared" si="40"/>
        <v>43047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>
      <c r="A588" s="7">
        <f t="shared" si="40"/>
        <v>43048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>
      <c r="A589" s="7">
        <f t="shared" si="40"/>
        <v>43049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>
      <c r="A590" s="7">
        <f t="shared" si="40"/>
        <v>43050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conditionalFormatting sqref="B1:B104857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O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22" sqref="D22"/>
    </sheetView>
  </sheetViews>
  <sheetFormatPr baseColWidth="10" defaultColWidth="10.83203125" defaultRowHeight="14" x14ac:dyDescent="0"/>
  <cols>
    <col min="1" max="1" width="17.5" style="4" bestFit="1" customWidth="1"/>
    <col min="2" max="2" width="13.5" style="6" bestFit="1" customWidth="1"/>
    <col min="3" max="12" width="14.83203125" style="6" customWidth="1"/>
    <col min="13" max="25" width="14.83203125" style="4" customWidth="1"/>
    <col min="26" max="16384" width="10.83203125" style="4"/>
  </cols>
  <sheetData>
    <row r="1" spans="1:41" ht="28">
      <c r="A1" s="2" t="s">
        <v>14</v>
      </c>
      <c r="B1" s="2" t="s">
        <v>15</v>
      </c>
      <c r="C1" s="3" t="s">
        <v>39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44</v>
      </c>
      <c r="I1" s="3" t="s">
        <v>45</v>
      </c>
      <c r="J1" s="3" t="s">
        <v>46</v>
      </c>
      <c r="K1" s="3" t="s">
        <v>47</v>
      </c>
      <c r="L1" s="3" t="s">
        <v>48</v>
      </c>
      <c r="M1" s="3" t="s">
        <v>26</v>
      </c>
      <c r="N1" s="3" t="s">
        <v>27</v>
      </c>
      <c r="O1" s="3" t="s">
        <v>28</v>
      </c>
      <c r="P1" s="3" t="s">
        <v>29</v>
      </c>
      <c r="Q1" s="3" t="s">
        <v>30</v>
      </c>
      <c r="R1" s="3" t="s">
        <v>54</v>
      </c>
      <c r="S1" s="3" t="s">
        <v>55</v>
      </c>
      <c r="T1" s="3" t="s">
        <v>50</v>
      </c>
      <c r="U1" s="3" t="s">
        <v>56</v>
      </c>
      <c r="V1" s="3" t="s">
        <v>51</v>
      </c>
      <c r="W1" s="3" t="s">
        <v>57</v>
      </c>
      <c r="X1" s="3" t="s">
        <v>52</v>
      </c>
      <c r="Y1" s="3" t="s">
        <v>58</v>
      </c>
      <c r="Z1" s="5" t="s">
        <v>53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>
      <c r="A2" s="5" t="s">
        <v>3</v>
      </c>
      <c r="B2" s="11">
        <v>2</v>
      </c>
      <c r="C2" s="6" t="s">
        <v>5</v>
      </c>
      <c r="D2" s="6" t="s">
        <v>5</v>
      </c>
      <c r="E2" s="6" t="s">
        <v>5</v>
      </c>
      <c r="F2" s="6" t="s">
        <v>5</v>
      </c>
      <c r="G2" s="6" t="s">
        <v>5</v>
      </c>
      <c r="H2" s="6" t="s">
        <v>5</v>
      </c>
      <c r="I2" s="6" t="s">
        <v>5</v>
      </c>
      <c r="J2" s="6" t="s">
        <v>5</v>
      </c>
      <c r="K2" s="6" t="s">
        <v>5</v>
      </c>
      <c r="L2" s="6" t="s">
        <v>5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5</v>
      </c>
      <c r="R2" s="6" t="s">
        <v>5</v>
      </c>
      <c r="S2" s="6" t="s">
        <v>5</v>
      </c>
      <c r="T2" s="6" t="s">
        <v>5</v>
      </c>
      <c r="U2" s="6" t="s">
        <v>5</v>
      </c>
      <c r="V2" s="6" t="s">
        <v>5</v>
      </c>
      <c r="W2" s="6" t="s">
        <v>5</v>
      </c>
      <c r="X2" s="6" t="s">
        <v>5</v>
      </c>
      <c r="Y2" s="6" t="s">
        <v>5</v>
      </c>
      <c r="Z2" s="6" t="s">
        <v>5</v>
      </c>
    </row>
    <row r="3" spans="1:41">
      <c r="A3" s="5" t="s">
        <v>2</v>
      </c>
      <c r="B3" s="11">
        <v>1</v>
      </c>
      <c r="C3" s="6" t="s">
        <v>25</v>
      </c>
      <c r="D3" s="6" t="s">
        <v>25</v>
      </c>
      <c r="E3" s="6" t="s">
        <v>25</v>
      </c>
      <c r="F3" s="6" t="s">
        <v>25</v>
      </c>
      <c r="G3" s="6" t="s">
        <v>25</v>
      </c>
      <c r="H3" s="6" t="s">
        <v>25</v>
      </c>
      <c r="I3" s="6" t="s">
        <v>25</v>
      </c>
      <c r="J3" s="6" t="s">
        <v>25</v>
      </c>
      <c r="K3" s="6" t="s">
        <v>25</v>
      </c>
      <c r="L3" s="6" t="s">
        <v>25</v>
      </c>
      <c r="M3" s="6" t="s">
        <v>25</v>
      </c>
      <c r="N3" s="6" t="s">
        <v>25</v>
      </c>
      <c r="O3" s="6" t="s">
        <v>25</v>
      </c>
      <c r="P3" s="6" t="s">
        <v>25</v>
      </c>
      <c r="Q3" s="6" t="s">
        <v>25</v>
      </c>
      <c r="R3" s="6" t="s">
        <v>25</v>
      </c>
      <c r="S3" s="6" t="s">
        <v>25</v>
      </c>
      <c r="T3" s="6" t="s">
        <v>25</v>
      </c>
      <c r="U3" s="6" t="s">
        <v>25</v>
      </c>
      <c r="V3" s="6" t="s">
        <v>25</v>
      </c>
      <c r="W3" s="6" t="s">
        <v>25</v>
      </c>
      <c r="X3" s="6" t="s">
        <v>25</v>
      </c>
      <c r="Y3" s="6" t="s">
        <v>25</v>
      </c>
      <c r="Z3" s="6" t="s">
        <v>25</v>
      </c>
    </row>
    <row r="4" spans="1:41">
      <c r="A4" s="5" t="s">
        <v>13</v>
      </c>
      <c r="B4" s="11">
        <v>2</v>
      </c>
      <c r="C4" s="6" t="s">
        <v>25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25</v>
      </c>
      <c r="X4" s="6" t="s">
        <v>25</v>
      </c>
      <c r="Y4" s="6" t="s">
        <v>25</v>
      </c>
      <c r="Z4" s="6" t="s">
        <v>25</v>
      </c>
    </row>
    <row r="5" spans="1:41">
      <c r="A5" s="5" t="s">
        <v>0</v>
      </c>
      <c r="B5" s="11">
        <v>1</v>
      </c>
      <c r="C5" s="6" t="s">
        <v>25</v>
      </c>
      <c r="D5" s="6" t="s">
        <v>25</v>
      </c>
      <c r="E5" s="6" t="s">
        <v>25</v>
      </c>
      <c r="F5" s="6" t="s">
        <v>25</v>
      </c>
      <c r="G5" s="6" t="s">
        <v>25</v>
      </c>
      <c r="H5" s="6" t="s">
        <v>25</v>
      </c>
      <c r="I5" s="6" t="s">
        <v>25</v>
      </c>
      <c r="J5" s="6" t="s">
        <v>25</v>
      </c>
      <c r="K5" s="6" t="s">
        <v>25</v>
      </c>
      <c r="L5" s="6" t="s">
        <v>25</v>
      </c>
      <c r="M5" s="6" t="s">
        <v>25</v>
      </c>
      <c r="N5" s="6" t="s">
        <v>25</v>
      </c>
      <c r="O5" s="6" t="s">
        <v>25</v>
      </c>
      <c r="P5" s="6" t="s">
        <v>25</v>
      </c>
      <c r="Q5" s="6" t="s">
        <v>25</v>
      </c>
      <c r="R5" s="6" t="s">
        <v>25</v>
      </c>
      <c r="S5" s="6" t="s">
        <v>25</v>
      </c>
      <c r="T5" s="6" t="s">
        <v>25</v>
      </c>
      <c r="U5" s="6" t="s">
        <v>25</v>
      </c>
      <c r="V5" s="6" t="s">
        <v>25</v>
      </c>
      <c r="W5" s="6" t="s">
        <v>25</v>
      </c>
      <c r="X5" s="6" t="s">
        <v>25</v>
      </c>
      <c r="Y5" s="6" t="s">
        <v>25</v>
      </c>
      <c r="Z5" s="6" t="s">
        <v>25</v>
      </c>
    </row>
    <row r="6" spans="1:41">
      <c r="A6" s="5" t="s">
        <v>10</v>
      </c>
      <c r="B6" s="11">
        <v>1</v>
      </c>
      <c r="C6" s="6" t="s">
        <v>25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6" t="s">
        <v>25</v>
      </c>
      <c r="K6" s="6" t="s">
        <v>25</v>
      </c>
      <c r="L6" s="6" t="s">
        <v>25</v>
      </c>
      <c r="M6" s="6" t="s">
        <v>25</v>
      </c>
      <c r="N6" s="6" t="s">
        <v>25</v>
      </c>
      <c r="O6" s="6" t="s">
        <v>25</v>
      </c>
      <c r="P6" s="6" t="s">
        <v>25</v>
      </c>
      <c r="Q6" s="6" t="s">
        <v>25</v>
      </c>
      <c r="R6" s="6" t="s">
        <v>25</v>
      </c>
      <c r="S6" s="6" t="s">
        <v>25</v>
      </c>
      <c r="T6" s="6" t="s">
        <v>25</v>
      </c>
      <c r="U6" s="6" t="s">
        <v>25</v>
      </c>
      <c r="V6" s="6" t="s">
        <v>25</v>
      </c>
      <c r="W6" s="6" t="s">
        <v>25</v>
      </c>
      <c r="X6" s="6" t="s">
        <v>25</v>
      </c>
      <c r="Y6" s="6" t="s">
        <v>25</v>
      </c>
      <c r="Z6" s="6" t="s">
        <v>25</v>
      </c>
    </row>
    <row r="7" spans="1:41">
      <c r="A7" s="5" t="s">
        <v>9</v>
      </c>
      <c r="B7" s="11">
        <v>3</v>
      </c>
      <c r="C7" s="6" t="s">
        <v>25</v>
      </c>
      <c r="D7" s="6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6" t="s">
        <v>25</v>
      </c>
      <c r="J7" s="6" t="s">
        <v>25</v>
      </c>
      <c r="K7" s="6" t="s">
        <v>25</v>
      </c>
      <c r="L7" s="6" t="s">
        <v>25</v>
      </c>
      <c r="M7" s="6" t="s">
        <v>25</v>
      </c>
      <c r="N7" s="6" t="s">
        <v>25</v>
      </c>
      <c r="O7" s="6" t="s">
        <v>25</v>
      </c>
      <c r="P7" s="6" t="s">
        <v>25</v>
      </c>
      <c r="Q7" s="6" t="s">
        <v>25</v>
      </c>
      <c r="R7" s="6" t="s">
        <v>25</v>
      </c>
      <c r="S7" s="6" t="s">
        <v>25</v>
      </c>
      <c r="T7" s="6" t="s">
        <v>25</v>
      </c>
      <c r="U7" s="6" t="s">
        <v>25</v>
      </c>
      <c r="V7" s="6" t="s">
        <v>25</v>
      </c>
      <c r="W7" s="6" t="s">
        <v>25</v>
      </c>
      <c r="X7" s="6" t="s">
        <v>25</v>
      </c>
      <c r="Y7" s="6" t="s">
        <v>25</v>
      </c>
      <c r="Z7" s="6" t="s">
        <v>25</v>
      </c>
    </row>
    <row r="8" spans="1:41">
      <c r="A8" s="5" t="s">
        <v>11</v>
      </c>
      <c r="B8" s="11">
        <v>3</v>
      </c>
      <c r="C8" s="6" t="s">
        <v>25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25</v>
      </c>
      <c r="I8" s="6" t="s">
        <v>25</v>
      </c>
      <c r="J8" s="6" t="s">
        <v>25</v>
      </c>
      <c r="K8" s="6" t="s">
        <v>25</v>
      </c>
      <c r="L8" s="6" t="s">
        <v>25</v>
      </c>
      <c r="M8" s="6" t="s">
        <v>25</v>
      </c>
      <c r="N8" s="6" t="s">
        <v>25</v>
      </c>
      <c r="O8" s="6" t="s">
        <v>25</v>
      </c>
      <c r="P8" s="6" t="s">
        <v>25</v>
      </c>
      <c r="Q8" s="6" t="s">
        <v>25</v>
      </c>
      <c r="R8" s="6" t="s">
        <v>25</v>
      </c>
      <c r="S8" s="6" t="s">
        <v>25</v>
      </c>
      <c r="T8" s="6" t="s">
        <v>25</v>
      </c>
      <c r="U8" s="6" t="s">
        <v>25</v>
      </c>
      <c r="V8" s="6" t="s">
        <v>25</v>
      </c>
      <c r="W8" s="6" t="s">
        <v>25</v>
      </c>
      <c r="X8" s="6" t="s">
        <v>25</v>
      </c>
      <c r="Y8" s="6" t="s">
        <v>25</v>
      </c>
      <c r="Z8" s="6" t="s">
        <v>25</v>
      </c>
    </row>
    <row r="9" spans="1:41">
      <c r="A9" s="5" t="s">
        <v>1</v>
      </c>
      <c r="B9" s="11">
        <v>3</v>
      </c>
      <c r="C9" s="6" t="s">
        <v>25</v>
      </c>
      <c r="D9" s="6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6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  <c r="P9" s="6" t="s">
        <v>25</v>
      </c>
      <c r="Q9" s="6" t="s">
        <v>25</v>
      </c>
      <c r="R9" s="6" t="s">
        <v>25</v>
      </c>
      <c r="S9" s="6" t="s">
        <v>25</v>
      </c>
      <c r="T9" s="6" t="s">
        <v>25</v>
      </c>
      <c r="U9" s="6" t="s">
        <v>25</v>
      </c>
      <c r="V9" s="6" t="s">
        <v>25</v>
      </c>
      <c r="W9" s="6" t="s">
        <v>25</v>
      </c>
      <c r="X9" s="6" t="s">
        <v>25</v>
      </c>
      <c r="Y9" s="6" t="s">
        <v>25</v>
      </c>
      <c r="Z9" s="6" t="s">
        <v>25</v>
      </c>
    </row>
    <row r="10" spans="1:41">
      <c r="A10" s="5" t="s">
        <v>4</v>
      </c>
      <c r="B10" s="11">
        <v>2</v>
      </c>
      <c r="C10" s="6" t="s">
        <v>25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25</v>
      </c>
      <c r="I10" s="6" t="s">
        <v>25</v>
      </c>
      <c r="J10" s="6" t="s">
        <v>25</v>
      </c>
      <c r="K10" s="6" t="s">
        <v>25</v>
      </c>
      <c r="L10" s="6" t="s">
        <v>25</v>
      </c>
      <c r="M10" s="6" t="s">
        <v>25</v>
      </c>
      <c r="N10" s="6" t="s">
        <v>25</v>
      </c>
      <c r="O10" s="6" t="s">
        <v>25</v>
      </c>
      <c r="P10" s="6" t="s">
        <v>25</v>
      </c>
      <c r="Q10" s="6" t="s">
        <v>25</v>
      </c>
      <c r="R10" s="6" t="s">
        <v>25</v>
      </c>
      <c r="S10" s="6" t="s">
        <v>25</v>
      </c>
      <c r="T10" s="6" t="s">
        <v>25</v>
      </c>
      <c r="U10" s="6" t="s">
        <v>25</v>
      </c>
      <c r="V10" s="6" t="s">
        <v>25</v>
      </c>
      <c r="W10" s="6" t="s">
        <v>25</v>
      </c>
      <c r="X10" s="6" t="s">
        <v>25</v>
      </c>
      <c r="Y10" s="6" t="s">
        <v>25</v>
      </c>
      <c r="Z10" s="6" t="s">
        <v>25</v>
      </c>
    </row>
    <row r="11" spans="1:41">
      <c r="A11" s="5" t="s">
        <v>12</v>
      </c>
      <c r="B11" s="11">
        <v>1</v>
      </c>
      <c r="C11" s="6" t="s">
        <v>25</v>
      </c>
      <c r="D11" s="6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6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  <c r="P11" s="6" t="s">
        <v>25</v>
      </c>
      <c r="Q11" s="6" t="s">
        <v>25</v>
      </c>
      <c r="R11" s="6" t="s">
        <v>25</v>
      </c>
      <c r="S11" s="6" t="s">
        <v>25</v>
      </c>
      <c r="T11" s="6" t="s">
        <v>25</v>
      </c>
      <c r="U11" s="6" t="s">
        <v>25</v>
      </c>
      <c r="V11" s="6" t="s">
        <v>25</v>
      </c>
      <c r="W11" s="6" t="s">
        <v>25</v>
      </c>
      <c r="X11" s="6" t="s">
        <v>25</v>
      </c>
      <c r="Y11" s="6" t="s">
        <v>25</v>
      </c>
      <c r="Z11" s="6" t="s">
        <v>25</v>
      </c>
    </row>
    <row r="12" spans="1:41">
      <c r="A12" s="5" t="s">
        <v>8</v>
      </c>
      <c r="B12" s="11">
        <v>2</v>
      </c>
      <c r="C12" s="6" t="s">
        <v>25</v>
      </c>
      <c r="D12" s="6" t="s">
        <v>25</v>
      </c>
      <c r="E12" s="6" t="s">
        <v>25</v>
      </c>
      <c r="F12" s="6" t="s">
        <v>25</v>
      </c>
      <c r="G12" s="6" t="s">
        <v>25</v>
      </c>
      <c r="H12" s="6" t="s">
        <v>25</v>
      </c>
      <c r="I12" s="6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 t="s">
        <v>25</v>
      </c>
      <c r="P12" s="6" t="s">
        <v>25</v>
      </c>
      <c r="Q12" s="6" t="s">
        <v>25</v>
      </c>
      <c r="R12" s="6" t="s">
        <v>25</v>
      </c>
      <c r="S12" s="6" t="s">
        <v>25</v>
      </c>
      <c r="T12" s="6" t="s">
        <v>25</v>
      </c>
      <c r="U12" s="6" t="s">
        <v>25</v>
      </c>
      <c r="V12" s="6" t="s">
        <v>25</v>
      </c>
      <c r="W12" s="6" t="s">
        <v>25</v>
      </c>
      <c r="X12" s="6" t="s">
        <v>25</v>
      </c>
      <c r="Y12" s="6" t="s">
        <v>25</v>
      </c>
      <c r="Z12" s="6" t="s">
        <v>25</v>
      </c>
    </row>
    <row r="13" spans="1:41">
      <c r="A13" s="5"/>
    </row>
    <row r="14" spans="1:41">
      <c r="A14" s="5"/>
    </row>
    <row r="15" spans="1:41">
      <c r="A15" s="5"/>
    </row>
    <row r="16" spans="1:4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</sheetData>
  <sortState ref="A2:G12">
    <sortCondition ref="A1"/>
  </sortState>
  <dataValidations count="1">
    <dataValidation type="list" allowBlank="1" showInputMessage="1" showErrorMessage="1" sqref="C13:L1048576 C2:Z12">
      <formula1>"X,XXX"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B6"/>
  <sheetViews>
    <sheetView workbookViewId="0">
      <selection activeCell="B15" sqref="B15"/>
    </sheetView>
  </sheetViews>
  <sheetFormatPr baseColWidth="10" defaultRowHeight="14" x14ac:dyDescent="0"/>
  <cols>
    <col min="1" max="1" width="20" bestFit="1" customWidth="1"/>
    <col min="2" max="2" width="20.5" customWidth="1"/>
  </cols>
  <sheetData>
    <row r="1" spans="1:2">
      <c r="A1" s="1" t="s">
        <v>33</v>
      </c>
      <c r="B1" s="1" t="s">
        <v>34</v>
      </c>
    </row>
    <row r="2" spans="1:2">
      <c r="A2" s="1" t="s">
        <v>59</v>
      </c>
      <c r="B2" s="1" t="s">
        <v>60</v>
      </c>
    </row>
    <row r="3" spans="1:2">
      <c r="A3" t="s">
        <v>35</v>
      </c>
      <c r="B3" t="s">
        <v>31</v>
      </c>
    </row>
    <row r="4" spans="1:2">
      <c r="A4" t="s">
        <v>36</v>
      </c>
      <c r="B4" t="s">
        <v>32</v>
      </c>
    </row>
    <row r="5" spans="1:2">
      <c r="A5" t="s">
        <v>37</v>
      </c>
      <c r="B5" t="s">
        <v>31</v>
      </c>
    </row>
    <row r="6" spans="1:2">
      <c r="A6" t="s">
        <v>38</v>
      </c>
      <c r="B6" t="s">
        <v>32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W21" sqref="W21"/>
    </sheetView>
  </sheetViews>
  <sheetFormatPr baseColWidth="10" defaultColWidth="4.83203125" defaultRowHeight="14" x14ac:dyDescent="0"/>
  <cols>
    <col min="1" max="1" width="9.83203125" style="13" customWidth="1"/>
    <col min="2" max="16384" width="4.83203125" style="20"/>
  </cols>
  <sheetData>
    <row r="1" spans="1:276" s="16" customFormat="1" ht="87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>
      <c r="A2" s="17" t="str">
        <f>Competences!A2</f>
        <v>Agnès</v>
      </c>
      <c r="B2" s="18"/>
      <c r="C2" s="19"/>
      <c r="D2" s="19"/>
      <c r="E2" s="19"/>
      <c r="F2" s="19"/>
      <c r="G2" s="19"/>
      <c r="H2" s="18" t="s">
        <v>35</v>
      </c>
      <c r="I2" s="18" t="s">
        <v>35</v>
      </c>
      <c r="J2" s="18" t="s">
        <v>35</v>
      </c>
      <c r="K2" s="18" t="s">
        <v>35</v>
      </c>
      <c r="L2" s="18" t="s">
        <v>35</v>
      </c>
      <c r="M2" s="19"/>
      <c r="N2" s="19"/>
      <c r="O2" s="19"/>
      <c r="P2" s="18" t="s">
        <v>36</v>
      </c>
      <c r="Q2" s="18" t="s">
        <v>36</v>
      </c>
      <c r="R2" s="18" t="s">
        <v>36</v>
      </c>
      <c r="S2" s="18" t="s">
        <v>36</v>
      </c>
      <c r="T2" s="18" t="s">
        <v>36</v>
      </c>
      <c r="U2" s="18" t="s">
        <v>36</v>
      </c>
      <c r="V2" s="19"/>
      <c r="W2" s="19"/>
      <c r="X2" s="18" t="s">
        <v>35</v>
      </c>
      <c r="Y2" s="18" t="s">
        <v>35</v>
      </c>
      <c r="Z2" s="18" t="s">
        <v>35</v>
      </c>
      <c r="AA2" s="18" t="s">
        <v>35</v>
      </c>
      <c r="AB2" s="18" t="s">
        <v>35</v>
      </c>
      <c r="AC2" s="18" t="s">
        <v>35</v>
      </c>
      <c r="AD2" s="19"/>
      <c r="AE2" s="19"/>
      <c r="AF2" s="19"/>
      <c r="AG2" s="18" t="s">
        <v>35</v>
      </c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 t="s">
        <v>37</v>
      </c>
      <c r="AY2" s="18" t="s">
        <v>37</v>
      </c>
      <c r="AZ2" s="18" t="s">
        <v>37</v>
      </c>
      <c r="BA2" s="18" t="s">
        <v>37</v>
      </c>
      <c r="BB2" s="18" t="s">
        <v>37</v>
      </c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>
      <c r="A3" s="17" t="str">
        <f>Competences!A3</f>
        <v>Gwenael</v>
      </c>
      <c r="B3" s="18"/>
      <c r="C3" s="19"/>
      <c r="D3" s="19"/>
      <c r="E3" s="18" t="s">
        <v>36</v>
      </c>
      <c r="F3" s="18" t="s">
        <v>36</v>
      </c>
      <c r="G3" s="18" t="s">
        <v>36</v>
      </c>
      <c r="H3" s="18" t="s">
        <v>36</v>
      </c>
      <c r="I3" s="18" t="s">
        <v>36</v>
      </c>
      <c r="J3" s="19"/>
      <c r="K3" s="19"/>
      <c r="L3" s="19"/>
      <c r="M3" s="18" t="s">
        <v>36</v>
      </c>
      <c r="N3" s="18" t="s">
        <v>36</v>
      </c>
      <c r="O3" s="18" t="s">
        <v>36</v>
      </c>
      <c r="P3" s="18" t="s">
        <v>36</v>
      </c>
      <c r="Q3" s="18" t="s">
        <v>36</v>
      </c>
      <c r="R3" s="18" t="s">
        <v>36</v>
      </c>
      <c r="S3" s="19"/>
      <c r="T3" s="19"/>
      <c r="U3" s="19"/>
      <c r="V3" s="18" t="s">
        <v>35</v>
      </c>
      <c r="W3" s="18" t="s">
        <v>35</v>
      </c>
      <c r="X3" s="18" t="s">
        <v>35</v>
      </c>
      <c r="Y3" s="18" t="s">
        <v>35</v>
      </c>
      <c r="Z3" s="18" t="s">
        <v>35</v>
      </c>
      <c r="AA3" s="19"/>
      <c r="AB3" s="19"/>
      <c r="AC3" s="19"/>
      <c r="AD3" s="18"/>
      <c r="AE3" s="18"/>
      <c r="AF3" s="18"/>
      <c r="AG3" s="18" t="s">
        <v>35</v>
      </c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>
      <c r="A5" s="17" t="str">
        <f>Competences!A5</f>
        <v>Jules</v>
      </c>
      <c r="B5" s="18"/>
      <c r="C5" s="19"/>
      <c r="D5" s="19"/>
      <c r="E5" s="18" t="s">
        <v>59</v>
      </c>
      <c r="F5" s="18" t="s">
        <v>59</v>
      </c>
      <c r="G5" s="18" t="s">
        <v>59</v>
      </c>
      <c r="H5" s="18" t="s">
        <v>59</v>
      </c>
      <c r="I5" s="18" t="s">
        <v>59</v>
      </c>
      <c r="J5" s="19" t="s">
        <v>59</v>
      </c>
      <c r="K5" s="19" t="s">
        <v>59</v>
      </c>
      <c r="L5" s="19" t="s">
        <v>59</v>
      </c>
      <c r="M5" s="18" t="s">
        <v>59</v>
      </c>
      <c r="N5" s="18" t="s">
        <v>59</v>
      </c>
      <c r="O5" s="18" t="s">
        <v>59</v>
      </c>
      <c r="P5" s="18" t="s">
        <v>59</v>
      </c>
      <c r="Q5" s="18" t="s">
        <v>59</v>
      </c>
      <c r="R5" s="18" t="s">
        <v>59</v>
      </c>
      <c r="S5" s="19" t="s">
        <v>59</v>
      </c>
      <c r="T5" s="19" t="s">
        <v>59</v>
      </c>
      <c r="U5" s="19" t="s">
        <v>59</v>
      </c>
      <c r="V5" s="18" t="s">
        <v>59</v>
      </c>
      <c r="W5" s="18" t="s">
        <v>59</v>
      </c>
      <c r="X5" s="18" t="s">
        <v>59</v>
      </c>
      <c r="Y5" s="18" t="s">
        <v>59</v>
      </c>
      <c r="Z5" s="18" t="s">
        <v>59</v>
      </c>
      <c r="AA5" s="19" t="s">
        <v>59</v>
      </c>
      <c r="AB5" s="19" t="s">
        <v>59</v>
      </c>
      <c r="AC5" s="19" t="s">
        <v>59</v>
      </c>
      <c r="AD5" s="18" t="s">
        <v>59</v>
      </c>
      <c r="AE5" s="18" t="s">
        <v>59</v>
      </c>
      <c r="AF5" s="18" t="s">
        <v>59</v>
      </c>
      <c r="AG5" s="18" t="s">
        <v>59</v>
      </c>
      <c r="AH5" s="18" t="s">
        <v>59</v>
      </c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 t="s">
        <v>37</v>
      </c>
      <c r="AV5" s="18" t="s">
        <v>37</v>
      </c>
      <c r="AW5" s="18" t="s">
        <v>37</v>
      </c>
      <c r="AX5" s="18" t="s">
        <v>37</v>
      </c>
      <c r="AY5" s="18" t="s">
        <v>37</v>
      </c>
      <c r="AZ5" s="19"/>
      <c r="BA5" s="19"/>
      <c r="BB5" s="19"/>
      <c r="BC5" s="18" t="s">
        <v>37</v>
      </c>
      <c r="BD5" s="18" t="s">
        <v>37</v>
      </c>
      <c r="BE5" s="18" t="s">
        <v>37</v>
      </c>
      <c r="BF5" s="18" t="s">
        <v>37</v>
      </c>
      <c r="BG5" s="18" t="s">
        <v>37</v>
      </c>
      <c r="BH5" s="18" t="s">
        <v>37</v>
      </c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 t="s">
        <v>37</v>
      </c>
      <c r="HY5" s="18" t="s">
        <v>37</v>
      </c>
      <c r="HZ5" s="18" t="s">
        <v>37</v>
      </c>
      <c r="IA5" s="18" t="s">
        <v>37</v>
      </c>
      <c r="IB5" s="18" t="s">
        <v>37</v>
      </c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>
      <c r="A6" s="17" t="str">
        <f>Competences!A6</f>
        <v>Louis</v>
      </c>
      <c r="B6" s="18"/>
      <c r="C6" s="19"/>
      <c r="D6" s="19"/>
      <c r="E6" s="18" t="s">
        <v>59</v>
      </c>
      <c r="F6" s="18" t="s">
        <v>59</v>
      </c>
      <c r="G6" s="18" t="s">
        <v>59</v>
      </c>
      <c r="H6" s="18" t="s">
        <v>59</v>
      </c>
      <c r="I6" s="18" t="s">
        <v>59</v>
      </c>
      <c r="J6" s="19" t="s">
        <v>59</v>
      </c>
      <c r="K6" s="19" t="s">
        <v>59</v>
      </c>
      <c r="L6" s="19" t="s">
        <v>59</v>
      </c>
      <c r="M6" s="18" t="s">
        <v>59</v>
      </c>
      <c r="N6" s="18" t="s">
        <v>59</v>
      </c>
      <c r="O6" s="18" t="s">
        <v>59</v>
      </c>
      <c r="P6" s="18" t="s">
        <v>59</v>
      </c>
      <c r="Q6" s="18" t="s">
        <v>59</v>
      </c>
      <c r="R6" s="18" t="s">
        <v>59</v>
      </c>
      <c r="S6" s="19" t="s">
        <v>59</v>
      </c>
      <c r="T6" s="19" t="s">
        <v>59</v>
      </c>
      <c r="U6" s="19" t="s">
        <v>59</v>
      </c>
      <c r="V6" s="18" t="s">
        <v>59</v>
      </c>
      <c r="W6" s="18" t="s">
        <v>59</v>
      </c>
      <c r="X6" s="18" t="s">
        <v>59</v>
      </c>
      <c r="Y6" s="18" t="s">
        <v>59</v>
      </c>
      <c r="Z6" s="18" t="s">
        <v>59</v>
      </c>
      <c r="AA6" s="19" t="s">
        <v>59</v>
      </c>
      <c r="AB6" s="19" t="s">
        <v>59</v>
      </c>
      <c r="AC6" s="19" t="s">
        <v>59</v>
      </c>
      <c r="AD6" s="18" t="s">
        <v>59</v>
      </c>
      <c r="AE6" s="18" t="s">
        <v>59</v>
      </c>
      <c r="AF6" s="18" t="s">
        <v>59</v>
      </c>
      <c r="AG6" s="18" t="s">
        <v>59</v>
      </c>
      <c r="AH6" s="18" t="s">
        <v>59</v>
      </c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 t="s">
        <v>37</v>
      </c>
      <c r="BD6" s="18" t="s">
        <v>37</v>
      </c>
      <c r="BE6" s="18" t="s">
        <v>37</v>
      </c>
      <c r="BF6" s="18" t="s">
        <v>37</v>
      </c>
      <c r="BG6" s="18" t="s">
        <v>37</v>
      </c>
      <c r="BH6" s="18" t="s">
        <v>37</v>
      </c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 t="s">
        <v>37</v>
      </c>
      <c r="HY6" s="18" t="s">
        <v>37</v>
      </c>
      <c r="HZ6" s="18" t="s">
        <v>37</v>
      </c>
      <c r="IA6" s="18" t="s">
        <v>37</v>
      </c>
      <c r="IB6" s="18" t="s">
        <v>37</v>
      </c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>
      <c r="A7" s="17" t="str">
        <f>Competences!A7</f>
        <v>Max</v>
      </c>
      <c r="B7" s="18"/>
      <c r="C7" s="19"/>
      <c r="D7" s="19"/>
      <c r="E7" s="19" t="s">
        <v>59</v>
      </c>
      <c r="F7" s="19" t="s">
        <v>59</v>
      </c>
      <c r="G7" s="19" t="s">
        <v>59</v>
      </c>
      <c r="H7" s="19" t="s">
        <v>59</v>
      </c>
      <c r="I7" s="19" t="s">
        <v>59</v>
      </c>
      <c r="J7" s="18" t="s">
        <v>59</v>
      </c>
      <c r="K7" s="18" t="s">
        <v>59</v>
      </c>
      <c r="L7" s="18" t="s">
        <v>59</v>
      </c>
      <c r="M7" s="18" t="s">
        <v>59</v>
      </c>
      <c r="N7" s="18" t="s">
        <v>59</v>
      </c>
      <c r="O7" s="18" t="s">
        <v>59</v>
      </c>
      <c r="P7" s="19" t="s">
        <v>59</v>
      </c>
      <c r="Q7" s="19" t="s">
        <v>59</v>
      </c>
      <c r="R7" s="19" t="s">
        <v>59</v>
      </c>
      <c r="S7" s="18" t="s">
        <v>59</v>
      </c>
      <c r="T7" s="18" t="s">
        <v>59</v>
      </c>
      <c r="U7" s="18" t="s">
        <v>59</v>
      </c>
      <c r="V7" s="18" t="s">
        <v>59</v>
      </c>
      <c r="W7" s="18" t="s">
        <v>59</v>
      </c>
      <c r="X7" s="19" t="s">
        <v>59</v>
      </c>
      <c r="Y7" s="19" t="s">
        <v>59</v>
      </c>
      <c r="Z7" s="19" t="s">
        <v>59</v>
      </c>
      <c r="AA7" s="18" t="s">
        <v>59</v>
      </c>
      <c r="AB7" s="18" t="s">
        <v>59</v>
      </c>
      <c r="AC7" s="18" t="s">
        <v>59</v>
      </c>
      <c r="AD7" s="18" t="s">
        <v>59</v>
      </c>
      <c r="AE7" s="18" t="s">
        <v>59</v>
      </c>
      <c r="AF7" s="18" t="s">
        <v>59</v>
      </c>
      <c r="AG7" s="19" t="s">
        <v>59</v>
      </c>
      <c r="AH7" s="19" t="s">
        <v>59</v>
      </c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>
      <c r="A8" s="17" t="str">
        <f>Competences!A8</f>
        <v>Nathalie</v>
      </c>
      <c r="B8" s="18"/>
      <c r="C8" s="19"/>
      <c r="D8" s="19"/>
      <c r="E8" s="19" t="s">
        <v>59</v>
      </c>
      <c r="F8" s="19" t="s">
        <v>59</v>
      </c>
      <c r="G8" s="19" t="s">
        <v>59</v>
      </c>
      <c r="H8" s="19" t="s">
        <v>59</v>
      </c>
      <c r="I8" s="19" t="s">
        <v>59</v>
      </c>
      <c r="J8" s="18" t="s">
        <v>59</v>
      </c>
      <c r="K8" s="18" t="s">
        <v>59</v>
      </c>
      <c r="L8" s="18" t="s">
        <v>59</v>
      </c>
      <c r="M8" s="18" t="s">
        <v>59</v>
      </c>
      <c r="N8" s="18" t="s">
        <v>59</v>
      </c>
      <c r="O8" s="18" t="s">
        <v>59</v>
      </c>
      <c r="P8" s="19" t="s">
        <v>59</v>
      </c>
      <c r="Q8" s="19" t="s">
        <v>59</v>
      </c>
      <c r="R8" s="19" t="s">
        <v>59</v>
      </c>
      <c r="S8" s="18" t="s">
        <v>59</v>
      </c>
      <c r="T8" s="18" t="s">
        <v>59</v>
      </c>
      <c r="U8" s="18" t="s">
        <v>59</v>
      </c>
      <c r="V8" s="18" t="s">
        <v>59</v>
      </c>
      <c r="W8" s="18" t="s">
        <v>59</v>
      </c>
      <c r="X8" s="19" t="s">
        <v>59</v>
      </c>
      <c r="Y8" s="19" t="s">
        <v>59</v>
      </c>
      <c r="Z8" s="19" t="s">
        <v>59</v>
      </c>
      <c r="AA8" s="18" t="s">
        <v>59</v>
      </c>
      <c r="AB8" s="18" t="s">
        <v>59</v>
      </c>
      <c r="AC8" s="18" t="s">
        <v>59</v>
      </c>
      <c r="AD8" s="18" t="s">
        <v>59</v>
      </c>
      <c r="AE8" s="18" t="s">
        <v>59</v>
      </c>
      <c r="AF8" s="18" t="s">
        <v>59</v>
      </c>
      <c r="AG8" s="19" t="s">
        <v>59</v>
      </c>
      <c r="AH8" s="19" t="s">
        <v>59</v>
      </c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>
      <c r="A9" s="17" t="str">
        <f>Competences!A9</f>
        <v>Olivier</v>
      </c>
      <c r="B9" s="18"/>
      <c r="C9" s="19"/>
      <c r="D9" s="19"/>
      <c r="E9" s="19" t="s">
        <v>59</v>
      </c>
      <c r="F9" s="19" t="s">
        <v>59</v>
      </c>
      <c r="G9" s="19" t="s">
        <v>59</v>
      </c>
      <c r="H9" s="19" t="s">
        <v>59</v>
      </c>
      <c r="I9" s="19" t="s">
        <v>59</v>
      </c>
      <c r="J9" s="18" t="s">
        <v>59</v>
      </c>
      <c r="K9" s="18" t="s">
        <v>59</v>
      </c>
      <c r="L9" s="18" t="s">
        <v>59</v>
      </c>
      <c r="M9" s="18" t="s">
        <v>59</v>
      </c>
      <c r="N9" s="18" t="s">
        <v>59</v>
      </c>
      <c r="O9" s="18" t="s">
        <v>59</v>
      </c>
      <c r="P9" s="19" t="s">
        <v>59</v>
      </c>
      <c r="Q9" s="19" t="s">
        <v>59</v>
      </c>
      <c r="R9" s="19" t="s">
        <v>59</v>
      </c>
      <c r="S9" s="18" t="s">
        <v>59</v>
      </c>
      <c r="T9" s="18" t="s">
        <v>59</v>
      </c>
      <c r="U9" s="18" t="s">
        <v>59</v>
      </c>
      <c r="V9" s="18" t="s">
        <v>59</v>
      </c>
      <c r="W9" s="18" t="s">
        <v>59</v>
      </c>
      <c r="X9" s="19" t="s">
        <v>59</v>
      </c>
      <c r="Y9" s="19" t="s">
        <v>59</v>
      </c>
      <c r="Z9" s="19" t="s">
        <v>59</v>
      </c>
      <c r="AA9" s="18" t="s">
        <v>59</v>
      </c>
      <c r="AB9" s="18" t="s">
        <v>59</v>
      </c>
      <c r="AC9" s="18" t="s">
        <v>59</v>
      </c>
      <c r="AD9" s="18" t="s">
        <v>59</v>
      </c>
      <c r="AE9" s="18" t="s">
        <v>59</v>
      </c>
      <c r="AF9" s="18" t="s">
        <v>59</v>
      </c>
      <c r="AG9" s="19" t="s">
        <v>59</v>
      </c>
      <c r="AH9" s="19" t="s">
        <v>59</v>
      </c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>
      <c r="A10" s="17" t="str">
        <f>Competences!A10</f>
        <v>Olympe</v>
      </c>
      <c r="B10" s="18"/>
      <c r="C10" s="19"/>
      <c r="D10" s="19"/>
      <c r="E10" s="19" t="s">
        <v>59</v>
      </c>
      <c r="F10" s="19" t="s">
        <v>59</v>
      </c>
      <c r="G10" s="19" t="s">
        <v>59</v>
      </c>
      <c r="H10" s="18" t="s">
        <v>59</v>
      </c>
      <c r="I10" s="18" t="s">
        <v>59</v>
      </c>
      <c r="J10" s="18" t="s">
        <v>59</v>
      </c>
      <c r="K10" s="18" t="s">
        <v>59</v>
      </c>
      <c r="L10" s="18" t="s">
        <v>59</v>
      </c>
      <c r="M10" s="19" t="s">
        <v>59</v>
      </c>
      <c r="N10" s="19" t="s">
        <v>59</v>
      </c>
      <c r="O10" s="19" t="s">
        <v>59</v>
      </c>
      <c r="P10" s="18" t="s">
        <v>59</v>
      </c>
      <c r="Q10" s="18" t="s">
        <v>59</v>
      </c>
      <c r="R10" s="18" t="s">
        <v>59</v>
      </c>
      <c r="S10" s="18" t="s">
        <v>59</v>
      </c>
      <c r="T10" s="18" t="s">
        <v>59</v>
      </c>
      <c r="U10" s="18" t="s">
        <v>59</v>
      </c>
      <c r="V10" s="19" t="s">
        <v>59</v>
      </c>
      <c r="W10" s="19" t="s">
        <v>59</v>
      </c>
      <c r="X10" s="18" t="s">
        <v>59</v>
      </c>
      <c r="Y10" s="18" t="s">
        <v>59</v>
      </c>
      <c r="Z10" s="18" t="s">
        <v>59</v>
      </c>
      <c r="AA10" s="18" t="s">
        <v>59</v>
      </c>
      <c r="AB10" s="18" t="s">
        <v>59</v>
      </c>
      <c r="AC10" s="18" t="s">
        <v>59</v>
      </c>
      <c r="AD10" s="19" t="s">
        <v>59</v>
      </c>
      <c r="AE10" s="19" t="s">
        <v>59</v>
      </c>
      <c r="AF10" s="19" t="s">
        <v>59</v>
      </c>
      <c r="AG10" s="18" t="s">
        <v>59</v>
      </c>
      <c r="AH10" s="18" t="s">
        <v>59</v>
      </c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>
      <c r="A11" s="17" t="str">
        <f>Competences!A11</f>
        <v>Pascale</v>
      </c>
      <c r="B11" s="18"/>
      <c r="C11" s="19"/>
      <c r="D11" s="19"/>
      <c r="E11" s="18" t="s">
        <v>59</v>
      </c>
      <c r="F11" s="18" t="s">
        <v>59</v>
      </c>
      <c r="G11" s="18" t="s">
        <v>59</v>
      </c>
      <c r="H11" s="18" t="s">
        <v>59</v>
      </c>
      <c r="I11" s="18" t="s">
        <v>59</v>
      </c>
      <c r="J11" s="19" t="s">
        <v>59</v>
      </c>
      <c r="K11" s="19" t="s">
        <v>59</v>
      </c>
      <c r="L11" s="19" t="s">
        <v>59</v>
      </c>
      <c r="M11" s="18" t="s">
        <v>59</v>
      </c>
      <c r="N11" s="18" t="s">
        <v>59</v>
      </c>
      <c r="O11" s="18" t="s">
        <v>59</v>
      </c>
      <c r="P11" s="18" t="s">
        <v>59</v>
      </c>
      <c r="Q11" s="18" t="s">
        <v>59</v>
      </c>
      <c r="R11" s="18" t="s">
        <v>59</v>
      </c>
      <c r="S11" s="19" t="s">
        <v>59</v>
      </c>
      <c r="T11" s="19" t="s">
        <v>59</v>
      </c>
      <c r="U11" s="19" t="s">
        <v>59</v>
      </c>
      <c r="V11" s="18" t="s">
        <v>59</v>
      </c>
      <c r="W11" s="18" t="s">
        <v>59</v>
      </c>
      <c r="X11" s="18" t="s">
        <v>59</v>
      </c>
      <c r="Y11" s="18" t="s">
        <v>59</v>
      </c>
      <c r="Z11" s="18" t="s">
        <v>59</v>
      </c>
      <c r="AA11" s="19" t="s">
        <v>59</v>
      </c>
      <c r="AB11" s="19" t="s">
        <v>59</v>
      </c>
      <c r="AC11" s="19" t="s">
        <v>59</v>
      </c>
      <c r="AD11" s="18" t="s">
        <v>59</v>
      </c>
      <c r="AE11" s="18" t="s">
        <v>59</v>
      </c>
      <c r="AF11" s="18" t="s">
        <v>59</v>
      </c>
      <c r="AG11" s="18" t="s">
        <v>59</v>
      </c>
      <c r="AH11" s="18" t="s">
        <v>59</v>
      </c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>
      <c r="A15" s="17">
        <f>Competences!A15</f>
        <v>0</v>
      </c>
    </row>
    <row r="16" spans="1:276">
      <c r="A16" s="17">
        <f>Competences!A16</f>
        <v>0</v>
      </c>
    </row>
    <row r="17" spans="1:1">
      <c r="A17" s="17">
        <f>Competences!A17</f>
        <v>0</v>
      </c>
    </row>
    <row r="18" spans="1:1">
      <c r="A18" s="17">
        <f>Competences!A18</f>
        <v>0</v>
      </c>
    </row>
    <row r="19" spans="1:1">
      <c r="A19" s="17">
        <f>Competences!A19</f>
        <v>0</v>
      </c>
    </row>
    <row r="20" spans="1:1">
      <c r="A20" s="17">
        <f>Competences!A20</f>
        <v>0</v>
      </c>
    </row>
    <row r="21" spans="1:1">
      <c r="A21" s="17">
        <f>Competences!A21</f>
        <v>0</v>
      </c>
    </row>
    <row r="22" spans="1:1">
      <c r="A22" s="17">
        <f>Competences!A22</f>
        <v>0</v>
      </c>
    </row>
    <row r="23" spans="1:1">
      <c r="A23" s="17">
        <f>Competences!A23</f>
        <v>0</v>
      </c>
    </row>
    <row r="24" spans="1:1">
      <c r="A24" s="17">
        <f>Competences!A24</f>
        <v>0</v>
      </c>
    </row>
    <row r="25" spans="1:1">
      <c r="A25" s="17">
        <f>Competences!A25</f>
        <v>0</v>
      </c>
    </row>
    <row r="26" spans="1:1">
      <c r="A26" s="17">
        <f>Competences!A26</f>
        <v>0</v>
      </c>
    </row>
    <row r="27" spans="1:1">
      <c r="A27" s="17">
        <f>Competences!A27</f>
        <v>0</v>
      </c>
    </row>
    <row r="28" spans="1:1">
      <c r="A28" s="17">
        <f>Competences!A28</f>
        <v>0</v>
      </c>
    </row>
    <row r="29" spans="1:1">
      <c r="A29" s="17">
        <f>Competences!A29</f>
        <v>0</v>
      </c>
    </row>
    <row r="30" spans="1:1">
      <c r="A30" s="17">
        <f>Competences!A30</f>
        <v>0</v>
      </c>
    </row>
    <row r="31" spans="1:1">
      <c r="A31" s="17">
        <f>Competences!A31</f>
        <v>0</v>
      </c>
    </row>
    <row r="32" spans="1:1">
      <c r="A32" s="17">
        <f>Competences!A32</f>
        <v>0</v>
      </c>
    </row>
    <row r="33" spans="1:1">
      <c r="A33" s="17">
        <f>Competences!A33</f>
        <v>0</v>
      </c>
    </row>
    <row r="34" spans="1:1">
      <c r="A34" s="17">
        <f>Competences!A34</f>
        <v>0</v>
      </c>
    </row>
    <row r="35" spans="1:1">
      <c r="A35" s="17">
        <f>Competences!A35</f>
        <v>0</v>
      </c>
    </row>
    <row r="36" spans="1:1">
      <c r="A36" s="17">
        <f>Competences!A36</f>
        <v>0</v>
      </c>
    </row>
    <row r="37" spans="1:1">
      <c r="A37" s="17">
        <f>Competences!A37</f>
        <v>0</v>
      </c>
    </row>
    <row r="38" spans="1:1">
      <c r="A38" s="17">
        <f>Competences!A38</f>
        <v>0</v>
      </c>
    </row>
    <row r="39" spans="1:1">
      <c r="A39" s="17">
        <f>Competences!A39</f>
        <v>0</v>
      </c>
    </row>
    <row r="40" spans="1:1">
      <c r="A40" s="17">
        <f>Competences!A40</f>
        <v>0</v>
      </c>
    </row>
    <row r="41" spans="1:1">
      <c r="A41" s="17">
        <f>Competences!A41</f>
        <v>0</v>
      </c>
    </row>
    <row r="42" spans="1:1">
      <c r="A42" s="17">
        <f>Competences!A42</f>
        <v>0</v>
      </c>
    </row>
    <row r="43" spans="1:1">
      <c r="A43" s="17">
        <f>Competences!A43</f>
        <v>0</v>
      </c>
    </row>
    <row r="44" spans="1:1">
      <c r="A44" s="17">
        <f>Competences!A44</f>
        <v>0</v>
      </c>
    </row>
    <row r="45" spans="1:1">
      <c r="A45" s="17">
        <f>Competences!A45</f>
        <v>0</v>
      </c>
    </row>
    <row r="46" spans="1:1">
      <c r="A46" s="17">
        <f>Competences!A46</f>
        <v>0</v>
      </c>
    </row>
    <row r="47" spans="1:1">
      <c r="A47" s="17">
        <f>Competences!A47</f>
        <v>0</v>
      </c>
    </row>
    <row r="48" spans="1:1">
      <c r="A48" s="17">
        <f>Competences!A48</f>
        <v>0</v>
      </c>
    </row>
    <row r="49" spans="1:1">
      <c r="A49" s="17">
        <f>Competences!A49</f>
        <v>0</v>
      </c>
    </row>
    <row r="50" spans="1:1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B4"/>
  <sheetViews>
    <sheetView workbookViewId="0"/>
  </sheetViews>
  <sheetFormatPr baseColWidth="10" defaultRowHeight="14" x14ac:dyDescent="0"/>
  <cols>
    <col min="1" max="1" width="20" bestFit="1" customWidth="1"/>
    <col min="2" max="2" width="20.5" customWidth="1"/>
  </cols>
  <sheetData>
    <row r="1" spans="1:2">
      <c r="A1" t="s">
        <v>22</v>
      </c>
    </row>
    <row r="2" spans="1:2">
      <c r="A2" t="s">
        <v>16</v>
      </c>
      <c r="B2" t="s">
        <v>17</v>
      </c>
    </row>
    <row r="3" spans="1:2">
      <c r="A3" t="s">
        <v>20</v>
      </c>
      <c r="B3" t="s">
        <v>18</v>
      </c>
    </row>
    <row r="4" spans="1:2">
      <c r="A4" t="s">
        <v>21</v>
      </c>
      <c r="B4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JP50"/>
  <sheetViews>
    <sheetView showZeros="0" workbookViewId="0">
      <pane xSplit="1" ySplit="1" topLeftCell="AH2" activePane="bottomRight" state="frozen"/>
      <selection pane="topRight" activeCell="B1" sqref="B1"/>
      <selection pane="bottomLeft" activeCell="A2" sqref="A2"/>
      <selection pane="bottomRight" activeCell="AW5" sqref="AW5"/>
    </sheetView>
  </sheetViews>
  <sheetFormatPr baseColWidth="10" defaultColWidth="3.83203125" defaultRowHeight="14" x14ac:dyDescent="0"/>
  <cols>
    <col min="1" max="1" width="12.5" style="13" customWidth="1"/>
    <col min="2" max="16384" width="3.83203125" style="20"/>
  </cols>
  <sheetData>
    <row r="1" spans="1:276" s="16" customFormat="1" ht="87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>
      <c r="A2" s="17" t="str">
        <f>Competences!A2</f>
        <v>Agnès</v>
      </c>
      <c r="B2" s="18"/>
      <c r="C2" s="19"/>
      <c r="D2" s="19"/>
      <c r="E2" s="19"/>
      <c r="F2" s="19"/>
      <c r="G2" s="19"/>
      <c r="H2" s="18"/>
      <c r="I2" s="18"/>
      <c r="J2" s="18"/>
      <c r="K2" s="18"/>
      <c r="L2" s="18"/>
      <c r="M2" s="19"/>
      <c r="N2" s="19"/>
      <c r="O2" s="19"/>
      <c r="P2" s="18"/>
      <c r="Q2" s="18"/>
      <c r="R2" s="18"/>
      <c r="S2" s="18" t="s">
        <v>23</v>
      </c>
      <c r="T2" s="18" t="s">
        <v>23</v>
      </c>
      <c r="U2" s="18" t="s">
        <v>23</v>
      </c>
      <c r="V2" s="19"/>
      <c r="W2" s="19"/>
      <c r="X2" s="18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>
      <c r="A3" s="17" t="str">
        <f>Competences!A3</f>
        <v>Gwenael</v>
      </c>
      <c r="B3" s="18"/>
      <c r="C3" s="19"/>
      <c r="D3" s="19"/>
      <c r="E3" s="18"/>
      <c r="F3" s="18"/>
      <c r="G3" s="18"/>
      <c r="H3" s="18"/>
      <c r="I3" s="18"/>
      <c r="J3" s="19"/>
      <c r="K3" s="19"/>
      <c r="L3" s="19"/>
      <c r="M3" s="18"/>
      <c r="N3" s="18"/>
      <c r="O3" s="18"/>
      <c r="P3" s="18"/>
      <c r="Q3" s="18"/>
      <c r="R3" s="18"/>
      <c r="S3" s="19"/>
      <c r="T3" s="19"/>
      <c r="U3" s="19"/>
      <c r="V3" s="18"/>
      <c r="W3" s="18"/>
      <c r="X3" s="18"/>
      <c r="Y3" s="18"/>
      <c r="Z3" s="18"/>
      <c r="AA3" s="19"/>
      <c r="AB3" s="19"/>
      <c r="AC3" s="19"/>
      <c r="AD3" s="18"/>
      <c r="AE3" s="18"/>
      <c r="AF3" s="18"/>
      <c r="AG3" s="18"/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>
      <c r="A5" s="17" t="str">
        <f>Competences!A5</f>
        <v>Jules</v>
      </c>
      <c r="B5" s="18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 t="s">
        <v>49</v>
      </c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>
      <c r="A6" s="17" t="str">
        <f>Competences!A6</f>
        <v>Louis</v>
      </c>
      <c r="B6" s="18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>
      <c r="A7" s="17" t="str">
        <f>Competences!A7</f>
        <v>Max</v>
      </c>
      <c r="B7" s="18"/>
      <c r="C7" s="19"/>
      <c r="D7" s="19"/>
      <c r="E7" s="19"/>
      <c r="F7" s="19"/>
      <c r="G7" s="19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>
      <c r="A8" s="17" t="str">
        <f>Competences!A8</f>
        <v>Nathalie</v>
      </c>
      <c r="B8" s="18"/>
      <c r="C8" s="19"/>
      <c r="D8" s="19"/>
      <c r="E8" s="19"/>
      <c r="F8" s="19"/>
      <c r="G8" s="19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>
      <c r="A9" s="17" t="str">
        <f>Competences!A9</f>
        <v>Olivier</v>
      </c>
      <c r="B9" s="18"/>
      <c r="C9" s="19"/>
      <c r="D9" s="19"/>
      <c r="E9" s="19"/>
      <c r="F9" s="19"/>
      <c r="G9" s="19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>
      <c r="A10" s="17" t="str">
        <f>Competences!A10</f>
        <v>Olympe</v>
      </c>
      <c r="B10" s="18"/>
      <c r="C10" s="19"/>
      <c r="D10" s="19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>
      <c r="A11" s="17" t="str">
        <f>Competences!A11</f>
        <v>Pascale</v>
      </c>
      <c r="B11" s="18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>
      <c r="A15" s="17">
        <f>Competences!A15</f>
        <v>0</v>
      </c>
    </row>
    <row r="16" spans="1:276">
      <c r="A16" s="17">
        <f>Competences!A16</f>
        <v>0</v>
      </c>
    </row>
    <row r="17" spans="1:1">
      <c r="A17" s="17">
        <f>Competences!A17</f>
        <v>0</v>
      </c>
    </row>
    <row r="18" spans="1:1">
      <c r="A18" s="17">
        <f>Competences!A18</f>
        <v>0</v>
      </c>
    </row>
    <row r="19" spans="1:1">
      <c r="A19" s="17">
        <f>Competences!A19</f>
        <v>0</v>
      </c>
    </row>
    <row r="20" spans="1:1">
      <c r="A20" s="17">
        <f>Competences!A20</f>
        <v>0</v>
      </c>
    </row>
    <row r="21" spans="1:1">
      <c r="A21" s="17">
        <f>Competences!A21</f>
        <v>0</v>
      </c>
    </row>
    <row r="22" spans="1:1">
      <c r="A22" s="17">
        <f>Competences!A22</f>
        <v>0</v>
      </c>
    </row>
    <row r="23" spans="1:1">
      <c r="A23" s="17">
        <f>Competences!A23</f>
        <v>0</v>
      </c>
    </row>
    <row r="24" spans="1:1">
      <c r="A24" s="17">
        <f>Competences!A24</f>
        <v>0</v>
      </c>
    </row>
    <row r="25" spans="1:1">
      <c r="A25" s="17">
        <f>Competences!A25</f>
        <v>0</v>
      </c>
    </row>
    <row r="26" spans="1:1">
      <c r="A26" s="17">
        <f>Competences!A26</f>
        <v>0</v>
      </c>
    </row>
    <row r="27" spans="1:1">
      <c r="A27" s="17">
        <f>Competences!A27</f>
        <v>0</v>
      </c>
    </row>
    <row r="28" spans="1:1">
      <c r="A28" s="17">
        <f>Competences!A28</f>
        <v>0</v>
      </c>
    </row>
    <row r="29" spans="1:1">
      <c r="A29" s="17">
        <f>Competences!A29</f>
        <v>0</v>
      </c>
    </row>
    <row r="30" spans="1:1">
      <c r="A30" s="17">
        <f>Competences!A30</f>
        <v>0</v>
      </c>
    </row>
    <row r="31" spans="1:1">
      <c r="A31" s="17">
        <f>Competences!A31</f>
        <v>0</v>
      </c>
    </row>
    <row r="32" spans="1:1">
      <c r="A32" s="17">
        <f>Competences!A32</f>
        <v>0</v>
      </c>
    </row>
    <row r="33" spans="1:1">
      <c r="A33" s="17">
        <f>Competences!A33</f>
        <v>0</v>
      </c>
    </row>
    <row r="34" spans="1:1">
      <c r="A34" s="17">
        <f>Competences!A34</f>
        <v>0</v>
      </c>
    </row>
    <row r="35" spans="1:1">
      <c r="A35" s="17">
        <f>Competences!A35</f>
        <v>0</v>
      </c>
    </row>
    <row r="36" spans="1:1">
      <c r="A36" s="17">
        <f>Competences!A36</f>
        <v>0</v>
      </c>
    </row>
    <row r="37" spans="1:1">
      <c r="A37" s="17">
        <f>Competences!A37</f>
        <v>0</v>
      </c>
    </row>
    <row r="38" spans="1:1">
      <c r="A38" s="17">
        <f>Competences!A38</f>
        <v>0</v>
      </c>
    </row>
    <row r="39" spans="1:1">
      <c r="A39" s="17">
        <f>Competences!A39</f>
        <v>0</v>
      </c>
    </row>
    <row r="40" spans="1:1">
      <c r="A40" s="17">
        <f>Competences!A40</f>
        <v>0</v>
      </c>
    </row>
    <row r="41" spans="1:1">
      <c r="A41" s="17">
        <f>Competences!A41</f>
        <v>0</v>
      </c>
    </row>
    <row r="42" spans="1:1">
      <c r="A42" s="17">
        <f>Competences!A42</f>
        <v>0</v>
      </c>
    </row>
    <row r="43" spans="1:1">
      <c r="A43" s="17">
        <f>Competences!A43</f>
        <v>0</v>
      </c>
    </row>
    <row r="44" spans="1:1">
      <c r="A44" s="17">
        <f>Competences!A44</f>
        <v>0</v>
      </c>
    </row>
    <row r="45" spans="1:1">
      <c r="A45" s="17">
        <f>Competences!A45</f>
        <v>0</v>
      </c>
    </row>
    <row r="46" spans="1:1">
      <c r="A46" s="17">
        <f>Competences!A46</f>
        <v>0</v>
      </c>
    </row>
    <row r="47" spans="1:1">
      <c r="A47" s="17">
        <f>Competences!A47</f>
        <v>0</v>
      </c>
    </row>
    <row r="48" spans="1:1">
      <c r="A48" s="17">
        <f>Competences!A48</f>
        <v>0</v>
      </c>
    </row>
    <row r="49" spans="1:1">
      <c r="A49" s="17">
        <f>Competences!A49</f>
        <v>0</v>
      </c>
    </row>
    <row r="50" spans="1:1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onglets</vt:lpstr>
      <vt:lpstr>Affectation AM</vt:lpstr>
      <vt:lpstr>Affectation PM</vt:lpstr>
      <vt:lpstr>Affectation nuit</vt:lpstr>
      <vt:lpstr>Calendrier</vt:lpstr>
      <vt:lpstr>Competences</vt:lpstr>
      <vt:lpstr>param dispo</vt:lpstr>
      <vt:lpstr>dispo</vt:lpstr>
      <vt:lpstr>param abs</vt:lpstr>
      <vt:lpstr>indispo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nouveau membre</cp:lastModifiedBy>
  <dcterms:created xsi:type="dcterms:W3CDTF">2016-04-10T15:47:29Z</dcterms:created>
  <dcterms:modified xsi:type="dcterms:W3CDTF">2017-01-26T11:08:25Z</dcterms:modified>
</cp:coreProperties>
</file>