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722" codeName="{7A2D7E96-6E34-419A-AE5F-296B3A7E7977}"/>
  <workbookPr codeName="ThisWorkbook" autoCompressPictures="0"/>
  <bookViews>
    <workbookView xWindow="0" yWindow="0" windowWidth="19200" windowHeight="10800" activeTab="2"/>
  </bookViews>
  <sheets>
    <sheet name="Rythmes" sheetId="5" r:id="rId1"/>
    <sheet name="Compétences" sheetId="1" r:id="rId2"/>
    <sheet name="Affectation" sheetId="2" r:id="rId3"/>
  </sheets>
  <definedNames>
    <definedName name="Semaine">Rythmes!$A$2:$A$8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1" i="2" l="1"/>
  <c r="AN1" i="2"/>
  <c r="AO1" i="2"/>
  <c r="AP1" i="2"/>
  <c r="AM2" i="2"/>
  <c r="AN2" i="2"/>
  <c r="AO2" i="2"/>
  <c r="AP2" i="2"/>
  <c r="C7" i="1"/>
  <c r="C8" i="1"/>
  <c r="C9" i="1"/>
  <c r="C10" i="1"/>
  <c r="C11" i="1"/>
  <c r="C12" i="1"/>
  <c r="B1" i="2"/>
  <c r="C1" i="2"/>
  <c r="C2" i="2"/>
  <c r="D1" i="2"/>
  <c r="D2" i="2"/>
  <c r="E1" i="2"/>
  <c r="E2" i="2"/>
  <c r="F1" i="2"/>
  <c r="F2" i="2"/>
  <c r="G1" i="2"/>
  <c r="G2" i="2"/>
  <c r="H1" i="2"/>
  <c r="H2" i="2"/>
  <c r="I1" i="2"/>
  <c r="I2" i="2"/>
  <c r="J1" i="2"/>
  <c r="J2" i="2"/>
  <c r="K1" i="2"/>
  <c r="K2" i="2"/>
  <c r="L1" i="2"/>
  <c r="L2" i="2"/>
  <c r="M1" i="2"/>
  <c r="M2" i="2"/>
  <c r="N1" i="2"/>
  <c r="N2" i="2"/>
  <c r="O1" i="2"/>
  <c r="O2" i="2"/>
  <c r="P1" i="2"/>
  <c r="P2" i="2"/>
  <c r="Q1" i="2"/>
  <c r="Q2" i="2"/>
  <c r="R1" i="2"/>
  <c r="R2" i="2"/>
  <c r="S1" i="2"/>
  <c r="S2" i="2"/>
  <c r="T1" i="2"/>
  <c r="T2" i="2"/>
  <c r="U1" i="2"/>
  <c r="U2" i="2"/>
  <c r="V1" i="2"/>
  <c r="V2" i="2"/>
  <c r="W1" i="2"/>
  <c r="W2" i="2"/>
  <c r="X1" i="2"/>
  <c r="X2" i="2"/>
  <c r="Y1" i="2"/>
  <c r="Y2" i="2"/>
  <c r="Z1" i="2"/>
  <c r="Z2" i="2"/>
  <c r="AA1" i="2"/>
  <c r="AA2" i="2"/>
  <c r="AB1" i="2"/>
  <c r="AB2" i="2"/>
  <c r="AC1" i="2"/>
  <c r="AC2" i="2"/>
  <c r="AD1" i="2"/>
  <c r="AD2" i="2"/>
  <c r="AE1" i="2"/>
  <c r="AE2" i="2"/>
  <c r="AF1" i="2"/>
  <c r="AF2" i="2"/>
  <c r="AG1" i="2"/>
  <c r="AG2" i="2"/>
  <c r="AH1" i="2"/>
  <c r="AH2" i="2"/>
  <c r="AI1" i="2"/>
  <c r="AI2" i="2"/>
  <c r="AJ1" i="2"/>
  <c r="AJ2" i="2"/>
  <c r="AK1" i="2"/>
  <c r="AK2" i="2"/>
  <c r="AL1" i="2"/>
  <c r="AL2" i="2"/>
  <c r="B2" i="2"/>
  <c r="C3" i="1"/>
  <c r="C4" i="1"/>
  <c r="C5" i="1"/>
  <c r="C6" i="1"/>
  <c r="C2" i="1"/>
  <c r="A4" i="2"/>
  <c r="A5" i="2"/>
  <c r="A6" i="2"/>
  <c r="A7" i="2"/>
  <c r="A3" i="2"/>
</calcChain>
</file>

<file path=xl/sharedStrings.xml><?xml version="1.0" encoding="utf-8"?>
<sst xmlns="http://schemas.openxmlformats.org/spreadsheetml/2006/main" count="102" uniqueCount="39">
  <si>
    <t>Jules</t>
  </si>
  <si>
    <t>Olivier</t>
  </si>
  <si>
    <t>Gwenael</t>
  </si>
  <si>
    <t>Agnès</t>
  </si>
  <si>
    <t>Olympe</t>
  </si>
  <si>
    <t>Montage</t>
  </si>
  <si>
    <t>Essai</t>
  </si>
  <si>
    <t>Appro</t>
  </si>
  <si>
    <t>Méthode</t>
  </si>
  <si>
    <t>Configuration</t>
  </si>
  <si>
    <t/>
  </si>
  <si>
    <t>x</t>
  </si>
  <si>
    <t>semaine :</t>
  </si>
  <si>
    <t>Lundi &gt; Dimanche</t>
  </si>
  <si>
    <t>Mardi &gt; Lundi</t>
  </si>
  <si>
    <t>Mercredi &gt; Mardi</t>
  </si>
  <si>
    <t>Jeudi &gt; Mercredi</t>
  </si>
  <si>
    <t>Vendredi &gt; Jeudi</t>
  </si>
  <si>
    <t>Samedi &gt; Vendredi</t>
  </si>
  <si>
    <t>Dimanche &gt; Samedi</t>
  </si>
  <si>
    <t>JourSem</t>
  </si>
  <si>
    <t>Semaine</t>
  </si>
  <si>
    <t xml:space="preserve">      Compétences &gt;&gt;
Membres</t>
  </si>
  <si>
    <t xml:space="preserve">
Rythme hebdo</t>
  </si>
  <si>
    <t>paul</t>
  </si>
  <si>
    <t>max</t>
  </si>
  <si>
    <t>louis</t>
  </si>
  <si>
    <t>nathalie</t>
  </si>
  <si>
    <t>pascale</t>
  </si>
  <si>
    <t>jean</t>
  </si>
  <si>
    <t>GV</t>
  </si>
  <si>
    <t>FDR</t>
  </si>
  <si>
    <t>fonds</t>
  </si>
  <si>
    <t>AGS</t>
  </si>
  <si>
    <t>Superviseur</t>
  </si>
  <si>
    <t>Contrôle</t>
  </si>
  <si>
    <t>Gestion</t>
  </si>
  <si>
    <t>inspection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</si>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</sst>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Fill="1"/>
    <xf numFmtId="17" fontId="0" fillId="0" borderId="0" xfId="0" applyNumberFormat="1" applyFill="1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1" xfId="0" applyFill="1" applyBorder="1" applyAlignment="1">
      <alignment horizontal="center" vertical="top"/>
    </xf>
    <xf numFmtId="17" fontId="1" fillId="2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0" borderId="0" xfId="0" applyFont="1" applyFill="1"/>
  </cellXfs>
  <cellStyles count="1">
    <cellStyle name="Normal" xfId="0" builtinId="0"/>
  </cellStyles>
  <dxfs count="1">
    <dxf>
      <font>
        <b val="0"/>
        <i/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234950</xdr:colOff>
      <xdr:row>15</xdr:row>
      <xdr:rowOff>114300</xdr:rowOff>
    </xdr:from>
    <xdr:to>
      <xdr:col>7</xdr:col>
      <xdr:colOff>342900</xdr:colOff>
      <xdr:row>18</xdr:row>
      <xdr:rowOff>69850</xdr:rowOff>
    </xdr:to>
    <xdr:sp macro="" textlink="">
      <xdr:nvSpPr>
        <xdr:cNvPr id="2" name="ZoneTexte 1"/>
        <xdr:cNvSpPr txBox="1"/>
      </xdr:nvSpPr>
      <xdr:spPr>
        <a:xfrm>
          <a:off x="4235450" y="2959100"/>
          <a:ext cx="3498850" cy="488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paramètres sur fond jaune sont modifiables ici, ne pas modifier les valeurs dans les autres onglets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15</xdr:row>
      <xdr:rowOff>76200</xdr:rowOff>
    </xdr:from>
    <xdr:to>
      <xdr:col>4</xdr:col>
      <xdr:colOff>641350</xdr:colOff>
      <xdr:row>18</xdr:row>
      <xdr:rowOff>139700</xdr:rowOff>
    </xdr:to>
    <xdr:sp macro="" textlink="">
      <xdr:nvSpPr>
        <xdr:cNvPr id="2" name="ZoneTexte 1"/>
        <xdr:cNvSpPr txBox="1"/>
      </xdr:nvSpPr>
      <xdr:spPr>
        <a:xfrm>
          <a:off x="1028700" y="2838450"/>
          <a:ext cx="3168650" cy="6159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zones sur fond bleu sont des formules, à tirer vers le bas si le nombre de postes</a:t>
          </a:r>
          <a:r>
            <a:rPr lang="fr-FR" sz="1100" baseline="0"/>
            <a:t> évolue dans l'onglet Compétences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B8"/>
  <sheetViews>
    <sheetView workbookViewId="0">
      <selection activeCell="E2" sqref="E2"/>
    </sheetView>
  </sheetViews>
  <sheetFormatPr baseColWidth="10" defaultRowHeight="14" x14ac:dyDescent="0"/>
  <cols>
    <col min="1" max="1" width="17.33203125" bestFit="1" customWidth="1"/>
    <col min="2" max="2" width="7.83203125" bestFit="1" customWidth="1"/>
  </cols>
  <sheetData>
    <row r="1" spans="1:2">
      <c r="A1" t="s">
        <v>21</v>
      </c>
      <c r="B1" t="s">
        <v>20</v>
      </c>
    </row>
    <row r="2" spans="1:2">
      <c r="A2" s="3" t="s">
        <v>13</v>
      </c>
      <c r="B2">
        <v>1</v>
      </c>
    </row>
    <row r="3" spans="1:2">
      <c r="A3" s="3" t="s">
        <v>14</v>
      </c>
      <c r="B3">
        <v>2</v>
      </c>
    </row>
    <row r="4" spans="1:2">
      <c r="A4" s="3" t="s">
        <v>15</v>
      </c>
      <c r="B4">
        <v>3</v>
      </c>
    </row>
    <row r="5" spans="1:2">
      <c r="A5" s="3" t="s">
        <v>16</v>
      </c>
      <c r="B5">
        <v>4</v>
      </c>
    </row>
    <row r="6" spans="1:2">
      <c r="A6" s="3" t="s">
        <v>17</v>
      </c>
      <c r="B6">
        <v>5</v>
      </c>
    </row>
    <row r="7" spans="1:2">
      <c r="A7" s="3" t="s">
        <v>18</v>
      </c>
      <c r="B7">
        <v>6</v>
      </c>
    </row>
    <row r="8" spans="1:2">
      <c r="A8" s="3" t="s">
        <v>19</v>
      </c>
      <c r="B8">
        <v>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H12"/>
  <sheetViews>
    <sheetView workbookViewId="0">
      <selection activeCell="I15" sqref="I15"/>
    </sheetView>
  </sheetViews>
  <sheetFormatPr baseColWidth="10" defaultRowHeight="14" x14ac:dyDescent="0"/>
  <cols>
    <col min="1" max="1" width="17.33203125" style="8" bestFit="1" customWidth="1"/>
    <col min="2" max="2" width="16.83203125" style="8" customWidth="1"/>
    <col min="3" max="3" width="3.5" style="11" customWidth="1"/>
    <col min="4" max="8" width="14.83203125" style="11" customWidth="1"/>
    <col min="9" max="16384" width="10.83203125" style="8"/>
  </cols>
  <sheetData>
    <row r="1" spans="1:8" ht="28">
      <c r="A1" s="5" t="s">
        <v>22</v>
      </c>
      <c r="B1" s="5" t="s">
        <v>23</v>
      </c>
      <c r="C1" s="6"/>
      <c r="D1" s="7" t="s">
        <v>5</v>
      </c>
      <c r="E1" s="7" t="s">
        <v>6</v>
      </c>
      <c r="F1" s="7" t="s">
        <v>7</v>
      </c>
      <c r="G1" s="7" t="s">
        <v>8</v>
      </c>
      <c r="H1" s="7" t="s">
        <v>9</v>
      </c>
    </row>
    <row r="2" spans="1:8">
      <c r="A2" s="9" t="s">
        <v>0</v>
      </c>
      <c r="B2" s="10" t="s">
        <v>15</v>
      </c>
      <c r="C2" s="6">
        <f ca="1">IFERROR(VLOOKUP(B2,OFFSET(Semaine,,,,2),2,FALSE),0)</f>
        <v>3</v>
      </c>
      <c r="D2" s="7"/>
      <c r="E2" s="7" t="s">
        <v>11</v>
      </c>
      <c r="F2" s="7" t="s">
        <v>10</v>
      </c>
      <c r="G2" s="7" t="s">
        <v>10</v>
      </c>
      <c r="H2" s="7" t="s">
        <v>10</v>
      </c>
    </row>
    <row r="3" spans="1:8">
      <c r="A3" s="9" t="s">
        <v>1</v>
      </c>
      <c r="B3" s="10" t="s">
        <v>15</v>
      </c>
      <c r="C3" s="6">
        <f ca="1">IFERROR(VLOOKUP(B3,OFFSET(Semaine,,,,2),2,FALSE),0)</f>
        <v>3</v>
      </c>
      <c r="D3" s="7" t="s">
        <v>10</v>
      </c>
      <c r="E3" s="7" t="s">
        <v>10</v>
      </c>
      <c r="F3" s="7" t="s">
        <v>11</v>
      </c>
      <c r="G3" s="7" t="s">
        <v>11</v>
      </c>
      <c r="H3" s="7" t="s">
        <v>11</v>
      </c>
    </row>
    <row r="4" spans="1:8">
      <c r="A4" s="9" t="s">
        <v>2</v>
      </c>
      <c r="B4" s="10" t="s">
        <v>17</v>
      </c>
      <c r="C4" s="6">
        <f ca="1">IFERROR(VLOOKUP(B4,OFFSET(Semaine,,,,2),2,FALSE),0)</f>
        <v>5</v>
      </c>
      <c r="D4" s="7" t="s">
        <v>11</v>
      </c>
      <c r="E4" s="7" t="s">
        <v>10</v>
      </c>
      <c r="F4" s="7" t="s">
        <v>11</v>
      </c>
      <c r="G4" s="7" t="s">
        <v>10</v>
      </c>
      <c r="H4" s="7" t="s">
        <v>11</v>
      </c>
    </row>
    <row r="5" spans="1:8">
      <c r="A5" s="9" t="s">
        <v>3</v>
      </c>
      <c r="B5" s="10" t="s">
        <v>14</v>
      </c>
      <c r="C5" s="6">
        <f ca="1">IFERROR(VLOOKUP(B5,OFFSET(Semaine,,,,2),2,FALSE),0)</f>
        <v>2</v>
      </c>
      <c r="D5" s="7" t="s">
        <v>11</v>
      </c>
      <c r="E5" s="7" t="s">
        <v>11</v>
      </c>
      <c r="F5" s="7" t="s">
        <v>11</v>
      </c>
      <c r="G5" s="7" t="s">
        <v>10</v>
      </c>
      <c r="H5" s="7" t="s">
        <v>10</v>
      </c>
    </row>
    <row r="6" spans="1:8">
      <c r="A6" s="9" t="s">
        <v>24</v>
      </c>
      <c r="B6" s="10" t="s">
        <v>16</v>
      </c>
      <c r="C6" s="6">
        <f ca="1">IFERROR(VLOOKUP(B6,OFFSET(Semaine,,,,2),2,FALSE),0)</f>
        <v>4</v>
      </c>
      <c r="D6" s="7" t="s">
        <v>10</v>
      </c>
      <c r="E6" s="7" t="s">
        <v>11</v>
      </c>
      <c r="F6" s="7" t="s">
        <v>10</v>
      </c>
      <c r="G6" s="7" t="s">
        <v>11</v>
      </c>
      <c r="H6" s="7" t="s">
        <v>11</v>
      </c>
    </row>
    <row r="7" spans="1:8">
      <c r="A7" s="9" t="s">
        <v>25</v>
      </c>
      <c r="B7" s="10" t="s">
        <v>16</v>
      </c>
      <c r="C7" s="6">
        <f ca="1">IFERROR(VLOOKUP(B7,OFFSET(Semaine,,,,2),2,FALSE),0)</f>
        <v>4</v>
      </c>
      <c r="D7" s="7" t="s">
        <v>11</v>
      </c>
      <c r="E7" s="7" t="s">
        <v>11</v>
      </c>
      <c r="F7" s="7" t="s">
        <v>11</v>
      </c>
      <c r="G7" s="7" t="s">
        <v>11</v>
      </c>
      <c r="H7" s="7" t="s">
        <v>11</v>
      </c>
    </row>
    <row r="8" spans="1:8">
      <c r="A8" s="9" t="s">
        <v>26</v>
      </c>
      <c r="B8" s="10" t="s">
        <v>16</v>
      </c>
      <c r="C8" s="6">
        <f ca="1">IFERROR(VLOOKUP(B8,OFFSET(Semaine,,,,2),2,FALSE),0)</f>
        <v>4</v>
      </c>
      <c r="D8" s="7" t="s">
        <v>10</v>
      </c>
      <c r="E8" s="7" t="s">
        <v>11</v>
      </c>
      <c r="F8" s="7" t="s">
        <v>10</v>
      </c>
      <c r="G8" s="7" t="s">
        <v>11</v>
      </c>
      <c r="H8" s="7" t="s">
        <v>11</v>
      </c>
    </row>
    <row r="9" spans="1:8">
      <c r="A9" s="9" t="s">
        <v>27</v>
      </c>
      <c r="B9" s="10" t="s">
        <v>16</v>
      </c>
      <c r="C9" s="6">
        <f ca="1">IFERROR(VLOOKUP(B9,OFFSET(Semaine,,,,2),2,FALSE),0)</f>
        <v>4</v>
      </c>
      <c r="D9" s="7" t="s">
        <v>11</v>
      </c>
      <c r="E9" s="7" t="s">
        <v>11</v>
      </c>
      <c r="F9" s="7" t="s">
        <v>11</v>
      </c>
      <c r="G9" s="7" t="s">
        <v>11</v>
      </c>
      <c r="H9" s="7" t="s">
        <v>11</v>
      </c>
    </row>
    <row r="10" spans="1:8">
      <c r="A10" s="9" t="s">
        <v>4</v>
      </c>
      <c r="B10" s="10" t="s">
        <v>16</v>
      </c>
      <c r="C10" s="6">
        <f ca="1">IFERROR(VLOOKUP(B10,OFFSET(Semaine,,,,2),2,FALSE),0)</f>
        <v>4</v>
      </c>
      <c r="D10" s="7" t="s">
        <v>11</v>
      </c>
      <c r="E10" s="7" t="s">
        <v>11</v>
      </c>
      <c r="F10" s="7" t="s">
        <v>11</v>
      </c>
      <c r="G10" s="7" t="s">
        <v>11</v>
      </c>
      <c r="H10" s="7" t="s">
        <v>11</v>
      </c>
    </row>
    <row r="11" spans="1:8">
      <c r="A11" s="9" t="s">
        <v>28</v>
      </c>
      <c r="B11" s="10" t="s">
        <v>16</v>
      </c>
      <c r="C11" s="6">
        <f ca="1">IFERROR(VLOOKUP(B11,OFFSET(Semaine,,,,2),2,FALSE),0)</f>
        <v>4</v>
      </c>
      <c r="D11" s="7" t="s">
        <v>11</v>
      </c>
      <c r="E11" s="7" t="s">
        <v>11</v>
      </c>
      <c r="F11" s="7" t="s">
        <v>11</v>
      </c>
      <c r="G11" s="7" t="s">
        <v>11</v>
      </c>
      <c r="H11" s="7" t="s">
        <v>11</v>
      </c>
    </row>
    <row r="12" spans="1:8">
      <c r="A12" s="9" t="s">
        <v>29</v>
      </c>
      <c r="B12" s="10" t="s">
        <v>16</v>
      </c>
      <c r="C12" s="6">
        <f ca="1">IFERROR(VLOOKUP(B12,OFFSET(Semaine,,,,2),2,FALSE),0)</f>
        <v>4</v>
      </c>
      <c r="D12" s="7" t="s">
        <v>11</v>
      </c>
      <c r="E12" s="7" t="s">
        <v>11</v>
      </c>
      <c r="F12" s="7" t="s">
        <v>11</v>
      </c>
      <c r="G12" s="7" t="s">
        <v>11</v>
      </c>
      <c r="H12" s="7" t="s">
        <v>11</v>
      </c>
    </row>
  </sheetData>
  <dataValidations count="1">
    <dataValidation type="list" allowBlank="1" showInputMessage="1" showErrorMessage="1" sqref="B2:B12">
      <formula1>Semaine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P16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8" sqref="F8"/>
    </sheetView>
  </sheetViews>
  <sheetFormatPr baseColWidth="10" defaultColWidth="12.6640625" defaultRowHeight="14" x14ac:dyDescent="0"/>
  <cols>
    <col min="2" max="11" width="12.6640625" style="1"/>
  </cols>
  <sheetData>
    <row r="1" spans="1:42" s="14" customFormat="1" ht="18">
      <c r="A1" s="12">
        <v>42461</v>
      </c>
      <c r="B1" s="13">
        <f>A1-6</f>
        <v>42455</v>
      </c>
      <c r="C1" s="13">
        <f>B1+1</f>
        <v>42456</v>
      </c>
      <c r="D1" s="13">
        <f t="shared" ref="D1:AL1" si="0">C1+1</f>
        <v>42457</v>
      </c>
      <c r="E1" s="13">
        <f t="shared" si="0"/>
        <v>42458</v>
      </c>
      <c r="F1" s="13">
        <f t="shared" si="0"/>
        <v>42459</v>
      </c>
      <c r="G1" s="13">
        <f t="shared" si="0"/>
        <v>42460</v>
      </c>
      <c r="H1" s="13">
        <f t="shared" si="0"/>
        <v>42461</v>
      </c>
      <c r="I1" s="13">
        <f t="shared" si="0"/>
        <v>42462</v>
      </c>
      <c r="J1" s="13">
        <f t="shared" si="0"/>
        <v>42463</v>
      </c>
      <c r="K1" s="13">
        <f t="shared" si="0"/>
        <v>42464</v>
      </c>
      <c r="L1" s="13">
        <f t="shared" si="0"/>
        <v>42465</v>
      </c>
      <c r="M1" s="13">
        <f t="shared" si="0"/>
        <v>42466</v>
      </c>
      <c r="N1" s="13">
        <f t="shared" si="0"/>
        <v>42467</v>
      </c>
      <c r="O1" s="13">
        <f t="shared" si="0"/>
        <v>42468</v>
      </c>
      <c r="P1" s="13">
        <f t="shared" si="0"/>
        <v>42469</v>
      </c>
      <c r="Q1" s="13">
        <f t="shared" si="0"/>
        <v>42470</v>
      </c>
      <c r="R1" s="13">
        <f t="shared" si="0"/>
        <v>42471</v>
      </c>
      <c r="S1" s="13">
        <f t="shared" si="0"/>
        <v>42472</v>
      </c>
      <c r="T1" s="13">
        <f t="shared" si="0"/>
        <v>42473</v>
      </c>
      <c r="U1" s="13">
        <f t="shared" si="0"/>
        <v>42474</v>
      </c>
      <c r="V1" s="13">
        <f t="shared" si="0"/>
        <v>42475</v>
      </c>
      <c r="W1" s="13">
        <f t="shared" si="0"/>
        <v>42476</v>
      </c>
      <c r="X1" s="13">
        <f t="shared" si="0"/>
        <v>42477</v>
      </c>
      <c r="Y1" s="13">
        <f t="shared" si="0"/>
        <v>42478</v>
      </c>
      <c r="Z1" s="13">
        <f t="shared" si="0"/>
        <v>42479</v>
      </c>
      <c r="AA1" s="13">
        <f t="shared" si="0"/>
        <v>42480</v>
      </c>
      <c r="AB1" s="13">
        <f t="shared" si="0"/>
        <v>42481</v>
      </c>
      <c r="AC1" s="13">
        <f t="shared" si="0"/>
        <v>42482</v>
      </c>
      <c r="AD1" s="13">
        <f t="shared" si="0"/>
        <v>42483</v>
      </c>
      <c r="AE1" s="13">
        <f t="shared" si="0"/>
        <v>42484</v>
      </c>
      <c r="AF1" s="13">
        <f t="shared" si="0"/>
        <v>42485</v>
      </c>
      <c r="AG1" s="13">
        <f t="shared" si="0"/>
        <v>42486</v>
      </c>
      <c r="AH1" s="13">
        <f t="shared" si="0"/>
        <v>42487</v>
      </c>
      <c r="AI1" s="13">
        <f t="shared" si="0"/>
        <v>42488</v>
      </c>
      <c r="AJ1" s="13">
        <f t="shared" si="0"/>
        <v>42489</v>
      </c>
      <c r="AK1" s="13">
        <f t="shared" si="0"/>
        <v>42490</v>
      </c>
      <c r="AL1" s="13">
        <f t="shared" si="0"/>
        <v>42491</v>
      </c>
      <c r="AM1" s="13">
        <f t="shared" ref="AM1" si="1">AL1+1</f>
        <v>42492</v>
      </c>
      <c r="AN1" s="13">
        <f t="shared" ref="AN1" si="2">AM1+1</f>
        <v>42493</v>
      </c>
      <c r="AO1" s="13">
        <f t="shared" ref="AO1" si="3">AN1+1</f>
        <v>42494</v>
      </c>
      <c r="AP1" s="13">
        <f t="shared" ref="AP1" si="4">AO1+1</f>
        <v>42495</v>
      </c>
    </row>
    <row r="2" spans="1:42" s="3" customFormat="1">
      <c r="A2" s="4" t="s">
        <v>12</v>
      </c>
      <c r="B2" s="1">
        <f>INT(MOD(INT((B1-2)/7)+3/5,52+5/28))+1</f>
        <v>12</v>
      </c>
      <c r="C2" s="1">
        <f t="shared" ref="C2:AL2" si="5">INT(MOD(INT((C1-2)/7)+3/5,52+5/28))+1</f>
        <v>12</v>
      </c>
      <c r="D2" s="1">
        <f t="shared" si="5"/>
        <v>13</v>
      </c>
      <c r="E2" s="1">
        <f t="shared" si="5"/>
        <v>13</v>
      </c>
      <c r="F2" s="1">
        <f t="shared" si="5"/>
        <v>13</v>
      </c>
      <c r="G2" s="1">
        <f t="shared" si="5"/>
        <v>13</v>
      </c>
      <c r="H2" s="1">
        <f t="shared" si="5"/>
        <v>13</v>
      </c>
      <c r="I2" s="1">
        <f t="shared" si="5"/>
        <v>13</v>
      </c>
      <c r="J2" s="1">
        <f t="shared" si="5"/>
        <v>13</v>
      </c>
      <c r="K2" s="1">
        <f t="shared" si="5"/>
        <v>14</v>
      </c>
      <c r="L2" s="1">
        <f t="shared" si="5"/>
        <v>14</v>
      </c>
      <c r="M2" s="1">
        <f t="shared" si="5"/>
        <v>14</v>
      </c>
      <c r="N2" s="1">
        <f t="shared" si="5"/>
        <v>14</v>
      </c>
      <c r="O2" s="1">
        <f t="shared" si="5"/>
        <v>14</v>
      </c>
      <c r="P2" s="1">
        <f t="shared" si="5"/>
        <v>14</v>
      </c>
      <c r="Q2" s="1">
        <f t="shared" si="5"/>
        <v>14</v>
      </c>
      <c r="R2" s="1">
        <f t="shared" si="5"/>
        <v>15</v>
      </c>
      <c r="S2" s="1">
        <f t="shared" si="5"/>
        <v>15</v>
      </c>
      <c r="T2" s="1">
        <f t="shared" si="5"/>
        <v>15</v>
      </c>
      <c r="U2" s="1">
        <f t="shared" si="5"/>
        <v>15</v>
      </c>
      <c r="V2" s="1">
        <f t="shared" si="5"/>
        <v>15</v>
      </c>
      <c r="W2" s="1">
        <f t="shared" si="5"/>
        <v>15</v>
      </c>
      <c r="X2" s="1">
        <f t="shared" si="5"/>
        <v>15</v>
      </c>
      <c r="Y2" s="1">
        <f t="shared" si="5"/>
        <v>16</v>
      </c>
      <c r="Z2" s="1">
        <f t="shared" si="5"/>
        <v>16</v>
      </c>
      <c r="AA2" s="1">
        <f t="shared" si="5"/>
        <v>16</v>
      </c>
      <c r="AB2" s="1">
        <f t="shared" si="5"/>
        <v>16</v>
      </c>
      <c r="AC2" s="1">
        <f t="shared" si="5"/>
        <v>16</v>
      </c>
      <c r="AD2" s="1">
        <f t="shared" si="5"/>
        <v>16</v>
      </c>
      <c r="AE2" s="1">
        <f t="shared" si="5"/>
        <v>16</v>
      </c>
      <c r="AF2" s="1">
        <f t="shared" si="5"/>
        <v>17</v>
      </c>
      <c r="AG2" s="1">
        <f t="shared" si="5"/>
        <v>17</v>
      </c>
      <c r="AH2" s="1">
        <f t="shared" si="5"/>
        <v>17</v>
      </c>
      <c r="AI2" s="1">
        <f t="shared" si="5"/>
        <v>17</v>
      </c>
      <c r="AJ2" s="1">
        <f t="shared" si="5"/>
        <v>17</v>
      </c>
      <c r="AK2" s="1">
        <f t="shared" si="5"/>
        <v>17</v>
      </c>
      <c r="AL2" s="1">
        <f t="shared" si="5"/>
        <v>17</v>
      </c>
      <c r="AM2" s="1">
        <f t="shared" ref="AM2:AP2" si="6">INT(MOD(INT((AM1-2)/7)+3/5,52+5/28))+1</f>
        <v>18</v>
      </c>
      <c r="AN2" s="1">
        <f t="shared" si="6"/>
        <v>18</v>
      </c>
      <c r="AO2" s="1">
        <f t="shared" si="6"/>
        <v>18</v>
      </c>
      <c r="AP2" s="1">
        <f t="shared" si="6"/>
        <v>18</v>
      </c>
    </row>
    <row r="3" spans="1:42">
      <c r="A3" s="2" t="str">
        <f ca="1">OFFSET(Compétences!$A$1,,ROW())</f>
        <v>Montage</v>
      </c>
    </row>
    <row r="4" spans="1:42">
      <c r="A4" s="2" t="str">
        <f ca="1">OFFSET(Compétences!$A$1,,ROW())</f>
        <v>Essai</v>
      </c>
    </row>
    <row r="5" spans="1:42">
      <c r="A5" s="2" t="str">
        <f ca="1">OFFSET(Compétences!$A$1,,ROW())</f>
        <v>Appro</v>
      </c>
    </row>
    <row r="6" spans="1:42">
      <c r="A6" s="2" t="str">
        <f ca="1">OFFSET(Compétences!$A$1,,ROW())</f>
        <v>Méthode</v>
      </c>
    </row>
    <row r="7" spans="1:42">
      <c r="A7" s="2" t="str">
        <f ca="1">OFFSET(Compétences!$A$1,,ROW())</f>
        <v>Configuration</v>
      </c>
    </row>
    <row r="8" spans="1:42">
      <c r="A8" s="2" t="s">
        <v>30</v>
      </c>
    </row>
    <row r="9" spans="1:42">
      <c r="A9" s="2" t="s">
        <v>31</v>
      </c>
    </row>
    <row r="10" spans="1:42">
      <c r="A10" s="2" t="s">
        <v>32</v>
      </c>
    </row>
    <row r="11" spans="1:42">
      <c r="A11" s="2" t="s">
        <v>33</v>
      </c>
    </row>
    <row r="12" spans="1:42">
      <c r="A12" s="2" t="s">
        <v>34</v>
      </c>
    </row>
    <row r="13" spans="1:42">
      <c r="A13" s="2" t="s">
        <v>35</v>
      </c>
    </row>
    <row r="14" spans="1:42">
      <c r="A14" s="2" t="s">
        <v>36</v>
      </c>
    </row>
    <row r="15" spans="1:42">
      <c r="A15" s="2" t="s">
        <v>37</v>
      </c>
    </row>
    <row r="16" spans="1:42">
      <c r="A16" s="2" t="s">
        <v>38</v>
      </c>
    </row>
  </sheetData>
  <conditionalFormatting sqref="B1:AL1048576 AM1:AP2">
    <cfRule type="expression" dxfId="0" priority="1">
      <formula>MONTH($A$1)&lt;&gt;MONTH(B$1)</formula>
    </cfRule>
  </conditionalFormatting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Rythmes</vt:lpstr>
      <vt:lpstr>Compétences</vt:lpstr>
      <vt:lpstr>Affectation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nouveau membre</cp:lastModifiedBy>
  <dcterms:created xsi:type="dcterms:W3CDTF">2016-04-10T15:47:29Z</dcterms:created>
  <dcterms:modified xsi:type="dcterms:W3CDTF">2016-04-12T08:42:10Z</dcterms:modified>
</cp:coreProperties>
</file>