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1655" windowHeight="4620"/>
  </bookViews>
  <sheets>
    <sheet name="VISION SYNTHETIQUE" sheetId="2" r:id="rId1"/>
    <sheet name="Marc" sheetId="4" r:id="rId2"/>
    <sheet name="Alain" sheetId="1" r:id="rId3"/>
    <sheet name="Cédric" sheetId="5" r:id="rId4"/>
    <sheet name="Feuil3" sheetId="3" r:id="rId5"/>
  </sheets>
  <definedNames>
    <definedName name="_xlnm.Print_Titles" localSheetId="2">Alain!$1:$3</definedName>
    <definedName name="_xlnm.Print_Titles" localSheetId="3">Cédric!$1:$3</definedName>
    <definedName name="_xlnm.Print_Titles" localSheetId="1">Marc!$1:$3</definedName>
    <definedName name="_xlnm.Print_Area" localSheetId="2">Alain!$A$1:$E$31</definedName>
  </definedNames>
  <calcPr calcId="124519"/>
</workbook>
</file>

<file path=xl/calcChain.xml><?xml version="1.0" encoding="utf-8"?>
<calcChain xmlns="http://schemas.openxmlformats.org/spreadsheetml/2006/main">
  <c r="E30" i="1"/>
  <c r="E20"/>
  <c r="E21"/>
  <c r="E22"/>
  <c r="E16"/>
  <c r="E17"/>
  <c r="E15"/>
  <c r="E11"/>
  <c r="D30"/>
  <c r="D13" i="2" s="1"/>
  <c r="D26" i="1"/>
  <c r="D12" i="2" s="1"/>
  <c r="D25" i="1"/>
  <c r="D22"/>
  <c r="D11" i="2" s="1"/>
  <c r="D21" i="1"/>
  <c r="D20"/>
  <c r="D17"/>
  <c r="D10" i="2" s="1"/>
  <c r="D16" i="1"/>
  <c r="D15"/>
  <c r="D8" i="4"/>
  <c r="D2" i="2" s="1"/>
  <c r="D11" i="1"/>
  <c r="D9" i="2" s="1"/>
  <c r="D31" i="4"/>
  <c r="D6" i="2" s="1"/>
  <c r="D30" i="4"/>
  <c r="D36"/>
  <c r="D7" i="2" s="1"/>
  <c r="D35" i="4"/>
  <c r="D27"/>
  <c r="D5" i="2" s="1"/>
  <c r="D26" i="4"/>
  <c r="D25"/>
  <c r="D22"/>
  <c r="D20"/>
  <c r="E12"/>
  <c r="E13"/>
  <c r="D21"/>
  <c r="D12"/>
  <c r="D14"/>
  <c r="D13"/>
  <c r="E8"/>
  <c r="E7"/>
  <c r="D7"/>
  <c r="E6"/>
  <c r="D6"/>
  <c r="E10" i="5"/>
  <c r="D10"/>
  <c r="E5"/>
  <c r="D5"/>
  <c r="E5" i="4"/>
  <c r="D5"/>
  <c r="E10" i="1"/>
  <c r="D10"/>
  <c r="D5"/>
  <c r="D8" i="2" s="1"/>
  <c r="E5" i="1"/>
  <c r="D3" i="2" l="1"/>
  <c r="D4"/>
</calcChain>
</file>

<file path=xl/sharedStrings.xml><?xml version="1.0" encoding="utf-8"?>
<sst xmlns="http://schemas.openxmlformats.org/spreadsheetml/2006/main" count="117" uniqueCount="37">
  <si>
    <t>GILET HAUTE VISIBILITE</t>
  </si>
  <si>
    <r>
      <t xml:space="preserve">Fréquence de renouvellement : </t>
    </r>
    <r>
      <rPr>
        <b/>
        <sz val="11"/>
        <color theme="1"/>
        <rFont val="Calibri"/>
        <family val="2"/>
        <scheme val="minor"/>
      </rPr>
      <t>12 mois</t>
    </r>
  </si>
  <si>
    <r>
      <t xml:space="preserve">Taille : </t>
    </r>
    <r>
      <rPr>
        <b/>
        <sz val="11"/>
        <color theme="1"/>
        <rFont val="Calibri"/>
        <family val="2"/>
        <scheme val="minor"/>
      </rPr>
      <t>M</t>
    </r>
  </si>
  <si>
    <t xml:space="preserve">Date de réception </t>
  </si>
  <si>
    <t xml:space="preserve">Commande de renouvellement </t>
  </si>
  <si>
    <t xml:space="preserve">Niveau d'alerte </t>
  </si>
  <si>
    <t xml:space="preserve">Nombre de jours restant avant expiration </t>
  </si>
  <si>
    <t>CHAUSSURES DE SECURITE</t>
  </si>
  <si>
    <r>
      <t xml:space="preserve">Dotation par renouvellement : </t>
    </r>
    <r>
      <rPr>
        <b/>
        <sz val="11"/>
        <color theme="1"/>
        <rFont val="Calibri"/>
        <family val="2"/>
        <scheme val="minor"/>
      </rPr>
      <t>2</t>
    </r>
  </si>
  <si>
    <r>
      <t xml:space="preserve">Dotation par renouvellement : </t>
    </r>
    <r>
      <rPr>
        <b/>
        <sz val="11"/>
        <color theme="1"/>
        <rFont val="Calibri"/>
        <family val="2"/>
        <scheme val="minor"/>
      </rPr>
      <t>1</t>
    </r>
  </si>
  <si>
    <t>Pointure : 43</t>
  </si>
  <si>
    <t>VESTE + PANTALON</t>
  </si>
  <si>
    <t>T-SHIRT</t>
  </si>
  <si>
    <t>IMPERMEABLE</t>
  </si>
  <si>
    <t>CASQUE ANTIBRUIT</t>
  </si>
  <si>
    <t>Taille : 43</t>
  </si>
  <si>
    <r>
      <t xml:space="preserve">Fréquence de renouvellement : </t>
    </r>
    <r>
      <rPr>
        <b/>
        <sz val="11"/>
        <color theme="1"/>
        <rFont val="Calibri"/>
        <family val="2"/>
        <scheme val="minor"/>
      </rPr>
      <t>24 mois</t>
    </r>
  </si>
  <si>
    <t>Dotation par renouvellement : 1</t>
  </si>
  <si>
    <r>
      <t xml:space="preserve">Fréquence de renouvellement : </t>
    </r>
    <r>
      <rPr>
        <b/>
        <sz val="11"/>
        <color theme="1"/>
        <rFont val="Calibri"/>
        <family val="2"/>
        <scheme val="minor"/>
      </rPr>
      <t>36 mois</t>
    </r>
  </si>
  <si>
    <t>SUIVI DOTATION EPI</t>
  </si>
  <si>
    <t>Date de 
renouvellement 
prévisionnelle</t>
  </si>
  <si>
    <t>Date d'embauche dans 
la compagnie :</t>
  </si>
  <si>
    <r>
      <rPr>
        <b/>
        <sz val="11"/>
        <color theme="1"/>
        <rFont val="Calibri"/>
        <family val="2"/>
        <scheme val="minor"/>
      </rPr>
      <t xml:space="preserve">ANDEKE FETI Justin </t>
    </r>
    <r>
      <rPr>
        <sz val="11"/>
        <color theme="1"/>
        <rFont val="Calibri"/>
        <family val="2"/>
        <scheme val="minor"/>
      </rPr>
      <t xml:space="preserve">(Genre : M)
</t>
    </r>
  </si>
  <si>
    <r>
      <t>Fréquence de renouvellement  :</t>
    </r>
    <r>
      <rPr>
        <b/>
        <sz val="12"/>
        <rFont val="Calibri"/>
        <family val="2"/>
        <scheme val="minor"/>
      </rPr>
      <t xml:space="preserve"> 12 mois</t>
    </r>
  </si>
  <si>
    <t>Taille : M</t>
  </si>
  <si>
    <t>IDENTITÉ</t>
  </si>
  <si>
    <t>NATURE EPI</t>
  </si>
  <si>
    <t>Gilet Haute Visibilité</t>
  </si>
  <si>
    <t>Chaussure de sécurité</t>
  </si>
  <si>
    <t>Veste + Pantalon</t>
  </si>
  <si>
    <t>T-Shirt</t>
  </si>
  <si>
    <t>Impermable</t>
  </si>
  <si>
    <t>Casque Antibruit</t>
  </si>
  <si>
    <t>Marc</t>
  </si>
  <si>
    <t xml:space="preserve">Alain </t>
  </si>
  <si>
    <t>SITUATION 
 commande renouvellement</t>
  </si>
  <si>
    <t>Cédric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</si>
</sst>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0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Border="1"/>
    <xf numFmtId="14" fontId="0" fillId="0" borderId="1" xfId="0" applyNumberFormat="1" applyBorder="1"/>
    <xf numFmtId="164" fontId="0" fillId="0" borderId="1" xfId="0" applyNumberFormat="1" applyBorder="1"/>
    <xf numFmtId="0" fontId="0" fillId="0" borderId="1" xfId="0" applyBorder="1" applyAlignment="1">
      <alignment vertical="center"/>
    </xf>
    <xf numFmtId="1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5" xfId="0" applyFont="1" applyBorder="1" applyAlignment="1">
      <alignment horizontal="center"/>
    </xf>
    <xf numFmtId="0" fontId="0" fillId="0" borderId="6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164" fontId="0" fillId="0" borderId="11" xfId="0" applyNumberFormat="1" applyBorder="1" applyAlignment="1">
      <alignment vertical="center"/>
    </xf>
    <xf numFmtId="164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1" fontId="0" fillId="0" borderId="13" xfId="0" applyNumberFormat="1" applyBorder="1" applyAlignment="1">
      <alignment vertical="center"/>
    </xf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2" fillId="0" borderId="8" xfId="0" applyFont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0" fillId="3" borderId="6" xfId="0" applyFill="1" applyBorder="1" applyAlignment="1">
      <alignment vertical="top" wrapText="1"/>
    </xf>
    <xf numFmtId="0" fontId="0" fillId="3" borderId="7" xfId="0" applyFill="1" applyBorder="1" applyAlignment="1">
      <alignment vertical="top" wrapText="1"/>
    </xf>
    <xf numFmtId="0" fontId="0" fillId="0" borderId="0" xfId="0" applyBorder="1" applyAlignment="1"/>
    <xf numFmtId="0" fontId="0" fillId="0" borderId="22" xfId="0" applyBorder="1" applyAlignment="1"/>
    <xf numFmtId="0" fontId="0" fillId="0" borderId="12" xfId="0" applyBorder="1"/>
    <xf numFmtId="1" fontId="0" fillId="0" borderId="15" xfId="0" applyNumberFormat="1" applyBorder="1" applyAlignment="1">
      <alignment vertical="center"/>
    </xf>
    <xf numFmtId="0" fontId="0" fillId="0" borderId="17" xfId="0" applyBorder="1" applyAlignment="1">
      <alignment vertical="center"/>
    </xf>
    <xf numFmtId="1" fontId="0" fillId="0" borderId="18" xfId="0" applyNumberFormat="1" applyBorder="1" applyAlignment="1">
      <alignment vertical="center"/>
    </xf>
    <xf numFmtId="0" fontId="0" fillId="0" borderId="2" xfId="0" applyBorder="1" applyAlignment="1">
      <alignment vertical="center"/>
    </xf>
    <xf numFmtId="0" fontId="2" fillId="0" borderId="7" xfId="0" applyFont="1" applyBorder="1" applyAlignment="1">
      <alignment horizontal="center"/>
    </xf>
    <xf numFmtId="1" fontId="0" fillId="0" borderId="2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" fontId="0" fillId="0" borderId="0" xfId="0" applyNumberFormat="1" applyBorder="1" applyAlignment="1">
      <alignment vertical="center"/>
    </xf>
    <xf numFmtId="0" fontId="2" fillId="0" borderId="6" xfId="0" applyFont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0" fillId="0" borderId="26" xfId="0" applyBorder="1"/>
    <xf numFmtId="0" fontId="0" fillId="0" borderId="27" xfId="0" applyBorder="1"/>
    <xf numFmtId="0" fontId="0" fillId="0" borderId="11" xfId="0" applyBorder="1"/>
    <xf numFmtId="15" fontId="0" fillId="0" borderId="11" xfId="0" applyNumberFormat="1" applyBorder="1" applyAlignment="1">
      <alignment vertical="center"/>
    </xf>
    <xf numFmtId="15" fontId="0" fillId="0" borderId="12" xfId="0" applyNumberFormat="1" applyBorder="1" applyAlignment="1">
      <alignment vertical="center"/>
    </xf>
    <xf numFmtId="0" fontId="1" fillId="2" borderId="22" xfId="0" applyFont="1" applyFill="1" applyBorder="1" applyAlignment="1"/>
    <xf numFmtId="0" fontId="1" fillId="2" borderId="25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5" fillId="0" borderId="6" xfId="0" applyFont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14" fontId="0" fillId="0" borderId="14" xfId="0" applyNumberFormat="1" applyBorder="1"/>
    <xf numFmtId="164" fontId="0" fillId="0" borderId="14" xfId="0" applyNumberFormat="1" applyBorder="1"/>
    <xf numFmtId="14" fontId="0" fillId="0" borderId="16" xfId="0" applyNumberFormat="1" applyBorder="1"/>
    <xf numFmtId="164" fontId="0" fillId="0" borderId="16" xfId="0" applyNumberFormat="1" applyBorder="1"/>
    <xf numFmtId="14" fontId="0" fillId="0" borderId="17" xfId="0" applyNumberFormat="1" applyBorder="1"/>
    <xf numFmtId="164" fontId="0" fillId="0" borderId="17" xfId="0" applyNumberFormat="1" applyBorder="1"/>
    <xf numFmtId="0" fontId="0" fillId="0" borderId="0" xfId="0" applyBorder="1" applyAlignment="1">
      <alignment horizontal="left" vertical="center"/>
    </xf>
    <xf numFmtId="164" fontId="0" fillId="0" borderId="0" xfId="0" applyNumberFormat="1" applyBorder="1"/>
    <xf numFmtId="164" fontId="0" fillId="0" borderId="23" xfId="0" applyNumberFormat="1" applyBorder="1"/>
    <xf numFmtId="0" fontId="0" fillId="0" borderId="28" xfId="0" applyBorder="1" applyAlignment="1">
      <alignment vertical="center"/>
    </xf>
    <xf numFmtId="1" fontId="0" fillId="0" borderId="29" xfId="0" applyNumberFormat="1" applyBorder="1" applyAlignment="1">
      <alignment vertical="center"/>
    </xf>
    <xf numFmtId="14" fontId="0" fillId="0" borderId="0" xfId="0" applyNumberFormat="1" applyBorder="1"/>
    <xf numFmtId="0" fontId="0" fillId="0" borderId="12" xfId="0" applyBorder="1" applyAlignment="1">
      <alignment horizontal="left" vertical="center"/>
    </xf>
    <xf numFmtId="1" fontId="0" fillId="0" borderId="13" xfId="0" applyNumberFormat="1" applyBorder="1" applyAlignment="1">
      <alignment horizontal="left" vertical="center"/>
    </xf>
    <xf numFmtId="1" fontId="0" fillId="0" borderId="15" xfId="0" applyNumberFormat="1" applyBorder="1" applyAlignment="1">
      <alignment horizontal="left" vertical="center"/>
    </xf>
    <xf numFmtId="1" fontId="0" fillId="0" borderId="18" xfId="0" applyNumberFormat="1" applyBorder="1" applyAlignment="1">
      <alignment horizontal="left" vertical="center"/>
    </xf>
    <xf numFmtId="14" fontId="0" fillId="0" borderId="11" xfId="0" applyNumberFormat="1" applyBorder="1" applyAlignment="1">
      <alignment horizontal="left" vertical="center"/>
    </xf>
    <xf numFmtId="14" fontId="0" fillId="0" borderId="12" xfId="0" applyNumberFormat="1" applyBorder="1" applyAlignment="1">
      <alignment horizontal="left" vertical="center"/>
    </xf>
    <xf numFmtId="14" fontId="0" fillId="0" borderId="14" xfId="0" applyNumberForma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14" fontId="0" fillId="0" borderId="17" xfId="0" applyNumberFormat="1" applyBorder="1" applyAlignment="1">
      <alignment horizontal="left" vertical="center"/>
    </xf>
    <xf numFmtId="14" fontId="0" fillId="0" borderId="16" xfId="0" applyNumberFormat="1" applyBorder="1" applyAlignment="1">
      <alignment horizontal="left" vertical="center"/>
    </xf>
    <xf numFmtId="0" fontId="0" fillId="0" borderId="30" xfId="0" applyBorder="1" applyAlignment="1"/>
    <xf numFmtId="0" fontId="0" fillId="0" borderId="31" xfId="0" applyBorder="1" applyAlignment="1"/>
    <xf numFmtId="0" fontId="0" fillId="0" borderId="1" xfId="0" applyBorder="1" applyAlignment="1"/>
    <xf numFmtId="14" fontId="0" fillId="0" borderId="26" xfId="0" applyNumberFormat="1" applyBorder="1"/>
    <xf numFmtId="14" fontId="0" fillId="0" borderId="12" xfId="0" applyNumberFormat="1" applyBorder="1"/>
    <xf numFmtId="14" fontId="0" fillId="0" borderId="27" xfId="0" applyNumberFormat="1" applyBorder="1"/>
    <xf numFmtId="14" fontId="0" fillId="0" borderId="1" xfId="0" applyNumberForma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6" fillId="0" borderId="0" xfId="1" applyAlignment="1" applyProtection="1"/>
    <xf numFmtId="0" fontId="0" fillId="4" borderId="1" xfId="0" applyFill="1" applyBorder="1" applyAlignment="1">
      <alignment vertical="center"/>
    </xf>
    <xf numFmtId="14" fontId="0" fillId="0" borderId="11" xfId="0" applyNumberFormat="1" applyBorder="1"/>
    <xf numFmtId="14" fontId="0" fillId="0" borderId="11" xfId="0" applyNumberFormat="1" applyBorder="1" applyAlignment="1">
      <alignment vertical="center"/>
    </xf>
    <xf numFmtId="14" fontId="0" fillId="0" borderId="12" xfId="0" applyNumberForma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79">
    <dxf>
      <fill>
        <patternFill>
          <bgColor rgb="FF00B05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2" tint="-0.89996032593768116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2" tint="-0.89996032593768116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2" tint="-0.89996032593768116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2" tint="-0.89996032593768116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2" tint="-0.89996032593768116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2" tint="-0.89996032593768116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ED9F13"/>
        </patternFill>
      </fill>
    </dxf>
    <dxf>
      <fill>
        <patternFill>
          <bgColor rgb="FF00B050"/>
        </patternFill>
      </fill>
    </dxf>
    <dxf>
      <fill>
        <patternFill>
          <bgColor theme="1" tint="0.499984740745262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9" tint="-0.24994659260841701"/>
        </patternFill>
      </fill>
    </dxf>
    <dxf>
      <fill>
        <patternFill>
          <bgColor rgb="FFC00000"/>
        </patternFill>
      </fill>
    </dxf>
    <dxf>
      <fill>
        <patternFill>
          <bgColor theme="2" tint="-0.89996032593768116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 tint="0.14996795556505021"/>
        </patternFill>
      </fill>
    </dxf>
    <dxf>
      <fill>
        <patternFill>
          <bgColor rgb="FFC00000"/>
        </patternFill>
      </fill>
    </dxf>
    <dxf>
      <fill>
        <patternFill>
          <bgColor theme="1" tint="4.9989318521683403E-2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ED9F1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D6" sqref="D6"/>
    </sheetView>
  </sheetViews>
  <sheetFormatPr baseColWidth="10" defaultRowHeight="15"/>
  <cols>
    <col min="1" max="1" width="5.140625" customWidth="1"/>
    <col min="2" max="2" width="24.140625" customWidth="1"/>
    <col min="3" max="3" width="37.5703125" customWidth="1"/>
    <col min="4" max="4" width="33.28515625" customWidth="1"/>
  </cols>
  <sheetData>
    <row r="1" spans="1:7" ht="42.75" customHeight="1">
      <c r="B1" s="83" t="s">
        <v>25</v>
      </c>
      <c r="C1" s="83" t="s">
        <v>26</v>
      </c>
      <c r="D1" s="84" t="s">
        <v>35</v>
      </c>
    </row>
    <row r="2" spans="1:7" ht="39.75" customHeight="1">
      <c r="A2" s="90">
        <v>1</v>
      </c>
      <c r="B2" s="90" t="s">
        <v>33</v>
      </c>
      <c r="C2" s="6" t="s">
        <v>27</v>
      </c>
      <c r="D2" s="6" t="str">
        <f ca="1">Marc!$D$8</f>
        <v>UTILISATION EN COURS</v>
      </c>
    </row>
    <row r="3" spans="1:7" ht="30" customHeight="1">
      <c r="A3" s="90"/>
      <c r="B3" s="90"/>
      <c r="C3" s="6" t="s">
        <v>28</v>
      </c>
      <c r="D3" s="6" t="str">
        <f ca="1">Marc!$D$8</f>
        <v>UTILISATION EN COURS</v>
      </c>
    </row>
    <row r="4" spans="1:7" ht="36.75" customHeight="1" thickBot="1">
      <c r="A4" s="90"/>
      <c r="B4" s="90"/>
      <c r="C4" s="6" t="s">
        <v>29</v>
      </c>
      <c r="D4" s="6" t="str">
        <f ca="1">Marc!$D$8</f>
        <v>UTILISATION EN COURS</v>
      </c>
    </row>
    <row r="5" spans="1:7" ht="32.25" customHeight="1">
      <c r="A5" s="90"/>
      <c r="B5" s="90"/>
      <c r="C5" s="6" t="s">
        <v>30</v>
      </c>
      <c r="D5" s="14" t="str">
        <f ca="1">Marc!$D$27</f>
        <v>DATE COMMANDE DEPASSEE</v>
      </c>
    </row>
    <row r="6" spans="1:7" ht="46.5" customHeight="1">
      <c r="A6" s="90"/>
      <c r="B6" s="90"/>
      <c r="C6" s="6" t="s">
        <v>31</v>
      </c>
      <c r="D6" s="6" t="str">
        <f ca="1">Marc!$D$31</f>
        <v>COMMANDE ALERTE 3</v>
      </c>
      <c r="G6" s="85"/>
    </row>
    <row r="7" spans="1:7" ht="36" customHeight="1">
      <c r="A7" s="90"/>
      <c r="B7" s="90"/>
      <c r="C7" s="6" t="s">
        <v>32</v>
      </c>
      <c r="D7" s="6" t="str">
        <f ca="1">Marc!$D$36</f>
        <v>COMMANDE ALERTE 2</v>
      </c>
    </row>
    <row r="8" spans="1:7" ht="46.5" customHeight="1">
      <c r="A8" s="90">
        <v>2</v>
      </c>
      <c r="B8" s="90" t="s">
        <v>34</v>
      </c>
      <c r="C8" s="6" t="s">
        <v>27</v>
      </c>
      <c r="D8" s="86" t="str">
        <f ca="1">Alain!$D$5</f>
        <v>UTILISATION EN COURS</v>
      </c>
    </row>
    <row r="9" spans="1:7" ht="46.5" customHeight="1" thickBot="1">
      <c r="A9" s="90"/>
      <c r="B9" s="90"/>
      <c r="C9" s="6" t="s">
        <v>28</v>
      </c>
      <c r="D9" s="86" t="str">
        <f ca="1">Alain!$D$11</f>
        <v>COMMANDE ALERTE 4</v>
      </c>
    </row>
    <row r="10" spans="1:7" ht="46.5" customHeight="1">
      <c r="A10" s="90"/>
      <c r="B10" s="90"/>
      <c r="C10" s="6" t="s">
        <v>29</v>
      </c>
      <c r="D10" s="14" t="str">
        <f ca="1">Alain!$D$17</f>
        <v>UTILISATION EN COURS</v>
      </c>
    </row>
    <row r="11" spans="1:7" ht="46.5" customHeight="1">
      <c r="A11" s="90"/>
      <c r="B11" s="90"/>
      <c r="C11" s="6" t="s">
        <v>30</v>
      </c>
      <c r="D11" s="6" t="str">
        <f ca="1">Alain!$D$22</f>
        <v>COMMANDE ALERTE 4</v>
      </c>
    </row>
    <row r="12" spans="1:7" ht="46.5" customHeight="1" thickBot="1">
      <c r="A12" s="90"/>
      <c r="B12" s="90"/>
      <c r="C12" s="6" t="s">
        <v>31</v>
      </c>
      <c r="D12" s="6" t="str">
        <f ca="1">Alain!$D$26</f>
        <v>UTILISATION EN COURS</v>
      </c>
    </row>
    <row r="13" spans="1:7" ht="46.5" customHeight="1" thickBot="1">
      <c r="A13" s="90"/>
      <c r="B13" s="90"/>
      <c r="C13" s="6" t="s">
        <v>32</v>
      </c>
      <c r="D13" s="14" t="str">
        <f ca="1">Alain!$D$30</f>
        <v>UTILISATION EN COURS</v>
      </c>
    </row>
    <row r="14" spans="1:7" ht="46.5" customHeight="1">
      <c r="A14" s="90">
        <v>3</v>
      </c>
      <c r="B14" s="90" t="s">
        <v>36</v>
      </c>
      <c r="C14" s="6" t="s">
        <v>27</v>
      </c>
      <c r="D14" s="14"/>
    </row>
    <row r="15" spans="1:7" ht="46.5" customHeight="1">
      <c r="A15" s="90"/>
      <c r="B15" s="90"/>
      <c r="C15" s="6" t="s">
        <v>28</v>
      </c>
      <c r="D15" s="6"/>
    </row>
    <row r="16" spans="1:7" ht="46.5" customHeight="1">
      <c r="A16" s="90"/>
      <c r="B16" s="90"/>
      <c r="C16" s="6" t="s">
        <v>29</v>
      </c>
      <c r="D16" s="6"/>
    </row>
    <row r="17" spans="1:4" ht="46.5" customHeight="1">
      <c r="A17" s="90"/>
      <c r="B17" s="90"/>
      <c r="C17" s="6" t="s">
        <v>30</v>
      </c>
      <c r="D17" s="6"/>
    </row>
    <row r="18" spans="1:4" ht="46.5" customHeight="1">
      <c r="A18" s="90"/>
      <c r="B18" s="90"/>
      <c r="C18" s="6" t="s">
        <v>31</v>
      </c>
      <c r="D18" s="6"/>
    </row>
    <row r="19" spans="1:4" ht="46.5" customHeight="1">
      <c r="A19" s="90"/>
      <c r="B19" s="90"/>
      <c r="C19" s="6" t="s">
        <v>32</v>
      </c>
      <c r="D19" s="6"/>
    </row>
  </sheetData>
  <mergeCells count="6">
    <mergeCell ref="B2:B7"/>
    <mergeCell ref="A2:A7"/>
    <mergeCell ref="A8:A13"/>
    <mergeCell ref="B8:B13"/>
    <mergeCell ref="A14:A19"/>
    <mergeCell ref="B14:B19"/>
  </mergeCells>
  <conditionalFormatting sqref="D2:D4">
    <cfRule type="containsText" dxfId="78" priority="61" operator="containsText" text="UTILISATION EN COURS">
      <formula>NOT(ISERROR(SEARCH("UTILISATION EN COURS",D2)))</formula>
    </cfRule>
    <cfRule type="containsText" dxfId="77" priority="60" operator="containsText" text="DATE DE COMMANDE DEPASSEE">
      <formula>NOT(ISERROR(SEARCH("DATE DE COMMANDE DEPASSEE",D2)))</formula>
    </cfRule>
  </conditionalFormatting>
  <conditionalFormatting sqref="D6">
    <cfRule type="containsText" dxfId="76" priority="59" operator="containsText" text="COMMANDE ALERTE 3">
      <formula>NOT(ISERROR(SEARCH("COMMANDE ALERTE 3",D6)))</formula>
    </cfRule>
  </conditionalFormatting>
  <conditionalFormatting sqref="D5">
    <cfRule type="containsText" dxfId="75" priority="58" operator="containsText" text="COMMANDE DEPASSEE ">
      <formula>NOT(ISERROR(SEARCH("COMMANDE DEPASSEE ",D5)))</formula>
    </cfRule>
    <cfRule type="containsText" dxfId="74" priority="57" operator="containsText" text="DATE COMMANDE DEPASSEE">
      <formula>NOT(ISERROR(SEARCH("DATE COMMANDE DEPASSEE",D5)))</formula>
    </cfRule>
  </conditionalFormatting>
  <conditionalFormatting sqref="D5">
    <cfRule type="containsText" dxfId="73" priority="44" operator="containsText" text="COMMANDE ALERTE 4">
      <formula>NOT(ISERROR(SEARCH("COMMANDE ALERTE 4",D5)))</formula>
    </cfRule>
    <cfRule type="containsText" dxfId="72" priority="45" operator="containsText" text="DATE COMMANDE DEPASSEE">
      <formula>NOT(ISERROR(SEARCH("DATE COMMANDE DEPASSEE",D5)))</formula>
    </cfRule>
    <cfRule type="containsText" dxfId="71" priority="46" operator="containsText" text="DATE COMMANDE DEPASSEE">
      <formula>NOT(ISERROR(SEARCH("DATE COMMANDE DEPASSEE",D5)))</formula>
    </cfRule>
    <cfRule type="containsText" priority="47" operator="containsText" text="DATE COMMANDE DEPASSEE">
      <formula>NOT(ISERROR(SEARCH("DATE COMMANDE DEPASSEE",D5)))</formula>
    </cfRule>
    <cfRule type="containsText" priority="48" operator="containsText" text="COMMANDE ALERTE 4">
      <formula>NOT(ISERROR(SEARCH("COMMANDE ALERTE 4",D5)))</formula>
    </cfRule>
    <cfRule type="containsText" dxfId="70" priority="49" operator="containsText" text="COMMANDE ALERTE 3">
      <formula>NOT(ISERROR(SEARCH("COMMANDE ALERTE 3",D5)))</formula>
    </cfRule>
    <cfRule type="containsText" dxfId="69" priority="50" operator="containsText" text="COMMANDE ALERTE 2">
      <formula>NOT(ISERROR(SEARCH("COMMANDE ALERTE 2",D5)))</formula>
    </cfRule>
    <cfRule type="containsText" priority="51" operator="containsText" text="COMMANDE ALERTE 2">
      <formula>NOT(ISERROR(SEARCH("COMMANDE ALERTE 2",D5)))</formula>
    </cfRule>
    <cfRule type="containsText" dxfId="68" priority="52" operator="containsText" text="COMMANDE ALERTE 3">
      <formula>NOT(ISERROR(SEARCH("COMMANDE ALERTE 3",D5)))</formula>
    </cfRule>
    <cfRule type="containsText" dxfId="67" priority="53" operator="containsText" text="COMMANDE ALERTE 2">
      <formula>NOT(ISERROR(SEARCH("COMMANDE ALERTE 2",D5)))</formula>
    </cfRule>
    <cfRule type="containsText" dxfId="66" priority="54" operator="containsText" text="COMMANDE ALERTE 2">
      <formula>NOT(ISERROR(SEARCH("COMMANDE ALERTE 2",D5)))</formula>
    </cfRule>
    <cfRule type="containsText" dxfId="65" priority="55" operator="containsText" text="COMMANDE ALERTE 1">
      <formula>NOT(ISERROR(SEARCH("COMMANDE ALERTE 1",D5)))</formula>
    </cfRule>
    <cfRule type="containsText" dxfId="64" priority="56" operator="containsText" text="UTILISATION EN COURS">
      <formula>NOT(ISERROR(SEARCH("UTILISATION EN COURS",D5)))</formula>
    </cfRule>
  </conditionalFormatting>
  <conditionalFormatting sqref="D7">
    <cfRule type="containsText" dxfId="63" priority="43" operator="containsText" text="COMMANDE ALERTE 2">
      <formula>NOT(ISERROR(SEARCH("COMMANDE ALERTE 2",D7)))</formula>
    </cfRule>
  </conditionalFormatting>
  <conditionalFormatting sqref="D9">
    <cfRule type="containsText" dxfId="62" priority="42" operator="containsText" text="COMMANDE ALERTE 4">
      <formula>NOT(ISERROR(SEARCH("COMMANDE ALERTE 4",D9)))</formula>
    </cfRule>
  </conditionalFormatting>
  <conditionalFormatting sqref="D10">
    <cfRule type="containsText" dxfId="61" priority="29" operator="containsText" text="COMMANDE ALERTE 4">
      <formula>NOT(ISERROR(SEARCH("COMMANDE ALERTE 4",D10)))</formula>
    </cfRule>
    <cfRule type="containsText" dxfId="60" priority="30" operator="containsText" text="DATE COMMANDE DEPASSEE">
      <formula>NOT(ISERROR(SEARCH("DATE COMMANDE DEPASSEE",D10)))</formula>
    </cfRule>
    <cfRule type="containsText" dxfId="59" priority="31" operator="containsText" text="DATE COMMANDE DEPASSEE">
      <formula>NOT(ISERROR(SEARCH("DATE COMMANDE DEPASSEE",D10)))</formula>
    </cfRule>
    <cfRule type="containsText" priority="32" operator="containsText" text="DATE COMMANDE DEPASSEE">
      <formula>NOT(ISERROR(SEARCH("DATE COMMANDE DEPASSEE",D10)))</formula>
    </cfRule>
    <cfRule type="containsText" priority="33" operator="containsText" text="COMMANDE ALERTE 4">
      <formula>NOT(ISERROR(SEARCH("COMMANDE ALERTE 4",D10)))</formula>
    </cfRule>
    <cfRule type="containsText" dxfId="58" priority="34" operator="containsText" text="COMMANDE ALERTE 3">
      <formula>NOT(ISERROR(SEARCH("COMMANDE ALERTE 3",D10)))</formula>
    </cfRule>
    <cfRule type="containsText" dxfId="57" priority="35" operator="containsText" text="COMMANDE ALERTE 2">
      <formula>NOT(ISERROR(SEARCH("COMMANDE ALERTE 2",D10)))</formula>
    </cfRule>
    <cfRule type="containsText" priority="36" operator="containsText" text="COMMANDE ALERTE 2">
      <formula>NOT(ISERROR(SEARCH("COMMANDE ALERTE 2",D10)))</formula>
    </cfRule>
    <cfRule type="containsText" dxfId="56" priority="37" operator="containsText" text="COMMANDE ALERTE 3">
      <formula>NOT(ISERROR(SEARCH("COMMANDE ALERTE 3",D10)))</formula>
    </cfRule>
    <cfRule type="containsText" dxfId="55" priority="38" operator="containsText" text="COMMANDE ALERTE 2">
      <formula>NOT(ISERROR(SEARCH("COMMANDE ALERTE 2",D10)))</formula>
    </cfRule>
    <cfRule type="containsText" dxfId="54" priority="39" operator="containsText" text="COMMANDE ALERTE 2">
      <formula>NOT(ISERROR(SEARCH("COMMANDE ALERTE 2",D10)))</formula>
    </cfRule>
    <cfRule type="containsText" dxfId="53" priority="40" operator="containsText" text="COMMANDE ALERTE 1">
      <formula>NOT(ISERROR(SEARCH("COMMANDE ALERTE 1",D10)))</formula>
    </cfRule>
    <cfRule type="containsText" dxfId="52" priority="41" operator="containsText" text="UTILISATION EN COURS">
      <formula>NOT(ISERROR(SEARCH("UTILISATION EN COURS",D10)))</formula>
    </cfRule>
  </conditionalFormatting>
  <conditionalFormatting sqref="D11">
    <cfRule type="containsText" dxfId="51" priority="28" operator="containsText" text="COMMANDE ALERTE 4">
      <formula>NOT(ISERROR(SEARCH("COMMANDE ALERTE 4",D11)))</formula>
    </cfRule>
  </conditionalFormatting>
  <conditionalFormatting sqref="D12:D13">
    <cfRule type="containsText" dxfId="50" priority="27" operator="containsText" text="UTILISATION EN COURS">
      <formula>NOT(ISERROR(SEARCH("UTILISATION EN COURS",D12)))</formula>
    </cfRule>
  </conditionalFormatting>
  <conditionalFormatting sqref="D14">
    <cfRule type="containsText" dxfId="49" priority="14" operator="containsText" text="COMMANDE ALERTE 4">
      <formula>NOT(ISERROR(SEARCH("COMMANDE ALERTE 4",D14)))</formula>
    </cfRule>
    <cfRule type="containsText" dxfId="48" priority="15" operator="containsText" text="DATE COMMANDE DEPASSEE">
      <formula>NOT(ISERROR(SEARCH("DATE COMMANDE DEPASSEE",D14)))</formula>
    </cfRule>
    <cfRule type="containsText" dxfId="47" priority="16" operator="containsText" text="DATE COMMANDE DEPASSEE">
      <formula>NOT(ISERROR(SEARCH("DATE COMMANDE DEPASSEE",D14)))</formula>
    </cfRule>
    <cfRule type="containsText" priority="17" operator="containsText" text="DATE COMMANDE DEPASSEE">
      <formula>NOT(ISERROR(SEARCH("DATE COMMANDE DEPASSEE",D14)))</formula>
    </cfRule>
    <cfRule type="containsText" priority="18" operator="containsText" text="COMMANDE ALERTE 4">
      <formula>NOT(ISERROR(SEARCH("COMMANDE ALERTE 4",D14)))</formula>
    </cfRule>
    <cfRule type="containsText" dxfId="46" priority="19" operator="containsText" text="COMMANDE ALERTE 3">
      <formula>NOT(ISERROR(SEARCH("COMMANDE ALERTE 3",D14)))</formula>
    </cfRule>
    <cfRule type="containsText" dxfId="45" priority="20" operator="containsText" text="COMMANDE ALERTE 2">
      <formula>NOT(ISERROR(SEARCH("COMMANDE ALERTE 2",D14)))</formula>
    </cfRule>
    <cfRule type="containsText" priority="21" operator="containsText" text="COMMANDE ALERTE 2">
      <formula>NOT(ISERROR(SEARCH("COMMANDE ALERTE 2",D14)))</formula>
    </cfRule>
    <cfRule type="containsText" dxfId="44" priority="22" operator="containsText" text="COMMANDE ALERTE 3">
      <formula>NOT(ISERROR(SEARCH("COMMANDE ALERTE 3",D14)))</formula>
    </cfRule>
    <cfRule type="containsText" dxfId="43" priority="23" operator="containsText" text="COMMANDE ALERTE 2">
      <formula>NOT(ISERROR(SEARCH("COMMANDE ALERTE 2",D14)))</formula>
    </cfRule>
    <cfRule type="containsText" dxfId="42" priority="24" operator="containsText" text="COMMANDE ALERTE 2">
      <formula>NOT(ISERROR(SEARCH("COMMANDE ALERTE 2",D14)))</formula>
    </cfRule>
    <cfRule type="containsText" dxfId="41" priority="25" operator="containsText" text="COMMANDE ALERTE 1">
      <formula>NOT(ISERROR(SEARCH("COMMANDE ALERTE 1",D14)))</formula>
    </cfRule>
    <cfRule type="containsText" dxfId="40" priority="26" operator="containsText" text="UTILISATION EN COURS">
      <formula>NOT(ISERROR(SEARCH("UTILISATION EN COURS",D14)))</formula>
    </cfRule>
  </conditionalFormatting>
  <conditionalFormatting sqref="D13">
    <cfRule type="containsText" dxfId="39" priority="1" operator="containsText" text="COMMANDE ALERTE 4">
      <formula>NOT(ISERROR(SEARCH("COMMANDE ALERTE 4",D13)))</formula>
    </cfRule>
    <cfRule type="containsText" dxfId="38" priority="2" operator="containsText" text="DATE COMMANDE DEPASSEE">
      <formula>NOT(ISERROR(SEARCH("DATE COMMANDE DEPASSEE",D13)))</formula>
    </cfRule>
    <cfRule type="containsText" dxfId="37" priority="3" operator="containsText" text="DATE COMMANDE DEPASSEE">
      <formula>NOT(ISERROR(SEARCH("DATE COMMANDE DEPASSEE",D13)))</formula>
    </cfRule>
    <cfRule type="containsText" priority="4" operator="containsText" text="DATE COMMANDE DEPASSEE">
      <formula>NOT(ISERROR(SEARCH("DATE COMMANDE DEPASSEE",D13)))</formula>
    </cfRule>
    <cfRule type="containsText" priority="5" operator="containsText" text="COMMANDE ALERTE 4">
      <formula>NOT(ISERROR(SEARCH("COMMANDE ALERTE 4",D13)))</formula>
    </cfRule>
    <cfRule type="containsText" dxfId="36" priority="6" operator="containsText" text="COMMANDE ALERTE 3">
      <formula>NOT(ISERROR(SEARCH("COMMANDE ALERTE 3",D13)))</formula>
    </cfRule>
    <cfRule type="containsText" dxfId="35" priority="7" operator="containsText" text="COMMANDE ALERTE 2">
      <formula>NOT(ISERROR(SEARCH("COMMANDE ALERTE 2",D13)))</formula>
    </cfRule>
    <cfRule type="containsText" priority="8" operator="containsText" text="COMMANDE ALERTE 2">
      <formula>NOT(ISERROR(SEARCH("COMMANDE ALERTE 2",D13)))</formula>
    </cfRule>
    <cfRule type="containsText" dxfId="34" priority="9" operator="containsText" text="COMMANDE ALERTE 3">
      <formula>NOT(ISERROR(SEARCH("COMMANDE ALERTE 3",D13)))</formula>
    </cfRule>
    <cfRule type="containsText" dxfId="33" priority="10" operator="containsText" text="COMMANDE ALERTE 2">
      <formula>NOT(ISERROR(SEARCH("COMMANDE ALERTE 2",D13)))</formula>
    </cfRule>
    <cfRule type="containsText" dxfId="32" priority="11" operator="containsText" text="COMMANDE ALERTE 2">
      <formula>NOT(ISERROR(SEARCH("COMMANDE ALERTE 2",D13)))</formula>
    </cfRule>
    <cfRule type="containsText" dxfId="31" priority="12" operator="containsText" text="COMMANDE ALERTE 1">
      <formula>NOT(ISERROR(SEARCH("COMMANDE ALERTE 1",D13)))</formula>
    </cfRule>
    <cfRule type="containsText" dxfId="30" priority="13" operator="containsText" text="UTILISATION EN COURS">
      <formula>NOT(ISERROR(SEARCH("UTILISATION EN COURS",D13)))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37"/>
  <sheetViews>
    <sheetView view="pageLayout" topLeftCell="A33" workbookViewId="0">
      <selection activeCell="B41" sqref="B41"/>
    </sheetView>
  </sheetViews>
  <sheetFormatPr baseColWidth="10" defaultRowHeight="15"/>
  <cols>
    <col min="1" max="1" width="37.5703125" customWidth="1"/>
    <col min="2" max="2" width="18" customWidth="1"/>
    <col min="3" max="3" width="23.85546875" customWidth="1"/>
    <col min="4" max="4" width="24.42578125" customWidth="1"/>
    <col min="5" max="5" width="23" customWidth="1"/>
  </cols>
  <sheetData>
    <row r="1" spans="1:5" ht="34.5" thickBot="1">
      <c r="A1" s="93" t="s">
        <v>19</v>
      </c>
      <c r="B1" s="94"/>
      <c r="C1" s="94"/>
      <c r="D1" s="94"/>
      <c r="E1" s="95"/>
    </row>
    <row r="2" spans="1:5" ht="33.75" customHeight="1">
      <c r="A2" s="29" t="s">
        <v>22</v>
      </c>
      <c r="B2" s="96"/>
      <c r="C2" s="96"/>
      <c r="D2" s="97" t="s">
        <v>4</v>
      </c>
      <c r="E2" s="97"/>
    </row>
    <row r="3" spans="1:5" ht="48.75" customHeight="1" thickBot="1">
      <c r="A3" s="30" t="s">
        <v>21</v>
      </c>
      <c r="B3" s="53" t="s">
        <v>3</v>
      </c>
      <c r="C3" s="8" t="s">
        <v>20</v>
      </c>
      <c r="D3" s="8" t="s">
        <v>5</v>
      </c>
      <c r="E3" s="8" t="s">
        <v>6</v>
      </c>
    </row>
    <row r="4" spans="1:5" ht="17.25" customHeight="1" thickBot="1">
      <c r="A4" s="27" t="s">
        <v>0</v>
      </c>
      <c r="B4" s="49"/>
      <c r="C4" s="50"/>
      <c r="D4" s="51"/>
      <c r="E4" s="51"/>
    </row>
    <row r="5" spans="1:5" ht="31.5" customHeight="1" thickBot="1">
      <c r="A5" s="52" t="s">
        <v>23</v>
      </c>
      <c r="B5" s="12">
        <v>40980</v>
      </c>
      <c r="C5" s="13">
        <v>41344</v>
      </c>
      <c r="D5" s="14" t="str">
        <f ca="1">IF(C5-TODAY()&gt;0,IF(C5-TODAY()&gt;120,"UTILISATION EN COURS",IF(C5-TODAY()&gt;=90,"COMMANDE ALERTE 1",IF(C5-TODAY()&gt;=60,"COMMANDE ALERTE 2",IF(C5-TODAY()&gt;=30,"COMMANDE ALERTE 3","COMMANDE ALERTE 4")))),"DATE COMMANDE DEPASSEE")</f>
        <v>DATE COMMANDE DEPASSEE</v>
      </c>
      <c r="E5" s="15">
        <f ca="1">C5-TODAY()</f>
        <v>-806</v>
      </c>
    </row>
    <row r="6" spans="1:5" ht="31.5" customHeight="1" thickBot="1">
      <c r="A6" s="11" t="s">
        <v>8</v>
      </c>
      <c r="B6" s="55">
        <v>41342</v>
      </c>
      <c r="C6" s="5">
        <v>41706</v>
      </c>
      <c r="D6" s="14" t="str">
        <f ca="1">IF(C6-TODAY()&gt;0,IF(C6-TODAY()&gt;120,"UTILISATION EN COURS",IF(C6-TODAY()&gt;=90,"COMMANDE ALERTE 1",IF(C6-TODAY()&gt;=60,"COMMANDE ALERTE 2",IF(C6-TODAY()&gt;=30,"COMMANDE ALERTE 3","COMMANDE ALERTE 4")))),"DATE COMMANDE DEPASSEE")</f>
        <v>DATE COMMANDE DEPASSEE</v>
      </c>
      <c r="E6" s="15">
        <f ca="1">C6-TODAY()</f>
        <v>-444</v>
      </c>
    </row>
    <row r="7" spans="1:5" ht="31.5" customHeight="1" thickBot="1">
      <c r="A7" s="11" t="s">
        <v>2</v>
      </c>
      <c r="B7" s="57">
        <v>41704</v>
      </c>
      <c r="C7" s="59">
        <v>42068</v>
      </c>
      <c r="D7" s="14" t="str">
        <f ca="1">IF(C7-TODAY()&gt;0,IF(C7-TODAY()&gt;120,"UTILISATION EN COURS",IF(C7-TODAY()&gt;=90,"COMMANDE ALERTE 1",IF(C7-TODAY()&gt;=60,"COMMANDE ALERTE 2",IF(C7-TODAY()&gt;=30,"COMMANDE ALERTE 3","COMMANDE ALERTE 4")))),"DATE COMMANDE DEPASSEE")</f>
        <v>DATE COMMANDE DEPASSEE</v>
      </c>
      <c r="E7" s="15">
        <f ca="1">C7-TODAY()</f>
        <v>-82</v>
      </c>
    </row>
    <row r="8" spans="1:5" ht="31.5" customHeight="1" thickBot="1">
      <c r="A8" s="19"/>
      <c r="B8" s="56">
        <v>42068</v>
      </c>
      <c r="C8" s="62">
        <v>42435</v>
      </c>
      <c r="D8" s="63" t="str">
        <f ca="1">IF(C8-TODAY()&gt;0,IF(C8-TODAY()&gt;120,"UTILISATION EN COURS",IF(C8-TODAY()&gt;=90,"COMMANDE ALERTE 1",IF(C8-TODAY()&gt;=60,"COMMANDE ALERTE 2",IF(C8-TODAY()&gt;=30,"COMMANDE ALERTE 3","COMMANDE ALERTE 4")))),"DATE COMMANDE DEPASSEE")</f>
        <v>UTILISATION EN COURS</v>
      </c>
      <c r="E8" s="64">
        <f ca="1">C8-TODAY()</f>
        <v>285</v>
      </c>
    </row>
    <row r="9" spans="1:5" ht="31.5" customHeight="1">
      <c r="A9" s="60"/>
      <c r="B9" s="61"/>
      <c r="C9" s="61"/>
      <c r="D9" s="40"/>
      <c r="E9" s="41"/>
    </row>
    <row r="10" spans="1:5" ht="15.75" thickBot="1">
      <c r="A10" s="98"/>
      <c r="B10" s="98"/>
      <c r="C10" s="98"/>
      <c r="D10" s="98"/>
      <c r="E10" s="99"/>
    </row>
    <row r="11" spans="1:5" ht="16.5" thickBot="1">
      <c r="A11" s="9" t="s">
        <v>7</v>
      </c>
      <c r="B11" s="31"/>
      <c r="C11" s="31"/>
      <c r="D11" s="31"/>
      <c r="E11" s="32"/>
    </row>
    <row r="12" spans="1:5" ht="31.5" customHeight="1" thickBot="1">
      <c r="A12" s="10" t="s">
        <v>1</v>
      </c>
      <c r="B12" s="47">
        <v>41409</v>
      </c>
      <c r="C12" s="48">
        <v>41773</v>
      </c>
      <c r="D12" s="14" t="str">
        <f ca="1">IF(C12-TODAY()&gt;0,IF(C12-TODAY()&gt;120,"UTILISATION EN COURS",IF(C12-TODAY()&gt;=90,"COMMANDE ALERTE 1",IF(C12-TODAY()&gt;=60,"COMMANDE ALERTE 2",IF(C12-TODAY()&gt;=30,"COMMANDE ALERTE 3","COMMANDE ALERTE 4")))),"DATE COMMANDE DEPASSEE")</f>
        <v>DATE COMMANDE DEPASSEE</v>
      </c>
      <c r="E12" s="15">
        <f>E15</f>
        <v>0</v>
      </c>
    </row>
    <row r="13" spans="1:5" ht="30" customHeight="1" thickBot="1">
      <c r="A13" s="11" t="s">
        <v>9</v>
      </c>
      <c r="B13" s="54">
        <v>41711</v>
      </c>
      <c r="C13" s="4">
        <v>42075</v>
      </c>
      <c r="D13" s="14" t="str">
        <f t="shared" ref="D13:D14" ca="1" si="0">IF(C13-TODAY()&gt;0,IF(C13-TODAY()&gt;120,"UTILISATION EN COURS",IF(C13-TODAY()&gt;=90,"COMMANDE ALERTE 1",IF(C13-TODAY()&gt;=60,"COMMANDE ALERTE 2",IF(C13-TODAY()&gt;=30,"COMMANDE ALERTE 3","COMMANDE ALERTE 4")))),"DATE COMMANDE DEPASSEE")</f>
        <v>DATE COMMANDE DEPASSEE</v>
      </c>
      <c r="E13" s="15">
        <f ca="1">C13-TODAY()</f>
        <v>-75</v>
      </c>
    </row>
    <row r="14" spans="1:5" ht="31.5" customHeight="1" thickBot="1">
      <c r="A14" s="19" t="s">
        <v>10</v>
      </c>
      <c r="B14" s="56">
        <v>42075</v>
      </c>
      <c r="C14" s="58">
        <v>42440</v>
      </c>
      <c r="D14" s="14" t="str">
        <f t="shared" ca="1" si="0"/>
        <v>UTILISATION EN COURS</v>
      </c>
      <c r="E14" s="15"/>
    </row>
    <row r="15" spans="1:5" ht="31.5" customHeight="1">
      <c r="A15" s="60"/>
      <c r="B15" s="65"/>
      <c r="C15" s="65"/>
      <c r="D15" s="40"/>
      <c r="E15" s="41"/>
    </row>
    <row r="16" spans="1:5" ht="31.5" customHeight="1">
      <c r="A16" s="60"/>
      <c r="B16" s="65"/>
      <c r="C16" s="65"/>
      <c r="D16" s="40"/>
      <c r="E16" s="41"/>
    </row>
    <row r="17" spans="1:5" ht="31.5" customHeight="1">
      <c r="A17" s="60"/>
      <c r="B17" s="65"/>
      <c r="C17" s="65"/>
      <c r="D17" s="40"/>
      <c r="E17" s="41"/>
    </row>
    <row r="18" spans="1:5" ht="15.75" thickBot="1">
      <c r="A18" s="100"/>
      <c r="B18" s="100"/>
      <c r="C18" s="100"/>
      <c r="D18" s="100"/>
      <c r="E18" s="99"/>
    </row>
    <row r="19" spans="1:5" ht="16.5" thickBot="1">
      <c r="A19" s="42" t="s">
        <v>11</v>
      </c>
      <c r="B19" s="31"/>
      <c r="C19" s="31"/>
      <c r="D19" s="31"/>
      <c r="E19" s="32"/>
    </row>
    <row r="20" spans="1:5" ht="31.5" customHeight="1">
      <c r="A20" s="10" t="s">
        <v>1</v>
      </c>
      <c r="B20" s="70">
        <v>41338</v>
      </c>
      <c r="C20" s="71">
        <v>41702</v>
      </c>
      <c r="D20" s="66" t="str">
        <f ca="1">IF(C20-TODAY()&gt;0,IF(C20-TODAY()&gt;120,"UTILISATION EN COURS",IF(C20-TODAY()&gt;=90,"COMMANDE ALERTE 1",IF(C20-TODAY()&gt;=60,"COMMANDE ALERTE 2",IF(C20-TODAY()&gt;=30,"COMMANDE ALERTE 3","COMMANDE ALERTE 4")))),"DATE COMMANDE DEPASSEE")</f>
        <v>DATE COMMANDE DEPASSEE</v>
      </c>
      <c r="E20" s="67"/>
    </row>
    <row r="21" spans="1:5" ht="31.5" customHeight="1">
      <c r="A21" s="11" t="s">
        <v>9</v>
      </c>
      <c r="B21" s="72">
        <v>41701</v>
      </c>
      <c r="C21" s="73">
        <v>42065</v>
      </c>
      <c r="D21" s="26" t="str">
        <f ca="1">IF(C12-TODAY()&gt;0,IF(C12-TODAY()&gt;120,"UTILISATION EN COURS",IF(C12-TODAY()&gt;=90,"COMMANDE ALERTE 1",IF(C12-TODAY()&gt;=60,"COMMANDE ALERTE 2",IF(C12-TODAY()&gt;=30,"COMMANDE ALERTE 3","COMMANDE ALERTE 4")))),"DATE COMMANDE DEPASSEE")</f>
        <v>DATE COMMANDE DEPASSEE</v>
      </c>
      <c r="E21" s="68"/>
    </row>
    <row r="22" spans="1:5" ht="27" customHeight="1" thickBot="1">
      <c r="A22" s="19" t="s">
        <v>10</v>
      </c>
      <c r="B22" s="75">
        <v>42064</v>
      </c>
      <c r="C22" s="74">
        <v>42428</v>
      </c>
      <c r="D22" s="26" t="str">
        <f ca="1">IF(C22-TODAY()&gt;0,IF(C22-TODAY()&gt;120,"UTILISATION EN COURS",IF(C22-TODAY()&gt;=90,"COMMANDE ALERTE 1",IF(C22-TODAY()&gt;=60,"COMMANDE ALERTE 2",IF(C22-TODAY()&gt;=30,"COMMANDE ALERTE 3","COMMANDE ALERTE 4")))),"DATE COMMANDE DEPASSEE")</f>
        <v>UTILISATION EN COURS</v>
      </c>
      <c r="E22" s="69"/>
    </row>
    <row r="23" spans="1:5">
      <c r="A23" s="31"/>
      <c r="B23" s="31"/>
      <c r="C23" s="31"/>
      <c r="D23" s="31"/>
      <c r="E23" s="31"/>
    </row>
    <row r="24" spans="1:5" ht="16.5" thickBot="1">
      <c r="A24" s="38" t="s">
        <v>12</v>
      </c>
      <c r="B24" s="76"/>
      <c r="C24" s="77"/>
      <c r="D24" s="77"/>
      <c r="E24" s="77"/>
    </row>
    <row r="25" spans="1:5" ht="31.5" customHeight="1" thickBot="1">
      <c r="A25" s="22" t="s">
        <v>1</v>
      </c>
      <c r="B25" s="4">
        <v>41548</v>
      </c>
      <c r="C25" s="4">
        <v>41973</v>
      </c>
      <c r="D25" s="14" t="str">
        <f t="shared" ref="D25:D31" ca="1" si="1">IF(C25-TODAY()&gt;0,IF(C25-TODAY()&gt;120,"UTILISATION EN COURS",IF(C25-TODAY()&gt;=90,"COMMANDE ALERTE 1",IF(C25-TODAY()&gt;=60,"COMMANDE ALERTE 2",IF(C25-TODAY()&gt;=30,"COMMANDE ALERTE 3","COMMANDE ALERTE 4")))),"DATE COMMANDE DEPASSEE")</f>
        <v>DATE COMMANDE DEPASSEE</v>
      </c>
      <c r="E25" s="7"/>
    </row>
    <row r="26" spans="1:5" ht="31.5" customHeight="1" thickBot="1">
      <c r="A26" s="23" t="s">
        <v>8</v>
      </c>
      <c r="B26" s="4">
        <v>41971</v>
      </c>
      <c r="C26" s="4">
        <v>42335</v>
      </c>
      <c r="D26" s="14" t="str">
        <f t="shared" ca="1" si="1"/>
        <v>UTILISATION EN COURS</v>
      </c>
      <c r="E26" s="7"/>
    </row>
    <row r="27" spans="1:5" ht="31.5" customHeight="1" thickBot="1">
      <c r="A27" s="24" t="s">
        <v>24</v>
      </c>
      <c r="B27" s="4"/>
      <c r="C27" s="4"/>
      <c r="D27" s="14" t="str">
        <f t="shared" ca="1" si="1"/>
        <v>DATE COMMANDE DEPASSEE</v>
      </c>
      <c r="E27" s="7"/>
    </row>
    <row r="28" spans="1:5" ht="15.75" thickBot="1">
      <c r="A28" s="91"/>
      <c r="B28" s="91"/>
      <c r="C28" s="91"/>
      <c r="D28" s="91"/>
      <c r="E28" s="92"/>
    </row>
    <row r="29" spans="1:5" ht="16.5" thickBot="1">
      <c r="A29" s="25" t="s">
        <v>13</v>
      </c>
      <c r="B29" s="78"/>
      <c r="C29" s="2"/>
      <c r="D29" s="6"/>
      <c r="E29" s="39"/>
    </row>
    <row r="30" spans="1:5" ht="31.5" customHeight="1" thickBot="1">
      <c r="A30" s="22" t="s">
        <v>16</v>
      </c>
      <c r="B30" s="82">
        <v>41506</v>
      </c>
      <c r="C30" s="80">
        <v>41870</v>
      </c>
      <c r="D30" s="14" t="str">
        <f t="shared" ca="1" si="1"/>
        <v>DATE COMMANDE DEPASSEE</v>
      </c>
      <c r="E30" s="15"/>
    </row>
    <row r="31" spans="1:5" ht="31.5" customHeight="1">
      <c r="A31" s="23" t="s">
        <v>9</v>
      </c>
      <c r="B31" s="82">
        <v>41868</v>
      </c>
      <c r="C31" s="4">
        <v>42201</v>
      </c>
      <c r="D31" s="14" t="str">
        <f t="shared" ca="1" si="1"/>
        <v>COMMANDE ALERTE 3</v>
      </c>
      <c r="E31" s="34"/>
    </row>
    <row r="32" spans="1:5" ht="31.5" customHeight="1" thickBot="1">
      <c r="A32" s="19" t="s">
        <v>15</v>
      </c>
      <c r="B32" s="17"/>
      <c r="C32" s="18"/>
      <c r="D32" s="35"/>
      <c r="E32" s="36"/>
    </row>
    <row r="33" spans="1:5" ht="15.75" thickBot="1">
      <c r="A33" s="3"/>
      <c r="B33" s="3"/>
      <c r="C33" s="3"/>
      <c r="D33" s="40"/>
      <c r="E33" s="41"/>
    </row>
    <row r="34" spans="1:5" ht="16.5" thickBot="1">
      <c r="A34" s="43" t="s">
        <v>14</v>
      </c>
      <c r="B34" s="3"/>
      <c r="C34" s="3"/>
      <c r="D34" s="40"/>
      <c r="E34" s="41"/>
    </row>
    <row r="35" spans="1:5" ht="31.5" customHeight="1" thickBot="1">
      <c r="A35" s="20" t="s">
        <v>18</v>
      </c>
      <c r="B35" s="79">
        <v>41557</v>
      </c>
      <c r="C35" s="80">
        <v>41921</v>
      </c>
      <c r="D35" s="66" t="str">
        <f ca="1">IF(C35-TODAY()&gt;0,IF(C35-TODAY()&gt;120,"UTILISATION EN COURS",IF(C35-TODAY()&gt;=90,"COMMANDE ALERTE 1",IF(C35-TODAY()&gt;=60,"COMMANDE ALERTE 2",IF(C35-TODAY()&gt;=30,"COMMANDE ALERTE 3","COMMANDE ALERTE 4")))),"DATE COMMANDE DEPASSEE")</f>
        <v>DATE COMMANDE DEPASSEE</v>
      </c>
      <c r="E35" s="15"/>
    </row>
    <row r="36" spans="1:5" ht="31.5" customHeight="1" thickBot="1">
      <c r="A36" s="21" t="s">
        <v>17</v>
      </c>
      <c r="B36" s="81">
        <v>41920</v>
      </c>
      <c r="C36" s="58">
        <v>42223</v>
      </c>
      <c r="D36" s="66" t="str">
        <f ca="1">IF(C36-TODAY()&gt;0,IF(C36-TODAY()&gt;120,"UTILISATION EN COURS",IF(C36-TODAY()&gt;=90,"COMMANDE ALERTE 1",IF(C36-TODAY()&gt;=60,"COMMANDE ALERTE 2",IF(C36-TODAY()&gt;=30,"COMMANDE ALERTE 3","COMMANDE ALERTE 4")))),"DATE COMMANDE DEPASSEE")</f>
        <v>COMMANDE ALERTE 2</v>
      </c>
      <c r="E36" s="36"/>
    </row>
    <row r="37" spans="1:5" ht="31.5" customHeight="1"/>
  </sheetData>
  <mergeCells count="6">
    <mergeCell ref="A28:E28"/>
    <mergeCell ref="A1:E1"/>
    <mergeCell ref="B2:C2"/>
    <mergeCell ref="D2:E2"/>
    <mergeCell ref="A10:E10"/>
    <mergeCell ref="A18:E18"/>
  </mergeCells>
  <conditionalFormatting sqref="D5:D9 D12:D17 D20:D22 D30:D36 D25:D27">
    <cfRule type="containsText" dxfId="29" priority="1" operator="containsText" text="COMMANDE ALERTE 4">
      <formula>NOT(ISERROR(SEARCH("COMMANDE ALERTE 4",D5)))</formula>
    </cfRule>
    <cfRule type="containsText" dxfId="28" priority="2" operator="containsText" text="DATE COMMANDE DEPASSEE">
      <formula>NOT(ISERROR(SEARCH("DATE COMMANDE DEPASSEE",D5)))</formula>
    </cfRule>
    <cfRule type="containsText" dxfId="27" priority="3" operator="containsText" text="DATE COMMANDE DEPASSEE">
      <formula>NOT(ISERROR(SEARCH("DATE COMMANDE DEPASSEE",D5)))</formula>
    </cfRule>
    <cfRule type="containsText" priority="4" operator="containsText" text="DATE COMMANDE DEPASSEE">
      <formula>NOT(ISERROR(SEARCH("DATE COMMANDE DEPASSEE",D5)))</formula>
    </cfRule>
    <cfRule type="containsText" priority="5" operator="containsText" text="COMMANDE ALERTE 4">
      <formula>NOT(ISERROR(SEARCH("COMMANDE ALERTE 4",D5)))</formula>
    </cfRule>
    <cfRule type="containsText" dxfId="26" priority="6" operator="containsText" text="COMMANDE ALERTE 3">
      <formula>NOT(ISERROR(SEARCH("COMMANDE ALERTE 3",D5)))</formula>
    </cfRule>
    <cfRule type="containsText" dxfId="25" priority="7" operator="containsText" text="COMMANDE ALERTE 2">
      <formula>NOT(ISERROR(SEARCH("COMMANDE ALERTE 2",D5)))</formula>
    </cfRule>
    <cfRule type="containsText" priority="8" operator="containsText" text="COMMANDE ALERTE 2">
      <formula>NOT(ISERROR(SEARCH("COMMANDE ALERTE 2",D5)))</formula>
    </cfRule>
    <cfRule type="containsText" dxfId="24" priority="9" operator="containsText" text="COMMANDE ALERTE 3">
      <formula>NOT(ISERROR(SEARCH("COMMANDE ALERTE 3",D5)))</formula>
    </cfRule>
    <cfRule type="containsText" dxfId="23" priority="10" operator="containsText" text="COMMANDE ALERTE 2">
      <formula>NOT(ISERROR(SEARCH("COMMANDE ALERTE 2",D5)))</formula>
    </cfRule>
    <cfRule type="containsText" dxfId="22" priority="11" operator="containsText" text="COMMANDE ALERTE 2">
      <formula>NOT(ISERROR(SEARCH("COMMANDE ALERTE 2",D5)))</formula>
    </cfRule>
    <cfRule type="containsText" dxfId="21" priority="12" operator="containsText" text="COMMANDE ALERTE 1">
      <formula>NOT(ISERROR(SEARCH("COMMANDE ALERTE 1",D5)))</formula>
    </cfRule>
    <cfRule type="containsText" dxfId="20" priority="13" operator="containsText" text="UTILISATION EN COURS">
      <formula>NOT(ISERROR(SEARCH("UTILISATION EN COURS",D5)))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&amp;R&amp;8Page 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32"/>
  <sheetViews>
    <sheetView topLeftCell="A19" workbookViewId="0">
      <selection activeCell="D30" sqref="D30"/>
    </sheetView>
  </sheetViews>
  <sheetFormatPr baseColWidth="10" defaultRowHeight="15"/>
  <cols>
    <col min="1" max="1" width="37.5703125" customWidth="1"/>
    <col min="2" max="2" width="18" customWidth="1"/>
    <col min="3" max="3" width="23.85546875" customWidth="1"/>
    <col min="4" max="4" width="26.7109375" customWidth="1"/>
    <col min="5" max="5" width="23" customWidth="1"/>
  </cols>
  <sheetData>
    <row r="1" spans="1:5" ht="34.5" thickBot="1">
      <c r="A1" s="93" t="s">
        <v>19</v>
      </c>
      <c r="B1" s="94"/>
      <c r="C1" s="94"/>
      <c r="D1" s="94"/>
      <c r="E1" s="95"/>
    </row>
    <row r="2" spans="1:5" ht="33.75" customHeight="1">
      <c r="A2" s="29" t="s">
        <v>22</v>
      </c>
      <c r="B2" s="96"/>
      <c r="C2" s="96"/>
      <c r="D2" s="97" t="s">
        <v>4</v>
      </c>
      <c r="E2" s="97"/>
    </row>
    <row r="3" spans="1:5" ht="48.75" customHeight="1" thickBot="1">
      <c r="A3" s="30" t="s">
        <v>21</v>
      </c>
      <c r="B3" s="53" t="s">
        <v>3</v>
      </c>
      <c r="C3" s="8" t="s">
        <v>20</v>
      </c>
      <c r="D3" s="8" t="s">
        <v>5</v>
      </c>
      <c r="E3" s="8" t="s">
        <v>6</v>
      </c>
    </row>
    <row r="4" spans="1:5" ht="17.25" customHeight="1" thickBot="1">
      <c r="A4" s="28" t="s">
        <v>0</v>
      </c>
      <c r="B4" s="49"/>
      <c r="C4" s="50"/>
      <c r="D4" s="51"/>
      <c r="E4" s="51"/>
    </row>
    <row r="5" spans="1:5" ht="31.5" customHeight="1">
      <c r="A5" s="52" t="s">
        <v>23</v>
      </c>
      <c r="B5" s="12">
        <v>42075</v>
      </c>
      <c r="C5" s="13">
        <v>42288</v>
      </c>
      <c r="D5" s="14" t="str">
        <f ca="1">IF(C5-TODAY()&gt;0,IF(C5-TODAY()&gt;120,"UTILISATION EN COURS",IF(C5-TODAY()&gt;=90,"COMMANDE ALERTE 1",IF(C5-TODAY()&gt;=60,"COMMANDE ALERTE 2",IF(C5-TODAY()&gt;=30,"COMMANDE ALERTE 3","COMMANDE ALERTE 4")))),"DATE COMMANDE DEPASSEE")</f>
        <v>UTILISATION EN COURS</v>
      </c>
      <c r="E5" s="15">
        <f ca="1">C5-TODAY()</f>
        <v>138</v>
      </c>
    </row>
    <row r="6" spans="1:5" ht="31.5" customHeight="1">
      <c r="A6" s="11" t="s">
        <v>8</v>
      </c>
      <c r="B6" s="16"/>
      <c r="C6" s="1"/>
      <c r="D6" s="6"/>
      <c r="E6" s="34"/>
    </row>
    <row r="7" spans="1:5" ht="31.5" customHeight="1" thickBot="1">
      <c r="A7" s="19" t="s">
        <v>2</v>
      </c>
      <c r="B7" s="17"/>
      <c r="C7" s="18"/>
      <c r="D7" s="35"/>
      <c r="E7" s="36"/>
    </row>
    <row r="8" spans="1:5" ht="15.75" thickBot="1">
      <c r="A8" s="98"/>
      <c r="B8" s="98"/>
      <c r="C8" s="98"/>
      <c r="D8" s="98"/>
      <c r="E8" s="99"/>
    </row>
    <row r="9" spans="1:5" ht="16.5" thickBot="1">
      <c r="A9" s="9" t="s">
        <v>7</v>
      </c>
      <c r="B9" s="31"/>
      <c r="C9" s="31"/>
      <c r="D9" s="31"/>
      <c r="E9" s="32"/>
    </row>
    <row r="10" spans="1:5" ht="31.5" customHeight="1" thickBot="1">
      <c r="A10" s="10" t="s">
        <v>1</v>
      </c>
      <c r="B10" s="47">
        <v>41409</v>
      </c>
      <c r="C10" s="48">
        <v>41773</v>
      </c>
      <c r="D10" s="14" t="str">
        <f t="shared" ref="D10:D11" ca="1" si="0">IF(C10-TODAY()&gt;0,IF(C10-TODAY()&gt;120,"UTILISATION EN COURS",IF(C10-TODAY()&gt;=90,"COMMANDE ALERTE 1",IF(C10-TODAY()&gt;=60,"COMMANDE ALERTE 2",IF(C10-TODAY()&gt;=30,"COMMANDE ALERTE 3","COMMANDE ALERTE 4")))),"DATE COMMANDE DEPASSEE")</f>
        <v>DATE COMMANDE DEPASSEE</v>
      </c>
      <c r="E10" s="15">
        <f t="shared" ref="E10:E11" ca="1" si="1">C10-TODAY()</f>
        <v>-377</v>
      </c>
    </row>
    <row r="11" spans="1:5" ht="30" customHeight="1">
      <c r="A11" s="11" t="s">
        <v>9</v>
      </c>
      <c r="B11" s="54">
        <v>41789</v>
      </c>
      <c r="C11" s="4">
        <v>42155</v>
      </c>
      <c r="D11" s="14" t="str">
        <f t="shared" ca="1" si="0"/>
        <v>COMMANDE ALERTE 4</v>
      </c>
      <c r="E11" s="15">
        <f t="shared" ca="1" si="1"/>
        <v>5</v>
      </c>
    </row>
    <row r="12" spans="1:5" ht="31.5" customHeight="1" thickBot="1">
      <c r="A12" s="19" t="s">
        <v>10</v>
      </c>
      <c r="B12" s="17"/>
      <c r="C12" s="18"/>
      <c r="D12" s="35"/>
      <c r="E12" s="36"/>
    </row>
    <row r="13" spans="1:5" ht="15.75" thickBot="1">
      <c r="A13" s="100"/>
      <c r="B13" s="100"/>
      <c r="C13" s="100"/>
      <c r="D13" s="100"/>
      <c r="E13" s="99"/>
    </row>
    <row r="14" spans="1:5" ht="16.5" thickBot="1">
      <c r="A14" s="42" t="s">
        <v>11</v>
      </c>
      <c r="B14" s="31"/>
      <c r="C14" s="31"/>
      <c r="D14" s="31"/>
      <c r="E14" s="32"/>
    </row>
    <row r="15" spans="1:5" ht="31.5" customHeight="1" thickBot="1">
      <c r="A15" s="10" t="s">
        <v>1</v>
      </c>
      <c r="B15" s="87">
        <v>40988</v>
      </c>
      <c r="C15" s="80">
        <v>41717</v>
      </c>
      <c r="D15" s="14" t="str">
        <f t="shared" ref="D15:D17" ca="1" si="2">IF(C15-TODAY()&gt;0,IF(C15-TODAY()&gt;120,"UTILISATION EN COURS",IF(C15-TODAY()&gt;=90,"COMMANDE ALERTE 1",IF(C15-TODAY()&gt;=60,"COMMANDE ALERTE 2",IF(C15-TODAY()&gt;=30,"COMMANDE ALERTE 3","COMMANDE ALERTE 4")))),"DATE COMMANDE DEPASSEE")</f>
        <v>DATE COMMANDE DEPASSEE</v>
      </c>
      <c r="E15" s="15">
        <f t="shared" ref="E15:E17" ca="1" si="3">C15-TODAY()</f>
        <v>-433</v>
      </c>
    </row>
    <row r="16" spans="1:5" ht="31.5" customHeight="1" thickBot="1">
      <c r="A16" s="11" t="s">
        <v>9</v>
      </c>
      <c r="B16" s="54">
        <v>41716</v>
      </c>
      <c r="C16" s="4">
        <v>42080</v>
      </c>
      <c r="D16" s="14" t="str">
        <f t="shared" ca="1" si="2"/>
        <v>DATE COMMANDE DEPASSEE</v>
      </c>
      <c r="E16" s="15">
        <f t="shared" ca="1" si="3"/>
        <v>-70</v>
      </c>
    </row>
    <row r="17" spans="1:5" ht="31.5" customHeight="1" thickBot="1">
      <c r="A17" s="19" t="s">
        <v>10</v>
      </c>
      <c r="B17" s="56">
        <v>42079</v>
      </c>
      <c r="C17" s="58">
        <v>42444</v>
      </c>
      <c r="D17" s="14" t="str">
        <f t="shared" ca="1" si="2"/>
        <v>UTILISATION EN COURS</v>
      </c>
      <c r="E17" s="15">
        <f t="shared" ca="1" si="3"/>
        <v>294</v>
      </c>
    </row>
    <row r="18" spans="1:5">
      <c r="A18" s="98"/>
      <c r="B18" s="98"/>
      <c r="C18" s="98"/>
      <c r="D18" s="98"/>
      <c r="E18" s="98"/>
    </row>
    <row r="19" spans="1:5" ht="16.5" thickBot="1">
      <c r="A19" s="38" t="s">
        <v>12</v>
      </c>
      <c r="B19" s="98"/>
      <c r="C19" s="98"/>
      <c r="D19" s="98"/>
      <c r="E19" s="98"/>
    </row>
    <row r="20" spans="1:5" ht="31.5" customHeight="1" thickBot="1">
      <c r="A20" s="22" t="s">
        <v>1</v>
      </c>
      <c r="B20" s="87">
        <v>40928</v>
      </c>
      <c r="C20" s="80">
        <v>41352</v>
      </c>
      <c r="D20" s="14" t="str">
        <f t="shared" ref="D20:D22" ca="1" si="4">IF(C20-TODAY()&gt;0,IF(C20-TODAY()&gt;120,"UTILISATION EN COURS",IF(C20-TODAY()&gt;=90,"COMMANDE ALERTE 1",IF(C20-TODAY()&gt;=60,"COMMANDE ALERTE 2",IF(C20-TODAY()&gt;=30,"COMMANDE ALERTE 3","COMMANDE ALERTE 4")))),"DATE COMMANDE DEPASSEE")</f>
        <v>DATE COMMANDE DEPASSEE</v>
      </c>
      <c r="E20" s="15">
        <f ca="1">C20-TODAY()</f>
        <v>-798</v>
      </c>
    </row>
    <row r="21" spans="1:5" ht="31.5" customHeight="1" thickBot="1">
      <c r="A21" s="23" t="s">
        <v>8</v>
      </c>
      <c r="B21" s="54">
        <v>41351</v>
      </c>
      <c r="C21" s="4">
        <v>41715</v>
      </c>
      <c r="D21" s="14" t="str">
        <f t="shared" ca="1" si="4"/>
        <v>DATE COMMANDE DEPASSEE</v>
      </c>
      <c r="E21" s="15">
        <f t="shared" ref="E21:E22" ca="1" si="5">C21-TODAY()</f>
        <v>-435</v>
      </c>
    </row>
    <row r="22" spans="1:5" ht="31.5" customHeight="1" thickBot="1">
      <c r="A22" s="24" t="s">
        <v>15</v>
      </c>
      <c r="B22" s="56">
        <v>41806</v>
      </c>
      <c r="C22" s="58">
        <v>42170</v>
      </c>
      <c r="D22" s="14" t="str">
        <f t="shared" ca="1" si="4"/>
        <v>COMMANDE ALERTE 4</v>
      </c>
      <c r="E22" s="15">
        <f t="shared" ca="1" si="5"/>
        <v>20</v>
      </c>
    </row>
    <row r="23" spans="1:5" ht="15.75" thickBot="1">
      <c r="B23" s="1"/>
      <c r="C23" s="1"/>
      <c r="D23" s="6"/>
      <c r="E23" s="7"/>
    </row>
    <row r="24" spans="1:5" ht="16.5" thickBot="1">
      <c r="A24" s="25" t="s">
        <v>13</v>
      </c>
      <c r="B24" s="2"/>
      <c r="C24" s="2"/>
      <c r="D24" s="37"/>
      <c r="E24" s="39"/>
    </row>
    <row r="25" spans="1:5" ht="31.5" customHeight="1" thickBot="1">
      <c r="A25" s="10" t="s">
        <v>16</v>
      </c>
      <c r="B25" s="87">
        <v>40928</v>
      </c>
      <c r="C25" s="80">
        <v>41717</v>
      </c>
      <c r="D25" s="14" t="str">
        <f t="shared" ref="D25:D26" ca="1" si="6">IF(C25-TODAY()&gt;0,IF(C25-TODAY()&gt;120,"UTILISATION EN COURS",IF(C25-TODAY()&gt;=90,"COMMANDE ALERTE 1",IF(C25-TODAY()&gt;=60,"COMMANDE ALERTE 2",IF(C25-TODAY()&gt;=30,"COMMANDE ALERTE 3","COMMANDE ALERTE 4")))),"DATE COMMANDE DEPASSEE")</f>
        <v>DATE COMMANDE DEPASSEE</v>
      </c>
      <c r="E25" s="15"/>
    </row>
    <row r="26" spans="1:5" ht="31.5" customHeight="1" thickBot="1">
      <c r="A26" s="11" t="s">
        <v>9</v>
      </c>
      <c r="B26" s="54">
        <v>41716</v>
      </c>
      <c r="C26" s="4">
        <v>42446</v>
      </c>
      <c r="D26" s="14" t="str">
        <f t="shared" ca="1" si="6"/>
        <v>UTILISATION EN COURS</v>
      </c>
      <c r="E26" s="34"/>
    </row>
    <row r="27" spans="1:5" ht="31.5" customHeight="1" thickBot="1">
      <c r="A27" s="19" t="s">
        <v>15</v>
      </c>
      <c r="B27" s="56"/>
      <c r="C27" s="58"/>
      <c r="D27" s="14"/>
      <c r="E27" s="36"/>
    </row>
    <row r="28" spans="1:5" ht="15.75" thickBot="1">
      <c r="A28" s="3"/>
      <c r="B28" s="3"/>
      <c r="C28" s="3"/>
      <c r="D28" s="40"/>
      <c r="E28" s="41"/>
    </row>
    <row r="29" spans="1:5" ht="16.5" thickBot="1">
      <c r="A29" s="43" t="s">
        <v>14</v>
      </c>
      <c r="B29" s="3"/>
      <c r="C29" s="3"/>
      <c r="D29" s="40"/>
      <c r="E29" s="41"/>
    </row>
    <row r="30" spans="1:5" ht="31.5" customHeight="1" thickBot="1">
      <c r="A30" s="20" t="s">
        <v>18</v>
      </c>
      <c r="B30" s="88">
        <v>41294</v>
      </c>
      <c r="C30" s="89">
        <v>42813</v>
      </c>
      <c r="D30" s="14" t="str">
        <f t="shared" ref="D30" ca="1" si="7">IF(C30-TODAY()&gt;0,IF(C30-TODAY()&gt;120,"UTILISATION EN COURS",IF(C30-TODAY()&gt;=90,"COMMANDE ALERTE 1",IF(C30-TODAY()&gt;=60,"COMMANDE ALERTE 2",IF(C30-TODAY()&gt;=30,"COMMANDE ALERTE 3","COMMANDE ALERTE 4")))),"DATE COMMANDE DEPASSEE")</f>
        <v>UTILISATION EN COURS</v>
      </c>
      <c r="E30" s="15">
        <f t="shared" ref="E30" ca="1" si="8">C30-TODAY()</f>
        <v>663</v>
      </c>
    </row>
    <row r="31" spans="1:5" ht="31.5" customHeight="1" thickBot="1">
      <c r="A31" s="21" t="s">
        <v>17</v>
      </c>
      <c r="B31" s="54"/>
      <c r="C31" s="4"/>
      <c r="D31" s="14"/>
      <c r="E31" s="36"/>
    </row>
    <row r="32" spans="1:5" ht="31.5" customHeight="1"/>
  </sheetData>
  <mergeCells count="7">
    <mergeCell ref="A18:E18"/>
    <mergeCell ref="A13:E13"/>
    <mergeCell ref="A8:E8"/>
    <mergeCell ref="B19:E19"/>
    <mergeCell ref="A1:E1"/>
    <mergeCell ref="B2:C2"/>
    <mergeCell ref="D2:E2"/>
  </mergeCells>
  <conditionalFormatting sqref="D5:D7 D10:D12 D15:D17 D20:D31">
    <cfRule type="containsText" dxfId="19" priority="1" operator="containsText" text="COMMANDE ALERTE 4">
      <formula>NOT(ISERROR(SEARCH("COMMANDE ALERTE 4",D5)))</formula>
    </cfRule>
    <cfRule type="containsText" dxfId="18" priority="2" operator="containsText" text="DATE COMMANDE DEPASSEE">
      <formula>NOT(ISERROR(SEARCH("DATE COMMANDE DEPASSEE",D5)))</formula>
    </cfRule>
    <cfRule type="containsText" dxfId="17" priority="3" operator="containsText" text="DATE COMMANDE DEPASSEE">
      <formula>NOT(ISERROR(SEARCH("DATE COMMANDE DEPASSEE",D5)))</formula>
    </cfRule>
    <cfRule type="containsText" priority="4" operator="containsText" text="DATE COMMANDE DEPASSEE">
      <formula>NOT(ISERROR(SEARCH("DATE COMMANDE DEPASSEE",D5)))</formula>
    </cfRule>
    <cfRule type="containsText" priority="5" operator="containsText" text="COMMANDE ALERTE 4">
      <formula>NOT(ISERROR(SEARCH("COMMANDE ALERTE 4",D5)))</formula>
    </cfRule>
    <cfRule type="containsText" dxfId="16" priority="6" operator="containsText" text="COMMANDE ALERTE 3">
      <formula>NOT(ISERROR(SEARCH("COMMANDE ALERTE 3",D5)))</formula>
    </cfRule>
    <cfRule type="containsText" dxfId="15" priority="7" operator="containsText" text="COMMANDE ALERTE 2">
      <formula>NOT(ISERROR(SEARCH("COMMANDE ALERTE 2",D5)))</formula>
    </cfRule>
    <cfRule type="containsText" priority="8" operator="containsText" text="COMMANDE ALERTE 2">
      <formula>NOT(ISERROR(SEARCH("COMMANDE ALERTE 2",D5)))</formula>
    </cfRule>
    <cfRule type="containsText" dxfId="14" priority="9" operator="containsText" text="COMMANDE ALERTE 3">
      <formula>NOT(ISERROR(SEARCH("COMMANDE ALERTE 3",D5)))</formula>
    </cfRule>
    <cfRule type="containsText" dxfId="13" priority="10" operator="containsText" text="COMMANDE ALERTE 2">
      <formula>NOT(ISERROR(SEARCH("COMMANDE ALERTE 2",D5)))</formula>
    </cfRule>
    <cfRule type="containsText" dxfId="12" priority="11" operator="containsText" text="COMMANDE ALERTE 2">
      <formula>NOT(ISERROR(SEARCH("COMMANDE ALERTE 2",D5)))</formula>
    </cfRule>
    <cfRule type="containsText" dxfId="11" priority="12" operator="containsText" text="COMMANDE ALERTE 1">
      <formula>NOT(ISERROR(SEARCH("COMMANDE ALERTE 1",D5)))</formula>
    </cfRule>
    <cfRule type="containsText" dxfId="10" priority="13" operator="containsText" text="UTILISATION EN COURS">
      <formula>NOT(ISERROR(SEARCH("UTILISATION EN COURS",D5)))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&amp;R&amp;8Page 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E32"/>
  <sheetViews>
    <sheetView view="pageLayout" topLeftCell="A7" workbookViewId="0">
      <selection activeCell="E22" sqref="E22"/>
    </sheetView>
  </sheetViews>
  <sheetFormatPr baseColWidth="10" defaultRowHeight="15"/>
  <cols>
    <col min="1" max="1" width="37.5703125" customWidth="1"/>
    <col min="2" max="2" width="18" customWidth="1"/>
    <col min="3" max="3" width="23.85546875" customWidth="1"/>
    <col min="4" max="4" width="23.140625" customWidth="1"/>
    <col min="5" max="5" width="23" customWidth="1"/>
  </cols>
  <sheetData>
    <row r="1" spans="1:5" ht="34.5" thickBot="1">
      <c r="A1" s="93" t="s">
        <v>19</v>
      </c>
      <c r="B1" s="94"/>
      <c r="C1" s="94"/>
      <c r="D1" s="94"/>
      <c r="E1" s="95"/>
    </row>
    <row r="2" spans="1:5" ht="33.75" customHeight="1">
      <c r="A2" s="29" t="s">
        <v>22</v>
      </c>
      <c r="B2" s="96"/>
      <c r="C2" s="96"/>
      <c r="D2" s="97" t="s">
        <v>4</v>
      </c>
      <c r="E2" s="97"/>
    </row>
    <row r="3" spans="1:5" ht="48.75" customHeight="1" thickBot="1">
      <c r="A3" s="30" t="s">
        <v>21</v>
      </c>
      <c r="B3" s="53" t="s">
        <v>3</v>
      </c>
      <c r="C3" s="8" t="s">
        <v>20</v>
      </c>
      <c r="D3" s="8" t="s">
        <v>5</v>
      </c>
      <c r="E3" s="8" t="s">
        <v>6</v>
      </c>
    </row>
    <row r="4" spans="1:5" ht="17.25" customHeight="1" thickBot="1">
      <c r="A4" s="28" t="s">
        <v>0</v>
      </c>
      <c r="B4" s="49"/>
      <c r="C4" s="50"/>
      <c r="D4" s="51"/>
      <c r="E4" s="51"/>
    </row>
    <row r="5" spans="1:5" ht="31.5" customHeight="1">
      <c r="A5" s="52" t="s">
        <v>23</v>
      </c>
      <c r="B5" s="12">
        <v>42075</v>
      </c>
      <c r="C5" s="13">
        <v>42288</v>
      </c>
      <c r="D5" s="14" t="str">
        <f ca="1">IF(C5-TODAY()&gt;0,IF(C5-TODAY()&gt;120,"UTILISATION EN COURS",IF(C5-TODAY()&gt;=90,"COMMANDE ALERTE 1",IF(C5-TODAY()&gt;=60,"COMMANDE ALERTE 2",IF(C5-TODAY()&gt;=30,"COMMANDE ALERTE 3","COMMANDE ALERTE 4")))),"DATE COMMANDE DEPASSEE")</f>
        <v>UTILISATION EN COURS</v>
      </c>
      <c r="E5" s="15">
        <f ca="1">C5-TODAY()</f>
        <v>138</v>
      </c>
    </row>
    <row r="6" spans="1:5" ht="31.5" customHeight="1">
      <c r="A6" s="11" t="s">
        <v>8</v>
      </c>
      <c r="B6" s="16"/>
      <c r="C6" s="1"/>
      <c r="D6" s="6"/>
      <c r="E6" s="34"/>
    </row>
    <row r="7" spans="1:5" ht="31.5" customHeight="1" thickBot="1">
      <c r="A7" s="19" t="s">
        <v>2</v>
      </c>
      <c r="B7" s="17"/>
      <c r="C7" s="18"/>
      <c r="D7" s="35"/>
      <c r="E7" s="36"/>
    </row>
    <row r="8" spans="1:5" ht="15.75" thickBot="1">
      <c r="A8" s="98"/>
      <c r="B8" s="98"/>
      <c r="C8" s="98"/>
      <c r="D8" s="98"/>
      <c r="E8" s="99"/>
    </row>
    <row r="9" spans="1:5" ht="16.5" thickBot="1">
      <c r="A9" s="9" t="s">
        <v>7</v>
      </c>
      <c r="B9" s="31"/>
      <c r="C9" s="31"/>
      <c r="D9" s="31"/>
      <c r="E9" s="32"/>
    </row>
    <row r="10" spans="1:5" ht="31.5" customHeight="1">
      <c r="A10" s="10" t="s">
        <v>1</v>
      </c>
      <c r="B10" s="47">
        <v>42139</v>
      </c>
      <c r="C10" s="48">
        <v>42504</v>
      </c>
      <c r="D10" s="14" t="str">
        <f t="shared" ref="D10" ca="1" si="0">IF(C10-TODAY()&gt;0,IF(C10-TODAY()&gt;120,"UTILISATION EN COURS",IF(C10-TODAY()&gt;=90,"COMMANDE ALERTE 1",IF(C10-TODAY()&gt;=60,"COMMANDE ALERTE 2",IF(C10-TODAY()&gt;=30,"COMMANDE ALERTE 3","COMMANDE ALERTE 4")))),"DATE COMMANDE DEPASSEE")</f>
        <v>UTILISATION EN COURS</v>
      </c>
      <c r="E10" s="15">
        <f t="shared" ref="E10" ca="1" si="1">C10-TODAY()</f>
        <v>354</v>
      </c>
    </row>
    <row r="11" spans="1:5" ht="30" customHeight="1">
      <c r="A11" s="11" t="s">
        <v>9</v>
      </c>
      <c r="B11" s="16"/>
      <c r="C11" s="1"/>
      <c r="D11" s="6"/>
      <c r="E11" s="34"/>
    </row>
    <row r="12" spans="1:5" ht="31.5" customHeight="1" thickBot="1">
      <c r="A12" s="19" t="s">
        <v>10</v>
      </c>
      <c r="B12" s="17"/>
      <c r="C12" s="18"/>
      <c r="D12" s="35"/>
      <c r="E12" s="36"/>
    </row>
    <row r="13" spans="1:5" ht="15.75" thickBot="1">
      <c r="A13" s="100"/>
      <c r="B13" s="100"/>
      <c r="C13" s="100"/>
      <c r="D13" s="100"/>
      <c r="E13" s="99"/>
    </row>
    <row r="14" spans="1:5" ht="16.5" thickBot="1">
      <c r="A14" s="42" t="s">
        <v>11</v>
      </c>
      <c r="B14" s="31"/>
      <c r="C14" s="31"/>
      <c r="D14" s="31"/>
      <c r="E14" s="32"/>
    </row>
    <row r="15" spans="1:5" ht="31.5" customHeight="1">
      <c r="A15" s="10" t="s">
        <v>1</v>
      </c>
      <c r="B15" s="46"/>
      <c r="C15" s="33"/>
      <c r="D15" s="14"/>
      <c r="E15" s="15"/>
    </row>
    <row r="16" spans="1:5" ht="31.5" customHeight="1">
      <c r="A16" s="11" t="s">
        <v>9</v>
      </c>
      <c r="B16" s="16"/>
      <c r="C16" s="1"/>
      <c r="D16" s="6"/>
      <c r="E16" s="34"/>
    </row>
    <row r="17" spans="1:5" ht="31.5" customHeight="1" thickBot="1">
      <c r="A17" s="19" t="s">
        <v>10</v>
      </c>
      <c r="B17" s="17"/>
      <c r="C17" s="18"/>
      <c r="D17" s="35"/>
      <c r="E17" s="36"/>
    </row>
    <row r="18" spans="1:5">
      <c r="A18" s="98"/>
      <c r="B18" s="98"/>
      <c r="C18" s="98"/>
      <c r="D18" s="98"/>
      <c r="E18" s="98"/>
    </row>
    <row r="19" spans="1:5" ht="16.5" thickBot="1">
      <c r="A19" s="38" t="s">
        <v>12</v>
      </c>
      <c r="B19" s="98"/>
      <c r="C19" s="98"/>
      <c r="D19" s="98"/>
      <c r="E19" s="98"/>
    </row>
    <row r="20" spans="1:5" ht="31.5" customHeight="1">
      <c r="A20" s="22" t="s">
        <v>1</v>
      </c>
      <c r="B20" s="1"/>
      <c r="C20" s="1"/>
      <c r="D20" s="6"/>
      <c r="E20" s="7"/>
    </row>
    <row r="21" spans="1:5" ht="31.5" customHeight="1">
      <c r="A21" s="23" t="s">
        <v>8</v>
      </c>
      <c r="B21" s="1"/>
      <c r="C21" s="1"/>
      <c r="D21" s="6"/>
      <c r="E21" s="7"/>
    </row>
    <row r="22" spans="1:5" ht="31.5" customHeight="1" thickBot="1">
      <c r="A22" s="24" t="s">
        <v>15</v>
      </c>
      <c r="B22" s="1"/>
      <c r="C22" s="1"/>
      <c r="D22" s="6"/>
      <c r="E22" s="7"/>
    </row>
    <row r="23" spans="1:5" ht="15.75" thickBot="1">
      <c r="B23" s="1"/>
      <c r="C23" s="1"/>
      <c r="D23" s="6"/>
      <c r="E23" s="7"/>
    </row>
    <row r="24" spans="1:5" ht="16.5" thickBot="1">
      <c r="A24" s="25" t="s">
        <v>13</v>
      </c>
      <c r="B24" s="2"/>
      <c r="C24" s="2"/>
      <c r="D24" s="37"/>
      <c r="E24" s="39"/>
    </row>
    <row r="25" spans="1:5" ht="31.5" customHeight="1">
      <c r="A25" s="10" t="s">
        <v>16</v>
      </c>
      <c r="B25" s="46"/>
      <c r="C25" s="33"/>
      <c r="D25" s="14"/>
      <c r="E25" s="15"/>
    </row>
    <row r="26" spans="1:5" ht="31.5" customHeight="1">
      <c r="A26" s="11" t="s">
        <v>9</v>
      </c>
      <c r="B26" s="16"/>
      <c r="C26" s="1"/>
      <c r="D26" s="6"/>
      <c r="E26" s="34"/>
    </row>
    <row r="27" spans="1:5" ht="31.5" customHeight="1" thickBot="1">
      <c r="A27" s="19" t="s">
        <v>15</v>
      </c>
      <c r="B27" s="17"/>
      <c r="C27" s="18"/>
      <c r="D27" s="35"/>
      <c r="E27" s="36"/>
    </row>
    <row r="28" spans="1:5" ht="15.75" thickBot="1">
      <c r="A28" s="3"/>
      <c r="B28" s="3"/>
      <c r="C28" s="3"/>
      <c r="D28" s="40"/>
      <c r="E28" s="41"/>
    </row>
    <row r="29" spans="1:5" ht="16.5" thickBot="1">
      <c r="A29" s="43" t="s">
        <v>14</v>
      </c>
      <c r="B29" s="3"/>
      <c r="C29" s="3"/>
      <c r="D29" s="40"/>
      <c r="E29" s="41"/>
    </row>
    <row r="30" spans="1:5" ht="31.5" customHeight="1">
      <c r="A30" s="20" t="s">
        <v>18</v>
      </c>
      <c r="B30" s="44"/>
      <c r="C30" s="33"/>
      <c r="D30" s="14"/>
      <c r="E30" s="15"/>
    </row>
    <row r="31" spans="1:5" ht="31.5" customHeight="1" thickBot="1">
      <c r="A31" s="21" t="s">
        <v>17</v>
      </c>
      <c r="B31" s="45"/>
      <c r="C31" s="18"/>
      <c r="D31" s="35"/>
      <c r="E31" s="36"/>
    </row>
    <row r="32" spans="1:5" ht="31.5" customHeight="1"/>
  </sheetData>
  <mergeCells count="7">
    <mergeCell ref="B19:E19"/>
    <mergeCell ref="A1:E1"/>
    <mergeCell ref="B2:C2"/>
    <mergeCell ref="D2:E2"/>
    <mergeCell ref="A8:E8"/>
    <mergeCell ref="A13:E13"/>
    <mergeCell ref="A18:E18"/>
  </mergeCells>
  <conditionalFormatting sqref="D10:D12 D15:D17 D20:D31 D5:D7">
    <cfRule type="containsText" dxfId="9" priority="1" operator="containsText" text="COMMANDE ALERTE 4">
      <formula>NOT(ISERROR(SEARCH("COMMANDE ALERTE 4",D5)))</formula>
    </cfRule>
    <cfRule type="containsText" dxfId="8" priority="2" operator="containsText" text="DATE COMMANDE DEPASSEE">
      <formula>NOT(ISERROR(SEARCH("DATE COMMANDE DEPASSEE",D5)))</formula>
    </cfRule>
    <cfRule type="containsText" dxfId="7" priority="3" operator="containsText" text="DATE COMMANDE DEPASSEE">
      <formula>NOT(ISERROR(SEARCH("DATE COMMANDE DEPASSEE",D5)))</formula>
    </cfRule>
    <cfRule type="containsText" priority="4" operator="containsText" text="DATE COMMANDE DEPASSEE">
      <formula>NOT(ISERROR(SEARCH("DATE COMMANDE DEPASSEE",D5)))</formula>
    </cfRule>
    <cfRule type="containsText" priority="5" operator="containsText" text="COMMANDE ALERTE 4">
      <formula>NOT(ISERROR(SEARCH("COMMANDE ALERTE 4",D5)))</formula>
    </cfRule>
    <cfRule type="containsText" dxfId="6" priority="6" operator="containsText" text="COMMANDE ALERTE 3">
      <formula>NOT(ISERROR(SEARCH("COMMANDE ALERTE 3",D5)))</formula>
    </cfRule>
    <cfRule type="containsText" dxfId="5" priority="7" operator="containsText" text="COMMANDE ALERTE 2">
      <formula>NOT(ISERROR(SEARCH("COMMANDE ALERTE 2",D5)))</formula>
    </cfRule>
    <cfRule type="containsText" priority="8" operator="containsText" text="COMMANDE ALERTE 2">
      <formula>NOT(ISERROR(SEARCH("COMMANDE ALERTE 2",D5)))</formula>
    </cfRule>
    <cfRule type="containsText" dxfId="4" priority="9" operator="containsText" text="COMMANDE ALERTE 3">
      <formula>NOT(ISERROR(SEARCH("COMMANDE ALERTE 3",D5)))</formula>
    </cfRule>
    <cfRule type="containsText" dxfId="3" priority="10" operator="containsText" text="COMMANDE ALERTE 2">
      <formula>NOT(ISERROR(SEARCH("COMMANDE ALERTE 2",D5)))</formula>
    </cfRule>
    <cfRule type="containsText" dxfId="2" priority="11" operator="containsText" text="COMMANDE ALERTE 2">
      <formula>NOT(ISERROR(SEARCH("COMMANDE ALERTE 2",D5)))</formula>
    </cfRule>
    <cfRule type="containsText" dxfId="1" priority="12" operator="containsText" text="COMMANDE ALERTE 1">
      <formula>NOT(ISERROR(SEARCH("COMMANDE ALERTE 1",D5)))</formula>
    </cfRule>
    <cfRule type="containsText" dxfId="0" priority="13" operator="containsText" text="UTILISATION EN COURS">
      <formula>NOT(ISERROR(SEARCH("UTILISATION EN COURS",D5)))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&amp;R&amp;8Page 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VISION SYNTHETIQUE</vt:lpstr>
      <vt:lpstr>Marc</vt:lpstr>
      <vt:lpstr>Alain</vt:lpstr>
      <vt:lpstr>Cédric</vt:lpstr>
      <vt:lpstr>Feuil3</vt:lpstr>
      <vt:lpstr>Alain!Impression_des_titres</vt:lpstr>
      <vt:lpstr>Cédric!Impression_des_titres</vt:lpstr>
      <vt:lpstr>Marc!Impression_des_titres</vt:lpstr>
      <vt:lpstr>Alain!Zone_d_impression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g.NDONG</dc:creator>
  <cp:lastModifiedBy>g.NDONG</cp:lastModifiedBy>
  <cp:lastPrinted>2015-05-21T18:36:40Z</cp:lastPrinted>
  <dcterms:created xsi:type="dcterms:W3CDTF">2015-05-21T14:53:45Z</dcterms:created>
  <dcterms:modified xsi:type="dcterms:W3CDTF">2015-05-26T13:41:30Z</dcterms:modified>
</cp:coreProperties>
</file>