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/>
  </bookViews>
  <sheets>
    <sheet name="Cheese &amp; yoghurt" sheetId="1" r:id="rId1"/>
    <sheet name="Drinks" sheetId="2" r:id="rId2"/>
  </sheets>
  <definedNames>
    <definedName name="Alert_boisson">Drinks!$C$4:$C$27</definedName>
    <definedName name="Alert_drink">Drinks[Alert date]</definedName>
    <definedName name="Alert_quantity">Cheese[Alert quantity]</definedName>
    <definedName name="Alerte_stock">Cheese[Alert   date]</definedName>
  </definedNames>
  <calcPr calcId="145621" iterate="1"/>
</workbook>
</file>

<file path=xl/calcChain.xml><?xml version="1.0" encoding="utf-8"?>
<calcChain xmlns="http://schemas.openxmlformats.org/spreadsheetml/2006/main">
  <c r="A1" i="2" l="1"/>
  <c r="C4" i="2"/>
  <c r="C23" i="1" l="1"/>
  <c r="D6" i="1" l="1"/>
  <c r="D7" i="1"/>
  <c r="D9" i="1"/>
  <c r="D11" i="1"/>
  <c r="D13" i="1"/>
  <c r="D15" i="1"/>
  <c r="D8" i="1"/>
  <c r="D10" i="1"/>
  <c r="D12" i="1"/>
  <c r="D14" i="1"/>
  <c r="D16" i="1"/>
  <c r="D18" i="1"/>
  <c r="D17" i="1"/>
  <c r="C8" i="1"/>
  <c r="C10" i="1"/>
  <c r="C12" i="1"/>
  <c r="C14" i="1"/>
  <c r="C16" i="1"/>
  <c r="C18" i="1"/>
  <c r="C6" i="1"/>
  <c r="D5" i="1" l="1"/>
  <c r="C5" i="1" l="1"/>
  <c r="C7" i="1"/>
  <c r="C9" i="1"/>
  <c r="C11" i="1"/>
  <c r="C13" i="1"/>
  <c r="C15" i="1"/>
  <c r="C17" i="1"/>
  <c r="A2" i="1" l="1"/>
  <c r="H6" i="1" l="1"/>
  <c r="H9" i="1"/>
  <c r="H13" i="1"/>
  <c r="H8" i="1"/>
  <c r="H12" i="1"/>
  <c r="H16" i="1"/>
  <c r="H17" i="1"/>
  <c r="H7" i="1"/>
  <c r="H11" i="1"/>
  <c r="H15" i="1"/>
  <c r="H10" i="1"/>
  <c r="H14" i="1"/>
  <c r="H18" i="1"/>
  <c r="F8" i="1"/>
  <c r="G8" i="1" s="1"/>
  <c r="F12" i="1"/>
  <c r="G12" i="1" s="1"/>
  <c r="F16" i="1"/>
  <c r="G16" i="1" s="1"/>
  <c r="F10" i="1"/>
  <c r="G10" i="1" s="1"/>
  <c r="F14" i="1"/>
  <c r="G14" i="1" s="1"/>
  <c r="F18" i="1"/>
  <c r="G18" i="1" s="1"/>
  <c r="F6" i="1"/>
  <c r="G6" i="1" s="1"/>
  <c r="F5" i="1"/>
  <c r="G5" i="1" s="1"/>
  <c r="H5" i="1"/>
  <c r="F7" i="1"/>
  <c r="G7" i="1" s="1"/>
  <c r="F9" i="1"/>
  <c r="G9" i="1" s="1"/>
  <c r="F11" i="1"/>
  <c r="G11" i="1" s="1"/>
  <c r="F13" i="1"/>
  <c r="G13" i="1" s="1"/>
  <c r="F15" i="1"/>
  <c r="G15" i="1" s="1"/>
  <c r="F17" i="1"/>
  <c r="G17" i="1" s="1"/>
</calcChain>
</file>

<file path=xl/sharedStrings.xml><?xml version="1.0" encoding="utf-8"?>
<sst xmlns="http://schemas.openxmlformats.org/spreadsheetml/2006/main" count="66" uniqueCount="35">
  <si>
    <t>Product</t>
  </si>
  <si>
    <t>Expiration date</t>
  </si>
  <si>
    <t>Quantity</t>
  </si>
  <si>
    <t>Mozzarella</t>
  </si>
  <si>
    <t>Gruyère</t>
  </si>
  <si>
    <t>Provolone</t>
  </si>
  <si>
    <t>Feta</t>
  </si>
  <si>
    <t>Greek yoghurt</t>
  </si>
  <si>
    <t>Snofrisk</t>
  </si>
  <si>
    <t>Brunost</t>
  </si>
  <si>
    <t>Days before expiration</t>
  </si>
  <si>
    <t>Alert quantity</t>
  </si>
  <si>
    <t>Info</t>
  </si>
  <si>
    <t>Alert   date</t>
  </si>
  <si>
    <t>Info.</t>
  </si>
  <si>
    <t>Alert date</t>
  </si>
  <si>
    <t xml:space="preserve">Smoothie mango </t>
  </si>
  <si>
    <t>Rabarbaer</t>
  </si>
  <si>
    <t>Isklar (Kullsyre)</t>
  </si>
  <si>
    <t xml:space="preserve">Isklar  </t>
  </si>
  <si>
    <t>Smoothie ginger</t>
  </si>
  <si>
    <t>Ginger beer</t>
  </si>
  <si>
    <t>Eplemost(liten)</t>
  </si>
  <si>
    <t>Eplemost(stor)</t>
  </si>
  <si>
    <t>Beer "hop love pils"</t>
  </si>
  <si>
    <t>Beer "budweiser"</t>
  </si>
  <si>
    <t>Beer "nogne"</t>
  </si>
  <si>
    <t>Smoothie coco</t>
  </si>
  <si>
    <t>Toyen cola</t>
  </si>
  <si>
    <t>Farris mango</t>
  </si>
  <si>
    <t xml:space="preserve">Farris(bla)  </t>
  </si>
  <si>
    <t>Lemonade bringebaer</t>
  </si>
  <si>
    <t>Lemonade Home made</t>
  </si>
  <si>
    <t>Lemonade pink</t>
  </si>
  <si>
    <t>Lemonade lemon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</si>
</sst>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quotePrefix="1" applyFont="1" applyAlignment="1">
      <alignment horizontal="center"/>
    </xf>
    <xf numFmtId="0" fontId="0" fillId="2" borderId="0" xfId="0" applyFill="1"/>
    <xf numFmtId="22" fontId="0" fillId="2" borderId="0" xfId="0" applyNumberFormat="1" applyFill="1"/>
    <xf numFmtId="0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1" fillId="0" borderId="0" xfId="0" applyFont="1" applyAlignment="1">
      <alignment horizontal="center"/>
    </xf>
    <xf numFmtId="22" fontId="0" fillId="0" borderId="0" xfId="0" applyNumberFormat="1"/>
  </cellXfs>
  <cellStyles count="1">
    <cellStyle name="Normal" xfId="0" builtinId="0"/>
  </cellStyles>
  <dxfs count="16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  <i val="0"/>
        <color rgb="FFFF0000"/>
      </font>
      <fill>
        <patternFill>
          <bgColor rgb="FFF6A0A2"/>
        </patternFill>
      </fill>
    </dxf>
    <dxf>
      <font>
        <b/>
        <i val="0"/>
        <strike val="0"/>
        <color rgb="FFFF0000"/>
      </font>
      <fill>
        <patternFill>
          <bgColor rgb="FFDA9694"/>
        </patternFill>
      </fill>
    </dxf>
  </dxfs>
  <tableStyles count="0" defaultTableStyle="TableStyleMedium2" defaultPivotStyle="PivotStyleLight16"/>
  <colors>
    <mruColors>
      <color rgb="FFDA9694"/>
      <color rgb="FFF6A0A2"/>
      <color rgb="FFFCFC7C"/>
      <color rgb="FFFF675B"/>
      <color rgb="FFFFFFFF"/>
      <color rgb="FFF70F0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Cheese" displayName="Cheese" ref="A4:H18" insertRowShift="1" totalsRowShown="0" headerRowDxfId="13" dataDxfId="12">
  <autoFilter ref="A4:H18"/>
  <sortState ref="A5:F11">
    <sortCondition ref="A5"/>
  </sortState>
  <tableColumns count="8">
    <tableColumn id="1" name="Product" dataDxfId="11"/>
    <tableColumn id="2" name="Quantity" dataDxfId="10"/>
    <tableColumn id="8" name="Alert quantity" dataDxfId="9">
      <calculatedColumnFormula>IF(Cheese[[#This Row],[Quantity]]&lt;=0.5,1,IF(Cheese[[#This Row],[Quantity]]&lt;=2,2,3))</calculatedColumnFormula>
    </tableColumn>
    <tableColumn id="5" name="Info" dataDxfId="8">
      <calculatedColumnFormula>IF(Cheese[[#This Row],[Quantity]]=0, "EMPTY","")</calculatedColumnFormula>
    </tableColumn>
    <tableColumn id="3" name="Expiration date" dataDxfId="7"/>
    <tableColumn id="7" name="Days before expiration" dataDxfId="6">
      <calculatedColumnFormula>DAYS360($A$2, Cheese[[#This Row],[Expiration date]], TRUE)</calculatedColumnFormula>
    </tableColumn>
    <tableColumn id="6" name="Alert   date" dataDxfId="5">
      <calculatedColumnFormula>IF(Cheese[[#This Row],[Days before expiration]]&lt;6,1,IF(Cheese[[#This Row],[Days before expiration]]&gt;10,3,2))</calculatedColumnFormula>
    </tableColumn>
    <tableColumn id="4" name="Info." dataDxfId="4">
      <calculatedColumnFormula>IF(DAYS360($A$2,Cheese[[#This Row],[Expiration date]],TRUE)&lt;0, "EXPIRED","")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Drinks" displayName="Drinks" ref="A22:C50" totalsRowShown="0" headerRowDxfId="3">
  <autoFilter ref="A22:C50"/>
  <tableColumns count="3">
    <tableColumn id="1" name="Product"/>
    <tableColumn id="2" name="Quantity"/>
    <tableColumn id="3" name="Alert date" dataDxfId="2">
      <calculatedColumnFormula>IF(Drinks[[#This Row],[Quantity]]&lt;=5,1,IF(Drinks[[#This Row],[Quantity]]&gt;20,3,2))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Drinks3" displayName="Drinks3" ref="A3:C31" totalsRowShown="0" headerRowDxfId="1">
  <autoFilter ref="A3:C31"/>
  <tableColumns count="3">
    <tableColumn id="1" name="Product"/>
    <tableColumn id="2" name="Quantity"/>
    <tableColumn id="3" name="Alert date" dataDxfId="0">
      <calculatedColumnFormula>IF(Drinks3[[#This Row],[Quantity]]&lt;=5,1,IF(Drinks3[[#This Row],[Quantity]]&gt;20,3,2))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404"/>
  <sheetViews>
    <sheetView tabSelected="1" topLeftCell="A9" workbookViewId="0">
      <selection activeCell="I48" sqref="I48"/>
    </sheetView>
  </sheetViews>
  <sheetFormatPr baseColWidth="10" defaultRowHeight="15" x14ac:dyDescent="0.25"/>
  <cols>
    <col min="1" max="1" width="21.7109375" bestFit="1" customWidth="1"/>
    <col min="2" max="2" width="13.28515625" bestFit="1" customWidth="1"/>
    <col min="3" max="3" width="17.85546875" bestFit="1" customWidth="1"/>
    <col min="4" max="4" width="9.140625" bestFit="1" customWidth="1"/>
    <col min="5" max="5" width="19" bestFit="1" customWidth="1"/>
    <col min="6" max="6" width="26" bestFit="1" customWidth="1"/>
    <col min="7" max="7" width="19" customWidth="1"/>
    <col min="8" max="8" width="10.140625" bestFit="1" customWidth="1"/>
  </cols>
  <sheetData>
    <row r="1" spans="1:49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</row>
    <row r="2" spans="1:49" x14ac:dyDescent="0.25">
      <c r="A2" s="7">
        <f ca="1">NOW()</f>
        <v>42149.532170023151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</row>
    <row r="3" spans="1:49" x14ac:dyDescent="0.25">
      <c r="A3" s="7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</row>
    <row r="4" spans="1:49" ht="19.5" customHeight="1" x14ac:dyDescent="0.25">
      <c r="A4" s="4" t="s">
        <v>0</v>
      </c>
      <c r="B4" s="13" t="s">
        <v>2</v>
      </c>
      <c r="C4" s="13" t="s">
        <v>11</v>
      </c>
      <c r="D4" s="13" t="s">
        <v>12</v>
      </c>
      <c r="E4" s="13" t="s">
        <v>1</v>
      </c>
      <c r="F4" s="13" t="s">
        <v>10</v>
      </c>
      <c r="G4" s="13" t="s">
        <v>13</v>
      </c>
      <c r="H4" s="13" t="s">
        <v>14</v>
      </c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</row>
    <row r="5" spans="1:49" x14ac:dyDescent="0.25">
      <c r="A5" s="9" t="s">
        <v>9</v>
      </c>
      <c r="B5" s="10">
        <v>8</v>
      </c>
      <c r="C5" s="9">
        <f>IF(Cheese[[#This Row],[Quantity]]&lt;=0.5,1,IF(Cheese[[#This Row],[Quantity]]&lt;=2,2,3))</f>
        <v>3</v>
      </c>
      <c r="D5" s="9" t="str">
        <f>IF(Cheese[[#This Row],[Quantity]]=0, "EMPTY","")</f>
        <v/>
      </c>
      <c r="E5" s="11">
        <v>42147</v>
      </c>
      <c r="F5" s="12">
        <f ca="1">DAYS360($A$2, Cheese[[#This Row],[Expiration date]], TRUE)</f>
        <v>-2</v>
      </c>
      <c r="G5" s="12">
        <f ca="1">IF(Cheese[[#This Row],[Days before expiration]]&lt;6,1,IF(Cheese[[#This Row],[Days before expiration]]&gt;10,3,2))</f>
        <v>1</v>
      </c>
      <c r="H5" s="9" t="str">
        <f ca="1">IF(DAYS360($A$2,Cheese[[#This Row],[Expiration date]],TRUE)&lt;0, "EXPIRED","")</f>
        <v>EXPIRED</v>
      </c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</row>
    <row r="6" spans="1:49" x14ac:dyDescent="0.25">
      <c r="A6" s="1" t="s">
        <v>9</v>
      </c>
      <c r="B6" s="4">
        <v>5</v>
      </c>
      <c r="C6" s="8">
        <f>IF(Cheese[[#This Row],[Quantity]]&lt;=0.5,1,IF(Cheese[[#This Row],[Quantity]]&lt;=2,2,3))</f>
        <v>3</v>
      </c>
      <c r="D6" s="9" t="str">
        <f>IF(Cheese[[#This Row],[Quantity]]=0, "EMPTY","")</f>
        <v/>
      </c>
      <c r="E6" s="3">
        <v>42147</v>
      </c>
      <c r="F6" s="2">
        <f ca="1">DAYS360($A$2, Cheese[[#This Row],[Expiration date]], TRUE)</f>
        <v>-2</v>
      </c>
      <c r="G6" s="12">
        <f ca="1">IF(Cheese[[#This Row],[Days before expiration]]&lt;6,1,IF(Cheese[[#This Row],[Days before expiration]]&gt;10,3,2))</f>
        <v>1</v>
      </c>
      <c r="H6" s="9" t="str">
        <f ca="1">IF(DAYS360($A$2,Cheese[[#This Row],[Expiration date]],TRUE)&lt;0, "EXPIRED","")</f>
        <v>EXPIRED</v>
      </c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</row>
    <row r="7" spans="1:49" x14ac:dyDescent="0.25">
      <c r="A7" s="1" t="s">
        <v>6</v>
      </c>
      <c r="B7" s="4">
        <v>0</v>
      </c>
      <c r="C7" s="1">
        <f>IF(Cheese[[#This Row],[Quantity]]&lt;=0.5,1,IF(Cheese[[#This Row],[Quantity]]&lt;=2,2,3))</f>
        <v>1</v>
      </c>
      <c r="D7" s="9" t="str">
        <f>IF(Cheese[[#This Row],[Quantity]]=0, "EMPTY","")</f>
        <v>EMPTY</v>
      </c>
      <c r="E7" s="3">
        <v>42153</v>
      </c>
      <c r="F7" s="2">
        <f ca="1">DAYS360($A$2, Cheese[[#This Row],[Expiration date]], TRUE)</f>
        <v>4</v>
      </c>
      <c r="G7" s="12">
        <f ca="1">IF(Cheese[[#This Row],[Days before expiration]]&lt;6,1,IF(Cheese[[#This Row],[Days before expiration]]&gt;10,3,2))</f>
        <v>1</v>
      </c>
      <c r="H7" s="9" t="str">
        <f ca="1">IF(DAYS360($A$2,Cheese[[#This Row],[Expiration date]],TRUE)&lt;0, "EXPIRED","")</f>
        <v/>
      </c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</row>
    <row r="8" spans="1:49" x14ac:dyDescent="0.25">
      <c r="A8" s="1" t="s">
        <v>6</v>
      </c>
      <c r="B8" s="4">
        <v>5</v>
      </c>
      <c r="C8" s="8">
        <f>IF(Cheese[[#This Row],[Quantity]]&lt;=0.5,1,IF(Cheese[[#This Row],[Quantity]]&lt;=2,2,3))</f>
        <v>3</v>
      </c>
      <c r="D8" s="9" t="str">
        <f>IF(Cheese[[#This Row],[Quantity]]=0, "EMPTY","")</f>
        <v/>
      </c>
      <c r="E8" s="3">
        <v>42153</v>
      </c>
      <c r="F8" s="2">
        <f ca="1">DAYS360($A$2, Cheese[[#This Row],[Expiration date]], TRUE)</f>
        <v>4</v>
      </c>
      <c r="G8" s="12">
        <f ca="1">IF(Cheese[[#This Row],[Days before expiration]]&lt;6,1,IF(Cheese[[#This Row],[Days before expiration]]&gt;10,3,2))</f>
        <v>1</v>
      </c>
      <c r="H8" s="9" t="str">
        <f ca="1">IF(DAYS360($A$2,Cheese[[#This Row],[Expiration date]],TRUE)&lt;0, "EXPIRED","")</f>
        <v/>
      </c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</row>
    <row r="9" spans="1:49" x14ac:dyDescent="0.25">
      <c r="A9" s="1" t="s">
        <v>7</v>
      </c>
      <c r="B9" s="4">
        <v>0</v>
      </c>
      <c r="C9" s="1">
        <f>IF(Cheese[[#This Row],[Quantity]]&lt;=0.5,1,IF(Cheese[[#This Row],[Quantity]]&lt;=2,2,3))</f>
        <v>1</v>
      </c>
      <c r="D9" s="9" t="str">
        <f>IF(Cheese[[#This Row],[Quantity]]=0, "EMPTY","")</f>
        <v>EMPTY</v>
      </c>
      <c r="E9" s="3">
        <v>42158</v>
      </c>
      <c r="F9" s="2">
        <f ca="1">DAYS360($A$2, Cheese[[#This Row],[Expiration date]], TRUE)</f>
        <v>8</v>
      </c>
      <c r="G9" s="12">
        <f ca="1">IF(Cheese[[#This Row],[Days before expiration]]&lt;6,1,IF(Cheese[[#This Row],[Days before expiration]]&gt;10,3,2))</f>
        <v>2</v>
      </c>
      <c r="H9" s="9" t="str">
        <f ca="1">IF(DAYS360($A$2,Cheese[[#This Row],[Expiration date]],TRUE)&lt;0, "EXPIRED","")</f>
        <v/>
      </c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</row>
    <row r="10" spans="1:49" x14ac:dyDescent="0.25">
      <c r="A10" s="1" t="s">
        <v>7</v>
      </c>
      <c r="B10" s="4">
        <v>0</v>
      </c>
      <c r="C10" s="8">
        <f>IF(Cheese[[#This Row],[Quantity]]&lt;=0.5,1,IF(Cheese[[#This Row],[Quantity]]&lt;=2,2,3))</f>
        <v>1</v>
      </c>
      <c r="D10" s="9" t="str">
        <f>IF(Cheese[[#This Row],[Quantity]]=0, "EMPTY","")</f>
        <v>EMPTY</v>
      </c>
      <c r="E10" s="3">
        <v>42200</v>
      </c>
      <c r="F10" s="2">
        <f ca="1">DAYS360($A$2, Cheese[[#This Row],[Expiration date]], TRUE)</f>
        <v>50</v>
      </c>
      <c r="G10" s="12">
        <f ca="1">IF(Cheese[[#This Row],[Days before expiration]]&lt;6,1,IF(Cheese[[#This Row],[Days before expiration]]&gt;10,3,2))</f>
        <v>3</v>
      </c>
      <c r="H10" s="9" t="str">
        <f ca="1">IF(DAYS360($A$2,Cheese[[#This Row],[Expiration date]],TRUE)&lt;0, "EXPIRED","")</f>
        <v/>
      </c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</row>
    <row r="11" spans="1:49" x14ac:dyDescent="0.25">
      <c r="A11" s="1" t="s">
        <v>4</v>
      </c>
      <c r="B11" s="4">
        <v>5</v>
      </c>
      <c r="C11" s="1">
        <f>IF(Cheese[[#This Row],[Quantity]]&lt;=0.5,1,IF(Cheese[[#This Row],[Quantity]]&lt;=2,2,3))</f>
        <v>3</v>
      </c>
      <c r="D11" s="9" t="str">
        <f>IF(Cheese[[#This Row],[Quantity]]=0, "EMPTY","")</f>
        <v/>
      </c>
      <c r="E11" s="3">
        <v>42224</v>
      </c>
      <c r="F11" s="2">
        <f ca="1">DAYS360($A$2, Cheese[[#This Row],[Expiration date]], TRUE)</f>
        <v>73</v>
      </c>
      <c r="G11" s="12">
        <f ca="1">IF(Cheese[[#This Row],[Days before expiration]]&lt;6,1,IF(Cheese[[#This Row],[Days before expiration]]&gt;10,3,2))</f>
        <v>3</v>
      </c>
      <c r="H11" s="9" t="str">
        <f ca="1">IF(DAYS360($A$2,Cheese[[#This Row],[Expiration date]],TRUE)&lt;0, "EXPIRED","")</f>
        <v/>
      </c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</row>
    <row r="12" spans="1:49" x14ac:dyDescent="0.25">
      <c r="A12" s="1" t="s">
        <v>4</v>
      </c>
      <c r="B12" s="4">
        <v>5</v>
      </c>
      <c r="C12" s="8">
        <f>IF(Cheese[[#This Row],[Quantity]]&lt;=0.5,1,IF(Cheese[[#This Row],[Quantity]]&lt;=2,2,3))</f>
        <v>3</v>
      </c>
      <c r="D12" s="9" t="str">
        <f>IF(Cheese[[#This Row],[Quantity]]=0, "EMPTY","")</f>
        <v/>
      </c>
      <c r="E12" s="3">
        <v>42224</v>
      </c>
      <c r="F12" s="2">
        <f ca="1">DAYS360($A$2, Cheese[[#This Row],[Expiration date]], TRUE)</f>
        <v>73</v>
      </c>
      <c r="G12" s="12">
        <f ca="1">IF(Cheese[[#This Row],[Days before expiration]]&lt;6,1,IF(Cheese[[#This Row],[Days before expiration]]&gt;10,3,2))</f>
        <v>3</v>
      </c>
      <c r="H12" s="9" t="str">
        <f ca="1">IF(DAYS360($A$2,Cheese[[#This Row],[Expiration date]],TRUE)&lt;0, "EXPIRED","")</f>
        <v/>
      </c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</row>
    <row r="13" spans="1:49" x14ac:dyDescent="0.25">
      <c r="A13" s="1" t="s">
        <v>3</v>
      </c>
      <c r="B13" s="5">
        <v>4</v>
      </c>
      <c r="C13" s="1">
        <f>IF(Cheese[[#This Row],[Quantity]]&lt;=0.5,1,IF(Cheese[[#This Row],[Quantity]]&lt;=2,2,3))</f>
        <v>3</v>
      </c>
      <c r="D13" s="9" t="str">
        <f>IF(Cheese[[#This Row],[Quantity]]=0, "EMPTY","")</f>
        <v/>
      </c>
      <c r="E13" s="3">
        <v>42161</v>
      </c>
      <c r="F13" s="2">
        <f ca="1">DAYS360($A$2, Cheese[[#This Row],[Expiration date]], TRUE)</f>
        <v>11</v>
      </c>
      <c r="G13" s="12">
        <f ca="1">IF(Cheese[[#This Row],[Days before expiration]]&lt;6,1,IF(Cheese[[#This Row],[Days before expiration]]&gt;10,3,2))</f>
        <v>3</v>
      </c>
      <c r="H13" s="9" t="str">
        <f ca="1">IF(DAYS360($A$2,Cheese[[#This Row],[Expiration date]],TRUE)&lt;0, "EXPIRED","")</f>
        <v/>
      </c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</row>
    <row r="14" spans="1:49" x14ac:dyDescent="0.25">
      <c r="A14" s="1" t="s">
        <v>3</v>
      </c>
      <c r="B14" s="4">
        <v>4</v>
      </c>
      <c r="C14" s="8">
        <f>IF(Cheese[[#This Row],[Quantity]]&lt;=0.5,1,IF(Cheese[[#This Row],[Quantity]]&lt;=2,2,3))</f>
        <v>3</v>
      </c>
      <c r="D14" s="9" t="str">
        <f>IF(Cheese[[#This Row],[Quantity]]=0, "EMPTY","")</f>
        <v/>
      </c>
      <c r="E14" s="3">
        <v>42161</v>
      </c>
      <c r="F14" s="2">
        <f ca="1">DAYS360($A$2, Cheese[[#This Row],[Expiration date]], TRUE)</f>
        <v>11</v>
      </c>
      <c r="G14" s="12">
        <f ca="1">IF(Cheese[[#This Row],[Days before expiration]]&lt;6,1,IF(Cheese[[#This Row],[Days before expiration]]&gt;10,3,2))</f>
        <v>3</v>
      </c>
      <c r="H14" s="9" t="str">
        <f ca="1">IF(DAYS360($A$2,Cheese[[#This Row],[Expiration date]],TRUE)&lt;0, "EXPIRED","")</f>
        <v/>
      </c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</row>
    <row r="15" spans="1:49" x14ac:dyDescent="0.25">
      <c r="A15" s="1" t="s">
        <v>5</v>
      </c>
      <c r="B15" s="4">
        <v>1</v>
      </c>
      <c r="C15" s="1">
        <f>IF(Cheese[[#This Row],[Quantity]]&lt;=0.5,1,IF(Cheese[[#This Row],[Quantity]]&lt;=2,2,3))</f>
        <v>2</v>
      </c>
      <c r="D15" s="9" t="str">
        <f>IF(Cheese[[#This Row],[Quantity]]=0, "EMPTY","")</f>
        <v/>
      </c>
      <c r="E15" s="3">
        <v>42150</v>
      </c>
      <c r="F15" s="2">
        <f ca="1">DAYS360($A$2, Cheese[[#This Row],[Expiration date]], TRUE)</f>
        <v>1</v>
      </c>
      <c r="G15" s="12">
        <f ca="1">IF(Cheese[[#This Row],[Days before expiration]]&lt;6,1,IF(Cheese[[#This Row],[Days before expiration]]&gt;10,3,2))</f>
        <v>1</v>
      </c>
      <c r="H15" s="9" t="str">
        <f ca="1">IF(DAYS360($A$2,Cheese[[#This Row],[Expiration date]],TRUE)&lt;0, "EXPIRED","")</f>
        <v/>
      </c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</row>
    <row r="16" spans="1:49" x14ac:dyDescent="0.25">
      <c r="A16" s="1" t="s">
        <v>5</v>
      </c>
      <c r="B16" s="4">
        <v>1</v>
      </c>
      <c r="C16" s="8">
        <f>IF(Cheese[[#This Row],[Quantity]]&lt;=0.5,1,IF(Cheese[[#This Row],[Quantity]]&lt;=2,2,3))</f>
        <v>2</v>
      </c>
      <c r="D16" s="9" t="str">
        <f>IF(Cheese[[#This Row],[Quantity]]=0, "EMPTY","")</f>
        <v/>
      </c>
      <c r="E16" s="3">
        <v>42150</v>
      </c>
      <c r="F16" s="2">
        <f ca="1">DAYS360($A$2, Cheese[[#This Row],[Expiration date]], TRUE)</f>
        <v>1</v>
      </c>
      <c r="G16" s="12">
        <f ca="1">IF(Cheese[[#This Row],[Days before expiration]]&lt;6,1,IF(Cheese[[#This Row],[Days before expiration]]&gt;10,3,2))</f>
        <v>1</v>
      </c>
      <c r="H16" s="9" t="str">
        <f ca="1">IF(DAYS360($A$2,Cheese[[#This Row],[Expiration date]],TRUE)&lt;0, "EXPIRED","")</f>
        <v/>
      </c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</row>
    <row r="17" spans="1:49" x14ac:dyDescent="0.25">
      <c r="A17" s="1" t="s">
        <v>8</v>
      </c>
      <c r="B17" s="4">
        <v>0.5</v>
      </c>
      <c r="C17" s="1">
        <f>IF(Cheese[[#This Row],[Quantity]]&lt;=0.5,1,IF(Cheese[[#This Row],[Quantity]]&lt;=2,2,3))</f>
        <v>1</v>
      </c>
      <c r="D17" s="9" t="str">
        <f>IF(Cheese[[#This Row],[Quantity]]=0, "EMPTY","")</f>
        <v/>
      </c>
      <c r="E17" s="3">
        <v>42478</v>
      </c>
      <c r="F17" s="2">
        <f ca="1">DAYS360($A$2, Cheese[[#This Row],[Expiration date]], TRUE)</f>
        <v>323</v>
      </c>
      <c r="G17" s="12">
        <f ca="1">IF(Cheese[[#This Row],[Days before expiration]]&lt;6,1,IF(Cheese[[#This Row],[Days before expiration]]&gt;10,3,2))</f>
        <v>3</v>
      </c>
      <c r="H17" s="9" t="str">
        <f ca="1">IF(DAYS360($A$2,Cheese[[#This Row],[Expiration date]],TRUE)&lt;0, "EXPIRED","")</f>
        <v/>
      </c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</row>
    <row r="18" spans="1:49" x14ac:dyDescent="0.25">
      <c r="A18" s="1" t="s">
        <v>8</v>
      </c>
      <c r="B18" s="4">
        <v>0.5</v>
      </c>
      <c r="C18" s="8">
        <f>IF(Cheese[[#This Row],[Quantity]]&lt;=0.5,1,IF(Cheese[[#This Row],[Quantity]]&lt;=2,2,3))</f>
        <v>1</v>
      </c>
      <c r="D18" s="9" t="str">
        <f>IF(Cheese[[#This Row],[Quantity]]=0, "EMPTY","")</f>
        <v/>
      </c>
      <c r="E18" s="3">
        <v>42478</v>
      </c>
      <c r="F18" s="2">
        <f ca="1">DAYS360($A$2, Cheese[[#This Row],[Expiration date]], TRUE)</f>
        <v>323</v>
      </c>
      <c r="G18" s="12">
        <f ca="1">IF(Cheese[[#This Row],[Days before expiration]]&lt;6,1,IF(Cheese[[#This Row],[Days before expiration]]&gt;10,3,2))</f>
        <v>3</v>
      </c>
      <c r="H18" s="9" t="str">
        <f ca="1">IF(DAYS360($A$2,Cheese[[#This Row],[Expiration date]],TRUE)&lt;0, "EXPIRED","")</f>
        <v/>
      </c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</row>
    <row r="19" spans="1:49" x14ac:dyDescent="0.25">
      <c r="A19" s="1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</row>
    <row r="20" spans="1:49" x14ac:dyDescent="0.25">
      <c r="A20" s="1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</row>
    <row r="21" spans="1:49" x14ac:dyDescent="0.25">
      <c r="A21" s="1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</row>
    <row r="22" spans="1:49" x14ac:dyDescent="0.25">
      <c r="A22" s="1" t="s">
        <v>0</v>
      </c>
      <c r="B22" s="1" t="s">
        <v>2</v>
      </c>
      <c r="C22" s="1" t="s">
        <v>15</v>
      </c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</row>
    <row r="23" spans="1:49" x14ac:dyDescent="0.25">
      <c r="A23" t="s">
        <v>16</v>
      </c>
      <c r="B23" s="1">
        <v>2</v>
      </c>
      <c r="C23" s="1">
        <f>IF(Drinks[[#This Row],[Quantity]]&lt;=5,1,IF(Drinks[[#This Row],[Quantity]]&gt;20,3,2))</f>
        <v>1</v>
      </c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</row>
    <row r="24" spans="1:49" x14ac:dyDescent="0.25">
      <c r="A24" t="s">
        <v>28</v>
      </c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</row>
    <row r="25" spans="1:49" x14ac:dyDescent="0.25">
      <c r="A25" t="s">
        <v>17</v>
      </c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</row>
    <row r="26" spans="1:49" x14ac:dyDescent="0.25">
      <c r="A26" t="s">
        <v>18</v>
      </c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</row>
    <row r="27" spans="1:49" x14ac:dyDescent="0.25">
      <c r="A27" t="s">
        <v>19</v>
      </c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</row>
    <row r="28" spans="1:49" x14ac:dyDescent="0.25">
      <c r="A28" t="s">
        <v>20</v>
      </c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</row>
    <row r="29" spans="1:49" x14ac:dyDescent="0.25">
      <c r="A29" t="s">
        <v>21</v>
      </c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</row>
    <row r="30" spans="1:49" x14ac:dyDescent="0.25">
      <c r="A30" t="s">
        <v>22</v>
      </c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</row>
    <row r="31" spans="1:49" x14ac:dyDescent="0.25">
      <c r="A31" t="s">
        <v>23</v>
      </c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</row>
    <row r="32" spans="1:49" x14ac:dyDescent="0.25">
      <c r="A32" t="s">
        <v>24</v>
      </c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</row>
    <row r="33" spans="1:49" x14ac:dyDescent="0.25">
      <c r="A33" t="s">
        <v>25</v>
      </c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</row>
    <row r="34" spans="1:49" x14ac:dyDescent="0.25">
      <c r="A34" t="s">
        <v>26</v>
      </c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</row>
    <row r="35" spans="1:49" x14ac:dyDescent="0.25">
      <c r="A35" t="s">
        <v>27</v>
      </c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</row>
    <row r="36" spans="1:49" x14ac:dyDescent="0.25">
      <c r="A36" t="s">
        <v>29</v>
      </c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</row>
    <row r="37" spans="1:49" x14ac:dyDescent="0.25">
      <c r="A37" t="s">
        <v>30</v>
      </c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</row>
    <row r="38" spans="1:49" x14ac:dyDescent="0.25">
      <c r="A38" t="s">
        <v>31</v>
      </c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</row>
    <row r="39" spans="1:49" x14ac:dyDescent="0.25">
      <c r="A39" t="s">
        <v>32</v>
      </c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</row>
    <row r="40" spans="1:49" x14ac:dyDescent="0.25">
      <c r="A40" t="s">
        <v>33</v>
      </c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</row>
    <row r="41" spans="1:49" x14ac:dyDescent="0.25">
      <c r="A41" t="s">
        <v>34</v>
      </c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</row>
    <row r="42" spans="1:49" x14ac:dyDescent="0.25"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</row>
    <row r="43" spans="1:49" x14ac:dyDescent="0.25"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</row>
    <row r="44" spans="1:49" x14ac:dyDescent="0.25"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</row>
    <row r="45" spans="1:49" x14ac:dyDescent="0.25"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</row>
    <row r="46" spans="1:49" x14ac:dyDescent="0.25"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</row>
    <row r="47" spans="1:49" x14ac:dyDescent="0.25"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</row>
    <row r="48" spans="1:49" x14ac:dyDescent="0.25"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</row>
    <row r="49" spans="9:49" x14ac:dyDescent="0.25"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</row>
    <row r="50" spans="9:49" x14ac:dyDescent="0.25"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</row>
    <row r="51" spans="9:49" x14ac:dyDescent="0.25"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</row>
    <row r="52" spans="9:49" x14ac:dyDescent="0.25"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</row>
    <row r="53" spans="9:49" x14ac:dyDescent="0.25"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</row>
    <row r="54" spans="9:49" x14ac:dyDescent="0.25"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</row>
    <row r="55" spans="9:49" x14ac:dyDescent="0.25"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</row>
    <row r="56" spans="9:49" x14ac:dyDescent="0.25"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</row>
    <row r="57" spans="9:49" x14ac:dyDescent="0.25"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</row>
    <row r="58" spans="9:49" x14ac:dyDescent="0.25"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</row>
    <row r="59" spans="9:49" x14ac:dyDescent="0.25"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</row>
    <row r="60" spans="9:49" x14ac:dyDescent="0.25"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</row>
    <row r="61" spans="9:49" x14ac:dyDescent="0.25"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</row>
    <row r="62" spans="9:49" x14ac:dyDescent="0.25"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</row>
    <row r="63" spans="9:49" x14ac:dyDescent="0.25"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</row>
    <row r="64" spans="9:49" x14ac:dyDescent="0.25"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</row>
    <row r="65" spans="9:49" x14ac:dyDescent="0.25"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</row>
    <row r="66" spans="9:49" x14ac:dyDescent="0.25"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</row>
    <row r="67" spans="9:49" x14ac:dyDescent="0.25"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</row>
    <row r="68" spans="9:49" x14ac:dyDescent="0.25"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</row>
    <row r="69" spans="9:49" x14ac:dyDescent="0.25"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</row>
    <row r="70" spans="9:49" x14ac:dyDescent="0.25"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</row>
    <row r="71" spans="9:49" x14ac:dyDescent="0.25"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</row>
    <row r="72" spans="9:49" x14ac:dyDescent="0.25"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</row>
    <row r="73" spans="9:49" x14ac:dyDescent="0.25"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</row>
    <row r="74" spans="9:49" x14ac:dyDescent="0.25"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</row>
    <row r="75" spans="9:49" x14ac:dyDescent="0.25"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</row>
    <row r="76" spans="9:49" x14ac:dyDescent="0.25"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</row>
    <row r="77" spans="9:49" x14ac:dyDescent="0.25"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</row>
    <row r="78" spans="9:49" x14ac:dyDescent="0.25"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</row>
    <row r="79" spans="9:49" x14ac:dyDescent="0.25"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</row>
    <row r="80" spans="9:49" x14ac:dyDescent="0.25"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</row>
    <row r="81" spans="9:49" x14ac:dyDescent="0.25"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</row>
    <row r="82" spans="9:49" x14ac:dyDescent="0.25"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</row>
    <row r="83" spans="9:49" x14ac:dyDescent="0.25"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</row>
    <row r="84" spans="9:49" x14ac:dyDescent="0.25"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</row>
    <row r="85" spans="9:49" x14ac:dyDescent="0.25"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</row>
    <row r="86" spans="9:49" x14ac:dyDescent="0.25"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</row>
    <row r="87" spans="9:49" x14ac:dyDescent="0.25"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</row>
    <row r="88" spans="9:49" x14ac:dyDescent="0.25"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</row>
    <row r="89" spans="9:49" x14ac:dyDescent="0.25"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</row>
    <row r="90" spans="9:49" x14ac:dyDescent="0.25"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</row>
    <row r="91" spans="9:49" x14ac:dyDescent="0.25"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</row>
    <row r="92" spans="9:49" x14ac:dyDescent="0.25"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</row>
    <row r="93" spans="9:49" x14ac:dyDescent="0.25"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</row>
    <row r="94" spans="9:49" x14ac:dyDescent="0.25"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</row>
    <row r="95" spans="9:49" x14ac:dyDescent="0.25"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</row>
    <row r="96" spans="9:49" x14ac:dyDescent="0.25"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</row>
    <row r="97" spans="9:49" x14ac:dyDescent="0.25"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</row>
    <row r="98" spans="9:49" x14ac:dyDescent="0.25"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</row>
    <row r="99" spans="9:49" x14ac:dyDescent="0.25"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</row>
    <row r="100" spans="9:49" x14ac:dyDescent="0.25"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</row>
    <row r="101" spans="9:49" x14ac:dyDescent="0.25"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</row>
    <row r="102" spans="9:49" x14ac:dyDescent="0.25"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</row>
    <row r="103" spans="9:49" x14ac:dyDescent="0.25"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</row>
    <row r="104" spans="9:49" x14ac:dyDescent="0.25"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</row>
    <row r="105" spans="9:49" x14ac:dyDescent="0.25"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</row>
    <row r="106" spans="9:49" x14ac:dyDescent="0.25"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</row>
    <row r="107" spans="9:49" x14ac:dyDescent="0.25"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</row>
    <row r="108" spans="9:49" x14ac:dyDescent="0.25"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</row>
    <row r="109" spans="9:49" x14ac:dyDescent="0.25"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</row>
    <row r="110" spans="9:49" x14ac:dyDescent="0.25"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</row>
    <row r="111" spans="9:49" x14ac:dyDescent="0.25"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</row>
    <row r="112" spans="9:49" x14ac:dyDescent="0.25"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</row>
    <row r="113" spans="9:49" x14ac:dyDescent="0.25"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</row>
    <row r="114" spans="9:49" x14ac:dyDescent="0.25"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</row>
    <row r="115" spans="9:49" x14ac:dyDescent="0.25"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</row>
    <row r="116" spans="9:49" x14ac:dyDescent="0.25"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</row>
    <row r="117" spans="9:49" x14ac:dyDescent="0.25"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</row>
    <row r="118" spans="9:49" x14ac:dyDescent="0.25"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</row>
    <row r="119" spans="9:49" x14ac:dyDescent="0.25"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</row>
    <row r="120" spans="9:49" x14ac:dyDescent="0.25"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</row>
    <row r="121" spans="9:49" x14ac:dyDescent="0.25"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</row>
    <row r="122" spans="9:49" x14ac:dyDescent="0.25"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</row>
    <row r="123" spans="9:49" x14ac:dyDescent="0.25"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</row>
    <row r="124" spans="9:49" x14ac:dyDescent="0.25"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</row>
    <row r="125" spans="9:49" x14ac:dyDescent="0.25"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</row>
    <row r="126" spans="9:49" x14ac:dyDescent="0.25"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</row>
    <row r="127" spans="9:49" x14ac:dyDescent="0.25"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</row>
    <row r="128" spans="9:49" x14ac:dyDescent="0.25"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</row>
    <row r="129" spans="9:49" x14ac:dyDescent="0.25"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</row>
    <row r="130" spans="9:49" x14ac:dyDescent="0.25"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</row>
    <row r="131" spans="9:49" x14ac:dyDescent="0.25"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</row>
    <row r="132" spans="9:49" x14ac:dyDescent="0.25"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</row>
    <row r="133" spans="9:49" x14ac:dyDescent="0.25"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</row>
    <row r="134" spans="9:49" x14ac:dyDescent="0.25"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</row>
    <row r="135" spans="9:49" x14ac:dyDescent="0.25"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</row>
    <row r="136" spans="9:49" x14ac:dyDescent="0.25"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</row>
    <row r="137" spans="9:49" x14ac:dyDescent="0.25"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</row>
    <row r="138" spans="9:49" x14ac:dyDescent="0.25"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</row>
    <row r="139" spans="9:49" x14ac:dyDescent="0.25"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</row>
    <row r="140" spans="9:49" x14ac:dyDescent="0.25"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</row>
    <row r="141" spans="9:49" x14ac:dyDescent="0.25"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</row>
    <row r="142" spans="9:49" x14ac:dyDescent="0.25"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</row>
    <row r="143" spans="9:49" x14ac:dyDescent="0.25"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</row>
    <row r="144" spans="9:49" x14ac:dyDescent="0.25"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</row>
    <row r="145" spans="9:49" x14ac:dyDescent="0.25"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</row>
    <row r="146" spans="9:49" x14ac:dyDescent="0.25"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</row>
    <row r="147" spans="9:49" x14ac:dyDescent="0.25"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</row>
    <row r="148" spans="9:49" x14ac:dyDescent="0.25"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</row>
    <row r="149" spans="9:49" x14ac:dyDescent="0.25"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</row>
    <row r="150" spans="9:49" x14ac:dyDescent="0.25"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</row>
    <row r="151" spans="9:49" x14ac:dyDescent="0.25"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</row>
    <row r="152" spans="9:49" x14ac:dyDescent="0.25"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</row>
    <row r="153" spans="9:49" x14ac:dyDescent="0.25"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</row>
    <row r="154" spans="9:49" x14ac:dyDescent="0.25"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</row>
    <row r="155" spans="9:49" x14ac:dyDescent="0.25"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</row>
    <row r="156" spans="9:49" x14ac:dyDescent="0.25"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</row>
    <row r="157" spans="9:49" x14ac:dyDescent="0.25"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</row>
    <row r="158" spans="9:49" x14ac:dyDescent="0.25"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</row>
    <row r="159" spans="9:49" x14ac:dyDescent="0.25"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</row>
    <row r="160" spans="9:49" x14ac:dyDescent="0.25"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</row>
    <row r="161" spans="9:49" x14ac:dyDescent="0.25"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</row>
    <row r="162" spans="9:49" x14ac:dyDescent="0.25"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</row>
    <row r="163" spans="9:49" x14ac:dyDescent="0.25"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</row>
    <row r="164" spans="9:49" x14ac:dyDescent="0.25"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</row>
    <row r="165" spans="9:49" x14ac:dyDescent="0.25"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</row>
    <row r="166" spans="9:49" x14ac:dyDescent="0.25"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</row>
    <row r="167" spans="9:49" x14ac:dyDescent="0.25"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</row>
    <row r="168" spans="9:49" x14ac:dyDescent="0.25"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</row>
    <row r="169" spans="9:49" x14ac:dyDescent="0.25"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</row>
    <row r="170" spans="9:49" x14ac:dyDescent="0.25"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</row>
    <row r="171" spans="9:49" x14ac:dyDescent="0.25"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</row>
    <row r="172" spans="9:49" x14ac:dyDescent="0.25"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</row>
    <row r="173" spans="9:49" x14ac:dyDescent="0.25"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</row>
    <row r="174" spans="9:49" x14ac:dyDescent="0.25"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</row>
    <row r="175" spans="9:49" x14ac:dyDescent="0.25"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</row>
    <row r="176" spans="9:49" x14ac:dyDescent="0.25"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</row>
    <row r="177" spans="9:49" x14ac:dyDescent="0.25"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</row>
    <row r="178" spans="9:49" x14ac:dyDescent="0.25"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</row>
    <row r="179" spans="9:49" x14ac:dyDescent="0.25"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</row>
    <row r="180" spans="9:49" x14ac:dyDescent="0.25"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</row>
    <row r="181" spans="9:49" x14ac:dyDescent="0.25"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</row>
    <row r="182" spans="9:49" x14ac:dyDescent="0.25"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</row>
    <row r="183" spans="9:49" x14ac:dyDescent="0.25"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</row>
    <row r="184" spans="9:49" x14ac:dyDescent="0.25"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</row>
    <row r="185" spans="9:49" x14ac:dyDescent="0.25"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</row>
    <row r="186" spans="9:49" x14ac:dyDescent="0.25"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</row>
    <row r="187" spans="9:49" x14ac:dyDescent="0.25"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</row>
    <row r="188" spans="9:49" x14ac:dyDescent="0.25"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</row>
    <row r="189" spans="9:49" x14ac:dyDescent="0.25"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</row>
    <row r="190" spans="9:49" x14ac:dyDescent="0.25"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</row>
    <row r="191" spans="9:49" x14ac:dyDescent="0.25"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</row>
    <row r="192" spans="9:49" x14ac:dyDescent="0.25"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</row>
    <row r="193" spans="9:49" x14ac:dyDescent="0.25"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</row>
    <row r="194" spans="9:49" x14ac:dyDescent="0.25"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</row>
    <row r="195" spans="9:49" x14ac:dyDescent="0.25"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</row>
    <row r="196" spans="9:49" x14ac:dyDescent="0.25"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</row>
    <row r="197" spans="9:49" x14ac:dyDescent="0.25"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</row>
    <row r="198" spans="9:49" x14ac:dyDescent="0.25"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</row>
    <row r="199" spans="9:49" x14ac:dyDescent="0.25"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</row>
    <row r="200" spans="9:49" x14ac:dyDescent="0.25"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</row>
    <row r="201" spans="9:49" x14ac:dyDescent="0.25"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</row>
    <row r="202" spans="9:49" x14ac:dyDescent="0.25"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</row>
    <row r="203" spans="9:49" x14ac:dyDescent="0.25"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</row>
    <row r="204" spans="9:49" x14ac:dyDescent="0.25"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</row>
    <row r="205" spans="9:49" x14ac:dyDescent="0.25"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</row>
    <row r="206" spans="9:49" x14ac:dyDescent="0.25"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</row>
    <row r="207" spans="9:49" x14ac:dyDescent="0.25"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</row>
    <row r="208" spans="9:49" x14ac:dyDescent="0.25"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</row>
    <row r="209" spans="9:49" x14ac:dyDescent="0.25"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</row>
    <row r="210" spans="9:49" x14ac:dyDescent="0.25"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</row>
    <row r="211" spans="9:49" x14ac:dyDescent="0.25"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</row>
    <row r="212" spans="9:49" x14ac:dyDescent="0.25"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</row>
    <row r="213" spans="9:49" x14ac:dyDescent="0.25"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</row>
    <row r="214" spans="9:49" x14ac:dyDescent="0.25"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</row>
    <row r="215" spans="9:49" x14ac:dyDescent="0.25"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</row>
    <row r="216" spans="9:49" x14ac:dyDescent="0.25"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</row>
    <row r="217" spans="9:49" x14ac:dyDescent="0.25"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</row>
    <row r="218" spans="9:49" x14ac:dyDescent="0.25"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</row>
    <row r="219" spans="9:49" x14ac:dyDescent="0.25"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</row>
    <row r="220" spans="9:49" x14ac:dyDescent="0.25"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</row>
    <row r="221" spans="9:49" x14ac:dyDescent="0.25"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</row>
    <row r="222" spans="9:49" x14ac:dyDescent="0.25"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</row>
    <row r="223" spans="9:49" x14ac:dyDescent="0.25"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</row>
    <row r="224" spans="9:49" x14ac:dyDescent="0.25"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</row>
    <row r="225" spans="9:49" x14ac:dyDescent="0.25"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</row>
    <row r="226" spans="9:49" x14ac:dyDescent="0.25"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</row>
    <row r="227" spans="9:49" x14ac:dyDescent="0.25"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</row>
    <row r="228" spans="9:49" x14ac:dyDescent="0.25"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</row>
    <row r="229" spans="9:49" x14ac:dyDescent="0.25"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</row>
    <row r="230" spans="9:49" x14ac:dyDescent="0.25"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</row>
    <row r="231" spans="9:49" x14ac:dyDescent="0.25"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</row>
    <row r="232" spans="9:49" x14ac:dyDescent="0.25"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</row>
    <row r="233" spans="9:49" x14ac:dyDescent="0.25"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</row>
    <row r="234" spans="9:49" x14ac:dyDescent="0.25"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</row>
    <row r="235" spans="9:49" x14ac:dyDescent="0.25"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</row>
    <row r="236" spans="9:49" x14ac:dyDescent="0.25"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</row>
    <row r="237" spans="9:49" x14ac:dyDescent="0.25"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</row>
    <row r="238" spans="9:49" x14ac:dyDescent="0.25"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</row>
    <row r="239" spans="9:49" x14ac:dyDescent="0.25"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</row>
    <row r="240" spans="9:49" x14ac:dyDescent="0.25"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</row>
    <row r="241" spans="9:49" x14ac:dyDescent="0.25"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</row>
    <row r="242" spans="9:49" x14ac:dyDescent="0.25"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</row>
    <row r="243" spans="9:49" x14ac:dyDescent="0.25"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</row>
    <row r="244" spans="9:49" x14ac:dyDescent="0.25"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</row>
    <row r="245" spans="9:49" x14ac:dyDescent="0.25"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</row>
    <row r="246" spans="9:49" x14ac:dyDescent="0.25"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</row>
    <row r="247" spans="9:49" x14ac:dyDescent="0.25"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</row>
    <row r="248" spans="9:49" x14ac:dyDescent="0.25"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</row>
    <row r="249" spans="9:49" x14ac:dyDescent="0.25"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</row>
    <row r="250" spans="9:49" x14ac:dyDescent="0.25"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</row>
    <row r="251" spans="9:49" x14ac:dyDescent="0.25"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</row>
    <row r="252" spans="9:49" x14ac:dyDescent="0.25"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</row>
    <row r="253" spans="9:49" x14ac:dyDescent="0.25"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</row>
    <row r="254" spans="9:49" x14ac:dyDescent="0.25"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</row>
    <row r="255" spans="9:49" x14ac:dyDescent="0.25"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</row>
    <row r="256" spans="9:49" x14ac:dyDescent="0.25"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</row>
    <row r="257" spans="9:49" x14ac:dyDescent="0.25"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</row>
    <row r="258" spans="9:49" x14ac:dyDescent="0.25"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</row>
    <row r="259" spans="9:49" x14ac:dyDescent="0.25"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</row>
    <row r="260" spans="9:49" x14ac:dyDescent="0.25"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</row>
    <row r="261" spans="9:49" x14ac:dyDescent="0.25"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</row>
    <row r="262" spans="9:49" x14ac:dyDescent="0.25"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</row>
    <row r="263" spans="9:49" x14ac:dyDescent="0.25"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</row>
    <row r="264" spans="9:49" x14ac:dyDescent="0.25"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</row>
    <row r="265" spans="9:49" x14ac:dyDescent="0.25"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</row>
    <row r="266" spans="9:49" x14ac:dyDescent="0.25"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</row>
    <row r="267" spans="9:49" x14ac:dyDescent="0.25"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</row>
    <row r="268" spans="9:49" x14ac:dyDescent="0.25"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</row>
    <row r="269" spans="9:49" x14ac:dyDescent="0.25"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</row>
    <row r="270" spans="9:49" x14ac:dyDescent="0.25"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</row>
    <row r="271" spans="9:49" x14ac:dyDescent="0.25"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</row>
    <row r="272" spans="9:49" x14ac:dyDescent="0.25"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</row>
    <row r="273" spans="9:49" x14ac:dyDescent="0.25"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</row>
    <row r="274" spans="9:49" x14ac:dyDescent="0.25"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</row>
    <row r="275" spans="9:49" x14ac:dyDescent="0.25"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</row>
    <row r="276" spans="9:49" x14ac:dyDescent="0.25"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</row>
    <row r="277" spans="9:49" x14ac:dyDescent="0.25"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</row>
    <row r="278" spans="9:49" x14ac:dyDescent="0.25"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</row>
    <row r="279" spans="9:49" x14ac:dyDescent="0.25"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</row>
    <row r="280" spans="9:49" x14ac:dyDescent="0.25"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</row>
    <row r="281" spans="9:49" x14ac:dyDescent="0.25"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</row>
    <row r="282" spans="9:49" x14ac:dyDescent="0.25"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</row>
    <row r="283" spans="9:49" x14ac:dyDescent="0.25"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</row>
    <row r="284" spans="9:49" x14ac:dyDescent="0.25"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</row>
    <row r="285" spans="9:49" x14ac:dyDescent="0.25"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</row>
    <row r="286" spans="9:49" x14ac:dyDescent="0.25"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</row>
    <row r="287" spans="9:49" x14ac:dyDescent="0.25"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</row>
    <row r="288" spans="9:49" x14ac:dyDescent="0.25"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</row>
    <row r="289" spans="9:49" x14ac:dyDescent="0.25"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</row>
    <row r="290" spans="9:49" x14ac:dyDescent="0.25"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</row>
    <row r="291" spans="9:49" x14ac:dyDescent="0.25"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</row>
    <row r="292" spans="9:49" x14ac:dyDescent="0.25"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</row>
    <row r="293" spans="9:49" x14ac:dyDescent="0.25"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</row>
    <row r="294" spans="9:49" x14ac:dyDescent="0.25"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</row>
    <row r="295" spans="9:49" x14ac:dyDescent="0.25"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</row>
    <row r="296" spans="9:49" x14ac:dyDescent="0.25"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</row>
    <row r="297" spans="9:49" x14ac:dyDescent="0.25"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</row>
    <row r="298" spans="9:49" x14ac:dyDescent="0.25"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</row>
    <row r="299" spans="9:49" x14ac:dyDescent="0.25"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</row>
    <row r="300" spans="9:49" x14ac:dyDescent="0.25"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</row>
    <row r="301" spans="9:49" x14ac:dyDescent="0.25"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</row>
    <row r="302" spans="9:49" x14ac:dyDescent="0.25"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</row>
    <row r="303" spans="9:49" x14ac:dyDescent="0.25"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</row>
    <row r="304" spans="9:49" x14ac:dyDescent="0.25"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</row>
    <row r="305" spans="9:49" x14ac:dyDescent="0.25"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</row>
    <row r="306" spans="9:49" x14ac:dyDescent="0.25"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</row>
    <row r="307" spans="9:49" x14ac:dyDescent="0.25"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</row>
    <row r="308" spans="9:49" x14ac:dyDescent="0.25"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</row>
    <row r="309" spans="9:49" x14ac:dyDescent="0.25"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</row>
    <row r="310" spans="9:49" x14ac:dyDescent="0.25"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</row>
    <row r="311" spans="9:49" x14ac:dyDescent="0.25"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</row>
    <row r="312" spans="9:49" x14ac:dyDescent="0.25"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</row>
    <row r="313" spans="9:49" x14ac:dyDescent="0.25"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</row>
    <row r="314" spans="9:49" x14ac:dyDescent="0.25"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</row>
    <row r="315" spans="9:49" x14ac:dyDescent="0.25"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</row>
    <row r="316" spans="9:49" x14ac:dyDescent="0.25"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</row>
    <row r="317" spans="9:49" x14ac:dyDescent="0.25"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</row>
    <row r="318" spans="9:49" x14ac:dyDescent="0.25"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</row>
    <row r="319" spans="9:49" x14ac:dyDescent="0.25"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</row>
    <row r="320" spans="9:49" x14ac:dyDescent="0.25"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</row>
    <row r="321" spans="9:49" x14ac:dyDescent="0.25"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</row>
    <row r="322" spans="9:49" x14ac:dyDescent="0.25"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</row>
    <row r="323" spans="9:49" x14ac:dyDescent="0.25"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</row>
    <row r="324" spans="9:49" x14ac:dyDescent="0.25"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</row>
    <row r="325" spans="9:49" x14ac:dyDescent="0.25"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</row>
    <row r="326" spans="9:49" x14ac:dyDescent="0.25"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</row>
    <row r="327" spans="9:49" x14ac:dyDescent="0.25"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</row>
    <row r="328" spans="9:49" x14ac:dyDescent="0.25"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</row>
    <row r="329" spans="9:49" x14ac:dyDescent="0.25"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</row>
    <row r="330" spans="9:49" x14ac:dyDescent="0.25"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</row>
    <row r="331" spans="9:49" x14ac:dyDescent="0.25"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</row>
    <row r="332" spans="9:49" x14ac:dyDescent="0.25"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</row>
    <row r="333" spans="9:49" x14ac:dyDescent="0.25"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</row>
    <row r="334" spans="9:49" x14ac:dyDescent="0.25"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</row>
    <row r="335" spans="9:49" x14ac:dyDescent="0.25"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</row>
    <row r="336" spans="9:49" x14ac:dyDescent="0.25"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</row>
    <row r="337" spans="9:49" x14ac:dyDescent="0.25"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</row>
    <row r="338" spans="9:49" x14ac:dyDescent="0.25"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</row>
    <row r="339" spans="9:49" x14ac:dyDescent="0.25"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</row>
    <row r="340" spans="9:49" x14ac:dyDescent="0.25"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</row>
    <row r="341" spans="9:49" x14ac:dyDescent="0.25"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</row>
    <row r="342" spans="9:49" x14ac:dyDescent="0.25"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</row>
    <row r="343" spans="9:49" x14ac:dyDescent="0.25"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</row>
    <row r="344" spans="9:49" x14ac:dyDescent="0.25"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</row>
    <row r="345" spans="9:49" x14ac:dyDescent="0.25"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</row>
    <row r="346" spans="9:49" x14ac:dyDescent="0.25"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</row>
    <row r="347" spans="9:49" x14ac:dyDescent="0.25"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</row>
    <row r="348" spans="9:49" x14ac:dyDescent="0.25"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</row>
    <row r="349" spans="9:49" x14ac:dyDescent="0.25"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</row>
    <row r="350" spans="9:49" x14ac:dyDescent="0.25"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</row>
    <row r="351" spans="9:49" x14ac:dyDescent="0.25"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</row>
    <row r="352" spans="9:49" x14ac:dyDescent="0.25"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</row>
    <row r="353" spans="9:49" x14ac:dyDescent="0.25"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</row>
    <row r="354" spans="9:49" x14ac:dyDescent="0.25"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</row>
    <row r="355" spans="9:49" x14ac:dyDescent="0.25"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</row>
    <row r="356" spans="9:49" x14ac:dyDescent="0.25"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</row>
    <row r="357" spans="9:49" x14ac:dyDescent="0.25"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</row>
    <row r="358" spans="9:49" x14ac:dyDescent="0.25"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</row>
    <row r="359" spans="9:49" x14ac:dyDescent="0.25"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</row>
    <row r="360" spans="9:49" x14ac:dyDescent="0.25"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</row>
    <row r="361" spans="9:49" x14ac:dyDescent="0.25"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</row>
    <row r="362" spans="9:49" x14ac:dyDescent="0.25"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</row>
    <row r="363" spans="9:49" x14ac:dyDescent="0.25"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</row>
    <row r="364" spans="9:49" x14ac:dyDescent="0.25"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</row>
    <row r="365" spans="9:49" x14ac:dyDescent="0.25"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</row>
    <row r="366" spans="9:49" x14ac:dyDescent="0.25"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</row>
    <row r="367" spans="9:49" x14ac:dyDescent="0.25"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</row>
    <row r="368" spans="9:49" x14ac:dyDescent="0.25"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  <c r="AG368" s="6"/>
      <c r="AH368" s="6"/>
      <c r="AI368" s="6"/>
      <c r="AJ368" s="6"/>
      <c r="AK368" s="6"/>
      <c r="AL368" s="6"/>
      <c r="AM368" s="6"/>
      <c r="AN368" s="6"/>
      <c r="AO368" s="6"/>
      <c r="AP368" s="6"/>
      <c r="AQ368" s="6"/>
      <c r="AR368" s="6"/>
      <c r="AS368" s="6"/>
      <c r="AT368" s="6"/>
      <c r="AU368" s="6"/>
      <c r="AV368" s="6"/>
      <c r="AW368" s="6"/>
    </row>
    <row r="369" spans="9:49" x14ac:dyDescent="0.25"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  <c r="AJ369" s="6"/>
      <c r="AK369" s="6"/>
      <c r="AL369" s="6"/>
      <c r="AM369" s="6"/>
      <c r="AN369" s="6"/>
      <c r="AO369" s="6"/>
      <c r="AP369" s="6"/>
      <c r="AQ369" s="6"/>
      <c r="AR369" s="6"/>
      <c r="AS369" s="6"/>
      <c r="AT369" s="6"/>
      <c r="AU369" s="6"/>
      <c r="AV369" s="6"/>
      <c r="AW369" s="6"/>
    </row>
    <row r="370" spans="9:49" x14ac:dyDescent="0.25"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  <c r="AG370" s="6"/>
      <c r="AH370" s="6"/>
      <c r="AI370" s="6"/>
      <c r="AJ370" s="6"/>
      <c r="AK370" s="6"/>
      <c r="AL370" s="6"/>
      <c r="AM370" s="6"/>
      <c r="AN370" s="6"/>
      <c r="AO370" s="6"/>
      <c r="AP370" s="6"/>
      <c r="AQ370" s="6"/>
      <c r="AR370" s="6"/>
      <c r="AS370" s="6"/>
      <c r="AT370" s="6"/>
      <c r="AU370" s="6"/>
      <c r="AV370" s="6"/>
      <c r="AW370" s="6"/>
    </row>
    <row r="371" spans="9:49" x14ac:dyDescent="0.25"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  <c r="AJ371" s="6"/>
      <c r="AK371" s="6"/>
      <c r="AL371" s="6"/>
      <c r="AM371" s="6"/>
      <c r="AN371" s="6"/>
      <c r="AO371" s="6"/>
      <c r="AP371" s="6"/>
      <c r="AQ371" s="6"/>
      <c r="AR371" s="6"/>
      <c r="AS371" s="6"/>
      <c r="AT371" s="6"/>
      <c r="AU371" s="6"/>
      <c r="AV371" s="6"/>
      <c r="AW371" s="6"/>
    </row>
    <row r="372" spans="9:49" x14ac:dyDescent="0.25"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  <c r="AG372" s="6"/>
      <c r="AH372" s="6"/>
      <c r="AI372" s="6"/>
      <c r="AJ372" s="6"/>
      <c r="AK372" s="6"/>
      <c r="AL372" s="6"/>
      <c r="AM372" s="6"/>
      <c r="AN372" s="6"/>
      <c r="AO372" s="6"/>
      <c r="AP372" s="6"/>
      <c r="AQ372" s="6"/>
      <c r="AR372" s="6"/>
      <c r="AS372" s="6"/>
      <c r="AT372" s="6"/>
      <c r="AU372" s="6"/>
      <c r="AV372" s="6"/>
      <c r="AW372" s="6"/>
    </row>
    <row r="373" spans="9:49" x14ac:dyDescent="0.25"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  <c r="AJ373" s="6"/>
      <c r="AK373" s="6"/>
      <c r="AL373" s="6"/>
      <c r="AM373" s="6"/>
      <c r="AN373" s="6"/>
      <c r="AO373" s="6"/>
      <c r="AP373" s="6"/>
      <c r="AQ373" s="6"/>
      <c r="AR373" s="6"/>
      <c r="AS373" s="6"/>
      <c r="AT373" s="6"/>
      <c r="AU373" s="6"/>
      <c r="AV373" s="6"/>
      <c r="AW373" s="6"/>
    </row>
    <row r="374" spans="9:49" x14ac:dyDescent="0.25"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  <c r="AG374" s="6"/>
      <c r="AH374" s="6"/>
      <c r="AI374" s="6"/>
      <c r="AJ374" s="6"/>
      <c r="AK374" s="6"/>
      <c r="AL374" s="6"/>
      <c r="AM374" s="6"/>
      <c r="AN374" s="6"/>
      <c r="AO374" s="6"/>
      <c r="AP374" s="6"/>
      <c r="AQ374" s="6"/>
      <c r="AR374" s="6"/>
      <c r="AS374" s="6"/>
      <c r="AT374" s="6"/>
      <c r="AU374" s="6"/>
      <c r="AV374" s="6"/>
      <c r="AW374" s="6"/>
    </row>
    <row r="375" spans="9:49" x14ac:dyDescent="0.25"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  <c r="AJ375" s="6"/>
      <c r="AK375" s="6"/>
      <c r="AL375" s="6"/>
      <c r="AM375" s="6"/>
      <c r="AN375" s="6"/>
      <c r="AO375" s="6"/>
      <c r="AP375" s="6"/>
      <c r="AQ375" s="6"/>
      <c r="AR375" s="6"/>
      <c r="AS375" s="6"/>
      <c r="AT375" s="6"/>
      <c r="AU375" s="6"/>
      <c r="AV375" s="6"/>
      <c r="AW375" s="6"/>
    </row>
    <row r="376" spans="9:49" x14ac:dyDescent="0.25"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  <c r="AJ376" s="6"/>
      <c r="AK376" s="6"/>
      <c r="AL376" s="6"/>
      <c r="AM376" s="6"/>
      <c r="AN376" s="6"/>
      <c r="AO376" s="6"/>
      <c r="AP376" s="6"/>
      <c r="AQ376" s="6"/>
      <c r="AR376" s="6"/>
      <c r="AS376" s="6"/>
      <c r="AT376" s="6"/>
      <c r="AU376" s="6"/>
      <c r="AV376" s="6"/>
      <c r="AW376" s="6"/>
    </row>
    <row r="377" spans="9:49" x14ac:dyDescent="0.25"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  <c r="AH377" s="6"/>
      <c r="AI377" s="6"/>
      <c r="AJ377" s="6"/>
      <c r="AK377" s="6"/>
      <c r="AL377" s="6"/>
      <c r="AM377" s="6"/>
      <c r="AN377" s="6"/>
      <c r="AO377" s="6"/>
      <c r="AP377" s="6"/>
      <c r="AQ377" s="6"/>
      <c r="AR377" s="6"/>
      <c r="AS377" s="6"/>
      <c r="AT377" s="6"/>
      <c r="AU377" s="6"/>
      <c r="AV377" s="6"/>
      <c r="AW377" s="6"/>
    </row>
    <row r="378" spans="9:49" x14ac:dyDescent="0.25"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  <c r="AJ378" s="6"/>
      <c r="AK378" s="6"/>
      <c r="AL378" s="6"/>
      <c r="AM378" s="6"/>
      <c r="AN378" s="6"/>
      <c r="AO378" s="6"/>
      <c r="AP378" s="6"/>
      <c r="AQ378" s="6"/>
      <c r="AR378" s="6"/>
      <c r="AS378" s="6"/>
      <c r="AT378" s="6"/>
      <c r="AU378" s="6"/>
      <c r="AV378" s="6"/>
      <c r="AW378" s="6"/>
    </row>
    <row r="379" spans="9:49" x14ac:dyDescent="0.25"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  <c r="AJ379" s="6"/>
      <c r="AK379" s="6"/>
      <c r="AL379" s="6"/>
      <c r="AM379" s="6"/>
      <c r="AN379" s="6"/>
      <c r="AO379" s="6"/>
      <c r="AP379" s="6"/>
      <c r="AQ379" s="6"/>
      <c r="AR379" s="6"/>
      <c r="AS379" s="6"/>
      <c r="AT379" s="6"/>
      <c r="AU379" s="6"/>
      <c r="AV379" s="6"/>
      <c r="AW379" s="6"/>
    </row>
    <row r="380" spans="9:49" x14ac:dyDescent="0.25"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  <c r="AJ380" s="6"/>
      <c r="AK380" s="6"/>
      <c r="AL380" s="6"/>
      <c r="AM380" s="6"/>
      <c r="AN380" s="6"/>
      <c r="AO380" s="6"/>
      <c r="AP380" s="6"/>
      <c r="AQ380" s="6"/>
      <c r="AR380" s="6"/>
      <c r="AS380" s="6"/>
      <c r="AT380" s="6"/>
      <c r="AU380" s="6"/>
      <c r="AV380" s="6"/>
      <c r="AW380" s="6"/>
    </row>
    <row r="381" spans="9:49" x14ac:dyDescent="0.25"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  <c r="AJ381" s="6"/>
      <c r="AK381" s="6"/>
      <c r="AL381" s="6"/>
      <c r="AM381" s="6"/>
      <c r="AN381" s="6"/>
      <c r="AO381" s="6"/>
      <c r="AP381" s="6"/>
      <c r="AQ381" s="6"/>
      <c r="AR381" s="6"/>
      <c r="AS381" s="6"/>
      <c r="AT381" s="6"/>
      <c r="AU381" s="6"/>
      <c r="AV381" s="6"/>
      <c r="AW381" s="6"/>
    </row>
    <row r="382" spans="9:49" x14ac:dyDescent="0.25"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  <c r="AJ382" s="6"/>
      <c r="AK382" s="6"/>
      <c r="AL382" s="6"/>
      <c r="AM382" s="6"/>
      <c r="AN382" s="6"/>
      <c r="AO382" s="6"/>
      <c r="AP382" s="6"/>
      <c r="AQ382" s="6"/>
      <c r="AR382" s="6"/>
      <c r="AS382" s="6"/>
      <c r="AT382" s="6"/>
      <c r="AU382" s="6"/>
      <c r="AV382" s="6"/>
      <c r="AW382" s="6"/>
    </row>
    <row r="383" spans="9:49" x14ac:dyDescent="0.25"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  <c r="AJ383" s="6"/>
      <c r="AK383" s="6"/>
      <c r="AL383" s="6"/>
      <c r="AM383" s="6"/>
      <c r="AN383" s="6"/>
      <c r="AO383" s="6"/>
      <c r="AP383" s="6"/>
      <c r="AQ383" s="6"/>
      <c r="AR383" s="6"/>
      <c r="AS383" s="6"/>
      <c r="AT383" s="6"/>
      <c r="AU383" s="6"/>
      <c r="AV383" s="6"/>
      <c r="AW383" s="6"/>
    </row>
    <row r="384" spans="9:49" x14ac:dyDescent="0.25"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  <c r="AJ384" s="6"/>
      <c r="AK384" s="6"/>
      <c r="AL384" s="6"/>
      <c r="AM384" s="6"/>
      <c r="AN384" s="6"/>
      <c r="AO384" s="6"/>
      <c r="AP384" s="6"/>
      <c r="AQ384" s="6"/>
      <c r="AR384" s="6"/>
      <c r="AS384" s="6"/>
      <c r="AT384" s="6"/>
      <c r="AU384" s="6"/>
      <c r="AV384" s="6"/>
      <c r="AW384" s="6"/>
    </row>
    <row r="385" spans="9:49" x14ac:dyDescent="0.25"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  <c r="AJ385" s="6"/>
      <c r="AK385" s="6"/>
      <c r="AL385" s="6"/>
      <c r="AM385" s="6"/>
      <c r="AN385" s="6"/>
      <c r="AO385" s="6"/>
      <c r="AP385" s="6"/>
      <c r="AQ385" s="6"/>
      <c r="AR385" s="6"/>
      <c r="AS385" s="6"/>
      <c r="AT385" s="6"/>
      <c r="AU385" s="6"/>
      <c r="AV385" s="6"/>
      <c r="AW385" s="6"/>
    </row>
    <row r="386" spans="9:49" x14ac:dyDescent="0.25"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  <c r="AJ386" s="6"/>
      <c r="AK386" s="6"/>
      <c r="AL386" s="6"/>
      <c r="AM386" s="6"/>
      <c r="AN386" s="6"/>
      <c r="AO386" s="6"/>
      <c r="AP386" s="6"/>
      <c r="AQ386" s="6"/>
      <c r="AR386" s="6"/>
      <c r="AS386" s="6"/>
      <c r="AT386" s="6"/>
      <c r="AU386" s="6"/>
      <c r="AV386" s="6"/>
      <c r="AW386" s="6"/>
    </row>
    <row r="387" spans="9:49" x14ac:dyDescent="0.25"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  <c r="AJ387" s="6"/>
      <c r="AK387" s="6"/>
      <c r="AL387" s="6"/>
      <c r="AM387" s="6"/>
      <c r="AN387" s="6"/>
      <c r="AO387" s="6"/>
      <c r="AP387" s="6"/>
      <c r="AQ387" s="6"/>
      <c r="AR387" s="6"/>
      <c r="AS387" s="6"/>
      <c r="AT387" s="6"/>
      <c r="AU387" s="6"/>
      <c r="AV387" s="6"/>
      <c r="AW387" s="6"/>
    </row>
    <row r="388" spans="9:49" x14ac:dyDescent="0.25"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  <c r="AJ388" s="6"/>
      <c r="AK388" s="6"/>
      <c r="AL388" s="6"/>
      <c r="AM388" s="6"/>
      <c r="AN388" s="6"/>
      <c r="AO388" s="6"/>
      <c r="AP388" s="6"/>
      <c r="AQ388" s="6"/>
      <c r="AR388" s="6"/>
      <c r="AS388" s="6"/>
      <c r="AT388" s="6"/>
      <c r="AU388" s="6"/>
      <c r="AV388" s="6"/>
      <c r="AW388" s="6"/>
    </row>
    <row r="389" spans="9:49" x14ac:dyDescent="0.25"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  <c r="AJ389" s="6"/>
      <c r="AK389" s="6"/>
      <c r="AL389" s="6"/>
      <c r="AM389" s="6"/>
      <c r="AN389" s="6"/>
      <c r="AO389" s="6"/>
      <c r="AP389" s="6"/>
      <c r="AQ389" s="6"/>
      <c r="AR389" s="6"/>
      <c r="AS389" s="6"/>
      <c r="AT389" s="6"/>
      <c r="AU389" s="6"/>
      <c r="AV389" s="6"/>
      <c r="AW389" s="6"/>
    </row>
    <row r="390" spans="9:49" x14ac:dyDescent="0.25"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  <c r="AJ390" s="6"/>
      <c r="AK390" s="6"/>
      <c r="AL390" s="6"/>
      <c r="AM390" s="6"/>
      <c r="AN390" s="6"/>
      <c r="AO390" s="6"/>
      <c r="AP390" s="6"/>
      <c r="AQ390" s="6"/>
      <c r="AR390" s="6"/>
      <c r="AS390" s="6"/>
      <c r="AT390" s="6"/>
      <c r="AU390" s="6"/>
      <c r="AV390" s="6"/>
      <c r="AW390" s="6"/>
    </row>
    <row r="391" spans="9:49" x14ac:dyDescent="0.25"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  <c r="AJ391" s="6"/>
      <c r="AK391" s="6"/>
      <c r="AL391" s="6"/>
      <c r="AM391" s="6"/>
      <c r="AN391" s="6"/>
      <c r="AO391" s="6"/>
      <c r="AP391" s="6"/>
      <c r="AQ391" s="6"/>
      <c r="AR391" s="6"/>
      <c r="AS391" s="6"/>
      <c r="AT391" s="6"/>
      <c r="AU391" s="6"/>
      <c r="AV391" s="6"/>
      <c r="AW391" s="6"/>
    </row>
    <row r="392" spans="9:49" x14ac:dyDescent="0.25"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  <c r="AJ392" s="6"/>
      <c r="AK392" s="6"/>
      <c r="AL392" s="6"/>
      <c r="AM392" s="6"/>
      <c r="AN392" s="6"/>
      <c r="AO392" s="6"/>
      <c r="AP392" s="6"/>
      <c r="AQ392" s="6"/>
      <c r="AR392" s="6"/>
      <c r="AS392" s="6"/>
      <c r="AT392" s="6"/>
      <c r="AU392" s="6"/>
      <c r="AV392" s="6"/>
      <c r="AW392" s="6"/>
    </row>
    <row r="393" spans="9:49" x14ac:dyDescent="0.25"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  <c r="AG393" s="6"/>
      <c r="AH393" s="6"/>
      <c r="AI393" s="6"/>
      <c r="AJ393" s="6"/>
      <c r="AK393" s="6"/>
      <c r="AL393" s="6"/>
      <c r="AM393" s="6"/>
      <c r="AN393" s="6"/>
      <c r="AO393" s="6"/>
      <c r="AP393" s="6"/>
      <c r="AQ393" s="6"/>
      <c r="AR393" s="6"/>
      <c r="AS393" s="6"/>
      <c r="AT393" s="6"/>
      <c r="AU393" s="6"/>
      <c r="AV393" s="6"/>
      <c r="AW393" s="6"/>
    </row>
    <row r="394" spans="9:49" x14ac:dyDescent="0.25"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  <c r="AG394" s="6"/>
      <c r="AH394" s="6"/>
      <c r="AI394" s="6"/>
      <c r="AJ394" s="6"/>
      <c r="AK394" s="6"/>
      <c r="AL394" s="6"/>
      <c r="AM394" s="6"/>
      <c r="AN394" s="6"/>
      <c r="AO394" s="6"/>
      <c r="AP394" s="6"/>
      <c r="AQ394" s="6"/>
      <c r="AR394" s="6"/>
      <c r="AS394" s="6"/>
      <c r="AT394" s="6"/>
      <c r="AU394" s="6"/>
      <c r="AV394" s="6"/>
      <c r="AW394" s="6"/>
    </row>
    <row r="395" spans="9:49" x14ac:dyDescent="0.25"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  <c r="AG395" s="6"/>
      <c r="AH395" s="6"/>
      <c r="AI395" s="6"/>
      <c r="AJ395" s="6"/>
      <c r="AK395" s="6"/>
      <c r="AL395" s="6"/>
      <c r="AM395" s="6"/>
      <c r="AN395" s="6"/>
      <c r="AO395" s="6"/>
      <c r="AP395" s="6"/>
      <c r="AQ395" s="6"/>
      <c r="AR395" s="6"/>
      <c r="AS395" s="6"/>
      <c r="AT395" s="6"/>
      <c r="AU395" s="6"/>
      <c r="AV395" s="6"/>
      <c r="AW395" s="6"/>
    </row>
    <row r="396" spans="9:49" x14ac:dyDescent="0.25"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  <c r="AH396" s="6"/>
      <c r="AI396" s="6"/>
      <c r="AJ396" s="6"/>
      <c r="AK396" s="6"/>
      <c r="AL396" s="6"/>
      <c r="AM396" s="6"/>
      <c r="AN396" s="6"/>
      <c r="AO396" s="6"/>
      <c r="AP396" s="6"/>
      <c r="AQ396" s="6"/>
      <c r="AR396" s="6"/>
      <c r="AS396" s="6"/>
      <c r="AT396" s="6"/>
      <c r="AU396" s="6"/>
      <c r="AV396" s="6"/>
      <c r="AW396" s="6"/>
    </row>
    <row r="397" spans="9:49" x14ac:dyDescent="0.25"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  <c r="AG397" s="6"/>
      <c r="AH397" s="6"/>
      <c r="AI397" s="6"/>
      <c r="AJ397" s="6"/>
      <c r="AK397" s="6"/>
      <c r="AL397" s="6"/>
      <c r="AM397" s="6"/>
      <c r="AN397" s="6"/>
      <c r="AO397" s="6"/>
      <c r="AP397" s="6"/>
      <c r="AQ397" s="6"/>
      <c r="AR397" s="6"/>
      <c r="AS397" s="6"/>
      <c r="AT397" s="6"/>
      <c r="AU397" s="6"/>
      <c r="AV397" s="6"/>
      <c r="AW397" s="6"/>
    </row>
    <row r="398" spans="9:49" x14ac:dyDescent="0.25"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  <c r="AG398" s="6"/>
      <c r="AH398" s="6"/>
      <c r="AI398" s="6"/>
      <c r="AJ398" s="6"/>
      <c r="AK398" s="6"/>
      <c r="AL398" s="6"/>
      <c r="AM398" s="6"/>
      <c r="AN398" s="6"/>
      <c r="AO398" s="6"/>
      <c r="AP398" s="6"/>
      <c r="AQ398" s="6"/>
      <c r="AR398" s="6"/>
      <c r="AS398" s="6"/>
      <c r="AT398" s="6"/>
      <c r="AU398" s="6"/>
      <c r="AV398" s="6"/>
      <c r="AW398" s="6"/>
    </row>
    <row r="399" spans="9:49" x14ac:dyDescent="0.25"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6"/>
      <c r="AH399" s="6"/>
      <c r="AI399" s="6"/>
      <c r="AJ399" s="6"/>
      <c r="AK399" s="6"/>
      <c r="AL399" s="6"/>
      <c r="AM399" s="6"/>
      <c r="AN399" s="6"/>
      <c r="AO399" s="6"/>
      <c r="AP399" s="6"/>
      <c r="AQ399" s="6"/>
      <c r="AR399" s="6"/>
      <c r="AS399" s="6"/>
      <c r="AT399" s="6"/>
      <c r="AU399" s="6"/>
      <c r="AV399" s="6"/>
      <c r="AW399" s="6"/>
    </row>
    <row r="400" spans="9:49" x14ac:dyDescent="0.25"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  <c r="AG400" s="6"/>
      <c r="AH400" s="6"/>
      <c r="AI400" s="6"/>
      <c r="AJ400" s="6"/>
      <c r="AK400" s="6"/>
      <c r="AL400" s="6"/>
      <c r="AM400" s="6"/>
      <c r="AN400" s="6"/>
      <c r="AO400" s="6"/>
      <c r="AP400" s="6"/>
      <c r="AQ400" s="6"/>
      <c r="AR400" s="6"/>
      <c r="AS400" s="6"/>
      <c r="AT400" s="6"/>
      <c r="AU400" s="6"/>
      <c r="AV400" s="6"/>
      <c r="AW400" s="6"/>
    </row>
    <row r="401" spans="9:49" x14ac:dyDescent="0.25"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  <c r="AH401" s="6"/>
      <c r="AI401" s="6"/>
      <c r="AJ401" s="6"/>
      <c r="AK401" s="6"/>
      <c r="AL401" s="6"/>
      <c r="AM401" s="6"/>
      <c r="AN401" s="6"/>
      <c r="AO401" s="6"/>
      <c r="AP401" s="6"/>
      <c r="AQ401" s="6"/>
      <c r="AR401" s="6"/>
      <c r="AS401" s="6"/>
      <c r="AT401" s="6"/>
      <c r="AU401" s="6"/>
      <c r="AV401" s="6"/>
      <c r="AW401" s="6"/>
    </row>
    <row r="402" spans="9:49" x14ac:dyDescent="0.25"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6"/>
      <c r="AH402" s="6"/>
      <c r="AI402" s="6"/>
      <c r="AJ402" s="6"/>
      <c r="AK402" s="6"/>
      <c r="AL402" s="6"/>
      <c r="AM402" s="6"/>
      <c r="AN402" s="6"/>
      <c r="AO402" s="6"/>
      <c r="AP402" s="6"/>
      <c r="AQ402" s="6"/>
      <c r="AR402" s="6"/>
      <c r="AS402" s="6"/>
      <c r="AT402" s="6"/>
      <c r="AU402" s="6"/>
      <c r="AV402" s="6"/>
      <c r="AW402" s="6"/>
    </row>
    <row r="403" spans="9:49" x14ac:dyDescent="0.25"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  <c r="AJ403" s="6"/>
      <c r="AK403" s="6"/>
      <c r="AL403" s="6"/>
      <c r="AM403" s="6"/>
      <c r="AN403" s="6"/>
      <c r="AO403" s="6"/>
      <c r="AP403" s="6"/>
      <c r="AQ403" s="6"/>
      <c r="AR403" s="6"/>
      <c r="AS403" s="6"/>
      <c r="AT403" s="6"/>
      <c r="AU403" s="6"/>
      <c r="AV403" s="6"/>
      <c r="AW403" s="6"/>
    </row>
    <row r="404" spans="9:49" x14ac:dyDescent="0.25"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  <c r="AH404" s="6"/>
      <c r="AI404" s="6"/>
      <c r="AJ404" s="6"/>
      <c r="AK404" s="6"/>
      <c r="AL404" s="6"/>
      <c r="AM404" s="6"/>
      <c r="AN404" s="6"/>
      <c r="AO404" s="6"/>
      <c r="AP404" s="6"/>
      <c r="AQ404" s="6"/>
      <c r="AR404" s="6"/>
      <c r="AS404" s="6"/>
      <c r="AT404" s="6"/>
      <c r="AU404" s="6"/>
      <c r="AV404" s="6"/>
      <c r="AW404" s="6"/>
    </row>
  </sheetData>
  <conditionalFormatting sqref="H5:H18">
    <cfRule type="containsText" dxfId="15" priority="3" operator="containsText" text="EXPIRED">
      <formula>NOT(ISERROR(SEARCH("EXPIRED",H5)))</formula>
    </cfRule>
  </conditionalFormatting>
  <conditionalFormatting sqref="D5:D18">
    <cfRule type="containsText" dxfId="14" priority="2" operator="containsText" text="EMPTY">
      <formula>NOT(ISERROR(SEARCH("EMPTY",D5)))</formula>
    </cfRule>
  </conditionalFormatting>
  <conditionalFormatting sqref="G5:G18">
    <cfRule type="iconSet" priority="112">
      <iconSet iconSet="3Symbols" showValue="0">
        <cfvo type="percent" val="0"/>
        <cfvo type="num" val="2"/>
        <cfvo type="num" val="3"/>
      </iconSet>
    </cfRule>
  </conditionalFormatting>
  <conditionalFormatting sqref="C5:D18">
    <cfRule type="iconSet" priority="113">
      <iconSet iconSet="3Symbols" showValue="0">
        <cfvo type="percent" val="0"/>
        <cfvo type="num" val="2"/>
        <cfvo type="num" val="3"/>
      </iconSet>
    </cfRule>
  </conditionalFormatting>
  <conditionalFormatting sqref="C23">
    <cfRule type="iconSet" priority="1">
      <iconSet iconSet="3Symbols" showValue="0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2"/>
  <sheetViews>
    <sheetView topLeftCell="A2" workbookViewId="0">
      <selection activeCell="C4" sqref="C4:C27"/>
    </sheetView>
  </sheetViews>
  <sheetFormatPr baseColWidth="10" defaultRowHeight="15" x14ac:dyDescent="0.25"/>
  <cols>
    <col min="1" max="1" width="15.7109375" bestFit="1" customWidth="1"/>
  </cols>
  <sheetData>
    <row r="1" spans="1:3" x14ac:dyDescent="0.25">
      <c r="A1" s="14">
        <f ca="1">NOW()</f>
        <v>42149.532170023151</v>
      </c>
    </row>
    <row r="3" spans="1:3" x14ac:dyDescent="0.25">
      <c r="A3" s="1" t="s">
        <v>0</v>
      </c>
      <c r="B3" s="1" t="s">
        <v>2</v>
      </c>
      <c r="C3" s="1" t="s">
        <v>15</v>
      </c>
    </row>
    <row r="4" spans="1:3" x14ac:dyDescent="0.25">
      <c r="A4" t="s">
        <v>16</v>
      </c>
      <c r="B4" s="1">
        <v>2</v>
      </c>
      <c r="C4" s="1">
        <f>IF(Drinks3[[#This Row],[Quantity]]&lt;=5,1,IF(Drinks3[[#This Row],[Quantity]]&gt;20,3,2))</f>
        <v>1</v>
      </c>
    </row>
    <row r="5" spans="1:3" x14ac:dyDescent="0.25">
      <c r="A5" t="s">
        <v>28</v>
      </c>
    </row>
    <row r="6" spans="1:3" x14ac:dyDescent="0.25">
      <c r="A6" t="s">
        <v>17</v>
      </c>
    </row>
    <row r="7" spans="1:3" x14ac:dyDescent="0.25">
      <c r="A7" t="s">
        <v>18</v>
      </c>
    </row>
    <row r="8" spans="1:3" x14ac:dyDescent="0.25">
      <c r="A8" t="s">
        <v>19</v>
      </c>
    </row>
    <row r="9" spans="1:3" x14ac:dyDescent="0.25">
      <c r="A9" t="s">
        <v>20</v>
      </c>
    </row>
    <row r="10" spans="1:3" x14ac:dyDescent="0.25">
      <c r="A10" t="s">
        <v>21</v>
      </c>
    </row>
    <row r="11" spans="1:3" x14ac:dyDescent="0.25">
      <c r="A11" t="s">
        <v>22</v>
      </c>
    </row>
    <row r="12" spans="1:3" x14ac:dyDescent="0.25">
      <c r="A12" t="s">
        <v>23</v>
      </c>
    </row>
    <row r="13" spans="1:3" x14ac:dyDescent="0.25">
      <c r="A13" t="s">
        <v>24</v>
      </c>
    </row>
    <row r="14" spans="1:3" x14ac:dyDescent="0.25">
      <c r="A14" t="s">
        <v>25</v>
      </c>
    </row>
    <row r="15" spans="1:3" x14ac:dyDescent="0.25">
      <c r="A15" t="s">
        <v>26</v>
      </c>
    </row>
    <row r="16" spans="1:3" x14ac:dyDescent="0.25">
      <c r="A16" t="s">
        <v>27</v>
      </c>
    </row>
    <row r="17" spans="1:1" x14ac:dyDescent="0.25">
      <c r="A17" t="s">
        <v>29</v>
      </c>
    </row>
    <row r="18" spans="1:1" x14ac:dyDescent="0.25">
      <c r="A18" t="s">
        <v>30</v>
      </c>
    </row>
    <row r="19" spans="1:1" x14ac:dyDescent="0.25">
      <c r="A19" t="s">
        <v>31</v>
      </c>
    </row>
    <row r="20" spans="1:1" x14ac:dyDescent="0.25">
      <c r="A20" t="s">
        <v>32</v>
      </c>
    </row>
    <row r="21" spans="1:1" x14ac:dyDescent="0.25">
      <c r="A21" t="s">
        <v>33</v>
      </c>
    </row>
    <row r="22" spans="1:1" x14ac:dyDescent="0.25">
      <c r="A22" t="s">
        <v>34</v>
      </c>
    </row>
  </sheetData>
  <conditionalFormatting sqref="C4">
    <cfRule type="iconSet" priority="1">
      <iconSet iconSet="3Symbols" showValue="0">
        <cfvo type="percent" val="0"/>
        <cfvo type="num" val="2"/>
        <cfvo type="num" val="3"/>
      </iconSet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Cheese &amp; yoghurt</vt:lpstr>
      <vt:lpstr>Drinks</vt:lpstr>
      <vt:lpstr>Alert_boisson</vt:lpstr>
      <vt:lpstr>Alert_drink</vt:lpstr>
      <vt:lpstr>Alert_quantity</vt:lpstr>
      <vt:lpstr>Alerte_stock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</dc:creator>
  <cp:lastModifiedBy>Fab</cp:lastModifiedBy>
  <dcterms:created xsi:type="dcterms:W3CDTF">2015-05-22T11:03:14Z</dcterms:created>
  <dcterms:modified xsi:type="dcterms:W3CDTF">2015-05-25T10:47:02Z</dcterms:modified>
</cp:coreProperties>
</file>