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a\Desktop\"/>
    </mc:Choice>
  </mc:AlternateContent>
  <bookViews>
    <workbookView xWindow="240" yWindow="90" windowWidth="15480" windowHeight="8550"/>
  </bookViews>
  <sheets>
    <sheet name="Modèle" sheetId="42" r:id="rId1"/>
    <sheet name="Data" sheetId="40" r:id="rId2"/>
  </sheets>
  <externalReferences>
    <externalReference r:id="rId3"/>
  </externalReferences>
  <definedNames>
    <definedName name="ADD">Data!#REF!</definedName>
    <definedName name="ageaca">Modèle!#REF!</definedName>
    <definedName name="agent">[1]Feuil1!$G$9:$G$13</definedName>
    <definedName name="AXE">Data!#REF!</definedName>
    <definedName name="BILAN">[1]Feuil1!$E$9:$E$10</definedName>
    <definedName name="civil">'[1]DATA OPTIQUE'!$O$19:$O$20</definedName>
    <definedName name="CYL">'[1]DATA OPTIQUE'!$K$2:$K$22</definedName>
    <definedName name="ETAT">[1]Feuil1!$F$9:$F$14</definedName>
    <definedName name="examen">[1]Feuil1!$A$9:$A$10</definedName>
    <definedName name="GAMME">'[1]DATA OPTIQUE'!$A$18:$A$20</definedName>
    <definedName name="MONTURECLIENT" localSheetId="0">INDIRECT(VLOOKUP([1]SCHALLER!$B$24,#REF!,7,0))</definedName>
    <definedName name="MONTURECLIENT">INDIRECT(VLOOKUP([1]SCHALLER!$B$24,#REF!,7,0))</definedName>
    <definedName name="montureclient2" localSheetId="0">INDIRECT(VLOOKUP([1]DAUMARD!$B$28,#REF!,7,0))</definedName>
    <definedName name="montureclient2">INDIRECT(VLOOKUP([1]DAUMARD!$B$28,#REF!,7,0))</definedName>
    <definedName name="montures">Data!#REF!</definedName>
    <definedName name="ouinon">Modèle!#REF!</definedName>
    <definedName name="ouinon2">Modèle!#REF!</definedName>
    <definedName name="parenté">Modèle!#REF!</definedName>
    <definedName name="partenaires">[1]Feuil1!$C$9:$C$13</definedName>
    <definedName name="Print_Area" localSheetId="0">Modèle!$A$1:$CM$65</definedName>
    <definedName name="SIGNE">Data!#REF!</definedName>
    <definedName name="SPH">Data!#REF!</definedName>
    <definedName name="VERRES">'[1]DATA OPTIQUE'!$A$2:$A$17</definedName>
    <definedName name="_xlnm.Print_Area" localSheetId="0">Modèle!$A$1:$CR$65</definedName>
  </definedNames>
  <calcPr calcId="152511" calcOnSave="0"/>
</workbook>
</file>

<file path=xl/calcChain.xml><?xml version="1.0" encoding="utf-8"?>
<calcChain xmlns="http://schemas.openxmlformats.org/spreadsheetml/2006/main">
  <c r="T12" i="42" l="1"/>
  <c r="BX36" i="42" l="1"/>
  <c r="BE36" i="42"/>
  <c r="BD6" i="42"/>
  <c r="X12" i="42" s="1"/>
  <c r="AI9" i="42"/>
  <c r="BE38" i="42" l="1"/>
  <c r="BX38" i="42"/>
  <c r="A14" i="40" l="1"/>
  <c r="A13" i="40"/>
  <c r="A12" i="40"/>
  <c r="A11" i="40"/>
  <c r="B9" i="40"/>
  <c r="B10" i="40" s="1"/>
  <c r="B11" i="40" s="1"/>
  <c r="B12" i="40" s="1"/>
  <c r="E2" i="40"/>
  <c r="E3" i="40" s="1"/>
  <c r="E4" i="40" s="1"/>
  <c r="E5" i="40" s="1"/>
  <c r="E6" i="40" s="1"/>
  <c r="E7" i="40" s="1"/>
  <c r="E8" i="40" s="1"/>
  <c r="E9" i="40" s="1"/>
  <c r="E10" i="40" s="1"/>
  <c r="E11" i="40" s="1"/>
  <c r="E12" i="40" s="1"/>
  <c r="E13" i="40" s="1"/>
  <c r="E14" i="40" s="1"/>
  <c r="E15" i="40" s="1"/>
  <c r="E16" i="40" s="1"/>
  <c r="E17" i="40" s="1"/>
  <c r="E18" i="40" s="1"/>
  <c r="E19" i="40" s="1"/>
  <c r="E20" i="40" s="1"/>
  <c r="E21" i="40" s="1"/>
  <c r="E22" i="40" s="1"/>
  <c r="E23" i="40" s="1"/>
  <c r="E24" i="40" s="1"/>
  <c r="E25" i="40" s="1"/>
  <c r="B2" i="40"/>
  <c r="B3" i="40" s="1"/>
  <c r="B4" i="40" s="1"/>
  <c r="B5" i="40" s="1"/>
  <c r="B6" i="40" s="1"/>
  <c r="B7" i="40" s="1"/>
  <c r="D1" i="40"/>
  <c r="D2" i="40" s="1"/>
  <c r="D3" i="40" s="1"/>
  <c r="D4" i="40" s="1"/>
  <c r="D5" i="40" s="1"/>
  <c r="D6" i="40" s="1"/>
  <c r="D7" i="40" s="1"/>
  <c r="D8" i="40" s="1"/>
  <c r="D9" i="40" s="1"/>
  <c r="D10" i="40" s="1"/>
  <c r="D11" i="40" s="1"/>
  <c r="D12" i="40" s="1"/>
  <c r="D13" i="40" s="1"/>
  <c r="D14" i="40" s="1"/>
  <c r="D15" i="40" s="1"/>
  <c r="D16" i="40" s="1"/>
  <c r="D17" i="40" s="1"/>
  <c r="D18" i="40" s="1"/>
  <c r="D19" i="40" s="1"/>
  <c r="D20" i="40" s="1"/>
  <c r="D21" i="40" s="1"/>
  <c r="D22" i="40" s="1"/>
  <c r="D23" i="40" s="1"/>
  <c r="D24" i="40" s="1"/>
  <c r="D25" i="40" s="1"/>
</calcChain>
</file>

<file path=xl/sharedStrings.xml><?xml version="1.0" encoding="utf-8"?>
<sst xmlns="http://schemas.openxmlformats.org/spreadsheetml/2006/main" count="101" uniqueCount="69">
  <si>
    <t>Résident</t>
  </si>
  <si>
    <t>M.</t>
  </si>
  <si>
    <t>Accompagnant</t>
  </si>
  <si>
    <t>MME</t>
  </si>
  <si>
    <t>Oui</t>
  </si>
  <si>
    <t>Non</t>
  </si>
  <si>
    <t>Appareillage actuel</t>
  </si>
  <si>
    <t>OD</t>
  </si>
  <si>
    <t>OG</t>
  </si>
  <si>
    <t>Perdu</t>
  </si>
  <si>
    <t>Cassé</t>
  </si>
  <si>
    <t>+4 ans</t>
  </si>
  <si>
    <t>-4 ans</t>
  </si>
  <si>
    <t>Marque</t>
  </si>
  <si>
    <t>Contour</t>
  </si>
  <si>
    <t>Déporté</t>
  </si>
  <si>
    <t>Intra</t>
  </si>
  <si>
    <t>Modèle</t>
  </si>
  <si>
    <t>Otoscopie</t>
  </si>
  <si>
    <t>Complet</t>
  </si>
  <si>
    <t>Partiel</t>
  </si>
  <si>
    <t>Aucun Bouchon</t>
  </si>
  <si>
    <t>Anamnèse</t>
  </si>
  <si>
    <t>Demandez-vous souvent à votre entourage de répéter ou parler plus fort ?</t>
  </si>
  <si>
    <t>Vous demande-t-on régulièrement de baisse le volume de votre radio ou TV ?</t>
  </si>
  <si>
    <t>Avez-vous du mal à suivre ou comprendre une conversation à plusieurs ?</t>
  </si>
  <si>
    <t>Avez-vous déjà porté des appareils auditifs pour mieux entendre ?</t>
  </si>
  <si>
    <t>Si non, envisagez-vous d'en porter pour mieux entendre ?</t>
  </si>
  <si>
    <t>Audiométrie</t>
  </si>
  <si>
    <t>Moyenne tonale conduction aérienne</t>
  </si>
  <si>
    <t>dB</t>
  </si>
  <si>
    <t>Soit</t>
  </si>
  <si>
    <t>%</t>
  </si>
  <si>
    <t>Légère</t>
  </si>
  <si>
    <t>Moyenne</t>
  </si>
  <si>
    <t>Sévère</t>
  </si>
  <si>
    <t>Profonde</t>
  </si>
  <si>
    <t>Lien</t>
  </si>
  <si>
    <t>Ecart entre Abscisses</t>
  </si>
  <si>
    <t>Ecart entre Ordonnées</t>
  </si>
  <si>
    <r>
      <t xml:space="preserve">Les Quatre valeurs en </t>
    </r>
    <r>
      <rPr>
        <b/>
        <sz val="11"/>
        <color rgb="FF0000FF"/>
        <rFont val="Calibri"/>
        <family val="2"/>
        <scheme val="minor"/>
      </rPr>
      <t>Bleu</t>
    </r>
    <r>
      <rPr>
        <b/>
        <sz val="11"/>
        <color theme="1"/>
        <rFont val="Calibri"/>
        <family val="2"/>
        <scheme val="minor"/>
      </rPr>
      <t xml:space="preserve"> sont les Variables qui permettent d'ajuster la position des 14 Ellipses …</t>
    </r>
  </si>
  <si>
    <t>Ces Quatre valeurs dépendent du format de ta feuille, de la taille et de la localisation de tes deux Images pour Audiométrie</t>
  </si>
  <si>
    <t>Voir commentaires explicatifs dans la macro …</t>
  </si>
  <si>
    <t>-</t>
  </si>
  <si>
    <t>Aucun</t>
  </si>
  <si>
    <t>Vision de loin</t>
  </si>
  <si>
    <t>Vision de près</t>
  </si>
  <si>
    <t>Verres progressifs</t>
  </si>
  <si>
    <t>Double foyer</t>
  </si>
  <si>
    <t>(+2 ans)</t>
  </si>
  <si>
    <t>(-2 ans)</t>
  </si>
  <si>
    <t>Equipement dissocié</t>
  </si>
  <si>
    <t>Monture Cassée</t>
  </si>
  <si>
    <t>Monture Usée</t>
  </si>
  <si>
    <t>Monture perdue</t>
  </si>
  <si>
    <t>Verres Cassés</t>
  </si>
  <si>
    <t>Verres usés</t>
  </si>
  <si>
    <t>Rayures sur champ de vision</t>
  </si>
  <si>
    <t>Verres photochromiques</t>
  </si>
  <si>
    <t>Ne porte plus son équipement</t>
  </si>
  <si>
    <t>Paris, le</t>
  </si>
  <si>
    <t>Madame, Monsieur,</t>
  </si>
  <si>
    <t>un bilan auditif</t>
  </si>
  <si>
    <t>O</t>
  </si>
  <si>
    <t>non</t>
  </si>
  <si>
    <t>Parent</t>
  </si>
  <si>
    <t>Si oui, depuis combien de temps ne les portez vous plus ?</t>
  </si>
  <si>
    <t>&gt;5 ans</t>
  </si>
  <si>
    <t>Objet : Compte-rendu d'intervention de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</si>
</sst>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3" formatCode="_-* #,##0.00\ _€_-;\-* #,##0.00\ _€_-;_-* &quot;-&quot;??\ _€_-;_-@_-"/>
    <numFmt numFmtId="164" formatCode="\(\~00\)"/>
    <numFmt numFmtId="165" formatCode="\(\~0%\)"/>
    <numFmt numFmtId="166" formatCode="#,##0.000"/>
    <numFmt numFmtId="167" formatCode="[$-40C]d\-mmm\-yy;@"/>
    <numFmt numFmtId="168" formatCode="[$-40C]d\ mmmm\ yyyy;@"/>
  </numFmts>
  <fonts count="3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sz val="10"/>
      <name val="Century Gothic"/>
      <family val="2"/>
    </font>
    <font>
      <b/>
      <sz val="18"/>
      <name val="Century Gothic"/>
      <family val="2"/>
    </font>
    <font>
      <b/>
      <sz val="10"/>
      <name val="Century Gothic"/>
      <family val="2"/>
    </font>
    <font>
      <b/>
      <sz val="11"/>
      <name val="Century Gothic"/>
      <family val="2"/>
    </font>
    <font>
      <b/>
      <sz val="12"/>
      <color theme="7" tint="0.39997558519241921"/>
      <name val="Century Gothic"/>
      <family val="2"/>
    </font>
    <font>
      <b/>
      <sz val="10"/>
      <color rgb="FFFF0000"/>
      <name val="Century Gothic"/>
      <family val="2"/>
    </font>
    <font>
      <b/>
      <sz val="10"/>
      <color rgb="FF00B0F0"/>
      <name val="Century Gothic"/>
      <family val="2"/>
    </font>
    <font>
      <sz val="8"/>
      <name val="Century Gothic"/>
      <family val="2"/>
    </font>
    <font>
      <sz val="10"/>
      <color theme="0"/>
      <name val="Century Gothic"/>
      <family val="2"/>
    </font>
    <font>
      <i/>
      <sz val="10"/>
      <name val="Century Gothic"/>
      <family val="2"/>
    </font>
    <font>
      <sz val="11"/>
      <name val="Century Gothic"/>
      <family val="2"/>
    </font>
    <font>
      <b/>
      <sz val="14"/>
      <color rgb="FFFF0000"/>
      <name val="Century Gothic"/>
      <family val="2"/>
    </font>
    <font>
      <b/>
      <sz val="14"/>
      <color rgb="FF00B0F0"/>
      <name val="Century Gothic"/>
      <family val="2"/>
    </font>
    <font>
      <sz val="9"/>
      <color rgb="FFFF3300"/>
      <name val="Century Gothic"/>
      <family val="2"/>
    </font>
    <font>
      <sz val="9"/>
      <color rgb="FF00B0F0"/>
      <name val="Century Gothic"/>
      <family val="2"/>
    </font>
    <font>
      <b/>
      <sz val="10"/>
      <name val="Arial"/>
      <family val="2"/>
    </font>
    <font>
      <b/>
      <sz val="12"/>
      <name val="Century Gothic"/>
      <family val="2"/>
    </font>
    <font>
      <b/>
      <i/>
      <sz val="8"/>
      <name val="Century Gothic"/>
      <family val="2"/>
    </font>
    <font>
      <b/>
      <i/>
      <sz val="9"/>
      <color rgb="FF00B0F0"/>
      <name val="Century Gothic"/>
      <family val="2"/>
    </font>
    <font>
      <i/>
      <sz val="8"/>
      <name val="Century Gothic"/>
      <family val="2"/>
    </font>
    <font>
      <b/>
      <sz val="9"/>
      <name val="Century Gothic"/>
      <family val="2"/>
    </font>
    <font>
      <b/>
      <i/>
      <sz val="9"/>
      <name val="Century Gothic"/>
      <family val="2"/>
    </font>
    <font>
      <b/>
      <i/>
      <sz val="10"/>
      <name val="Century Gothic"/>
      <family val="2"/>
    </font>
    <font>
      <b/>
      <sz val="11"/>
      <color theme="1"/>
      <name val="Calibri"/>
      <family val="2"/>
      <scheme val="minor"/>
    </font>
    <font>
      <b/>
      <sz val="11"/>
      <color rgb="FF0000FF"/>
      <name val="Calibri"/>
      <family val="2"/>
      <scheme val="minor"/>
    </font>
    <font>
      <sz val="9"/>
      <name val="Century Gothic"/>
      <family val="2"/>
    </font>
    <font>
      <sz val="11"/>
      <color rgb="FF000000"/>
      <name val="Calibri"/>
      <family val="2"/>
    </font>
    <font>
      <sz val="12"/>
      <name val="Century Gothic"/>
      <family val="2"/>
    </font>
    <font>
      <sz val="12"/>
      <color theme="1"/>
      <name val="Century Gothic"/>
      <family val="2"/>
    </font>
    <font>
      <b/>
      <sz val="14"/>
      <color theme="1"/>
      <name val="Century Gothic"/>
      <family val="2"/>
    </font>
    <font>
      <sz val="12"/>
      <color theme="0"/>
      <name val="Century Gothic"/>
      <family val="2"/>
    </font>
    <font>
      <b/>
      <u/>
      <sz val="12"/>
      <name val="Century Gothic"/>
      <family val="2"/>
    </font>
    <font>
      <sz val="10"/>
      <color theme="0" tint="-0.14999847407452621"/>
      <name val="Century Gothic"/>
      <family val="2"/>
    </font>
    <font>
      <b/>
      <sz val="16"/>
      <color theme="0" tint="-0.14999847407452621"/>
      <name val="Century Gothic"/>
      <family val="2"/>
    </font>
    <font>
      <b/>
      <sz val="10"/>
      <color theme="0" tint="-0.14999847407452621"/>
      <name val="Century Gothic"/>
      <family val="2"/>
    </font>
    <font>
      <sz val="8"/>
      <color theme="0" tint="-0.14999847407452621"/>
      <name val="Century Gothic"/>
      <family val="2"/>
    </font>
  </fonts>
  <fills count="7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7" tint="0.59999389629810485"/>
        <bgColor auto="1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2">
    <border>
      <left/>
      <right/>
      <top/>
      <bottom/>
      <diagonal/>
    </border>
    <border>
      <left style="hair">
        <color auto="1"/>
      </left>
      <right/>
      <top style="hair">
        <color auto="1"/>
      </top>
      <bottom/>
      <diagonal/>
    </border>
    <border>
      <left/>
      <right/>
      <top style="hair">
        <color auto="1"/>
      </top>
      <bottom/>
      <diagonal/>
    </border>
    <border>
      <left/>
      <right style="hair">
        <color auto="1"/>
      </right>
      <top style="hair">
        <color auto="1"/>
      </top>
      <bottom/>
      <diagonal/>
    </border>
    <border>
      <left style="hair">
        <color indexed="64"/>
      </left>
      <right/>
      <top/>
      <bottom/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/>
      <top/>
      <bottom style="hair">
        <color auto="1"/>
      </bottom>
      <diagonal/>
    </border>
    <border>
      <left/>
      <right style="hair">
        <color auto="1"/>
      </right>
      <top/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medium">
        <color indexed="64"/>
      </left>
      <right style="hair">
        <color auto="1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hair">
        <color auto="1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hair">
        <color auto="1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7">
    <xf numFmtId="0" fontId="0" fillId="0" borderId="0"/>
    <xf numFmtId="9" fontId="1" fillId="0" borderId="0" applyFont="0" applyFill="0" applyBorder="0" applyAlignment="0" applyProtection="0"/>
    <xf numFmtId="0" fontId="2" fillId="0" borderId="0"/>
    <xf numFmtId="0" fontId="1" fillId="0" borderId="0"/>
    <xf numFmtId="0" fontId="29" fillId="0" borderId="0"/>
    <xf numFmtId="43" fontId="29" fillId="0" borderId="0" applyFont="0" applyFill="0" applyBorder="0" applyAlignment="0" applyProtection="0"/>
    <xf numFmtId="0" fontId="2" fillId="0" borderId="0"/>
  </cellStyleXfs>
  <cellXfs count="173">
    <xf numFmtId="0" fontId="0" fillId="0" borderId="0" xfId="0"/>
    <xf numFmtId="0" fontId="11" fillId="0" borderId="0" xfId="2" applyFont="1" applyBorder="1" applyAlignment="1">
      <alignment horizontal="left" vertical="top"/>
    </xf>
    <xf numFmtId="0" fontId="11" fillId="0" borderId="0" xfId="2" applyFont="1" applyBorder="1" applyAlignment="1" applyProtection="1">
      <alignment horizontal="left" vertical="center"/>
      <protection locked="0"/>
    </xf>
    <xf numFmtId="0" fontId="3" fillId="0" borderId="5" xfId="2" applyFont="1" applyBorder="1" applyAlignment="1">
      <alignment horizontal="left" vertical="center"/>
    </xf>
    <xf numFmtId="0" fontId="25" fillId="0" borderId="0" xfId="2" applyFont="1" applyBorder="1" applyAlignment="1">
      <alignment horizontal="left" vertical="center"/>
    </xf>
    <xf numFmtId="0" fontId="3" fillId="0" borderId="0" xfId="2" applyFont="1" applyBorder="1" applyAlignment="1">
      <alignment vertical="center"/>
    </xf>
    <xf numFmtId="0" fontId="26" fillId="0" borderId="13" xfId="0" applyFont="1" applyBorder="1" applyAlignment="1">
      <alignment horizontal="center"/>
    </xf>
    <xf numFmtId="166" fontId="27" fillId="0" borderId="14" xfId="0" applyNumberFormat="1" applyFont="1" applyFill="1" applyBorder="1"/>
    <xf numFmtId="0" fontId="26" fillId="0" borderId="15" xfId="0" applyFont="1" applyBorder="1" applyAlignment="1">
      <alignment horizontal="center"/>
    </xf>
    <xf numFmtId="0" fontId="26" fillId="0" borderId="0" xfId="0" applyFont="1"/>
    <xf numFmtId="166" fontId="27" fillId="0" borderId="0" xfId="0" applyNumberFormat="1" applyFont="1" applyFill="1"/>
    <xf numFmtId="0" fontId="26" fillId="0" borderId="16" xfId="0" applyFont="1" applyBorder="1" applyAlignment="1">
      <alignment horizontal="center"/>
    </xf>
    <xf numFmtId="166" fontId="0" fillId="0" borderId="17" xfId="0" applyNumberFormat="1" applyBorder="1"/>
    <xf numFmtId="0" fontId="26" fillId="0" borderId="18" xfId="0" applyFont="1" applyBorder="1" applyAlignment="1">
      <alignment horizontal="center"/>
    </xf>
    <xf numFmtId="0" fontId="26" fillId="0" borderId="19" xfId="0" applyFont="1" applyBorder="1" applyAlignment="1">
      <alignment horizontal="center"/>
    </xf>
    <xf numFmtId="166" fontId="0" fillId="0" borderId="20" xfId="0" applyNumberFormat="1" applyBorder="1"/>
    <xf numFmtId="0" fontId="26" fillId="0" borderId="21" xfId="0" applyFont="1" applyBorder="1" applyAlignment="1">
      <alignment horizontal="center"/>
    </xf>
    <xf numFmtId="0" fontId="8" fillId="0" borderId="0" xfId="2" applyFont="1" applyBorder="1" applyAlignment="1">
      <alignment vertical="center"/>
    </xf>
    <xf numFmtId="0" fontId="9" fillId="0" borderId="0" xfId="2" applyFont="1" applyBorder="1" applyAlignment="1">
      <alignment vertical="center"/>
    </xf>
    <xf numFmtId="0" fontId="9" fillId="0" borderId="5" xfId="2" applyFont="1" applyBorder="1" applyAlignment="1">
      <alignment vertical="center"/>
    </xf>
    <xf numFmtId="0" fontId="5" fillId="0" borderId="0" xfId="2" applyFont="1" applyBorder="1" applyAlignment="1">
      <alignment vertical="center"/>
    </xf>
    <xf numFmtId="165" fontId="24" fillId="0" borderId="0" xfId="1" applyNumberFormat="1" applyFont="1" applyBorder="1" applyAlignment="1">
      <alignment vertical="center"/>
    </xf>
    <xf numFmtId="0" fontId="25" fillId="0" borderId="0" xfId="2" applyFont="1" applyBorder="1" applyAlignment="1">
      <alignment horizontal="center" vertical="center"/>
    </xf>
    <xf numFmtId="0" fontId="19" fillId="0" borderId="0" xfId="2" applyFont="1" applyBorder="1" applyAlignment="1">
      <alignment vertical="center"/>
    </xf>
    <xf numFmtId="0" fontId="3" fillId="0" borderId="0" xfId="2" applyFont="1" applyFill="1" applyBorder="1" applyAlignment="1">
      <alignment vertical="center"/>
    </xf>
    <xf numFmtId="0" fontId="28" fillId="0" borderId="0" xfId="2" applyFont="1" applyFill="1" applyBorder="1" applyAlignment="1">
      <alignment vertical="center" wrapText="1"/>
    </xf>
    <xf numFmtId="0" fontId="28" fillId="0" borderId="0" xfId="2" applyFont="1" applyFill="1" applyBorder="1" applyAlignment="1">
      <alignment vertical="center"/>
    </xf>
    <xf numFmtId="0" fontId="25" fillId="0" borderId="0" xfId="2" applyFont="1" applyBorder="1" applyAlignment="1">
      <alignment vertical="center"/>
    </xf>
    <xf numFmtId="0" fontId="31" fillId="0" borderId="0" xfId="0" applyFont="1" applyAlignment="1">
      <alignment vertical="center"/>
    </xf>
    <xf numFmtId="0" fontId="32" fillId="0" borderId="0" xfId="0" applyFont="1" applyAlignment="1">
      <alignment vertical="center"/>
    </xf>
    <xf numFmtId="0" fontId="31" fillId="0" borderId="0" xfId="0" applyFont="1" applyAlignment="1">
      <alignment horizontal="left" vertical="center" indent="15"/>
    </xf>
    <xf numFmtId="0" fontId="31" fillId="0" borderId="0" xfId="0" applyFont="1" applyAlignment="1">
      <alignment vertical="top"/>
    </xf>
    <xf numFmtId="0" fontId="33" fillId="0" borderId="0" xfId="2" applyFont="1" applyBorder="1" applyAlignment="1">
      <alignment vertical="center"/>
    </xf>
    <xf numFmtId="0" fontId="3" fillId="0" borderId="0" xfId="2" applyFont="1" applyBorder="1" applyAlignment="1">
      <alignment horizontal="left" vertical="center"/>
    </xf>
    <xf numFmtId="0" fontId="19" fillId="0" borderId="0" xfId="2" applyFont="1" applyBorder="1" applyAlignment="1">
      <alignment horizontal="center" vertical="center"/>
    </xf>
    <xf numFmtId="0" fontId="30" fillId="0" borderId="0" xfId="2" applyFont="1" applyBorder="1" applyAlignment="1">
      <alignment vertical="center"/>
    </xf>
    <xf numFmtId="167" fontId="30" fillId="0" borderId="0" xfId="2" applyNumberFormat="1" applyFont="1" applyBorder="1" applyAlignment="1">
      <alignment vertical="center"/>
    </xf>
    <xf numFmtId="0" fontId="19" fillId="0" borderId="0" xfId="2" applyFont="1" applyBorder="1" applyAlignment="1">
      <alignment horizontal="left" vertical="center"/>
    </xf>
    <xf numFmtId="0" fontId="30" fillId="0" borderId="0" xfId="2" applyFont="1" applyBorder="1" applyAlignment="1">
      <alignment vertical="center"/>
    </xf>
    <xf numFmtId="0" fontId="34" fillId="0" borderId="0" xfId="2" applyFont="1" applyBorder="1" applyAlignment="1">
      <alignment horizontal="left" vertical="center"/>
    </xf>
    <xf numFmtId="0" fontId="30" fillId="0" borderId="0" xfId="2" applyFont="1" applyBorder="1" applyAlignment="1">
      <alignment vertical="center"/>
    </xf>
    <xf numFmtId="0" fontId="3" fillId="0" borderId="0" xfId="2" applyFont="1" applyBorder="1" applyAlignment="1">
      <alignment horizontal="left" vertical="center"/>
    </xf>
    <xf numFmtId="0" fontId="30" fillId="0" borderId="0" xfId="2" applyFont="1" applyBorder="1" applyAlignment="1">
      <alignment horizontal="right" vertical="center"/>
    </xf>
    <xf numFmtId="168" fontId="30" fillId="0" borderId="0" xfId="2" applyNumberFormat="1" applyFont="1" applyBorder="1" applyAlignment="1">
      <alignment horizontal="left" vertical="center"/>
    </xf>
    <xf numFmtId="0" fontId="30" fillId="0" borderId="0" xfId="2" applyFont="1" applyBorder="1" applyAlignment="1">
      <alignment vertical="center"/>
    </xf>
    <xf numFmtId="0" fontId="5" fillId="0" borderId="12" xfId="2" applyFont="1" applyFill="1" applyBorder="1" applyAlignment="1">
      <alignment vertical="center"/>
    </xf>
    <xf numFmtId="0" fontId="3" fillId="0" borderId="0" xfId="2" applyFont="1" applyFill="1" applyBorder="1" applyAlignment="1">
      <alignment vertical="center" wrapText="1"/>
    </xf>
    <xf numFmtId="0" fontId="12" fillId="0" borderId="0" xfId="6" applyFont="1" applyFill="1" applyBorder="1" applyAlignment="1">
      <alignment vertical="center" wrapText="1"/>
    </xf>
    <xf numFmtId="0" fontId="30" fillId="0" borderId="0" xfId="2" applyFont="1" applyFill="1" applyBorder="1" applyAlignment="1">
      <alignment vertical="center"/>
    </xf>
    <xf numFmtId="0" fontId="12" fillId="0" borderId="0" xfId="6" applyFont="1" applyFill="1" applyBorder="1" applyAlignment="1">
      <alignment vertical="center" wrapText="1" shrinkToFit="1"/>
    </xf>
    <xf numFmtId="0" fontId="3" fillId="0" borderId="0" xfId="2" applyFont="1" applyFill="1" applyBorder="1" applyAlignment="1">
      <alignment horizontal="left" vertical="center"/>
    </xf>
    <xf numFmtId="0" fontId="19" fillId="0" borderId="0" xfId="2" applyFont="1" applyFill="1" applyBorder="1" applyAlignment="1">
      <alignment horizontal="center" vertical="center"/>
    </xf>
    <xf numFmtId="0" fontId="23" fillId="0" borderId="0" xfId="2" applyFont="1" applyFill="1" applyBorder="1" applyAlignment="1">
      <alignment horizontal="center" vertical="center" wrapText="1"/>
    </xf>
    <xf numFmtId="0" fontId="20" fillId="0" borderId="0" xfId="2" applyFont="1" applyFill="1" applyBorder="1" applyAlignment="1">
      <alignment horizontal="left" vertical="center" wrapText="1"/>
    </xf>
    <xf numFmtId="0" fontId="5" fillId="0" borderId="0" xfId="2" applyFont="1" applyFill="1" applyBorder="1" applyAlignment="1">
      <alignment horizontal="left" vertical="center"/>
    </xf>
    <xf numFmtId="0" fontId="3" fillId="0" borderId="0" xfId="2" applyFont="1" applyFill="1" applyBorder="1" applyAlignment="1">
      <alignment horizontal="center" vertical="center" wrapText="1"/>
    </xf>
    <xf numFmtId="0" fontId="19" fillId="0" borderId="0" xfId="2" applyFont="1" applyBorder="1" applyAlignment="1">
      <alignment horizontal="left" vertical="center"/>
    </xf>
    <xf numFmtId="0" fontId="30" fillId="0" borderId="0" xfId="2" applyFont="1" applyBorder="1" applyAlignment="1">
      <alignment horizontal="center" vertical="center"/>
    </xf>
    <xf numFmtId="0" fontId="30" fillId="0" borderId="0" xfId="2" applyFont="1" applyBorder="1" applyAlignment="1">
      <alignment horizontal="left" vertical="center"/>
    </xf>
    <xf numFmtId="0" fontId="3" fillId="4" borderId="1" xfId="2" applyFont="1" applyFill="1" applyBorder="1" applyAlignment="1">
      <alignment horizontal="center" vertical="center" shrinkToFit="1"/>
    </xf>
    <xf numFmtId="0" fontId="3" fillId="4" borderId="2" xfId="2" applyFont="1" applyFill="1" applyBorder="1" applyAlignment="1">
      <alignment horizontal="center" vertical="center" shrinkToFit="1"/>
    </xf>
    <xf numFmtId="0" fontId="3" fillId="4" borderId="4" xfId="2" applyFont="1" applyFill="1" applyBorder="1" applyAlignment="1">
      <alignment horizontal="center" vertical="center" shrinkToFit="1"/>
    </xf>
    <xf numFmtId="0" fontId="3" fillId="4" borderId="0" xfId="2" applyFont="1" applyFill="1" applyBorder="1" applyAlignment="1">
      <alignment horizontal="center" vertical="center" shrinkToFit="1"/>
    </xf>
    <xf numFmtId="0" fontId="3" fillId="4" borderId="6" xfId="2" applyFont="1" applyFill="1" applyBorder="1" applyAlignment="1">
      <alignment horizontal="center" vertical="center" shrinkToFit="1"/>
    </xf>
    <xf numFmtId="0" fontId="3" fillId="4" borderId="7" xfId="2" applyFont="1" applyFill="1" applyBorder="1" applyAlignment="1">
      <alignment horizontal="center" vertical="center" shrinkToFit="1"/>
    </xf>
    <xf numFmtId="0" fontId="8" fillId="0" borderId="2" xfId="2" applyFont="1" applyBorder="1" applyAlignment="1">
      <alignment horizontal="center" vertical="center"/>
    </xf>
    <xf numFmtId="0" fontId="8" fillId="0" borderId="3" xfId="2" applyFont="1" applyBorder="1" applyAlignment="1">
      <alignment horizontal="center" vertical="center"/>
    </xf>
    <xf numFmtId="0" fontId="9" fillId="0" borderId="1" xfId="2" applyFont="1" applyBorder="1" applyAlignment="1">
      <alignment horizontal="center" vertical="center"/>
    </xf>
    <xf numFmtId="0" fontId="9" fillId="0" borderId="2" xfId="2" applyFont="1" applyBorder="1" applyAlignment="1">
      <alignment horizontal="center" vertical="center"/>
    </xf>
    <xf numFmtId="0" fontId="9" fillId="0" borderId="3" xfId="2" applyFont="1" applyBorder="1" applyAlignment="1">
      <alignment horizontal="center" vertical="center"/>
    </xf>
    <xf numFmtId="0" fontId="10" fillId="0" borderId="7" xfId="2" applyFont="1" applyBorder="1" applyAlignment="1">
      <alignment horizontal="center" vertical="center"/>
    </xf>
    <xf numFmtId="0" fontId="10" fillId="0" borderId="8" xfId="2" applyFont="1" applyBorder="1" applyAlignment="1">
      <alignment horizontal="center" vertical="center"/>
    </xf>
    <xf numFmtId="0" fontId="16" fillId="0" borderId="6" xfId="2" applyFont="1" applyFill="1" applyBorder="1" applyAlignment="1">
      <alignment horizontal="center" vertical="center" wrapText="1"/>
    </xf>
    <xf numFmtId="0" fontId="16" fillId="0" borderId="7" xfId="2" applyFont="1" applyFill="1" applyBorder="1" applyAlignment="1">
      <alignment horizontal="center" vertical="center" wrapText="1"/>
    </xf>
    <xf numFmtId="0" fontId="16" fillId="0" borderId="8" xfId="2" applyFont="1" applyFill="1" applyBorder="1" applyAlignment="1">
      <alignment horizontal="center" vertical="center" wrapText="1"/>
    </xf>
    <xf numFmtId="0" fontId="17" fillId="0" borderId="7" xfId="2" applyFont="1" applyFill="1" applyBorder="1" applyAlignment="1">
      <alignment horizontal="center" vertical="center" wrapText="1"/>
    </xf>
    <xf numFmtId="0" fontId="17" fillId="0" borderId="6" xfId="2" applyFont="1" applyFill="1" applyBorder="1" applyAlignment="1">
      <alignment horizontal="center" vertical="center" wrapText="1"/>
    </xf>
    <xf numFmtId="0" fontId="17" fillId="0" borderId="8" xfId="2" applyFont="1" applyFill="1" applyBorder="1" applyAlignment="1">
      <alignment horizontal="center" vertical="center" wrapText="1"/>
    </xf>
    <xf numFmtId="1" fontId="13" fillId="0" borderId="1" xfId="2" applyNumberFormat="1" applyFont="1" applyBorder="1" applyAlignment="1">
      <alignment horizontal="center" vertical="center"/>
    </xf>
    <xf numFmtId="1" fontId="13" fillId="0" borderId="2" xfId="2" applyNumberFormat="1" applyFont="1" applyBorder="1" applyAlignment="1">
      <alignment horizontal="center" vertical="center"/>
    </xf>
    <xf numFmtId="1" fontId="13" fillId="0" borderId="4" xfId="2" applyNumberFormat="1" applyFont="1" applyBorder="1" applyAlignment="1">
      <alignment horizontal="center" vertical="center"/>
    </xf>
    <xf numFmtId="1" fontId="13" fillId="0" borderId="0" xfId="2" applyNumberFormat="1" applyFont="1" applyBorder="1" applyAlignment="1">
      <alignment horizontal="center" vertical="center"/>
    </xf>
    <xf numFmtId="1" fontId="14" fillId="0" borderId="2" xfId="2" applyNumberFormat="1" applyFont="1" applyBorder="1" applyAlignment="1">
      <alignment horizontal="center" vertical="center"/>
    </xf>
    <xf numFmtId="1" fontId="14" fillId="0" borderId="0" xfId="2" applyNumberFormat="1" applyFont="1" applyBorder="1" applyAlignment="1">
      <alignment horizontal="center" vertical="center"/>
    </xf>
    <xf numFmtId="0" fontId="14" fillId="0" borderId="2" xfId="2" applyFont="1" applyBorder="1" applyAlignment="1">
      <alignment horizontal="center" vertical="center"/>
    </xf>
    <xf numFmtId="0" fontId="14" fillId="0" borderId="3" xfId="2" applyFont="1" applyBorder="1" applyAlignment="1">
      <alignment horizontal="center" vertical="center"/>
    </xf>
    <xf numFmtId="0" fontId="14" fillId="0" borderId="0" xfId="2" applyFont="1" applyBorder="1" applyAlignment="1">
      <alignment horizontal="center" vertical="center"/>
    </xf>
    <xf numFmtId="0" fontId="14" fillId="0" borderId="5" xfId="2" applyFont="1" applyBorder="1" applyAlignment="1">
      <alignment horizontal="center" vertical="center"/>
    </xf>
    <xf numFmtId="1" fontId="15" fillId="0" borderId="2" xfId="2" applyNumberFormat="1" applyFont="1" applyBorder="1" applyAlignment="1">
      <alignment horizontal="center" vertical="center"/>
    </xf>
    <xf numFmtId="1" fontId="15" fillId="0" borderId="0" xfId="2" applyNumberFormat="1" applyFont="1" applyBorder="1" applyAlignment="1">
      <alignment horizontal="center" vertical="center"/>
    </xf>
    <xf numFmtId="1" fontId="10" fillId="0" borderId="6" xfId="2" applyNumberFormat="1" applyFont="1" applyBorder="1" applyAlignment="1">
      <alignment horizontal="center" vertical="center"/>
    </xf>
    <xf numFmtId="1" fontId="10" fillId="0" borderId="7" xfId="2" applyNumberFormat="1" applyFont="1" applyBorder="1" applyAlignment="1">
      <alignment horizontal="center" vertical="center"/>
    </xf>
    <xf numFmtId="164" fontId="10" fillId="0" borderId="7" xfId="2" applyNumberFormat="1" applyFont="1" applyBorder="1" applyAlignment="1">
      <alignment horizontal="center" vertical="center"/>
    </xf>
    <xf numFmtId="0" fontId="15" fillId="0" borderId="2" xfId="2" applyFont="1" applyBorder="1" applyAlignment="1">
      <alignment horizontal="center" vertical="center"/>
    </xf>
    <xf numFmtId="0" fontId="15" fillId="0" borderId="3" xfId="2" applyFont="1" applyBorder="1" applyAlignment="1">
      <alignment horizontal="center" vertical="center"/>
    </xf>
    <xf numFmtId="0" fontId="15" fillId="0" borderId="0" xfId="2" applyFont="1" applyBorder="1" applyAlignment="1">
      <alignment horizontal="center" vertical="center"/>
    </xf>
    <xf numFmtId="0" fontId="15" fillId="0" borderId="5" xfId="2" applyFont="1" applyBorder="1" applyAlignment="1">
      <alignment horizontal="center" vertical="center"/>
    </xf>
    <xf numFmtId="0" fontId="3" fillId="0" borderId="0" xfId="2" applyFont="1" applyBorder="1" applyAlignment="1">
      <alignment horizontal="center" vertical="center"/>
    </xf>
    <xf numFmtId="168" fontId="30" fillId="0" borderId="0" xfId="2" applyNumberFormat="1" applyFont="1" applyBorder="1" applyAlignment="1">
      <alignment horizontal="center" vertical="center"/>
    </xf>
    <xf numFmtId="0" fontId="31" fillId="0" borderId="0" xfId="0" applyFont="1" applyAlignment="1">
      <alignment horizontal="left" vertical="center" wrapText="1"/>
    </xf>
    <xf numFmtId="0" fontId="30" fillId="0" borderId="0" xfId="2" applyFont="1" applyBorder="1" applyAlignment="1">
      <alignment horizontal="right" vertical="center"/>
    </xf>
    <xf numFmtId="168" fontId="30" fillId="0" borderId="0" xfId="2" applyNumberFormat="1" applyFont="1" applyBorder="1" applyAlignment="1">
      <alignment horizontal="left" vertical="center"/>
    </xf>
    <xf numFmtId="0" fontId="30" fillId="0" borderId="0" xfId="2" applyFont="1" applyBorder="1" applyAlignment="1">
      <alignment vertical="center"/>
    </xf>
    <xf numFmtId="0" fontId="3" fillId="0" borderId="1" xfId="2" applyFont="1" applyBorder="1" applyAlignment="1">
      <alignment horizontal="center" vertical="center"/>
    </xf>
    <xf numFmtId="0" fontId="3" fillId="0" borderId="2" xfId="2" applyFont="1" applyBorder="1" applyAlignment="1">
      <alignment horizontal="center" vertical="center"/>
    </xf>
    <xf numFmtId="0" fontId="3" fillId="0" borderId="4" xfId="2" applyFont="1" applyBorder="1" applyAlignment="1">
      <alignment horizontal="center" vertical="center"/>
    </xf>
    <xf numFmtId="0" fontId="4" fillId="2" borderId="2" xfId="2" applyFont="1" applyFill="1" applyBorder="1" applyAlignment="1">
      <alignment horizontal="center" vertical="center" wrapText="1"/>
    </xf>
    <xf numFmtId="0" fontId="4" fillId="2" borderId="0" xfId="2" applyFont="1" applyFill="1" applyBorder="1" applyAlignment="1">
      <alignment horizontal="center" vertical="center" wrapText="1"/>
    </xf>
    <xf numFmtId="0" fontId="4" fillId="2" borderId="7" xfId="2" applyFont="1" applyFill="1" applyBorder="1" applyAlignment="1">
      <alignment horizontal="center" vertical="center" wrapText="1"/>
    </xf>
    <xf numFmtId="0" fontId="6" fillId="0" borderId="2" xfId="2" applyFont="1" applyFill="1" applyBorder="1" applyAlignment="1">
      <alignment horizontal="center" vertical="center" wrapText="1"/>
    </xf>
    <xf numFmtId="0" fontId="6" fillId="0" borderId="3" xfId="2" applyFont="1" applyFill="1" applyBorder="1" applyAlignment="1">
      <alignment horizontal="center" vertical="center" wrapText="1"/>
    </xf>
    <xf numFmtId="0" fontId="6" fillId="0" borderId="0" xfId="2" applyFont="1" applyFill="1" applyBorder="1" applyAlignment="1">
      <alignment horizontal="center" vertical="center" wrapText="1"/>
    </xf>
    <xf numFmtId="0" fontId="6" fillId="0" borderId="5" xfId="2" applyFont="1" applyFill="1" applyBorder="1" applyAlignment="1">
      <alignment horizontal="center" vertical="center" wrapText="1"/>
    </xf>
    <xf numFmtId="168" fontId="4" fillId="0" borderId="0" xfId="2" applyNumberFormat="1" applyFont="1" applyFill="1" applyBorder="1" applyAlignment="1">
      <alignment horizontal="center" vertical="center" wrapText="1"/>
    </xf>
    <xf numFmtId="168" fontId="4" fillId="0" borderId="5" xfId="2" applyNumberFormat="1" applyFont="1" applyFill="1" applyBorder="1" applyAlignment="1">
      <alignment horizontal="center" vertical="center" wrapText="1"/>
    </xf>
    <xf numFmtId="168" fontId="4" fillId="0" borderId="7" xfId="2" applyNumberFormat="1" applyFont="1" applyFill="1" applyBorder="1" applyAlignment="1">
      <alignment horizontal="center" vertical="center" wrapText="1"/>
    </xf>
    <xf numFmtId="168" fontId="4" fillId="0" borderId="8" xfId="2" applyNumberFormat="1" applyFont="1" applyFill="1" applyBorder="1" applyAlignment="1">
      <alignment horizontal="center" vertical="center" wrapText="1"/>
    </xf>
    <xf numFmtId="0" fontId="7" fillId="3" borderId="7" xfId="2" applyFont="1" applyFill="1" applyBorder="1" applyAlignment="1">
      <alignment horizontal="center" vertical="center"/>
    </xf>
    <xf numFmtId="0" fontId="8" fillId="0" borderId="0" xfId="2" applyFont="1" applyBorder="1" applyAlignment="1">
      <alignment horizontal="center" vertical="center"/>
    </xf>
    <xf numFmtId="0" fontId="8" fillId="0" borderId="7" xfId="2" applyFont="1" applyBorder="1" applyAlignment="1">
      <alignment horizontal="center" vertical="center"/>
    </xf>
    <xf numFmtId="0" fontId="9" fillId="0" borderId="0" xfId="2" applyFont="1" applyFill="1" applyBorder="1" applyAlignment="1">
      <alignment horizontal="center" vertical="center"/>
    </xf>
    <xf numFmtId="0" fontId="9" fillId="0" borderId="7" xfId="2" applyFont="1" applyFill="1" applyBorder="1" applyAlignment="1">
      <alignment horizontal="center" vertical="center"/>
    </xf>
    <xf numFmtId="0" fontId="12" fillId="5" borderId="9" xfId="2" applyFont="1" applyFill="1" applyBorder="1" applyAlignment="1">
      <alignment horizontal="center" vertical="center"/>
    </xf>
    <xf numFmtId="0" fontId="12" fillId="5" borderId="10" xfId="2" applyFont="1" applyFill="1" applyBorder="1" applyAlignment="1">
      <alignment horizontal="center" vertical="center"/>
    </xf>
    <xf numFmtId="0" fontId="12" fillId="5" borderId="11" xfId="2" applyFont="1" applyFill="1" applyBorder="1" applyAlignment="1">
      <alignment horizontal="center" vertical="center"/>
    </xf>
    <xf numFmtId="0" fontId="18" fillId="6" borderId="9" xfId="2" applyFont="1" applyFill="1" applyBorder="1" applyAlignment="1">
      <alignment horizontal="center" vertical="center"/>
    </xf>
    <xf numFmtId="0" fontId="18" fillId="6" borderId="10" xfId="2" applyFont="1" applyFill="1" applyBorder="1" applyAlignment="1">
      <alignment horizontal="center" vertical="center"/>
    </xf>
    <xf numFmtId="0" fontId="18" fillId="6" borderId="11" xfId="2" applyFont="1" applyFill="1" applyBorder="1" applyAlignment="1">
      <alignment horizontal="center" vertical="center"/>
    </xf>
    <xf numFmtId="0" fontId="19" fillId="0" borderId="2" xfId="2" applyFont="1" applyFill="1" applyBorder="1" applyAlignment="1">
      <alignment vertical="center"/>
    </xf>
    <xf numFmtId="0" fontId="5" fillId="0" borderId="0" xfId="2" applyFont="1" applyFill="1" applyBorder="1" applyAlignment="1">
      <alignment vertical="center"/>
    </xf>
    <xf numFmtId="0" fontId="19" fillId="0" borderId="0" xfId="2" applyFont="1" applyFill="1" applyBorder="1" applyAlignment="1">
      <alignment vertical="center"/>
    </xf>
    <xf numFmtId="0" fontId="20" fillId="0" borderId="0" xfId="2" applyFont="1" applyFill="1" applyBorder="1" applyAlignment="1">
      <alignment vertical="center" wrapText="1"/>
    </xf>
    <xf numFmtId="0" fontId="23" fillId="0" borderId="0" xfId="2" applyFont="1" applyFill="1" applyBorder="1" applyAlignment="1">
      <alignment vertical="center" wrapText="1"/>
    </xf>
    <xf numFmtId="0" fontId="5" fillId="0" borderId="0" xfId="2" quotePrefix="1" applyFont="1" applyFill="1" applyBorder="1" applyAlignment="1">
      <alignment vertical="center"/>
    </xf>
    <xf numFmtId="1" fontId="5" fillId="0" borderId="0" xfId="2" applyNumberFormat="1" applyFont="1" applyFill="1" applyBorder="1" applyAlignment="1">
      <alignment vertical="center"/>
    </xf>
    <xf numFmtId="165" fontId="24" fillId="0" borderId="0" xfId="1" applyNumberFormat="1" applyFont="1" applyFill="1" applyBorder="1" applyAlignment="1">
      <alignment vertical="center"/>
    </xf>
    <xf numFmtId="0" fontId="5" fillId="0" borderId="9" xfId="2" applyFont="1" applyFill="1" applyBorder="1" applyAlignment="1">
      <alignment vertical="center"/>
    </xf>
    <xf numFmtId="0" fontId="5" fillId="0" borderId="10" xfId="2" applyFont="1" applyFill="1" applyBorder="1" applyAlignment="1">
      <alignment vertical="center"/>
    </xf>
    <xf numFmtId="0" fontId="5" fillId="0" borderId="11" xfId="2" applyFont="1" applyFill="1" applyBorder="1" applyAlignment="1">
      <alignment vertical="center"/>
    </xf>
    <xf numFmtId="0" fontId="21" fillId="0" borderId="0" xfId="2" applyFont="1" applyFill="1" applyBorder="1" applyAlignment="1">
      <alignment horizontal="center" vertical="center" wrapText="1"/>
    </xf>
    <xf numFmtId="49" fontId="22" fillId="0" borderId="0" xfId="2" applyNumberFormat="1" applyFont="1" applyFill="1" applyBorder="1" applyAlignment="1">
      <alignment vertical="center"/>
    </xf>
    <xf numFmtId="49" fontId="22" fillId="0" borderId="0" xfId="2" applyNumberFormat="1" applyFont="1" applyFill="1" applyBorder="1" applyAlignment="1">
      <alignment horizontal="center" vertical="center"/>
    </xf>
    <xf numFmtId="0" fontId="12" fillId="0" borderId="0" xfId="2" applyFont="1" applyFill="1" applyBorder="1" applyAlignment="1">
      <alignment horizontal="left" vertical="center"/>
    </xf>
    <xf numFmtId="0" fontId="5" fillId="0" borderId="0" xfId="2" applyFont="1" applyFill="1" applyBorder="1" applyAlignment="1">
      <alignment vertical="top"/>
    </xf>
    <xf numFmtId="0" fontId="5" fillId="0" borderId="7" xfId="2" applyFont="1" applyFill="1" applyBorder="1" applyAlignment="1">
      <alignment vertical="top"/>
    </xf>
    <xf numFmtId="0" fontId="20" fillId="0" borderId="7" xfId="2" applyFont="1" applyFill="1" applyBorder="1" applyAlignment="1">
      <alignment horizontal="left" vertical="center" wrapText="1"/>
    </xf>
    <xf numFmtId="0" fontId="5" fillId="0" borderId="12" xfId="2" applyFont="1" applyFill="1" applyBorder="1" applyAlignment="1">
      <alignment horizontal="center" vertical="center"/>
    </xf>
    <xf numFmtId="0" fontId="35" fillId="0" borderId="1" xfId="2" applyFont="1" applyFill="1" applyBorder="1" applyAlignment="1">
      <alignment horizontal="center" vertical="center"/>
    </xf>
    <xf numFmtId="0" fontId="35" fillId="0" borderId="2" xfId="2" applyFont="1" applyFill="1" applyBorder="1" applyAlignment="1">
      <alignment horizontal="center" vertical="center"/>
    </xf>
    <xf numFmtId="0" fontId="35" fillId="0" borderId="2" xfId="2" applyFont="1" applyFill="1" applyBorder="1" applyAlignment="1">
      <alignment horizontal="center" vertical="center"/>
    </xf>
    <xf numFmtId="0" fontId="36" fillId="0" borderId="2" xfId="2" applyFont="1" applyFill="1" applyBorder="1" applyAlignment="1">
      <alignment horizontal="center" vertical="center" wrapText="1"/>
    </xf>
    <xf numFmtId="0" fontId="35" fillId="0" borderId="3" xfId="2" applyFont="1" applyFill="1" applyBorder="1" applyAlignment="1">
      <alignment horizontal="center" vertical="center"/>
    </xf>
    <xf numFmtId="0" fontId="35" fillId="0" borderId="6" xfId="2" applyFont="1" applyFill="1" applyBorder="1" applyAlignment="1">
      <alignment horizontal="center" vertical="center"/>
    </xf>
    <xf numFmtId="0" fontId="35" fillId="0" borderId="7" xfId="2" applyFont="1" applyFill="1" applyBorder="1" applyAlignment="1">
      <alignment horizontal="center" vertical="center"/>
    </xf>
    <xf numFmtId="0" fontId="35" fillId="0" borderId="7" xfId="2" applyFont="1" applyFill="1" applyBorder="1" applyAlignment="1">
      <alignment horizontal="center" vertical="center"/>
    </xf>
    <xf numFmtId="0" fontId="36" fillId="0" borderId="7" xfId="2" applyFont="1" applyFill="1" applyBorder="1" applyAlignment="1">
      <alignment horizontal="center" vertical="center" wrapText="1"/>
    </xf>
    <xf numFmtId="0" fontId="35" fillId="0" borderId="8" xfId="2" applyFont="1" applyFill="1" applyBorder="1" applyAlignment="1">
      <alignment horizontal="center" vertical="center"/>
    </xf>
    <xf numFmtId="0" fontId="35" fillId="0" borderId="0" xfId="2" applyFont="1" applyFill="1" applyBorder="1" applyAlignment="1">
      <alignment horizontal="left" vertical="center"/>
    </xf>
    <xf numFmtId="0" fontId="35" fillId="0" borderId="1" xfId="2" applyFont="1" applyFill="1" applyBorder="1" applyAlignment="1">
      <alignment horizontal="center" vertical="center" wrapText="1"/>
    </xf>
    <xf numFmtId="0" fontId="35" fillId="0" borderId="2" xfId="2" applyFont="1" applyFill="1" applyBorder="1" applyAlignment="1">
      <alignment horizontal="center" vertical="center" wrapText="1"/>
    </xf>
    <xf numFmtId="0" fontId="37" fillId="0" borderId="2" xfId="2" applyFont="1" applyFill="1" applyBorder="1" applyAlignment="1">
      <alignment horizontal="center" vertical="center"/>
    </xf>
    <xf numFmtId="0" fontId="37" fillId="0" borderId="3" xfId="2" applyFont="1" applyFill="1" applyBorder="1" applyAlignment="1">
      <alignment horizontal="center" vertical="center"/>
    </xf>
    <xf numFmtId="0" fontId="35" fillId="0" borderId="4" xfId="2" applyFont="1" applyFill="1" applyBorder="1" applyAlignment="1">
      <alignment horizontal="center" vertical="center" wrapText="1"/>
    </xf>
    <xf numFmtId="0" fontId="35" fillId="0" borderId="0" xfId="2" applyFont="1" applyFill="1" applyBorder="1" applyAlignment="1">
      <alignment horizontal="center" vertical="center" wrapText="1"/>
    </xf>
    <xf numFmtId="0" fontId="35" fillId="0" borderId="0" xfId="2" applyFont="1" applyFill="1" applyBorder="1" applyAlignment="1">
      <alignment horizontal="center" vertical="center"/>
    </xf>
    <xf numFmtId="0" fontId="35" fillId="0" borderId="0" xfId="2" quotePrefix="1" applyFont="1" applyFill="1" applyBorder="1" applyAlignment="1">
      <alignment horizontal="center" vertical="center"/>
    </xf>
    <xf numFmtId="0" fontId="35" fillId="0" borderId="0" xfId="2" quotePrefix="1" applyFont="1" applyFill="1" applyBorder="1" applyAlignment="1">
      <alignment vertical="center"/>
    </xf>
    <xf numFmtId="0" fontId="35" fillId="0" borderId="5" xfId="2" applyFont="1" applyFill="1" applyBorder="1" applyAlignment="1">
      <alignment horizontal="center" vertical="center"/>
    </xf>
    <xf numFmtId="0" fontId="35" fillId="0" borderId="0" xfId="2" quotePrefix="1" applyFont="1" applyFill="1" applyBorder="1" applyAlignment="1">
      <alignment horizontal="center" vertical="center"/>
    </xf>
    <xf numFmtId="0" fontId="35" fillId="0" borderId="6" xfId="2" applyFont="1" applyFill="1" applyBorder="1" applyAlignment="1">
      <alignment horizontal="center" vertical="center" wrapText="1"/>
    </xf>
    <xf numFmtId="0" fontId="35" fillId="0" borderId="7" xfId="2" applyFont="1" applyFill="1" applyBorder="1" applyAlignment="1">
      <alignment horizontal="center" vertical="center" wrapText="1"/>
    </xf>
    <xf numFmtId="0" fontId="35" fillId="0" borderId="7" xfId="2" applyFont="1" applyFill="1" applyBorder="1" applyAlignment="1">
      <alignment vertical="center"/>
    </xf>
    <xf numFmtId="0" fontId="38" fillId="0" borderId="2" xfId="2" applyFont="1" applyFill="1" applyBorder="1" applyAlignment="1">
      <alignment horizontal="center" vertical="center"/>
    </xf>
  </cellXfs>
  <cellStyles count="7">
    <cellStyle name="Milliers 2" xfId="5"/>
    <cellStyle name="Normal" xfId="0" builtinId="0"/>
    <cellStyle name="Normal 2" xfId="2"/>
    <cellStyle name="Normal 2 2" xfId="6"/>
    <cellStyle name="Normal 2 3 2 2" xfId="3"/>
    <cellStyle name="Normal 3" xfId="4"/>
    <cellStyle name="Pourcentage" xfId="1" builtinId="5"/>
  </cellStyles>
  <dxfs count="43">
    <dxf>
      <fill>
        <patternFill patternType="none">
          <bgColor auto="1"/>
        </patternFill>
      </fill>
    </dxf>
    <dxf>
      <font>
        <color theme="0"/>
      </font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color theme="0"/>
      </font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color theme="0"/>
      </font>
    </dxf>
    <dxf>
      <font>
        <color theme="0"/>
      </font>
    </dxf>
    <dxf>
      <font>
        <b/>
        <i/>
        <color theme="1"/>
      </font>
      <fill>
        <patternFill>
          <bgColor rgb="FF00B0F0"/>
        </patternFill>
      </fill>
    </dxf>
    <dxf>
      <font>
        <color theme="0"/>
      </font>
    </dxf>
    <dxf>
      <font>
        <b/>
        <i/>
        <color theme="1"/>
      </font>
      <fill>
        <patternFill>
          <bgColor rgb="FFFF0000"/>
        </patternFill>
      </fill>
    </dxf>
    <dxf>
      <font>
        <color rgb="FFFF0000"/>
      </font>
      <fill>
        <patternFill>
          <bgColor theme="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b/>
        <i/>
        <color theme="1"/>
      </font>
      <fill>
        <patternFill>
          <bgColor rgb="FF00B0F0"/>
        </patternFill>
      </fill>
    </dxf>
    <dxf>
      <font>
        <b/>
        <i/>
        <color theme="1"/>
      </font>
      <fill>
        <patternFill>
          <bgColor rgb="FF00B0F0"/>
        </patternFill>
      </fill>
    </dxf>
    <dxf>
      <font>
        <b/>
        <i/>
        <color theme="1"/>
      </font>
      <fill>
        <patternFill>
          <bgColor rgb="FF00B0F0"/>
        </patternFill>
      </fill>
    </dxf>
    <dxf>
      <font>
        <b/>
        <i/>
        <color theme="1"/>
      </font>
      <fill>
        <patternFill>
          <bgColor rgb="FF00B0F0"/>
        </patternFill>
      </fill>
    </dxf>
    <dxf>
      <font>
        <color theme="0"/>
      </font>
    </dxf>
    <dxf>
      <font>
        <b/>
        <i/>
        <color theme="1"/>
      </font>
      <fill>
        <patternFill>
          <bgColor rgb="FFFF0000"/>
        </patternFill>
      </fill>
    </dxf>
    <dxf>
      <font>
        <b/>
        <i/>
        <color theme="1"/>
      </font>
      <fill>
        <patternFill>
          <bgColor rgb="FFFF0000"/>
        </patternFill>
      </fill>
    </dxf>
    <dxf>
      <font>
        <b/>
        <i/>
        <color theme="1"/>
      </font>
      <fill>
        <patternFill>
          <bgColor rgb="FFFF0000"/>
        </patternFill>
      </fill>
    </dxf>
    <dxf>
      <font>
        <b/>
        <i/>
        <color theme="1"/>
      </font>
      <fill>
        <patternFill>
          <bgColor rgb="FFFF0000"/>
        </patternFill>
      </fill>
    </dxf>
    <dxf>
      <font>
        <color rgb="FFFF0000"/>
      </font>
      <fill>
        <patternFill>
          <bgColor theme="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74</xdr:col>
      <xdr:colOff>74914</xdr:colOff>
      <xdr:row>25</xdr:row>
      <xdr:rowOff>25097</xdr:rowOff>
    </xdr:from>
    <xdr:to>
      <xdr:col>90</xdr:col>
      <xdr:colOff>46770</xdr:colOff>
      <xdr:row>33</xdr:row>
      <xdr:rowOff>150112</xdr:rowOff>
    </xdr:to>
    <xdr:pic>
      <xdr:nvPicPr>
        <xdr:cNvPr id="3" name="Image 2"/>
        <xdr:cNvPicPr>
          <a:picLocks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389170" y="4177569"/>
          <a:ext cx="2968485" cy="2415296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55</xdr:col>
      <xdr:colOff>149690</xdr:colOff>
      <xdr:row>25</xdr:row>
      <xdr:rowOff>25097</xdr:rowOff>
    </xdr:from>
    <xdr:to>
      <xdr:col>71</xdr:col>
      <xdr:colOff>104573</xdr:colOff>
      <xdr:row>33</xdr:row>
      <xdr:rowOff>150112</xdr:rowOff>
    </xdr:to>
    <xdr:pic>
      <xdr:nvPicPr>
        <xdr:cNvPr id="4" name="Image 3"/>
        <xdr:cNvPicPr>
          <a:picLocks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622567" y="3932197"/>
          <a:ext cx="2932601" cy="2399918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60</xdr:col>
      <xdr:colOff>137011</xdr:colOff>
      <xdr:row>30</xdr:row>
      <xdr:rowOff>61331</xdr:rowOff>
    </xdr:from>
    <xdr:to>
      <xdr:col>61</xdr:col>
      <xdr:colOff>61173</xdr:colOff>
      <xdr:row>30</xdr:row>
      <xdr:rowOff>172398</xdr:rowOff>
    </xdr:to>
    <xdr:sp macro="" textlink="">
      <xdr:nvSpPr>
        <xdr:cNvPr id="5" name="Ellipse 2"/>
        <xdr:cNvSpPr/>
      </xdr:nvSpPr>
      <xdr:spPr>
        <a:xfrm>
          <a:off x="11553140" y="5295457"/>
          <a:ext cx="109114" cy="111067"/>
        </a:xfrm>
        <a:prstGeom prst="ellipse">
          <a:avLst/>
        </a:prstGeom>
        <a:solidFill>
          <a:srgbClr val="FF33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62</xdr:col>
      <xdr:colOff>56179</xdr:colOff>
      <xdr:row>29</xdr:row>
      <xdr:rowOff>93284</xdr:rowOff>
    </xdr:from>
    <xdr:to>
      <xdr:col>62</xdr:col>
      <xdr:colOff>166928</xdr:colOff>
      <xdr:row>30</xdr:row>
      <xdr:rowOff>10611</xdr:rowOff>
    </xdr:to>
    <xdr:sp macro="" textlink="">
      <xdr:nvSpPr>
        <xdr:cNvPr id="6" name="Ellipse 3"/>
        <xdr:cNvSpPr/>
      </xdr:nvSpPr>
      <xdr:spPr>
        <a:xfrm>
          <a:off x="11842211" y="5137835"/>
          <a:ext cx="110749" cy="106902"/>
        </a:xfrm>
        <a:prstGeom prst="ellipse">
          <a:avLst/>
        </a:prstGeom>
        <a:solidFill>
          <a:srgbClr val="FF33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63</xdr:col>
      <xdr:colOff>165075</xdr:colOff>
      <xdr:row>29</xdr:row>
      <xdr:rowOff>91214</xdr:rowOff>
    </xdr:from>
    <xdr:to>
      <xdr:col>64</xdr:col>
      <xdr:colOff>85720</xdr:colOff>
      <xdr:row>30</xdr:row>
      <xdr:rowOff>8442</xdr:rowOff>
    </xdr:to>
    <xdr:sp macro="" textlink="">
      <xdr:nvSpPr>
        <xdr:cNvPr id="7" name="Ellipse 4"/>
        <xdr:cNvSpPr/>
      </xdr:nvSpPr>
      <xdr:spPr>
        <a:xfrm>
          <a:off x="12136058" y="5135765"/>
          <a:ext cx="105597" cy="106803"/>
        </a:xfrm>
        <a:prstGeom prst="ellipse">
          <a:avLst/>
        </a:prstGeom>
        <a:solidFill>
          <a:srgbClr val="FF33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65</xdr:col>
      <xdr:colOff>75326</xdr:colOff>
      <xdr:row>30</xdr:row>
      <xdr:rowOff>73935</xdr:rowOff>
    </xdr:from>
    <xdr:to>
      <xdr:col>65</xdr:col>
      <xdr:colOff>178658</xdr:colOff>
      <xdr:row>30</xdr:row>
      <xdr:rowOff>179784</xdr:rowOff>
    </xdr:to>
    <xdr:sp macro="" textlink="">
      <xdr:nvSpPr>
        <xdr:cNvPr id="8" name="Ellipse 5"/>
        <xdr:cNvSpPr/>
      </xdr:nvSpPr>
      <xdr:spPr>
        <a:xfrm>
          <a:off x="12416212" y="5308061"/>
          <a:ext cx="103332" cy="105849"/>
        </a:xfrm>
        <a:prstGeom prst="ellipse">
          <a:avLst/>
        </a:prstGeom>
        <a:solidFill>
          <a:srgbClr val="FF33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64</xdr:col>
      <xdr:colOff>85720</xdr:colOff>
      <xdr:row>29</xdr:row>
      <xdr:rowOff>144616</xdr:rowOff>
    </xdr:from>
    <xdr:to>
      <xdr:col>65</xdr:col>
      <xdr:colOff>75326</xdr:colOff>
      <xdr:row>30</xdr:row>
      <xdr:rowOff>126860</xdr:rowOff>
    </xdr:to>
    <xdr:cxnSp macro="">
      <xdr:nvCxnSpPr>
        <xdr:cNvPr id="9" name="Connecteur droit 4"/>
        <xdr:cNvCxnSpPr>
          <a:stCxn id="8" idx="2"/>
          <a:endCxn id="7" idx="6"/>
        </xdr:cNvCxnSpPr>
      </xdr:nvCxnSpPr>
      <xdr:spPr>
        <a:xfrm flipH="1" flipV="1">
          <a:off x="12241655" y="5189167"/>
          <a:ext cx="174557" cy="171819"/>
        </a:xfrm>
        <a:prstGeom prst="line">
          <a:avLst/>
        </a:prstGeom>
        <a:ln w="12700">
          <a:solidFill>
            <a:srgbClr val="FF3300"/>
          </a:solidFill>
        </a:ln>
      </xdr:spPr>
      <xdr:style>
        <a:lnRef idx="1">
          <a:schemeClr val="accent4"/>
        </a:lnRef>
        <a:fillRef idx="0">
          <a:schemeClr val="accent4"/>
        </a:fillRef>
        <a:effectRef idx="0">
          <a:schemeClr val="accent4"/>
        </a:effectRef>
        <a:fontRef idx="minor">
          <a:schemeClr val="tx1"/>
        </a:fontRef>
      </xdr:style>
    </xdr:cxnSp>
    <xdr:clientData/>
  </xdr:twoCellAnchor>
  <xdr:twoCellAnchor>
    <xdr:from>
      <xdr:col>62</xdr:col>
      <xdr:colOff>166928</xdr:colOff>
      <xdr:row>29</xdr:row>
      <xdr:rowOff>144616</xdr:rowOff>
    </xdr:from>
    <xdr:to>
      <xdr:col>63</xdr:col>
      <xdr:colOff>165075</xdr:colOff>
      <xdr:row>29</xdr:row>
      <xdr:rowOff>146735</xdr:rowOff>
    </xdr:to>
    <xdr:cxnSp macro="">
      <xdr:nvCxnSpPr>
        <xdr:cNvPr id="10" name="Connecteur droit 9"/>
        <xdr:cNvCxnSpPr>
          <a:stCxn id="6" idx="6"/>
          <a:endCxn id="7" idx="2"/>
        </xdr:cNvCxnSpPr>
      </xdr:nvCxnSpPr>
      <xdr:spPr>
        <a:xfrm flipV="1">
          <a:off x="11952960" y="5189167"/>
          <a:ext cx="183098" cy="2119"/>
        </a:xfrm>
        <a:prstGeom prst="line">
          <a:avLst/>
        </a:prstGeom>
        <a:ln w="12700">
          <a:solidFill>
            <a:srgbClr val="FF3300"/>
          </a:solidFill>
        </a:ln>
      </xdr:spPr>
      <xdr:style>
        <a:lnRef idx="1">
          <a:schemeClr val="accent4"/>
        </a:lnRef>
        <a:fillRef idx="0">
          <a:schemeClr val="accent4"/>
        </a:fillRef>
        <a:effectRef idx="0">
          <a:schemeClr val="accent4"/>
        </a:effectRef>
        <a:fontRef idx="minor">
          <a:schemeClr val="tx1"/>
        </a:fontRef>
      </xdr:style>
    </xdr:cxnSp>
    <xdr:clientData/>
  </xdr:twoCellAnchor>
  <xdr:twoCellAnchor>
    <xdr:from>
      <xdr:col>61</xdr:col>
      <xdr:colOff>61173</xdr:colOff>
      <xdr:row>29</xdr:row>
      <xdr:rowOff>146735</xdr:rowOff>
    </xdr:from>
    <xdr:to>
      <xdr:col>62</xdr:col>
      <xdr:colOff>56179</xdr:colOff>
      <xdr:row>30</xdr:row>
      <xdr:rowOff>116865</xdr:rowOff>
    </xdr:to>
    <xdr:cxnSp macro="">
      <xdr:nvCxnSpPr>
        <xdr:cNvPr id="11" name="Connecteur droit 2"/>
        <xdr:cNvCxnSpPr>
          <a:stCxn id="5" idx="6"/>
          <a:endCxn id="6" idx="2"/>
        </xdr:cNvCxnSpPr>
      </xdr:nvCxnSpPr>
      <xdr:spPr>
        <a:xfrm flipV="1">
          <a:off x="11662254" y="5191286"/>
          <a:ext cx="179957" cy="159705"/>
        </a:xfrm>
        <a:prstGeom prst="line">
          <a:avLst/>
        </a:prstGeom>
        <a:ln w="12700">
          <a:solidFill>
            <a:srgbClr val="FF3300"/>
          </a:solidFill>
        </a:ln>
      </xdr:spPr>
      <xdr:style>
        <a:lnRef idx="1">
          <a:schemeClr val="accent4"/>
        </a:lnRef>
        <a:fillRef idx="0">
          <a:schemeClr val="accent4"/>
        </a:fillRef>
        <a:effectRef idx="0">
          <a:schemeClr val="accent4"/>
        </a:effectRef>
        <a:fontRef idx="minor">
          <a:schemeClr val="tx1"/>
        </a:fontRef>
      </xdr:style>
    </xdr:cxnSp>
    <xdr:clientData/>
  </xdr:twoCellAnchor>
  <xdr:twoCellAnchor>
    <xdr:from>
      <xdr:col>79</xdr:col>
      <xdr:colOff>81501</xdr:colOff>
      <xdr:row>30</xdr:row>
      <xdr:rowOff>56260</xdr:rowOff>
    </xdr:from>
    <xdr:to>
      <xdr:col>80</xdr:col>
      <xdr:colOff>5660</xdr:colOff>
      <xdr:row>30</xdr:row>
      <xdr:rowOff>161677</xdr:rowOff>
    </xdr:to>
    <xdr:sp macro="" textlink="">
      <xdr:nvSpPr>
        <xdr:cNvPr id="12" name="Ellipse 9"/>
        <xdr:cNvSpPr/>
      </xdr:nvSpPr>
      <xdr:spPr>
        <a:xfrm>
          <a:off x="15298383" y="5290386"/>
          <a:ext cx="109110" cy="105417"/>
        </a:xfrm>
        <a:prstGeom prst="ellipse">
          <a:avLst/>
        </a:prstGeom>
        <a:solidFill>
          <a:srgbClr val="0070C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80</xdr:col>
      <xdr:colOff>166837</xdr:colOff>
      <xdr:row>29</xdr:row>
      <xdr:rowOff>97523</xdr:rowOff>
    </xdr:from>
    <xdr:to>
      <xdr:col>81</xdr:col>
      <xdr:colOff>84580</xdr:colOff>
      <xdr:row>30</xdr:row>
      <xdr:rowOff>16629</xdr:rowOff>
    </xdr:to>
    <xdr:sp macro="" textlink="">
      <xdr:nvSpPr>
        <xdr:cNvPr id="13" name="Ellipse 10"/>
        <xdr:cNvSpPr/>
      </xdr:nvSpPr>
      <xdr:spPr>
        <a:xfrm>
          <a:off x="15568670" y="5142074"/>
          <a:ext cx="102694" cy="108681"/>
        </a:xfrm>
        <a:prstGeom prst="ellipse">
          <a:avLst/>
        </a:prstGeom>
        <a:solidFill>
          <a:srgbClr val="0070C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82</xdr:col>
      <xdr:colOff>116419</xdr:colOff>
      <xdr:row>30</xdr:row>
      <xdr:rowOff>45977</xdr:rowOff>
    </xdr:from>
    <xdr:to>
      <xdr:col>83</xdr:col>
      <xdr:colOff>37064</xdr:colOff>
      <xdr:row>30</xdr:row>
      <xdr:rowOff>154659</xdr:rowOff>
    </xdr:to>
    <xdr:sp macro="" textlink="">
      <xdr:nvSpPr>
        <xdr:cNvPr id="14" name="Ellipse 11"/>
        <xdr:cNvSpPr/>
      </xdr:nvSpPr>
      <xdr:spPr>
        <a:xfrm>
          <a:off x="15888155" y="5280103"/>
          <a:ext cx="105596" cy="108682"/>
        </a:xfrm>
        <a:prstGeom prst="ellipse">
          <a:avLst/>
        </a:prstGeom>
        <a:solidFill>
          <a:srgbClr val="0070C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84</xdr:col>
      <xdr:colOff>22791</xdr:colOff>
      <xdr:row>30</xdr:row>
      <xdr:rowOff>62645</xdr:rowOff>
    </xdr:from>
    <xdr:to>
      <xdr:col>84</xdr:col>
      <xdr:colOff>132075</xdr:colOff>
      <xdr:row>30</xdr:row>
      <xdr:rowOff>171270</xdr:rowOff>
    </xdr:to>
    <xdr:sp macro="" textlink="">
      <xdr:nvSpPr>
        <xdr:cNvPr id="15" name="Ellipse 12"/>
        <xdr:cNvSpPr/>
      </xdr:nvSpPr>
      <xdr:spPr>
        <a:xfrm>
          <a:off x="16164430" y="5296771"/>
          <a:ext cx="109284" cy="108625"/>
        </a:xfrm>
        <a:prstGeom prst="ellipse">
          <a:avLst/>
        </a:prstGeom>
        <a:solidFill>
          <a:srgbClr val="0070C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83</xdr:col>
      <xdr:colOff>37064</xdr:colOff>
      <xdr:row>30</xdr:row>
      <xdr:rowOff>100318</xdr:rowOff>
    </xdr:from>
    <xdr:to>
      <xdr:col>84</xdr:col>
      <xdr:colOff>22791</xdr:colOff>
      <xdr:row>30</xdr:row>
      <xdr:rowOff>116958</xdr:rowOff>
    </xdr:to>
    <xdr:cxnSp macro="">
      <xdr:nvCxnSpPr>
        <xdr:cNvPr id="16" name="Connecteur droit 15"/>
        <xdr:cNvCxnSpPr>
          <a:stCxn id="15" idx="2"/>
          <a:endCxn id="14" idx="6"/>
        </xdr:cNvCxnSpPr>
      </xdr:nvCxnSpPr>
      <xdr:spPr>
        <a:xfrm flipH="1" flipV="1">
          <a:off x="15993751" y="5334444"/>
          <a:ext cx="170679" cy="16640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4"/>
        </a:lnRef>
        <a:fillRef idx="0">
          <a:schemeClr val="accent4"/>
        </a:fillRef>
        <a:effectRef idx="0">
          <a:schemeClr val="accent4"/>
        </a:effectRef>
        <a:fontRef idx="minor">
          <a:schemeClr val="tx1"/>
        </a:fontRef>
      </xdr:style>
    </xdr:cxnSp>
    <xdr:clientData/>
  </xdr:twoCellAnchor>
  <xdr:twoCellAnchor>
    <xdr:from>
      <xdr:col>81</xdr:col>
      <xdr:colOff>84580</xdr:colOff>
      <xdr:row>29</xdr:row>
      <xdr:rowOff>151864</xdr:rowOff>
    </xdr:from>
    <xdr:to>
      <xdr:col>82</xdr:col>
      <xdr:colOff>116419</xdr:colOff>
      <xdr:row>30</xdr:row>
      <xdr:rowOff>100318</xdr:rowOff>
    </xdr:to>
    <xdr:cxnSp macro="">
      <xdr:nvCxnSpPr>
        <xdr:cNvPr id="17" name="Connecteur droit 16"/>
        <xdr:cNvCxnSpPr>
          <a:stCxn id="13" idx="6"/>
          <a:endCxn id="14" idx="2"/>
        </xdr:cNvCxnSpPr>
      </xdr:nvCxnSpPr>
      <xdr:spPr>
        <a:xfrm>
          <a:off x="15671364" y="5196415"/>
          <a:ext cx="216791" cy="138029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4"/>
        </a:lnRef>
        <a:fillRef idx="0">
          <a:schemeClr val="accent4"/>
        </a:fillRef>
        <a:effectRef idx="0">
          <a:schemeClr val="accent4"/>
        </a:effectRef>
        <a:fontRef idx="minor">
          <a:schemeClr val="tx1"/>
        </a:fontRef>
      </xdr:style>
    </xdr:cxnSp>
    <xdr:clientData/>
  </xdr:twoCellAnchor>
  <xdr:twoCellAnchor>
    <xdr:from>
      <xdr:col>80</xdr:col>
      <xdr:colOff>5660</xdr:colOff>
      <xdr:row>29</xdr:row>
      <xdr:rowOff>151864</xdr:rowOff>
    </xdr:from>
    <xdr:to>
      <xdr:col>80</xdr:col>
      <xdr:colOff>166837</xdr:colOff>
      <xdr:row>30</xdr:row>
      <xdr:rowOff>108969</xdr:rowOff>
    </xdr:to>
    <xdr:cxnSp macro="">
      <xdr:nvCxnSpPr>
        <xdr:cNvPr id="18" name="Connecteur droit 17"/>
        <xdr:cNvCxnSpPr>
          <a:stCxn id="12" idx="6"/>
          <a:endCxn id="13" idx="2"/>
        </xdr:cNvCxnSpPr>
      </xdr:nvCxnSpPr>
      <xdr:spPr>
        <a:xfrm flipV="1">
          <a:off x="15407493" y="5196415"/>
          <a:ext cx="161177" cy="146680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4"/>
        </a:lnRef>
        <a:fillRef idx="0">
          <a:schemeClr val="accent4"/>
        </a:fillRef>
        <a:effectRef idx="0">
          <a:schemeClr val="accent4"/>
        </a:effectRef>
        <a:fontRef idx="minor">
          <a:schemeClr val="tx1"/>
        </a:fontRef>
      </xdr:style>
    </xdr:cxnSp>
    <xdr:clientData/>
  </xdr:twoCellAnchor>
  <xdr:twoCellAnchor>
    <xdr:from>
      <xdr:col>67</xdr:col>
      <xdr:colOff>1314</xdr:colOff>
      <xdr:row>31</xdr:row>
      <xdr:rowOff>159880</xdr:rowOff>
    </xdr:from>
    <xdr:to>
      <xdr:col>67</xdr:col>
      <xdr:colOff>112764</xdr:colOff>
      <xdr:row>31</xdr:row>
      <xdr:rowOff>272233</xdr:rowOff>
    </xdr:to>
    <xdr:sp macro="" textlink="">
      <xdr:nvSpPr>
        <xdr:cNvPr id="19" name="Ellipse 6"/>
        <xdr:cNvSpPr/>
      </xdr:nvSpPr>
      <xdr:spPr>
        <a:xfrm>
          <a:off x="12712103" y="5583582"/>
          <a:ext cx="111450" cy="112353"/>
        </a:xfrm>
        <a:prstGeom prst="ellipse">
          <a:avLst/>
        </a:prstGeom>
        <a:solidFill>
          <a:srgbClr val="FF33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85</xdr:col>
      <xdr:colOff>105146</xdr:colOff>
      <xdr:row>30</xdr:row>
      <xdr:rowOff>49457</xdr:rowOff>
    </xdr:from>
    <xdr:to>
      <xdr:col>86</xdr:col>
      <xdr:colOff>24185</xdr:colOff>
      <xdr:row>30</xdr:row>
      <xdr:rowOff>156693</xdr:rowOff>
    </xdr:to>
    <xdr:sp macro="" textlink="">
      <xdr:nvSpPr>
        <xdr:cNvPr id="20" name="Ellipse 13"/>
        <xdr:cNvSpPr/>
      </xdr:nvSpPr>
      <xdr:spPr>
        <a:xfrm>
          <a:off x="16431736" y="5283583"/>
          <a:ext cx="103991" cy="107236"/>
        </a:xfrm>
        <a:prstGeom prst="ellipse">
          <a:avLst/>
        </a:prstGeom>
        <a:solidFill>
          <a:srgbClr val="0070C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84</xdr:col>
      <xdr:colOff>132075</xdr:colOff>
      <xdr:row>30</xdr:row>
      <xdr:rowOff>103075</xdr:rowOff>
    </xdr:from>
    <xdr:to>
      <xdr:col>85</xdr:col>
      <xdr:colOff>105146</xdr:colOff>
      <xdr:row>30</xdr:row>
      <xdr:rowOff>116958</xdr:rowOff>
    </xdr:to>
    <xdr:cxnSp macro="">
      <xdr:nvCxnSpPr>
        <xdr:cNvPr id="21" name="Connecteur droit 20"/>
        <xdr:cNvCxnSpPr>
          <a:stCxn id="20" idx="2"/>
          <a:endCxn id="15" idx="6"/>
        </xdr:cNvCxnSpPr>
      </xdr:nvCxnSpPr>
      <xdr:spPr>
        <a:xfrm flipH="1">
          <a:off x="16273714" y="5337201"/>
          <a:ext cx="158022" cy="13883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4"/>
        </a:lnRef>
        <a:fillRef idx="0">
          <a:schemeClr val="accent4"/>
        </a:fillRef>
        <a:effectRef idx="0">
          <a:schemeClr val="accent4"/>
        </a:effectRef>
        <a:fontRef idx="minor">
          <a:schemeClr val="tx1"/>
        </a:fontRef>
      </xdr:style>
    </xdr:cxnSp>
    <xdr:clientData/>
  </xdr:twoCellAnchor>
  <xdr:twoCellAnchor>
    <xdr:from>
      <xdr:col>68</xdr:col>
      <xdr:colOff>125439</xdr:colOff>
      <xdr:row>31</xdr:row>
      <xdr:rowOff>339281</xdr:rowOff>
    </xdr:from>
    <xdr:to>
      <xdr:col>69</xdr:col>
      <xdr:colOff>49601</xdr:colOff>
      <xdr:row>32</xdr:row>
      <xdr:rowOff>71097</xdr:rowOff>
    </xdr:to>
    <xdr:sp macro="" textlink="">
      <xdr:nvSpPr>
        <xdr:cNvPr id="22" name="Ellipse 7"/>
        <xdr:cNvSpPr/>
      </xdr:nvSpPr>
      <xdr:spPr>
        <a:xfrm>
          <a:off x="13021180" y="5762983"/>
          <a:ext cx="109113" cy="110966"/>
        </a:xfrm>
        <a:prstGeom prst="ellipse">
          <a:avLst/>
        </a:prstGeom>
        <a:solidFill>
          <a:srgbClr val="FF33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67</xdr:col>
      <xdr:colOff>112764</xdr:colOff>
      <xdr:row>31</xdr:row>
      <xdr:rowOff>216057</xdr:rowOff>
    </xdr:from>
    <xdr:to>
      <xdr:col>68</xdr:col>
      <xdr:colOff>125439</xdr:colOff>
      <xdr:row>32</xdr:row>
      <xdr:rowOff>15614</xdr:rowOff>
    </xdr:to>
    <xdr:cxnSp macro="">
      <xdr:nvCxnSpPr>
        <xdr:cNvPr id="23" name="Connecteur droit 6"/>
        <xdr:cNvCxnSpPr>
          <a:stCxn id="19" idx="6"/>
          <a:endCxn id="22" idx="2"/>
        </xdr:cNvCxnSpPr>
      </xdr:nvCxnSpPr>
      <xdr:spPr>
        <a:xfrm>
          <a:off x="12823553" y="5639759"/>
          <a:ext cx="197627" cy="178707"/>
        </a:xfrm>
        <a:prstGeom prst="line">
          <a:avLst/>
        </a:prstGeom>
        <a:ln w="12700">
          <a:solidFill>
            <a:srgbClr val="FF3300"/>
          </a:solidFill>
        </a:ln>
      </xdr:spPr>
      <xdr:style>
        <a:lnRef idx="1">
          <a:schemeClr val="accent4"/>
        </a:lnRef>
        <a:fillRef idx="0">
          <a:schemeClr val="accent4"/>
        </a:fillRef>
        <a:effectRef idx="0">
          <a:schemeClr val="accent4"/>
        </a:effectRef>
        <a:fontRef idx="minor">
          <a:schemeClr val="tx1"/>
        </a:fontRef>
      </xdr:style>
    </xdr:cxnSp>
    <xdr:clientData/>
  </xdr:twoCellAnchor>
  <xdr:twoCellAnchor>
    <xdr:from>
      <xdr:col>87</xdr:col>
      <xdr:colOff>56034</xdr:colOff>
      <xdr:row>31</xdr:row>
      <xdr:rowOff>156993</xdr:rowOff>
    </xdr:from>
    <xdr:to>
      <xdr:col>87</xdr:col>
      <xdr:colOff>166570</xdr:colOff>
      <xdr:row>31</xdr:row>
      <xdr:rowOff>266773</xdr:rowOff>
    </xdr:to>
    <xdr:sp macro="" textlink="">
      <xdr:nvSpPr>
        <xdr:cNvPr id="24" name="Ellipse 14"/>
        <xdr:cNvSpPr/>
      </xdr:nvSpPr>
      <xdr:spPr>
        <a:xfrm>
          <a:off x="16752527" y="5580695"/>
          <a:ext cx="110536" cy="109780"/>
        </a:xfrm>
        <a:prstGeom prst="ellipse">
          <a:avLst/>
        </a:prstGeom>
        <a:solidFill>
          <a:srgbClr val="0070C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86</xdr:col>
      <xdr:colOff>24185</xdr:colOff>
      <xdr:row>30</xdr:row>
      <xdr:rowOff>103075</xdr:rowOff>
    </xdr:from>
    <xdr:to>
      <xdr:col>87</xdr:col>
      <xdr:colOff>56034</xdr:colOff>
      <xdr:row>31</xdr:row>
      <xdr:rowOff>211883</xdr:rowOff>
    </xdr:to>
    <xdr:cxnSp macro="">
      <xdr:nvCxnSpPr>
        <xdr:cNvPr id="25" name="Connecteur droit 24"/>
        <xdr:cNvCxnSpPr>
          <a:stCxn id="24" idx="2"/>
          <a:endCxn id="20" idx="6"/>
        </xdr:cNvCxnSpPr>
      </xdr:nvCxnSpPr>
      <xdr:spPr>
        <a:xfrm flipH="1" flipV="1">
          <a:off x="16535727" y="5337201"/>
          <a:ext cx="216800" cy="298384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4"/>
        </a:lnRef>
        <a:fillRef idx="0">
          <a:schemeClr val="accent4"/>
        </a:fillRef>
        <a:effectRef idx="0">
          <a:schemeClr val="accent4"/>
        </a:effectRef>
        <a:fontRef idx="minor">
          <a:schemeClr val="tx1"/>
        </a:fontRef>
      </xdr:style>
    </xdr:cxnSp>
    <xdr:clientData/>
  </xdr:twoCellAnchor>
  <xdr:twoCellAnchor>
    <xdr:from>
      <xdr:col>65</xdr:col>
      <xdr:colOff>178658</xdr:colOff>
      <xdr:row>30</xdr:row>
      <xdr:rowOff>126860</xdr:rowOff>
    </xdr:from>
    <xdr:to>
      <xdr:col>67</xdr:col>
      <xdr:colOff>1314</xdr:colOff>
      <xdr:row>31</xdr:row>
      <xdr:rowOff>216057</xdr:rowOff>
    </xdr:to>
    <xdr:cxnSp macro="">
      <xdr:nvCxnSpPr>
        <xdr:cNvPr id="26" name="Connecteur droit 5"/>
        <xdr:cNvCxnSpPr>
          <a:stCxn id="19" idx="2"/>
          <a:endCxn id="8" idx="6"/>
        </xdr:cNvCxnSpPr>
      </xdr:nvCxnSpPr>
      <xdr:spPr>
        <a:xfrm flipH="1" flipV="1">
          <a:off x="12519544" y="5360986"/>
          <a:ext cx="192559" cy="278773"/>
        </a:xfrm>
        <a:prstGeom prst="line">
          <a:avLst/>
        </a:prstGeom>
        <a:ln w="12700">
          <a:solidFill>
            <a:srgbClr val="FF3300"/>
          </a:solidFill>
        </a:ln>
      </xdr:spPr>
      <xdr:style>
        <a:lnRef idx="1">
          <a:schemeClr val="accent4"/>
        </a:lnRef>
        <a:fillRef idx="0">
          <a:schemeClr val="accent4"/>
        </a:fillRef>
        <a:effectRef idx="0">
          <a:schemeClr val="accent4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47625</xdr:colOff>
      <xdr:row>5</xdr:row>
      <xdr:rowOff>19050</xdr:rowOff>
    </xdr:from>
    <xdr:to>
      <xdr:col>7</xdr:col>
      <xdr:colOff>0</xdr:colOff>
      <xdr:row>7</xdr:row>
      <xdr:rowOff>114300</xdr:rowOff>
    </xdr:to>
    <xdr:sp macro="" textlink="">
      <xdr:nvSpPr>
        <xdr:cNvPr id="2" name="Right Arrow 1"/>
        <xdr:cNvSpPr/>
      </xdr:nvSpPr>
      <xdr:spPr>
        <a:xfrm>
          <a:off x="3852863" y="923925"/>
          <a:ext cx="1462087" cy="461963"/>
        </a:xfrm>
        <a:prstGeom prst="rightArrow">
          <a:avLst/>
        </a:prstGeom>
        <a:solidFill>
          <a:srgbClr val="0000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icha\Google%20Drive\Audilook\Suivi%20Commercial%20Audilook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IVI Commercial"/>
      <sheetName val="COLLECTION"/>
      <sheetName val="DATA OPTIQUE"/>
      <sheetName val="LEXIQUE"/>
      <sheetName val="Planning Consultations"/>
      <sheetName val="MERRIENNE"/>
      <sheetName val="JASINSKI"/>
      <sheetName val="SCHALLER"/>
      <sheetName val="SCHALLER (2)"/>
      <sheetName val="DAUMARD"/>
      <sheetName val="NACACHE"/>
      <sheetName val="MILLOUR"/>
      <sheetName val="STOCK"/>
      <sheetName val="Data"/>
      <sheetName val="Feuil1"/>
    </sheetNames>
    <sheetDataSet>
      <sheetData sheetId="0"/>
      <sheetData sheetId="1"/>
      <sheetData sheetId="2">
        <row r="2">
          <cell r="A2" t="str">
            <v>Unif 1.5 hmc*</v>
          </cell>
          <cell r="K2">
            <v>-3</v>
          </cell>
        </row>
        <row r="3">
          <cell r="A3" t="str">
            <v>Unifast 1.5 hmc*</v>
          </cell>
          <cell r="K3">
            <v>-2.75</v>
          </cell>
        </row>
        <row r="4">
          <cell r="A4" t="str">
            <v>Unif 1.6 hmc*</v>
          </cell>
          <cell r="K4">
            <v>-2.5</v>
          </cell>
        </row>
        <row r="5">
          <cell r="A5" t="str">
            <v>Unifast 1.6 hmc*</v>
          </cell>
          <cell r="K5">
            <v>-2.25</v>
          </cell>
        </row>
        <row r="6">
          <cell r="A6" t="str">
            <v>Prog (1) 1.5 hmc*</v>
          </cell>
          <cell r="K6">
            <v>-2</v>
          </cell>
        </row>
        <row r="7">
          <cell r="A7" t="str">
            <v>Prog (1) Ast 1.5 hmc*</v>
          </cell>
          <cell r="K7">
            <v>-1.75</v>
          </cell>
        </row>
        <row r="8">
          <cell r="A8" t="str">
            <v>Prog (1) 1.6 hmc*</v>
          </cell>
          <cell r="K8">
            <v>-1.5</v>
          </cell>
        </row>
        <row r="9">
          <cell r="A9" t="str">
            <v>Prog (1) Ast 1.6 hmc*</v>
          </cell>
          <cell r="K9">
            <v>-1.25</v>
          </cell>
        </row>
        <row r="10">
          <cell r="A10" t="str">
            <v>Prog (2) 1.5 hmc*</v>
          </cell>
          <cell r="K10">
            <v>-1</v>
          </cell>
        </row>
        <row r="11">
          <cell r="A11" t="str">
            <v>Prog (2) Ast 1.5 hmc*</v>
          </cell>
          <cell r="K11">
            <v>-0.75</v>
          </cell>
        </row>
        <row r="12">
          <cell r="A12" t="str">
            <v>Prog (2) 1.6 hmc*</v>
          </cell>
          <cell r="K12">
            <v>-0.5</v>
          </cell>
        </row>
        <row r="13">
          <cell r="A13" t="str">
            <v>Prog (2) Ast 1.6 hmc*</v>
          </cell>
          <cell r="K13">
            <v>-0.25</v>
          </cell>
        </row>
        <row r="14">
          <cell r="A14" t="str">
            <v>Double Foyer (1) 1.5 hmc*</v>
          </cell>
          <cell r="K14" t="str">
            <v>PLAN</v>
          </cell>
        </row>
        <row r="15">
          <cell r="A15" t="str">
            <v>Double Foyer (1) Ast 1.5 hmc*</v>
          </cell>
          <cell r="K15" t="str">
            <v>+0,25</v>
          </cell>
        </row>
        <row r="16">
          <cell r="A16" t="str">
            <v>Double Foyer (2) 1.6 hmc*</v>
          </cell>
          <cell r="K16" t="str">
            <v>+0,50</v>
          </cell>
        </row>
        <row r="17">
          <cell r="A17" t="str">
            <v>Double Foyer (2) Ast 1,6 hmc*</v>
          </cell>
          <cell r="K17" t="str">
            <v>+0,75</v>
          </cell>
        </row>
        <row r="18">
          <cell r="A18" t="str">
            <v>Monture T</v>
          </cell>
          <cell r="K18" t="str">
            <v>+1,00</v>
          </cell>
        </row>
        <row r="19">
          <cell r="A19" t="str">
            <v>Monture G</v>
          </cell>
          <cell r="K19" t="str">
            <v>+1,25</v>
          </cell>
          <cell r="O19" t="str">
            <v>M.</v>
          </cell>
        </row>
        <row r="20">
          <cell r="A20" t="str">
            <v>Monture A</v>
          </cell>
          <cell r="K20" t="str">
            <v>+1,50</v>
          </cell>
          <cell r="O20" t="str">
            <v>Mme</v>
          </cell>
        </row>
        <row r="21">
          <cell r="K21" t="str">
            <v>+1,75</v>
          </cell>
        </row>
        <row r="22">
          <cell r="K22" t="str">
            <v>+2,00</v>
          </cell>
        </row>
      </sheetData>
      <sheetData sheetId="3"/>
      <sheetData sheetId="4"/>
      <sheetData sheetId="5"/>
      <sheetData sheetId="6"/>
      <sheetData sheetId="7">
        <row r="24">
          <cell r="B24" t="str">
            <v>7A266-C4</v>
          </cell>
        </row>
      </sheetData>
      <sheetData sheetId="8"/>
      <sheetData sheetId="9">
        <row r="28">
          <cell r="B28" t="str">
            <v>GV1010-C4</v>
          </cell>
        </row>
      </sheetData>
      <sheetData sheetId="10"/>
      <sheetData sheetId="11"/>
      <sheetData sheetId="12"/>
      <sheetData sheetId="13"/>
      <sheetData sheetId="14">
        <row r="9">
          <cell r="A9" t="str">
            <v>Optique</v>
          </cell>
          <cell r="C9" t="str">
            <v>Audichama</v>
          </cell>
          <cell r="E9" t="str">
            <v>B</v>
          </cell>
          <cell r="F9" t="str">
            <v>Accepté le</v>
          </cell>
          <cell r="G9" t="str">
            <v>K</v>
          </cell>
        </row>
        <row r="10">
          <cell r="A10" t="str">
            <v>Audio</v>
          </cell>
          <cell r="C10" t="str">
            <v>Laura B</v>
          </cell>
          <cell r="E10" t="str">
            <v>A</v>
          </cell>
          <cell r="F10" t="str">
            <v>Annulé</v>
          </cell>
          <cell r="G10" t="str">
            <v>M</v>
          </cell>
        </row>
        <row r="11">
          <cell r="C11" t="str">
            <v>Audiform</v>
          </cell>
          <cell r="F11" t="str">
            <v>Appeler</v>
          </cell>
          <cell r="G11" t="str">
            <v>B</v>
          </cell>
        </row>
        <row r="12">
          <cell r="C12" t="str">
            <v>Optical Discount</v>
          </cell>
          <cell r="F12" t="str">
            <v>Envoyé le</v>
          </cell>
          <cell r="G12" t="str">
            <v>C</v>
          </cell>
        </row>
        <row r="13">
          <cell r="C13" t="str">
            <v>Audition Benoit</v>
          </cell>
          <cell r="F13" t="str">
            <v>Envoyer</v>
          </cell>
          <cell r="G13" t="str">
            <v>F</v>
          </cell>
        </row>
        <row r="14">
          <cell r="F14" t="str">
            <v>Visiter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9">
    <tabColor theme="7" tint="0.79998168889431442"/>
  </sheetPr>
  <dimension ref="A1:CS65"/>
  <sheetViews>
    <sheetView tabSelected="1" view="pageBreakPreview" topLeftCell="A22" zoomScale="103" zoomScaleNormal="160" zoomScaleSheetLayoutView="103" workbookViewId="0">
      <selection activeCell="BB35" sqref="BB35:CM35"/>
    </sheetView>
  </sheetViews>
  <sheetFormatPr baseColWidth="10" defaultColWidth="2.59765625" defaultRowHeight="15" customHeight="1" x14ac:dyDescent="0.45"/>
  <cols>
    <col min="1" max="7" width="2.59765625" style="35"/>
    <col min="8" max="8" width="2.59765625" style="35" customWidth="1"/>
    <col min="9" max="18" width="2.59765625" style="35"/>
    <col min="19" max="19" width="2.796875" style="35" customWidth="1"/>
    <col min="20" max="47" width="2.59765625" style="35"/>
    <col min="48" max="53" width="2.59765625" style="33" customWidth="1"/>
    <col min="54" max="55" width="4.59765625" style="33" customWidth="1"/>
    <col min="56" max="57" width="2.59765625" style="33" customWidth="1"/>
    <col min="58" max="58" width="2.86328125" style="33" customWidth="1"/>
    <col min="59" max="72" width="2.59765625" style="33" customWidth="1"/>
    <col min="73" max="74" width="4.59765625" style="33" customWidth="1"/>
    <col min="75" max="91" width="2.59765625" style="33" customWidth="1"/>
    <col min="92" max="94" width="5.1328125" style="33" hidden="1" customWidth="1"/>
    <col min="95" max="95" width="15.46484375" style="33" hidden="1" customWidth="1"/>
    <col min="96" max="96" width="5.1328125" style="33" hidden="1" customWidth="1"/>
    <col min="97" max="97" width="7.59765625" style="33" hidden="1" customWidth="1"/>
    <col min="98" max="99" width="0" style="33" hidden="1" customWidth="1"/>
    <col min="100" max="100" width="41.73046875" style="33" customWidth="1"/>
    <col min="101" max="16384" width="2.59765625" style="33"/>
  </cols>
  <sheetData>
    <row r="1" spans="1:97" ht="15" customHeight="1" x14ac:dyDescent="0.45">
      <c r="A1" s="102"/>
      <c r="B1" s="102"/>
      <c r="C1" s="102"/>
      <c r="D1" s="102"/>
      <c r="E1" s="102"/>
      <c r="F1" s="102"/>
      <c r="G1" s="102"/>
      <c r="H1" s="102"/>
      <c r="I1" s="102"/>
      <c r="J1" s="102"/>
      <c r="K1" s="102"/>
      <c r="L1" s="102"/>
      <c r="M1" s="102"/>
      <c r="N1" s="102"/>
      <c r="O1" s="102"/>
      <c r="P1" s="102"/>
      <c r="Q1" s="102"/>
      <c r="R1" s="102"/>
      <c r="S1" s="102"/>
      <c r="T1" s="102"/>
      <c r="U1" s="102"/>
      <c r="V1" s="102"/>
      <c r="W1" s="102"/>
      <c r="X1" s="102"/>
      <c r="Y1" s="102"/>
      <c r="Z1" s="102"/>
      <c r="AA1" s="102"/>
      <c r="AB1" s="102"/>
      <c r="AC1" s="102"/>
      <c r="AD1" s="102"/>
      <c r="AE1" s="102"/>
      <c r="AF1" s="102"/>
      <c r="AG1" s="102"/>
      <c r="AH1" s="102"/>
      <c r="AI1" s="102"/>
      <c r="AJ1" s="102"/>
      <c r="AK1" s="102"/>
      <c r="AL1" s="102"/>
      <c r="AM1" s="102"/>
      <c r="AN1" s="102"/>
      <c r="AO1" s="102"/>
      <c r="AP1" s="102"/>
      <c r="AQ1" s="102"/>
      <c r="AR1" s="102"/>
      <c r="AS1" s="102"/>
      <c r="AT1" s="102"/>
      <c r="AU1" s="102"/>
      <c r="AV1" s="103"/>
      <c r="AW1" s="104"/>
      <c r="AX1" s="104"/>
      <c r="AY1" s="104"/>
      <c r="AZ1" s="104"/>
      <c r="BA1" s="104"/>
      <c r="BB1" s="104"/>
      <c r="BC1" s="104"/>
      <c r="BD1" s="104"/>
      <c r="BE1" s="104"/>
      <c r="BF1" s="104"/>
      <c r="BG1" s="104"/>
      <c r="BH1" s="104"/>
      <c r="BI1" s="104"/>
      <c r="BJ1" s="106"/>
      <c r="BK1" s="106"/>
      <c r="BL1" s="106"/>
      <c r="BM1" s="106"/>
      <c r="BN1" s="106"/>
      <c r="BO1" s="106"/>
      <c r="BP1" s="106"/>
      <c r="BQ1" s="106"/>
      <c r="BR1" s="106"/>
      <c r="BS1" s="106"/>
      <c r="BT1" s="106"/>
      <c r="BU1" s="106"/>
      <c r="BV1" s="106"/>
      <c r="BW1" s="106"/>
      <c r="BX1" s="106"/>
      <c r="BY1" s="106"/>
      <c r="BZ1" s="106"/>
      <c r="CA1" s="106"/>
      <c r="CB1" s="106"/>
      <c r="CC1" s="106"/>
      <c r="CD1" s="106"/>
      <c r="CE1" s="109"/>
      <c r="CF1" s="109"/>
      <c r="CG1" s="109"/>
      <c r="CH1" s="109"/>
      <c r="CI1" s="109"/>
      <c r="CJ1" s="109"/>
      <c r="CK1" s="109"/>
      <c r="CL1" s="109"/>
      <c r="CM1" s="110"/>
    </row>
    <row r="2" spans="1:97" ht="15" customHeight="1" x14ac:dyDescent="0.45">
      <c r="A2" s="102"/>
      <c r="B2" s="102"/>
      <c r="C2" s="102"/>
      <c r="D2" s="102"/>
      <c r="E2" s="102"/>
      <c r="F2" s="102"/>
      <c r="G2" s="102"/>
      <c r="H2" s="102"/>
      <c r="I2" s="102"/>
      <c r="J2" s="102"/>
      <c r="K2" s="102"/>
      <c r="L2" s="102"/>
      <c r="M2" s="102"/>
      <c r="N2" s="102"/>
      <c r="O2" s="102"/>
      <c r="P2" s="102"/>
      <c r="Q2" s="102"/>
      <c r="R2" s="102"/>
      <c r="S2" s="102"/>
      <c r="T2" s="102"/>
      <c r="U2" s="102"/>
      <c r="V2" s="102"/>
      <c r="W2" s="102"/>
      <c r="X2" s="102"/>
      <c r="Y2" s="102"/>
      <c r="Z2" s="102"/>
      <c r="AA2" s="102"/>
      <c r="AB2" s="102"/>
      <c r="AC2" s="102"/>
      <c r="AD2" s="102"/>
      <c r="AE2" s="102"/>
      <c r="AF2" s="102"/>
      <c r="AG2" s="102"/>
      <c r="AH2" s="102"/>
      <c r="AI2" s="102"/>
      <c r="AJ2" s="102"/>
      <c r="AK2" s="102"/>
      <c r="AL2" s="102"/>
      <c r="AM2" s="102"/>
      <c r="AN2" s="102"/>
      <c r="AO2" s="102"/>
      <c r="AP2" s="102"/>
      <c r="AQ2" s="102"/>
      <c r="AR2" s="102"/>
      <c r="AS2" s="102"/>
      <c r="AT2" s="102"/>
      <c r="AU2" s="102"/>
      <c r="AV2" s="105"/>
      <c r="AW2" s="97"/>
      <c r="AX2" s="97"/>
      <c r="AY2" s="97"/>
      <c r="AZ2" s="97"/>
      <c r="BA2" s="97"/>
      <c r="BB2" s="97"/>
      <c r="BC2" s="97"/>
      <c r="BD2" s="97"/>
      <c r="BE2" s="97"/>
      <c r="BF2" s="97"/>
      <c r="BG2" s="97"/>
      <c r="BH2" s="97"/>
      <c r="BI2" s="97"/>
      <c r="BJ2" s="107"/>
      <c r="BK2" s="107"/>
      <c r="BL2" s="107"/>
      <c r="BM2" s="107"/>
      <c r="BN2" s="107"/>
      <c r="BO2" s="107"/>
      <c r="BP2" s="107"/>
      <c r="BQ2" s="107"/>
      <c r="BR2" s="107"/>
      <c r="BS2" s="107"/>
      <c r="BT2" s="107"/>
      <c r="BU2" s="107"/>
      <c r="BV2" s="107"/>
      <c r="BW2" s="107"/>
      <c r="BX2" s="107"/>
      <c r="BY2" s="107"/>
      <c r="BZ2" s="107"/>
      <c r="CA2" s="107"/>
      <c r="CB2" s="107"/>
      <c r="CC2" s="107"/>
      <c r="CD2" s="107"/>
      <c r="CE2" s="111"/>
      <c r="CF2" s="111"/>
      <c r="CG2" s="111"/>
      <c r="CH2" s="111"/>
      <c r="CI2" s="111"/>
      <c r="CJ2" s="111"/>
      <c r="CK2" s="111"/>
      <c r="CL2" s="111"/>
      <c r="CM2" s="112"/>
    </row>
    <row r="3" spans="1:97" ht="15" customHeight="1" x14ac:dyDescent="0.45">
      <c r="A3" s="102"/>
      <c r="B3" s="102"/>
      <c r="C3" s="102"/>
      <c r="D3" s="102"/>
      <c r="E3" s="102"/>
      <c r="F3" s="102"/>
      <c r="G3" s="102"/>
      <c r="H3" s="102"/>
      <c r="I3" s="102"/>
      <c r="J3" s="102"/>
      <c r="K3" s="102"/>
      <c r="L3" s="102"/>
      <c r="M3" s="102"/>
      <c r="N3" s="102"/>
      <c r="O3" s="102"/>
      <c r="P3" s="102"/>
      <c r="Q3" s="102"/>
      <c r="R3" s="102"/>
      <c r="S3" s="102"/>
      <c r="T3" s="102"/>
      <c r="U3" s="102"/>
      <c r="V3" s="102"/>
      <c r="W3" s="102"/>
      <c r="X3" s="102"/>
      <c r="Y3" s="102"/>
      <c r="Z3" s="102"/>
      <c r="AA3" s="102"/>
      <c r="AB3" s="102"/>
      <c r="AC3" s="102"/>
      <c r="AD3" s="102"/>
      <c r="AE3" s="102"/>
      <c r="AF3" s="102"/>
      <c r="AG3" s="102"/>
      <c r="AH3" s="102"/>
      <c r="AI3" s="102"/>
      <c r="AJ3" s="102"/>
      <c r="AK3" s="102"/>
      <c r="AL3" s="102"/>
      <c r="AM3" s="102"/>
      <c r="AN3" s="102"/>
      <c r="AO3" s="102"/>
      <c r="AP3" s="102"/>
      <c r="AQ3" s="102"/>
      <c r="AR3" s="102"/>
      <c r="AS3" s="102"/>
      <c r="AT3" s="102"/>
      <c r="AU3" s="102"/>
      <c r="AV3" s="105"/>
      <c r="AW3" s="97"/>
      <c r="AX3" s="97"/>
      <c r="AY3" s="97"/>
      <c r="AZ3" s="97"/>
      <c r="BA3" s="97"/>
      <c r="BB3" s="97"/>
      <c r="BC3" s="97"/>
      <c r="BD3" s="97"/>
      <c r="BE3" s="97"/>
      <c r="BF3" s="97"/>
      <c r="BG3" s="97"/>
      <c r="BH3" s="97"/>
      <c r="BI3" s="97"/>
      <c r="BJ3" s="107"/>
      <c r="BK3" s="107"/>
      <c r="BL3" s="107"/>
      <c r="BM3" s="107"/>
      <c r="BN3" s="107"/>
      <c r="BO3" s="107"/>
      <c r="BP3" s="107"/>
      <c r="BQ3" s="107"/>
      <c r="BR3" s="107"/>
      <c r="BS3" s="107"/>
      <c r="BT3" s="107"/>
      <c r="BU3" s="107"/>
      <c r="BV3" s="107"/>
      <c r="BW3" s="107"/>
      <c r="BX3" s="107"/>
      <c r="BY3" s="107"/>
      <c r="BZ3" s="107"/>
      <c r="CA3" s="107"/>
      <c r="CB3" s="107"/>
      <c r="CC3" s="107"/>
      <c r="CD3" s="107"/>
      <c r="CE3" s="113"/>
      <c r="CF3" s="113"/>
      <c r="CG3" s="113"/>
      <c r="CH3" s="113"/>
      <c r="CI3" s="113"/>
      <c r="CJ3" s="113"/>
      <c r="CK3" s="113"/>
      <c r="CL3" s="113"/>
      <c r="CM3" s="114"/>
    </row>
    <row r="4" spans="1:97" ht="15" customHeight="1" x14ac:dyDescent="0.45">
      <c r="A4" s="102"/>
      <c r="B4" s="102"/>
      <c r="C4" s="102"/>
      <c r="D4" s="102"/>
      <c r="E4" s="102"/>
      <c r="F4" s="102"/>
      <c r="G4" s="102"/>
      <c r="H4" s="102"/>
      <c r="I4" s="102"/>
      <c r="J4" s="102"/>
      <c r="K4" s="102"/>
      <c r="L4" s="102"/>
      <c r="M4" s="102"/>
      <c r="N4" s="102"/>
      <c r="O4" s="102"/>
      <c r="P4" s="102"/>
      <c r="Q4" s="102"/>
      <c r="R4" s="102"/>
      <c r="S4" s="102"/>
      <c r="T4" s="102"/>
      <c r="U4" s="102"/>
      <c r="V4" s="102"/>
      <c r="W4" s="102"/>
      <c r="X4" s="102"/>
      <c r="Y4" s="102"/>
      <c r="Z4" s="102"/>
      <c r="AA4" s="102"/>
      <c r="AB4" s="102"/>
      <c r="AC4" s="102"/>
      <c r="AD4" s="102"/>
      <c r="AE4" s="102"/>
      <c r="AF4" s="102"/>
      <c r="AG4" s="102"/>
      <c r="AH4" s="102"/>
      <c r="AI4" s="102"/>
      <c r="AJ4" s="102"/>
      <c r="AK4" s="102"/>
      <c r="AL4" s="102"/>
      <c r="AM4" s="102"/>
      <c r="AN4" s="102"/>
      <c r="AO4" s="102"/>
      <c r="AP4" s="102"/>
      <c r="AQ4" s="102"/>
      <c r="AR4" s="102"/>
      <c r="AS4" s="102"/>
      <c r="AT4" s="102"/>
      <c r="AU4" s="102"/>
      <c r="AV4" s="117"/>
      <c r="AW4" s="117"/>
      <c r="AX4" s="117"/>
      <c r="AY4" s="117"/>
      <c r="AZ4" s="117"/>
      <c r="BA4" s="117"/>
      <c r="BB4" s="117"/>
      <c r="BC4" s="117"/>
      <c r="BD4" s="117"/>
      <c r="BE4" s="117"/>
      <c r="BF4" s="117"/>
      <c r="BG4" s="117"/>
      <c r="BH4" s="117"/>
      <c r="BI4" s="117"/>
      <c r="BJ4" s="108"/>
      <c r="BK4" s="108"/>
      <c r="BL4" s="108"/>
      <c r="BM4" s="108"/>
      <c r="BN4" s="108"/>
      <c r="BO4" s="108"/>
      <c r="BP4" s="108"/>
      <c r="BQ4" s="108"/>
      <c r="BR4" s="108"/>
      <c r="BS4" s="108"/>
      <c r="BT4" s="108"/>
      <c r="BU4" s="108"/>
      <c r="BV4" s="108"/>
      <c r="BW4" s="108"/>
      <c r="BX4" s="108"/>
      <c r="BY4" s="108"/>
      <c r="BZ4" s="108"/>
      <c r="CA4" s="108"/>
      <c r="CB4" s="108"/>
      <c r="CC4" s="108"/>
      <c r="CD4" s="108"/>
      <c r="CE4" s="115"/>
      <c r="CF4" s="115"/>
      <c r="CG4" s="115"/>
      <c r="CH4" s="115"/>
      <c r="CI4" s="115"/>
      <c r="CJ4" s="115"/>
      <c r="CK4" s="115"/>
      <c r="CL4" s="115"/>
      <c r="CM4" s="116"/>
    </row>
    <row r="5" spans="1:97" ht="2" customHeight="1" x14ac:dyDescent="0.45"/>
    <row r="6" spans="1:97" ht="15" customHeight="1" x14ac:dyDescent="0.45">
      <c r="AV6" s="147" t="s">
        <v>0</v>
      </c>
      <c r="AW6" s="148"/>
      <c r="AX6" s="148"/>
      <c r="AY6" s="148"/>
      <c r="AZ6" s="148"/>
      <c r="BA6" s="148"/>
      <c r="BB6" s="149" t="s">
        <v>43</v>
      </c>
      <c r="BC6" s="149" t="s">
        <v>1</v>
      </c>
      <c r="BD6" s="150" t="str">
        <f ca="1">MID(CELL("nomfichier",AV1),FIND("]",CELL("nomfichier",AV1),1)+1,30)</f>
        <v>Modèle</v>
      </c>
      <c r="BE6" s="150"/>
      <c r="BF6" s="150"/>
      <c r="BG6" s="150"/>
      <c r="BH6" s="150"/>
      <c r="BI6" s="150"/>
      <c r="BJ6" s="150"/>
      <c r="BK6" s="150"/>
      <c r="BL6" s="150"/>
      <c r="BM6" s="150"/>
      <c r="BN6" s="150"/>
      <c r="BO6" s="150"/>
      <c r="BP6" s="150"/>
      <c r="BQ6" s="150"/>
      <c r="BR6" s="150"/>
      <c r="BS6" s="150"/>
      <c r="BT6" s="150"/>
      <c r="BU6" s="147" t="s">
        <v>2</v>
      </c>
      <c r="BV6" s="148"/>
      <c r="BW6" s="148"/>
      <c r="BX6" s="148"/>
      <c r="BY6" s="148"/>
      <c r="BZ6" s="148"/>
      <c r="CA6" s="148"/>
      <c r="CB6" s="148"/>
      <c r="CC6" s="148"/>
      <c r="CD6" s="151"/>
      <c r="CE6" s="147" t="s">
        <v>37</v>
      </c>
      <c r="CF6" s="148"/>
      <c r="CG6" s="148"/>
      <c r="CH6" s="148"/>
      <c r="CI6" s="148"/>
      <c r="CJ6" s="148"/>
      <c r="CK6" s="148"/>
      <c r="CL6" s="148"/>
      <c r="CM6" s="151"/>
    </row>
    <row r="7" spans="1:97" ht="15" customHeight="1" x14ac:dyDescent="0.45">
      <c r="AV7" s="152"/>
      <c r="AW7" s="153"/>
      <c r="AX7" s="153"/>
      <c r="AY7" s="153"/>
      <c r="AZ7" s="153"/>
      <c r="BA7" s="153"/>
      <c r="BB7" s="154"/>
      <c r="BC7" s="154" t="s">
        <v>3</v>
      </c>
      <c r="BD7" s="155"/>
      <c r="BE7" s="155"/>
      <c r="BF7" s="155"/>
      <c r="BG7" s="155"/>
      <c r="BH7" s="155"/>
      <c r="BI7" s="155"/>
      <c r="BJ7" s="155"/>
      <c r="BK7" s="155"/>
      <c r="BL7" s="155"/>
      <c r="BM7" s="155"/>
      <c r="BN7" s="155"/>
      <c r="BO7" s="155"/>
      <c r="BP7" s="155"/>
      <c r="BQ7" s="155"/>
      <c r="BR7" s="155"/>
      <c r="BS7" s="155"/>
      <c r="BT7" s="155"/>
      <c r="BU7" s="152" t="s">
        <v>64</v>
      </c>
      <c r="BV7" s="153"/>
      <c r="BW7" s="153"/>
      <c r="BX7" s="153"/>
      <c r="BY7" s="153"/>
      <c r="BZ7" s="153"/>
      <c r="CA7" s="153"/>
      <c r="CB7" s="153"/>
      <c r="CC7" s="153"/>
      <c r="CD7" s="156"/>
      <c r="CE7" s="152" t="s">
        <v>65</v>
      </c>
      <c r="CF7" s="153"/>
      <c r="CG7" s="153"/>
      <c r="CH7" s="153"/>
      <c r="CI7" s="153"/>
      <c r="CJ7" s="153"/>
      <c r="CK7" s="153"/>
      <c r="CL7" s="153"/>
      <c r="CM7" s="156"/>
    </row>
    <row r="8" spans="1:97" ht="2" customHeight="1" x14ac:dyDescent="0.45">
      <c r="AV8" s="157"/>
      <c r="AW8" s="157"/>
      <c r="AX8" s="157"/>
      <c r="AY8" s="157"/>
      <c r="AZ8" s="157"/>
      <c r="BA8" s="157"/>
      <c r="BB8" s="157"/>
      <c r="BC8" s="157"/>
      <c r="BD8" s="157"/>
      <c r="BE8" s="157"/>
      <c r="BF8" s="157"/>
      <c r="BG8" s="157"/>
      <c r="BH8" s="157"/>
      <c r="BI8" s="157"/>
      <c r="BJ8" s="157"/>
      <c r="BK8" s="157"/>
      <c r="BL8" s="157"/>
      <c r="BM8" s="157"/>
      <c r="BN8" s="157"/>
      <c r="BO8" s="157"/>
      <c r="BP8" s="157"/>
      <c r="BQ8" s="157"/>
      <c r="BR8" s="157"/>
      <c r="BS8" s="157"/>
      <c r="BT8" s="157"/>
      <c r="BU8" s="157"/>
      <c r="BV8" s="157"/>
      <c r="BW8" s="157"/>
      <c r="BX8" s="157"/>
      <c r="BY8" s="157"/>
      <c r="BZ8" s="157"/>
      <c r="CA8" s="157"/>
      <c r="CB8" s="157"/>
      <c r="CC8" s="157"/>
      <c r="CD8" s="157"/>
      <c r="CE8" s="157"/>
      <c r="CF8" s="157"/>
      <c r="CG8" s="157"/>
      <c r="CH8" s="157"/>
      <c r="CI8" s="157"/>
      <c r="CJ8" s="157"/>
      <c r="CK8" s="157"/>
      <c r="CL8" s="157"/>
      <c r="CM8" s="157"/>
    </row>
    <row r="9" spans="1:97" ht="15" customHeight="1" x14ac:dyDescent="0.45">
      <c r="A9" s="34"/>
      <c r="B9" s="34"/>
      <c r="C9" s="34"/>
      <c r="D9" s="34"/>
      <c r="E9" s="34"/>
      <c r="AE9" s="100" t="s">
        <v>60</v>
      </c>
      <c r="AF9" s="100"/>
      <c r="AG9" s="100"/>
      <c r="AH9" s="100"/>
      <c r="AI9" s="101">
        <f>CE3+1</f>
        <v>1</v>
      </c>
      <c r="AJ9" s="101"/>
      <c r="AK9" s="101"/>
      <c r="AL9" s="101"/>
      <c r="AM9" s="101"/>
      <c r="AN9" s="101"/>
      <c r="AO9" s="101"/>
      <c r="AP9" s="101"/>
      <c r="AQ9" s="101"/>
      <c r="AR9" s="101"/>
      <c r="AS9" s="101"/>
      <c r="AT9" s="101"/>
      <c r="AU9" s="101"/>
      <c r="AV9" s="158" t="s">
        <v>6</v>
      </c>
      <c r="AW9" s="159"/>
      <c r="AX9" s="159"/>
      <c r="AY9" s="159"/>
      <c r="AZ9" s="159"/>
      <c r="BA9" s="159"/>
      <c r="BB9" s="160" t="s">
        <v>7</v>
      </c>
      <c r="BC9" s="160"/>
      <c r="BD9" s="160"/>
      <c r="BE9" s="160"/>
      <c r="BF9" s="160"/>
      <c r="BG9" s="160"/>
      <c r="BH9" s="160"/>
      <c r="BI9" s="160"/>
      <c r="BJ9" s="160"/>
      <c r="BK9" s="160"/>
      <c r="BL9" s="160"/>
      <c r="BM9" s="160"/>
      <c r="BN9" s="160"/>
      <c r="BO9" s="160"/>
      <c r="BP9" s="160"/>
      <c r="BQ9" s="160"/>
      <c r="BR9" s="160"/>
      <c r="BS9" s="160"/>
      <c r="BT9" s="161"/>
      <c r="BU9" s="160" t="s">
        <v>8</v>
      </c>
      <c r="BV9" s="160"/>
      <c r="BW9" s="160"/>
      <c r="BX9" s="160"/>
      <c r="BY9" s="160"/>
      <c r="BZ9" s="160"/>
      <c r="CA9" s="160"/>
      <c r="CB9" s="160"/>
      <c r="CC9" s="160"/>
      <c r="CD9" s="160"/>
      <c r="CE9" s="160"/>
      <c r="CF9" s="160"/>
      <c r="CG9" s="160"/>
      <c r="CH9" s="160"/>
      <c r="CI9" s="160"/>
      <c r="CJ9" s="160"/>
      <c r="CK9" s="160"/>
      <c r="CL9" s="160"/>
      <c r="CM9" s="161"/>
      <c r="CP9" s="33" t="b">
        <v>0</v>
      </c>
      <c r="CQ9" s="33" t="s">
        <v>44</v>
      </c>
      <c r="CR9" s="33" t="b">
        <v>0</v>
      </c>
      <c r="CS9" s="33" t="s">
        <v>49</v>
      </c>
    </row>
    <row r="10" spans="1:97" ht="15" customHeight="1" x14ac:dyDescent="0.45">
      <c r="A10" s="34"/>
      <c r="B10" s="34"/>
      <c r="C10" s="34"/>
      <c r="D10" s="34"/>
      <c r="E10" s="34"/>
      <c r="F10" s="44"/>
      <c r="G10" s="44"/>
      <c r="H10" s="44"/>
      <c r="I10" s="44"/>
      <c r="J10" s="44"/>
      <c r="K10" s="44"/>
      <c r="L10" s="44"/>
      <c r="M10" s="44"/>
      <c r="N10" s="44"/>
      <c r="O10" s="44"/>
      <c r="P10" s="44"/>
      <c r="Q10" s="44"/>
      <c r="R10" s="44"/>
      <c r="S10" s="44"/>
      <c r="T10" s="44"/>
      <c r="U10" s="44"/>
      <c r="V10" s="44"/>
      <c r="W10" s="44"/>
      <c r="X10" s="44"/>
      <c r="Y10" s="44"/>
      <c r="Z10" s="44"/>
      <c r="AA10" s="44"/>
      <c r="AB10" s="44"/>
      <c r="AC10" s="44"/>
      <c r="AD10" s="44"/>
      <c r="AE10" s="42"/>
      <c r="AF10" s="42"/>
      <c r="AG10" s="42"/>
      <c r="AH10" s="42"/>
      <c r="AI10" s="43"/>
      <c r="AJ10" s="43"/>
      <c r="AK10" s="43"/>
      <c r="AL10" s="43"/>
      <c r="AM10" s="43"/>
      <c r="AN10" s="43"/>
      <c r="AO10" s="43"/>
      <c r="AP10" s="43"/>
      <c r="AQ10" s="43"/>
      <c r="AR10" s="43"/>
      <c r="AS10" s="43"/>
      <c r="AT10" s="43"/>
      <c r="AU10" s="43"/>
      <c r="AV10" s="162"/>
      <c r="AW10" s="163"/>
      <c r="AX10" s="163"/>
      <c r="AY10" s="163"/>
      <c r="AZ10" s="163"/>
      <c r="BA10" s="163"/>
      <c r="BB10" s="164"/>
      <c r="BC10" s="164"/>
      <c r="BD10" s="164"/>
      <c r="BE10" s="164"/>
      <c r="BF10" s="164"/>
      <c r="BG10" s="164"/>
      <c r="BH10" s="164"/>
      <c r="BI10" s="164"/>
      <c r="BJ10" s="164"/>
      <c r="BK10" s="164"/>
      <c r="BL10" s="164"/>
      <c r="BM10" s="165"/>
      <c r="BN10" s="164" t="s">
        <v>9</v>
      </c>
      <c r="BO10" s="164"/>
      <c r="BP10" s="164"/>
      <c r="BQ10" s="166"/>
      <c r="BR10" s="164" t="s">
        <v>10</v>
      </c>
      <c r="BS10" s="164"/>
      <c r="BT10" s="167"/>
      <c r="BU10" s="164"/>
      <c r="BV10" s="164"/>
      <c r="BW10" s="164"/>
      <c r="BX10" s="164"/>
      <c r="BY10" s="164"/>
      <c r="BZ10" s="164"/>
      <c r="CA10" s="164"/>
      <c r="CB10" s="164"/>
      <c r="CC10" s="164"/>
      <c r="CD10" s="164"/>
      <c r="CE10" s="164"/>
      <c r="CF10" s="166"/>
      <c r="CG10" s="164" t="s">
        <v>9</v>
      </c>
      <c r="CH10" s="164"/>
      <c r="CI10" s="164"/>
      <c r="CJ10" s="166"/>
      <c r="CK10" s="164" t="s">
        <v>10</v>
      </c>
      <c r="CL10" s="164"/>
      <c r="CM10" s="167"/>
      <c r="CP10" s="33" t="b">
        <v>0</v>
      </c>
      <c r="CQ10" s="33" t="s">
        <v>45</v>
      </c>
      <c r="CR10" s="33" t="b">
        <v>0</v>
      </c>
      <c r="CS10" s="33" t="s">
        <v>50</v>
      </c>
    </row>
    <row r="11" spans="1:97" ht="15" customHeight="1" x14ac:dyDescent="0.45">
      <c r="A11" s="34"/>
      <c r="B11" s="34"/>
      <c r="C11" s="34"/>
      <c r="D11" s="34"/>
      <c r="E11" s="34"/>
      <c r="F11" s="44"/>
      <c r="G11" s="44"/>
      <c r="H11" s="44"/>
      <c r="I11" s="44"/>
      <c r="J11" s="44"/>
      <c r="K11" s="44"/>
      <c r="L11" s="44"/>
      <c r="M11" s="44"/>
      <c r="N11" s="44"/>
      <c r="O11" s="44"/>
      <c r="P11" s="44"/>
      <c r="Q11" s="44"/>
      <c r="R11" s="44"/>
      <c r="S11" s="44"/>
      <c r="T11" s="44"/>
      <c r="U11" s="44"/>
      <c r="V11" s="44"/>
      <c r="W11" s="44"/>
      <c r="X11" s="44"/>
      <c r="Y11" s="44"/>
      <c r="Z11" s="44"/>
      <c r="AA11" s="44"/>
      <c r="AB11" s="44"/>
      <c r="AC11" s="44"/>
      <c r="AD11" s="44"/>
      <c r="AE11" s="42"/>
      <c r="AF11" s="42"/>
      <c r="AG11" s="42"/>
      <c r="AH11" s="42"/>
      <c r="AI11" s="43"/>
      <c r="AJ11" s="43"/>
      <c r="AK11" s="43"/>
      <c r="AL11" s="43"/>
      <c r="AM11" s="43"/>
      <c r="AN11" s="43"/>
      <c r="AO11" s="43"/>
      <c r="AP11" s="43"/>
      <c r="AQ11" s="43"/>
      <c r="AR11" s="43"/>
      <c r="AS11" s="43"/>
      <c r="AT11" s="43"/>
      <c r="AU11" s="43"/>
      <c r="AV11" s="162"/>
      <c r="AW11" s="163"/>
      <c r="AX11" s="163"/>
      <c r="AY11" s="163"/>
      <c r="AZ11" s="163"/>
      <c r="BA11" s="163"/>
      <c r="BB11" s="164"/>
      <c r="BC11" s="164"/>
      <c r="BD11" s="164"/>
      <c r="BE11" s="164"/>
      <c r="BF11" s="164"/>
      <c r="BG11" s="164"/>
      <c r="BH11" s="164"/>
      <c r="BI11" s="164"/>
      <c r="BJ11" s="164"/>
      <c r="BK11" s="164"/>
      <c r="BL11" s="164"/>
      <c r="BM11" s="166" t="s">
        <v>63</v>
      </c>
      <c r="BN11" s="168" t="s">
        <v>11</v>
      </c>
      <c r="BO11" s="164"/>
      <c r="BP11" s="164"/>
      <c r="BQ11" s="165"/>
      <c r="BR11" s="168" t="s">
        <v>12</v>
      </c>
      <c r="BS11" s="164"/>
      <c r="BT11" s="167"/>
      <c r="BU11" s="164"/>
      <c r="BV11" s="164"/>
      <c r="BW11" s="164"/>
      <c r="BX11" s="164"/>
      <c r="BY11" s="164"/>
      <c r="BZ11" s="164"/>
      <c r="CA11" s="164"/>
      <c r="CB11" s="164"/>
      <c r="CC11" s="164"/>
      <c r="CD11" s="164"/>
      <c r="CE11" s="164"/>
      <c r="CF11" s="166" t="s">
        <v>63</v>
      </c>
      <c r="CG11" s="168" t="s">
        <v>11</v>
      </c>
      <c r="CH11" s="164"/>
      <c r="CI11" s="164"/>
      <c r="CJ11" s="166"/>
      <c r="CK11" s="168" t="s">
        <v>12</v>
      </c>
      <c r="CL11" s="164"/>
      <c r="CM11" s="167"/>
      <c r="CP11" s="33" t="b">
        <v>0</v>
      </c>
      <c r="CQ11" s="33" t="s">
        <v>46</v>
      </c>
    </row>
    <row r="12" spans="1:97" ht="15" customHeight="1" x14ac:dyDescent="0.45">
      <c r="C12" s="56" t="s">
        <v>68</v>
      </c>
      <c r="D12" s="56"/>
      <c r="E12" s="56"/>
      <c r="F12" s="56"/>
      <c r="G12" s="56"/>
      <c r="H12" s="56"/>
      <c r="I12" s="56"/>
      <c r="J12" s="56"/>
      <c r="K12" s="56"/>
      <c r="L12" s="56"/>
      <c r="M12" s="56"/>
      <c r="N12" s="56"/>
      <c r="O12" s="56"/>
      <c r="P12" s="56"/>
      <c r="Q12" s="56"/>
      <c r="R12" s="56"/>
      <c r="S12" s="56"/>
      <c r="T12" s="23" t="str">
        <f>IF(BB6="O","Monsieur","Madame")</f>
        <v>Madame</v>
      </c>
      <c r="U12" s="23"/>
      <c r="V12" s="23"/>
      <c r="W12" s="23"/>
      <c r="X12" s="56" t="str">
        <f ca="1">BD6</f>
        <v>Modèle</v>
      </c>
      <c r="Y12" s="56"/>
      <c r="Z12" s="56"/>
      <c r="AA12" s="56"/>
      <c r="AB12" s="56"/>
      <c r="AC12" s="56"/>
      <c r="AD12" s="56"/>
      <c r="AE12" s="56"/>
      <c r="AF12" s="56"/>
      <c r="AG12" s="56"/>
      <c r="AH12" s="56"/>
      <c r="AV12" s="162"/>
      <c r="AW12" s="163"/>
      <c r="AX12" s="163"/>
      <c r="AY12" s="163"/>
      <c r="AZ12" s="163"/>
      <c r="BA12" s="163"/>
      <c r="BB12" s="164"/>
      <c r="BC12" s="164"/>
      <c r="BD12" s="164"/>
      <c r="BE12" s="164"/>
      <c r="BF12" s="164"/>
      <c r="BG12" s="164"/>
      <c r="BH12" s="164"/>
      <c r="BI12" s="164"/>
      <c r="BJ12" s="164"/>
      <c r="BK12" s="164"/>
      <c r="BL12" s="164"/>
      <c r="BM12" s="164" t="s">
        <v>13</v>
      </c>
      <c r="BN12" s="164"/>
      <c r="BO12" s="164"/>
      <c r="BP12" s="164"/>
      <c r="BQ12" s="164"/>
      <c r="BR12" s="164"/>
      <c r="BS12" s="164"/>
      <c r="BT12" s="167"/>
      <c r="BU12" s="164"/>
      <c r="BV12" s="164"/>
      <c r="BW12" s="164"/>
      <c r="BX12" s="164"/>
      <c r="BY12" s="164"/>
      <c r="BZ12" s="164"/>
      <c r="CA12" s="164"/>
      <c r="CB12" s="164"/>
      <c r="CC12" s="164"/>
      <c r="CD12" s="164"/>
      <c r="CE12" s="164"/>
      <c r="CF12" s="164" t="s">
        <v>13</v>
      </c>
      <c r="CG12" s="164"/>
      <c r="CH12" s="164"/>
      <c r="CI12" s="164"/>
      <c r="CJ12" s="164"/>
      <c r="CK12" s="164"/>
      <c r="CL12" s="164"/>
      <c r="CM12" s="167"/>
      <c r="CP12" s="33" t="b">
        <v>0</v>
      </c>
      <c r="CQ12" s="33" t="s">
        <v>47</v>
      </c>
    </row>
    <row r="13" spans="1:97" ht="15" customHeight="1" x14ac:dyDescent="0.45">
      <c r="A13" s="44"/>
      <c r="B13" s="44"/>
      <c r="C13" s="37"/>
      <c r="D13" s="37"/>
      <c r="E13" s="37"/>
      <c r="F13" s="37"/>
      <c r="G13" s="37"/>
      <c r="H13" s="37"/>
      <c r="I13" s="37"/>
      <c r="J13" s="37"/>
      <c r="K13" s="37"/>
      <c r="L13" s="37"/>
      <c r="M13" s="37"/>
      <c r="N13" s="37"/>
      <c r="O13" s="37"/>
      <c r="P13" s="37"/>
      <c r="Q13" s="37"/>
      <c r="R13" s="37"/>
      <c r="S13" s="37"/>
      <c r="T13" s="23"/>
      <c r="U13" s="23"/>
      <c r="V13" s="23"/>
      <c r="W13" s="23"/>
      <c r="X13" s="37"/>
      <c r="Y13" s="37"/>
      <c r="Z13" s="37"/>
      <c r="AA13" s="37"/>
      <c r="AB13" s="37"/>
      <c r="AC13" s="37"/>
      <c r="AD13" s="37"/>
      <c r="AE13" s="37"/>
      <c r="AF13" s="37"/>
      <c r="AG13" s="37"/>
      <c r="AH13" s="37"/>
      <c r="AI13" s="44"/>
      <c r="AJ13" s="44"/>
      <c r="AK13" s="44"/>
      <c r="AL13" s="44"/>
      <c r="AM13" s="44"/>
      <c r="AN13" s="44"/>
      <c r="AO13" s="44"/>
      <c r="AP13" s="44"/>
      <c r="AQ13" s="44"/>
      <c r="AR13" s="44"/>
      <c r="AS13" s="44"/>
      <c r="AT13" s="44"/>
      <c r="AU13" s="44"/>
      <c r="AV13" s="169"/>
      <c r="AW13" s="170"/>
      <c r="AX13" s="170"/>
      <c r="AY13" s="170"/>
      <c r="AZ13" s="170"/>
      <c r="BA13" s="170"/>
      <c r="BB13" s="154" t="s">
        <v>63</v>
      </c>
      <c r="BC13" s="153" t="s">
        <v>14</v>
      </c>
      <c r="BD13" s="153"/>
      <c r="BE13" s="171"/>
      <c r="BF13" s="153" t="s">
        <v>15</v>
      </c>
      <c r="BG13" s="153"/>
      <c r="BH13" s="153"/>
      <c r="BI13" s="171"/>
      <c r="BJ13" s="153" t="s">
        <v>16</v>
      </c>
      <c r="BK13" s="153"/>
      <c r="BL13" s="153"/>
      <c r="BM13" s="153" t="s">
        <v>17</v>
      </c>
      <c r="BN13" s="153"/>
      <c r="BO13" s="153"/>
      <c r="BP13" s="153"/>
      <c r="BQ13" s="153"/>
      <c r="BR13" s="153"/>
      <c r="BS13" s="153"/>
      <c r="BT13" s="156"/>
      <c r="BU13" s="171" t="s">
        <v>63</v>
      </c>
      <c r="BV13" s="153" t="s">
        <v>14</v>
      </c>
      <c r="BW13" s="153"/>
      <c r="BX13" s="171" t="s">
        <v>43</v>
      </c>
      <c r="BY13" s="153" t="s">
        <v>15</v>
      </c>
      <c r="BZ13" s="153"/>
      <c r="CA13" s="153"/>
      <c r="CB13" s="171"/>
      <c r="CC13" s="153" t="s">
        <v>16</v>
      </c>
      <c r="CD13" s="153"/>
      <c r="CE13" s="153"/>
      <c r="CF13" s="153" t="s">
        <v>17</v>
      </c>
      <c r="CG13" s="153"/>
      <c r="CH13" s="153"/>
      <c r="CI13" s="153"/>
      <c r="CJ13" s="153"/>
      <c r="CK13" s="153"/>
      <c r="CL13" s="153"/>
      <c r="CM13" s="156"/>
      <c r="CP13" s="33" t="b">
        <v>0</v>
      </c>
      <c r="CQ13" s="33" t="s">
        <v>48</v>
      </c>
    </row>
    <row r="14" spans="1:97" ht="2" customHeight="1" x14ac:dyDescent="0.45">
      <c r="AV14" s="157"/>
      <c r="AW14" s="157"/>
      <c r="AX14" s="157"/>
      <c r="AY14" s="157"/>
      <c r="AZ14" s="157"/>
      <c r="BA14" s="157"/>
      <c r="BB14" s="157"/>
      <c r="BC14" s="157"/>
      <c r="BD14" s="157"/>
      <c r="BE14" s="157"/>
      <c r="BF14" s="157"/>
      <c r="BG14" s="157"/>
      <c r="BH14" s="157"/>
      <c r="BI14" s="157"/>
      <c r="BJ14" s="157"/>
      <c r="BK14" s="157"/>
      <c r="BL14" s="157"/>
      <c r="BM14" s="157"/>
      <c r="BN14" s="157"/>
      <c r="BO14" s="157"/>
      <c r="BP14" s="157"/>
      <c r="BQ14" s="157"/>
      <c r="BR14" s="157"/>
      <c r="BS14" s="157"/>
      <c r="BT14" s="157"/>
      <c r="BU14" s="157"/>
      <c r="BV14" s="157"/>
      <c r="BW14" s="157"/>
      <c r="BX14" s="157"/>
      <c r="BY14" s="157"/>
      <c r="BZ14" s="157"/>
      <c r="CA14" s="157"/>
      <c r="CB14" s="157"/>
      <c r="CC14" s="157"/>
      <c r="CD14" s="157"/>
      <c r="CE14" s="157"/>
      <c r="CF14" s="157"/>
      <c r="CG14" s="157"/>
      <c r="CH14" s="157"/>
      <c r="CI14" s="157"/>
      <c r="CJ14" s="157"/>
      <c r="CK14" s="157"/>
      <c r="CL14" s="157"/>
      <c r="CM14" s="157"/>
    </row>
    <row r="15" spans="1:97" ht="15" customHeight="1" x14ac:dyDescent="0.45">
      <c r="C15" s="35" t="s">
        <v>61</v>
      </c>
      <c r="AV15" s="158" t="s">
        <v>18</v>
      </c>
      <c r="AW15" s="159"/>
      <c r="AX15" s="159"/>
      <c r="AY15" s="159"/>
      <c r="AZ15" s="148"/>
      <c r="BA15" s="148"/>
      <c r="BB15" s="160" t="s">
        <v>7</v>
      </c>
      <c r="BC15" s="160"/>
      <c r="BD15" s="160"/>
      <c r="BE15" s="160"/>
      <c r="BF15" s="160"/>
      <c r="BG15" s="160"/>
      <c r="BH15" s="160"/>
      <c r="BI15" s="160"/>
      <c r="BJ15" s="160"/>
      <c r="BK15" s="160"/>
      <c r="BL15" s="160"/>
      <c r="BM15" s="160"/>
      <c r="BN15" s="160"/>
      <c r="BO15" s="160"/>
      <c r="BP15" s="160"/>
      <c r="BQ15" s="160"/>
      <c r="BR15" s="160"/>
      <c r="BS15" s="160"/>
      <c r="BT15" s="161"/>
      <c r="BU15" s="160" t="s">
        <v>8</v>
      </c>
      <c r="BV15" s="160"/>
      <c r="BW15" s="160"/>
      <c r="BX15" s="160"/>
      <c r="BY15" s="160"/>
      <c r="BZ15" s="160"/>
      <c r="CA15" s="160"/>
      <c r="CB15" s="160"/>
      <c r="CC15" s="160"/>
      <c r="CD15" s="160"/>
      <c r="CE15" s="160"/>
      <c r="CF15" s="160"/>
      <c r="CG15" s="160"/>
      <c r="CH15" s="160"/>
      <c r="CI15" s="160"/>
      <c r="CJ15" s="160"/>
      <c r="CK15" s="160"/>
      <c r="CL15" s="160"/>
      <c r="CM15" s="161"/>
      <c r="CQ15" s="33" t="s">
        <v>51</v>
      </c>
    </row>
    <row r="16" spans="1:97" ht="15" customHeight="1" x14ac:dyDescent="0.45">
      <c r="AV16" s="152"/>
      <c r="AW16" s="153"/>
      <c r="AX16" s="153"/>
      <c r="AY16" s="153"/>
      <c r="AZ16" s="153"/>
      <c r="BA16" s="153"/>
      <c r="BB16" s="154"/>
      <c r="BC16" s="153" t="s">
        <v>19</v>
      </c>
      <c r="BD16" s="153"/>
      <c r="BE16" s="153"/>
      <c r="BF16" s="153"/>
      <c r="BG16" s="154"/>
      <c r="BH16" s="153" t="s">
        <v>20</v>
      </c>
      <c r="BI16" s="153"/>
      <c r="BJ16" s="153"/>
      <c r="BK16" s="153"/>
      <c r="BL16" s="153"/>
      <c r="BM16" s="154" t="s">
        <v>63</v>
      </c>
      <c r="BN16" s="153" t="s">
        <v>21</v>
      </c>
      <c r="BO16" s="153"/>
      <c r="BP16" s="153"/>
      <c r="BQ16" s="153"/>
      <c r="BR16" s="153"/>
      <c r="BS16" s="153"/>
      <c r="BT16" s="156"/>
      <c r="BU16" s="154"/>
      <c r="BV16" s="153" t="s">
        <v>19</v>
      </c>
      <c r="BW16" s="153"/>
      <c r="BX16" s="153"/>
      <c r="BY16" s="153"/>
      <c r="BZ16" s="154"/>
      <c r="CA16" s="153" t="s">
        <v>20</v>
      </c>
      <c r="CB16" s="153"/>
      <c r="CC16" s="153"/>
      <c r="CD16" s="153"/>
      <c r="CE16" s="153"/>
      <c r="CF16" s="154" t="s">
        <v>63</v>
      </c>
      <c r="CG16" s="153" t="s">
        <v>21</v>
      </c>
      <c r="CH16" s="153"/>
      <c r="CI16" s="153"/>
      <c r="CJ16" s="153"/>
      <c r="CK16" s="153"/>
      <c r="CL16" s="153"/>
      <c r="CM16" s="156"/>
    </row>
    <row r="17" spans="1:95" ht="2" customHeight="1" x14ac:dyDescent="0.45">
      <c r="AV17" s="157"/>
      <c r="AW17" s="157"/>
      <c r="AX17" s="157"/>
      <c r="AY17" s="157"/>
      <c r="AZ17" s="157"/>
      <c r="BA17" s="157"/>
      <c r="BB17" s="157"/>
      <c r="BC17" s="157"/>
      <c r="BD17" s="157"/>
      <c r="BE17" s="157"/>
      <c r="BF17" s="157"/>
      <c r="BG17" s="157"/>
      <c r="BH17" s="157"/>
      <c r="BI17" s="157"/>
      <c r="BJ17" s="157"/>
      <c r="BK17" s="157"/>
      <c r="BL17" s="157"/>
      <c r="BM17" s="157"/>
      <c r="BN17" s="157"/>
      <c r="BO17" s="157"/>
      <c r="BP17" s="157"/>
      <c r="BQ17" s="157"/>
      <c r="BR17" s="157"/>
      <c r="BS17" s="157"/>
      <c r="BT17" s="157"/>
      <c r="BU17" s="157"/>
      <c r="BV17" s="157"/>
      <c r="BW17" s="157"/>
      <c r="BX17" s="157"/>
      <c r="BY17" s="157"/>
      <c r="BZ17" s="157"/>
      <c r="CA17" s="157"/>
      <c r="CB17" s="157"/>
      <c r="CC17" s="157"/>
      <c r="CD17" s="157"/>
      <c r="CE17" s="157"/>
      <c r="CF17" s="157"/>
      <c r="CG17" s="157"/>
      <c r="CH17" s="157"/>
      <c r="CI17" s="157"/>
      <c r="CJ17" s="157"/>
      <c r="CK17" s="157"/>
      <c r="CL17" s="157"/>
      <c r="CM17" s="157"/>
    </row>
    <row r="18" spans="1:95" ht="15" customHeight="1" x14ac:dyDescent="0.45">
      <c r="C18" s="38"/>
      <c r="D18" s="38"/>
      <c r="E18" s="38"/>
      <c r="F18" s="38"/>
      <c r="G18" s="38"/>
      <c r="H18" s="38"/>
      <c r="I18" s="38"/>
      <c r="J18" s="38"/>
      <c r="K18" s="38"/>
      <c r="L18" s="38"/>
      <c r="M18" s="38"/>
      <c r="N18" s="38"/>
      <c r="O18" s="38"/>
      <c r="P18" s="38"/>
      <c r="Q18" s="38"/>
      <c r="R18" s="38"/>
      <c r="S18" s="38"/>
      <c r="T18" s="38"/>
      <c r="U18" s="38"/>
      <c r="V18" s="38"/>
      <c r="W18" s="38"/>
      <c r="X18" s="38"/>
      <c r="Y18" s="57"/>
      <c r="Z18" s="57"/>
      <c r="AA18" s="57"/>
      <c r="AB18" s="57"/>
      <c r="AC18" s="57"/>
      <c r="AD18" s="58"/>
      <c r="AE18" s="58"/>
      <c r="AF18" s="58"/>
      <c r="AG18" s="58"/>
      <c r="AH18" s="58"/>
      <c r="AI18" s="58"/>
      <c r="AJ18" s="58"/>
      <c r="AK18" s="58"/>
      <c r="AL18" s="58"/>
      <c r="AM18" s="58"/>
      <c r="AV18" s="158" t="s">
        <v>22</v>
      </c>
      <c r="AW18" s="159"/>
      <c r="AX18" s="159"/>
      <c r="AY18" s="159"/>
      <c r="AZ18" s="159"/>
      <c r="BA18" s="159"/>
      <c r="BB18" s="157" t="s">
        <v>23</v>
      </c>
      <c r="BC18" s="157"/>
      <c r="BD18" s="157"/>
      <c r="BE18" s="157"/>
      <c r="BF18" s="157"/>
      <c r="BG18" s="157"/>
      <c r="BH18" s="157"/>
      <c r="BI18" s="157"/>
      <c r="BJ18" s="157"/>
      <c r="BK18" s="157"/>
      <c r="BL18" s="157"/>
      <c r="BM18" s="157"/>
      <c r="BN18" s="157"/>
      <c r="BO18" s="157"/>
      <c r="BP18" s="157"/>
      <c r="BQ18" s="157"/>
      <c r="BR18" s="157"/>
      <c r="BS18" s="157"/>
      <c r="BT18" s="157"/>
      <c r="BU18" s="157"/>
      <c r="BV18" s="157"/>
      <c r="BW18" s="157"/>
      <c r="BX18" s="157"/>
      <c r="BY18" s="157"/>
      <c r="BZ18" s="157"/>
      <c r="CA18" s="157"/>
      <c r="CB18" s="157"/>
      <c r="CC18" s="157"/>
      <c r="CD18" s="157"/>
      <c r="CE18" s="157"/>
      <c r="CF18" s="172"/>
      <c r="CG18" s="172"/>
      <c r="CH18" s="148" t="s">
        <v>4</v>
      </c>
      <c r="CI18" s="148"/>
      <c r="CJ18" s="148"/>
      <c r="CK18" s="148"/>
      <c r="CL18" s="148"/>
      <c r="CM18" s="151"/>
      <c r="CP18" s="33" t="b">
        <v>0</v>
      </c>
      <c r="CQ18" s="33" t="s">
        <v>52</v>
      </c>
    </row>
    <row r="19" spans="1:95" ht="15" customHeight="1" x14ac:dyDescent="0.45">
      <c r="B19" s="36"/>
      <c r="C19" s="38"/>
      <c r="D19" s="98"/>
      <c r="E19" s="98"/>
      <c r="F19" s="98"/>
      <c r="G19" s="98"/>
      <c r="H19" s="98"/>
      <c r="I19" s="98"/>
      <c r="J19" s="38"/>
      <c r="K19" s="38"/>
      <c r="L19" s="38"/>
      <c r="M19" s="38"/>
      <c r="N19" s="38"/>
      <c r="O19" s="38"/>
      <c r="P19" s="37"/>
      <c r="Q19" s="37"/>
      <c r="R19" s="37"/>
      <c r="S19" s="37"/>
      <c r="T19" s="37"/>
      <c r="U19" s="37"/>
      <c r="V19" s="37"/>
      <c r="W19" s="37"/>
      <c r="X19" s="37"/>
      <c r="Y19" s="38"/>
      <c r="Z19" s="38"/>
      <c r="AA19" s="38"/>
      <c r="AB19" s="38"/>
      <c r="AC19" s="38"/>
      <c r="AD19" s="38"/>
      <c r="AE19" s="38"/>
      <c r="AF19" s="38"/>
      <c r="AG19" s="38"/>
      <c r="AH19" s="38"/>
      <c r="AV19" s="162"/>
      <c r="AW19" s="163"/>
      <c r="AX19" s="163"/>
      <c r="AY19" s="163"/>
      <c r="AZ19" s="163"/>
      <c r="BA19" s="163"/>
      <c r="BB19" s="157" t="s">
        <v>24</v>
      </c>
      <c r="BC19" s="157"/>
      <c r="BD19" s="157"/>
      <c r="BE19" s="157"/>
      <c r="BF19" s="157"/>
      <c r="BG19" s="157"/>
      <c r="BH19" s="157"/>
      <c r="BI19" s="157"/>
      <c r="BJ19" s="157"/>
      <c r="BK19" s="157"/>
      <c r="BL19" s="157"/>
      <c r="BM19" s="157"/>
      <c r="BN19" s="157"/>
      <c r="BO19" s="157"/>
      <c r="BP19" s="157"/>
      <c r="BQ19" s="157"/>
      <c r="BR19" s="157"/>
      <c r="BS19" s="157"/>
      <c r="BT19" s="157"/>
      <c r="BU19" s="157"/>
      <c r="BV19" s="157"/>
      <c r="BW19" s="157"/>
      <c r="BX19" s="157"/>
      <c r="BY19" s="157"/>
      <c r="BZ19" s="157"/>
      <c r="CA19" s="157"/>
      <c r="CB19" s="157"/>
      <c r="CC19" s="157"/>
      <c r="CD19" s="157"/>
      <c r="CE19" s="157"/>
      <c r="CF19" s="164"/>
      <c r="CG19" s="164"/>
      <c r="CH19" s="164" t="s">
        <v>4</v>
      </c>
      <c r="CI19" s="164"/>
      <c r="CJ19" s="164"/>
      <c r="CK19" s="164"/>
      <c r="CL19" s="164"/>
      <c r="CM19" s="167"/>
      <c r="CP19" s="33" t="b">
        <v>0</v>
      </c>
      <c r="CQ19" s="33" t="s">
        <v>53</v>
      </c>
    </row>
    <row r="20" spans="1:95" ht="15" customHeight="1" x14ac:dyDescent="0.45">
      <c r="AV20" s="162"/>
      <c r="AW20" s="163"/>
      <c r="AX20" s="163"/>
      <c r="AY20" s="163"/>
      <c r="AZ20" s="163"/>
      <c r="BA20" s="163"/>
      <c r="BB20" s="157" t="s">
        <v>25</v>
      </c>
      <c r="BC20" s="157"/>
      <c r="BD20" s="157"/>
      <c r="BE20" s="157"/>
      <c r="BF20" s="157"/>
      <c r="BG20" s="157"/>
      <c r="BH20" s="157"/>
      <c r="BI20" s="157"/>
      <c r="BJ20" s="157"/>
      <c r="BK20" s="157"/>
      <c r="BL20" s="157"/>
      <c r="BM20" s="157"/>
      <c r="BN20" s="157"/>
      <c r="BO20" s="157"/>
      <c r="BP20" s="157"/>
      <c r="BQ20" s="157"/>
      <c r="BR20" s="157"/>
      <c r="BS20" s="157"/>
      <c r="BT20" s="157"/>
      <c r="BU20" s="157"/>
      <c r="BV20" s="157"/>
      <c r="BW20" s="157"/>
      <c r="BX20" s="157"/>
      <c r="BY20" s="157"/>
      <c r="BZ20" s="157"/>
      <c r="CA20" s="157"/>
      <c r="CB20" s="157"/>
      <c r="CC20" s="157"/>
      <c r="CD20" s="157"/>
      <c r="CE20" s="157"/>
      <c r="CF20" s="164"/>
      <c r="CG20" s="164"/>
      <c r="CH20" s="164" t="s">
        <v>4</v>
      </c>
      <c r="CI20" s="164"/>
      <c r="CJ20" s="164"/>
      <c r="CK20" s="164"/>
      <c r="CL20" s="164"/>
      <c r="CM20" s="167"/>
      <c r="CP20" s="33" t="b">
        <v>0</v>
      </c>
      <c r="CQ20" s="33" t="s">
        <v>54</v>
      </c>
    </row>
    <row r="21" spans="1:95" ht="15" customHeight="1" x14ac:dyDescent="0.45">
      <c r="H21" s="32"/>
      <c r="AV21" s="162"/>
      <c r="AW21" s="163"/>
      <c r="AX21" s="163"/>
      <c r="AY21" s="163"/>
      <c r="AZ21" s="163"/>
      <c r="BA21" s="163"/>
      <c r="BB21" s="157" t="s">
        <v>26</v>
      </c>
      <c r="BC21" s="157"/>
      <c r="BD21" s="157"/>
      <c r="BE21" s="157"/>
      <c r="BF21" s="157"/>
      <c r="BG21" s="157"/>
      <c r="BH21" s="157"/>
      <c r="BI21" s="157"/>
      <c r="BJ21" s="157"/>
      <c r="BK21" s="157"/>
      <c r="BL21" s="157"/>
      <c r="BM21" s="157"/>
      <c r="BN21" s="157"/>
      <c r="BO21" s="157"/>
      <c r="BP21" s="157"/>
      <c r="BQ21" s="157"/>
      <c r="BR21" s="157"/>
      <c r="BS21" s="157"/>
      <c r="BT21" s="157"/>
      <c r="BU21" s="157"/>
      <c r="BV21" s="157"/>
      <c r="BW21" s="157"/>
      <c r="BX21" s="157"/>
      <c r="BY21" s="157"/>
      <c r="BZ21" s="157"/>
      <c r="CA21" s="157"/>
      <c r="CB21" s="157"/>
      <c r="CC21" s="157"/>
      <c r="CD21" s="157"/>
      <c r="CE21" s="157"/>
      <c r="CF21" s="164"/>
      <c r="CG21" s="164"/>
      <c r="CH21" s="164" t="s">
        <v>5</v>
      </c>
      <c r="CI21" s="164"/>
      <c r="CJ21" s="164"/>
      <c r="CK21" s="164"/>
      <c r="CL21" s="164"/>
      <c r="CM21" s="167"/>
      <c r="CP21" s="33" t="b">
        <v>0</v>
      </c>
      <c r="CQ21" s="33" t="s">
        <v>55</v>
      </c>
    </row>
    <row r="22" spans="1:95" ht="15" customHeight="1" x14ac:dyDescent="0.45">
      <c r="AV22" s="162"/>
      <c r="AW22" s="163"/>
      <c r="AX22" s="163"/>
      <c r="AY22" s="163"/>
      <c r="AZ22" s="163"/>
      <c r="BA22" s="163"/>
      <c r="BB22" s="171" t="s">
        <v>27</v>
      </c>
      <c r="BC22" s="157"/>
      <c r="BD22" s="157"/>
      <c r="BE22" s="157"/>
      <c r="BF22" s="157"/>
      <c r="BG22" s="157"/>
      <c r="BH22" s="157"/>
      <c r="BI22" s="157"/>
      <c r="BJ22" s="157"/>
      <c r="BK22" s="157"/>
      <c r="BL22" s="157"/>
      <c r="BM22" s="157"/>
      <c r="BN22" s="157"/>
      <c r="BO22" s="157"/>
      <c r="BP22" s="157"/>
      <c r="BQ22" s="157"/>
      <c r="BR22" s="157"/>
      <c r="BS22" s="157"/>
      <c r="BT22" s="157"/>
      <c r="BU22" s="157"/>
      <c r="BV22" s="157"/>
      <c r="BW22" s="157"/>
      <c r="BX22" s="157"/>
      <c r="BY22" s="157"/>
      <c r="BZ22" s="157"/>
      <c r="CA22" s="157"/>
      <c r="CB22" s="157"/>
      <c r="CC22" s="157"/>
      <c r="CD22" s="157"/>
      <c r="CE22" s="157"/>
      <c r="CF22" s="164"/>
      <c r="CG22" s="164"/>
      <c r="CH22" s="164" t="s">
        <v>4</v>
      </c>
      <c r="CI22" s="164"/>
      <c r="CJ22" s="164"/>
      <c r="CK22" s="164"/>
      <c r="CL22" s="164"/>
      <c r="CM22" s="167"/>
      <c r="CP22" s="33" t="b">
        <v>0</v>
      </c>
      <c r="CQ22" s="33" t="s">
        <v>56</v>
      </c>
    </row>
    <row r="23" spans="1:95" ht="15" customHeight="1" x14ac:dyDescent="0.45">
      <c r="I23" s="35" t="s">
        <v>62</v>
      </c>
      <c r="AV23" s="162"/>
      <c r="AW23" s="163"/>
      <c r="AX23" s="163"/>
      <c r="AY23" s="163"/>
      <c r="AZ23" s="163"/>
      <c r="BA23" s="163"/>
      <c r="BB23" s="157" t="s">
        <v>66</v>
      </c>
      <c r="BC23" s="171"/>
      <c r="BD23" s="171"/>
      <c r="BE23" s="171"/>
      <c r="BF23" s="171"/>
      <c r="BG23" s="171"/>
      <c r="BH23" s="171"/>
      <c r="BI23" s="171"/>
      <c r="BJ23" s="171"/>
      <c r="BK23" s="171"/>
      <c r="BL23" s="171"/>
      <c r="BM23" s="171"/>
      <c r="BN23" s="171"/>
      <c r="BO23" s="171"/>
      <c r="BP23" s="171"/>
      <c r="BQ23" s="171"/>
      <c r="BR23" s="171"/>
      <c r="BS23" s="171"/>
      <c r="BT23" s="171"/>
      <c r="BU23" s="171"/>
      <c r="BV23" s="171"/>
      <c r="BW23" s="171"/>
      <c r="BX23" s="171"/>
      <c r="BY23" s="171"/>
      <c r="BZ23" s="171"/>
      <c r="CA23" s="171"/>
      <c r="CB23" s="171"/>
      <c r="CC23" s="171"/>
      <c r="CD23" s="171"/>
      <c r="CE23" s="171"/>
      <c r="CF23" s="164"/>
      <c r="CG23" s="164"/>
      <c r="CH23" s="164" t="s">
        <v>67</v>
      </c>
      <c r="CI23" s="164"/>
      <c r="CJ23" s="164"/>
      <c r="CK23" s="164"/>
      <c r="CL23" s="164"/>
      <c r="CM23" s="167"/>
      <c r="CP23" s="33" t="b">
        <v>0</v>
      </c>
      <c r="CQ23" s="33" t="s">
        <v>57</v>
      </c>
    </row>
    <row r="24" spans="1:95" s="41" customFormat="1" ht="2" customHeight="1" x14ac:dyDescent="0.45">
      <c r="A24" s="35"/>
      <c r="B24" s="35"/>
      <c r="C24" s="35"/>
      <c r="D24" s="35"/>
      <c r="E24" s="35"/>
      <c r="F24" s="35"/>
      <c r="G24" s="35"/>
      <c r="H24" s="35"/>
      <c r="I24" s="35"/>
      <c r="J24" s="35"/>
      <c r="K24" s="35"/>
      <c r="L24" s="35"/>
      <c r="M24" s="35"/>
      <c r="N24" s="35"/>
      <c r="O24" s="35"/>
      <c r="P24" s="35"/>
      <c r="Q24" s="35"/>
      <c r="R24" s="35"/>
      <c r="S24" s="35"/>
      <c r="T24" s="35"/>
      <c r="U24" s="35"/>
      <c r="V24" s="35"/>
      <c r="W24" s="35"/>
      <c r="X24" s="35"/>
      <c r="Y24" s="35"/>
      <c r="Z24" s="35"/>
      <c r="AA24" s="35"/>
      <c r="AB24" s="35"/>
      <c r="AC24" s="35"/>
      <c r="AD24" s="35"/>
      <c r="AE24" s="35"/>
      <c r="AF24" s="35"/>
      <c r="AG24" s="35"/>
      <c r="AH24" s="35"/>
      <c r="AI24" s="35"/>
      <c r="AJ24" s="35"/>
      <c r="AK24" s="35"/>
      <c r="AL24" s="35"/>
      <c r="AM24" s="35"/>
      <c r="AN24" s="35"/>
      <c r="AO24" s="35"/>
      <c r="AP24" s="35"/>
      <c r="AQ24" s="35"/>
      <c r="AR24" s="35"/>
      <c r="AS24" s="35"/>
      <c r="AT24" s="35"/>
      <c r="AU24" s="35"/>
    </row>
    <row r="25" spans="1:95" ht="15" customHeight="1" x14ac:dyDescent="0.45">
      <c r="D25" s="38"/>
      <c r="E25" s="38"/>
      <c r="F25" s="38"/>
      <c r="G25" s="38"/>
      <c r="H25" s="38"/>
      <c r="I25" s="38"/>
      <c r="J25" s="38"/>
      <c r="K25" s="38"/>
      <c r="L25" s="38"/>
      <c r="M25" s="38"/>
      <c r="N25" s="38"/>
      <c r="O25" s="38"/>
      <c r="P25" s="38"/>
      <c r="Q25" s="38"/>
      <c r="R25" s="38"/>
      <c r="S25" s="38"/>
      <c r="T25" s="38"/>
      <c r="U25" s="38"/>
      <c r="V25" s="38"/>
      <c r="W25" s="38"/>
      <c r="X25" s="38"/>
      <c r="Y25" s="38"/>
      <c r="Z25" s="38"/>
      <c r="AA25" s="38"/>
      <c r="AB25" s="38"/>
      <c r="AC25" s="38"/>
      <c r="AD25" s="38"/>
      <c r="AE25" s="38"/>
      <c r="AF25" s="38"/>
      <c r="AV25" s="59" t="s">
        <v>28</v>
      </c>
      <c r="AW25" s="60"/>
      <c r="AX25" s="60"/>
      <c r="AY25" s="60"/>
      <c r="AZ25" s="60"/>
      <c r="BA25" s="60"/>
      <c r="BB25" s="65" t="s">
        <v>7</v>
      </c>
      <c r="BC25" s="65"/>
      <c r="BD25" s="65"/>
      <c r="BE25" s="65"/>
      <c r="BF25" s="65"/>
      <c r="BG25" s="65"/>
      <c r="BH25" s="65"/>
      <c r="BI25" s="65"/>
      <c r="BJ25" s="65"/>
      <c r="BK25" s="65"/>
      <c r="BL25" s="65"/>
      <c r="BM25" s="65"/>
      <c r="BN25" s="65"/>
      <c r="BO25" s="65"/>
      <c r="BP25" s="65"/>
      <c r="BQ25" s="65"/>
      <c r="BR25" s="65"/>
      <c r="BS25" s="65"/>
      <c r="BT25" s="66"/>
      <c r="BU25" s="67" t="s">
        <v>8</v>
      </c>
      <c r="BV25" s="68"/>
      <c r="BW25" s="68"/>
      <c r="BX25" s="68"/>
      <c r="BY25" s="68"/>
      <c r="BZ25" s="68"/>
      <c r="CA25" s="68"/>
      <c r="CB25" s="68"/>
      <c r="CC25" s="68"/>
      <c r="CD25" s="68"/>
      <c r="CE25" s="68"/>
      <c r="CF25" s="68"/>
      <c r="CG25" s="68"/>
      <c r="CH25" s="68"/>
      <c r="CI25" s="68"/>
      <c r="CJ25" s="68"/>
      <c r="CK25" s="68"/>
      <c r="CL25" s="68"/>
      <c r="CM25" s="69"/>
      <c r="CP25" s="33" t="b">
        <v>0</v>
      </c>
      <c r="CQ25" s="33" t="s">
        <v>58</v>
      </c>
    </row>
    <row r="26" spans="1:95" ht="15" customHeight="1" x14ac:dyDescent="0.45">
      <c r="C26" s="38"/>
      <c r="D26" s="38"/>
      <c r="E26" s="38"/>
      <c r="F26" s="38"/>
      <c r="G26" s="38"/>
      <c r="H26" s="38"/>
      <c r="I26" s="38"/>
      <c r="J26" s="38"/>
      <c r="K26" s="38"/>
      <c r="L26" s="38"/>
      <c r="M26" s="38"/>
      <c r="N26" s="38"/>
      <c r="O26" s="38"/>
      <c r="P26" s="38"/>
      <c r="Q26" s="38"/>
      <c r="R26" s="38"/>
      <c r="S26" s="38"/>
      <c r="T26" s="38"/>
      <c r="U26" s="38"/>
      <c r="V26" s="38"/>
      <c r="W26" s="38"/>
      <c r="X26" s="38"/>
      <c r="Y26" s="38"/>
      <c r="Z26" s="38"/>
      <c r="AA26" s="38"/>
      <c r="AB26" s="38"/>
      <c r="AC26" s="38"/>
      <c r="AD26" s="38"/>
      <c r="AE26" s="38"/>
      <c r="AF26" s="38"/>
      <c r="AV26" s="61"/>
      <c r="AW26" s="62"/>
      <c r="AX26" s="62"/>
      <c r="AY26" s="62"/>
      <c r="AZ26" s="62"/>
      <c r="BA26" s="62"/>
      <c r="BB26" s="118"/>
      <c r="BC26" s="118"/>
      <c r="BD26" s="17"/>
      <c r="BE26" s="17"/>
      <c r="BF26" s="17"/>
      <c r="BG26" s="17"/>
      <c r="BH26" s="17"/>
      <c r="BI26" s="17"/>
      <c r="BJ26" s="17"/>
      <c r="BK26" s="17"/>
      <c r="BL26" s="17"/>
      <c r="BM26" s="17"/>
      <c r="BN26" s="17"/>
      <c r="BO26" s="17"/>
      <c r="BP26" s="17"/>
      <c r="BQ26" s="17"/>
      <c r="BR26" s="17"/>
      <c r="BS26" s="17"/>
      <c r="BT26" s="17"/>
      <c r="BU26" s="120"/>
      <c r="BV26" s="120"/>
      <c r="BW26" s="18"/>
      <c r="BX26" s="18"/>
      <c r="BY26" s="18"/>
      <c r="BZ26" s="18"/>
      <c r="CA26" s="18"/>
      <c r="CB26" s="18"/>
      <c r="CC26" s="18"/>
      <c r="CD26" s="18"/>
      <c r="CE26" s="18"/>
      <c r="CF26" s="18"/>
      <c r="CG26" s="18"/>
      <c r="CH26" s="18"/>
      <c r="CI26" s="18"/>
      <c r="CJ26" s="18"/>
      <c r="CK26" s="18"/>
      <c r="CL26" s="18"/>
      <c r="CM26" s="19"/>
      <c r="CP26" s="33" t="b">
        <v>0</v>
      </c>
      <c r="CQ26" s="33" t="s">
        <v>59</v>
      </c>
    </row>
    <row r="27" spans="1:95" ht="15" customHeight="1" x14ac:dyDescent="0.45">
      <c r="A27" s="40"/>
      <c r="B27" s="40"/>
      <c r="C27" s="40"/>
      <c r="D27" s="40"/>
      <c r="E27" s="40"/>
      <c r="F27" s="40"/>
      <c r="G27" s="40"/>
      <c r="H27" s="40"/>
      <c r="I27" s="40"/>
      <c r="J27" s="40"/>
      <c r="K27" s="40"/>
      <c r="L27" s="40"/>
      <c r="M27" s="40"/>
      <c r="N27" s="40"/>
      <c r="O27" s="40"/>
      <c r="P27" s="40"/>
      <c r="Q27" s="40"/>
      <c r="R27" s="40"/>
      <c r="S27" s="40"/>
      <c r="T27" s="40"/>
      <c r="U27" s="40"/>
      <c r="V27" s="40"/>
      <c r="W27" s="40"/>
      <c r="X27" s="40"/>
      <c r="Y27" s="40"/>
      <c r="Z27" s="40"/>
      <c r="AA27" s="40"/>
      <c r="AB27" s="40"/>
      <c r="AC27" s="40"/>
      <c r="AD27" s="40"/>
      <c r="AE27" s="40"/>
      <c r="AF27" s="40"/>
      <c r="AG27" s="40"/>
      <c r="AH27" s="40"/>
      <c r="AI27" s="40"/>
      <c r="AJ27" s="40"/>
      <c r="AK27" s="40"/>
      <c r="AL27" s="40"/>
      <c r="AM27" s="40"/>
      <c r="AN27" s="40"/>
      <c r="AO27" s="40"/>
      <c r="AP27" s="40"/>
      <c r="AQ27" s="40"/>
      <c r="AR27" s="40"/>
      <c r="AS27" s="40"/>
      <c r="AT27" s="40"/>
      <c r="AU27" s="40"/>
      <c r="AV27" s="61"/>
      <c r="AW27" s="62"/>
      <c r="AX27" s="62"/>
      <c r="AY27" s="62"/>
      <c r="AZ27" s="62"/>
      <c r="BA27" s="62"/>
      <c r="BB27" s="118"/>
      <c r="BC27" s="118"/>
      <c r="BD27" s="17"/>
      <c r="BE27" s="17"/>
      <c r="BF27" s="17"/>
      <c r="BG27" s="17"/>
      <c r="BH27" s="17"/>
      <c r="BI27" s="17"/>
      <c r="BJ27" s="17"/>
      <c r="BK27" s="17"/>
      <c r="BL27" s="17"/>
      <c r="BM27" s="17"/>
      <c r="BN27" s="17"/>
      <c r="BO27" s="17"/>
      <c r="BP27" s="17"/>
      <c r="BQ27" s="17"/>
      <c r="BR27" s="17"/>
      <c r="BS27" s="17"/>
      <c r="BT27" s="17"/>
      <c r="BU27" s="120"/>
      <c r="BV27" s="120"/>
      <c r="BW27" s="18"/>
      <c r="BX27" s="18"/>
      <c r="BY27" s="18"/>
      <c r="BZ27" s="18"/>
      <c r="CA27" s="18"/>
      <c r="CB27" s="18"/>
      <c r="CC27" s="18"/>
      <c r="CD27" s="18"/>
      <c r="CE27" s="18"/>
      <c r="CF27" s="18"/>
      <c r="CG27" s="18"/>
      <c r="CH27" s="18"/>
      <c r="CI27" s="18"/>
      <c r="CJ27" s="18"/>
      <c r="CK27" s="18"/>
      <c r="CL27" s="18"/>
      <c r="CM27" s="19"/>
    </row>
    <row r="28" spans="1:95" ht="30" customHeight="1" x14ac:dyDescent="0.45">
      <c r="C28" s="39"/>
      <c r="I28" s="24"/>
      <c r="J28" s="24"/>
      <c r="K28" s="24"/>
      <c r="L28" s="24"/>
      <c r="M28" s="24"/>
      <c r="N28" s="24"/>
      <c r="O28" s="24"/>
      <c r="P28" s="24"/>
      <c r="Q28" s="24"/>
      <c r="R28" s="24"/>
      <c r="S28" s="24"/>
      <c r="T28" s="24"/>
      <c r="U28" s="24"/>
      <c r="V28" s="25"/>
      <c r="W28" s="25"/>
      <c r="X28" s="25"/>
      <c r="Y28" s="25"/>
      <c r="Z28" s="25"/>
      <c r="AA28" s="25"/>
      <c r="AB28" s="25"/>
      <c r="AC28" s="25"/>
      <c r="AD28" s="25"/>
      <c r="AE28" s="25"/>
      <c r="AF28" s="25"/>
      <c r="AG28" s="25"/>
      <c r="AH28" s="25"/>
      <c r="AI28" s="25"/>
      <c r="AV28" s="61"/>
      <c r="AW28" s="62"/>
      <c r="AX28" s="62"/>
      <c r="AY28" s="62"/>
      <c r="AZ28" s="62"/>
      <c r="BA28" s="62"/>
      <c r="BB28" s="118"/>
      <c r="BC28" s="118"/>
      <c r="BD28" s="1"/>
      <c r="BF28" s="2">
        <v>50</v>
      </c>
      <c r="BU28" s="120"/>
      <c r="BV28" s="120"/>
      <c r="CM28" s="3"/>
    </row>
    <row r="29" spans="1:95" ht="30" customHeight="1" x14ac:dyDescent="0.45">
      <c r="G29" s="44"/>
      <c r="H29" s="44"/>
      <c r="I29" s="44"/>
      <c r="J29" s="5"/>
      <c r="K29" s="5"/>
      <c r="L29" s="5"/>
      <c r="M29" s="5"/>
      <c r="N29" s="5"/>
      <c r="O29" s="5"/>
      <c r="P29" s="5"/>
      <c r="Q29" s="5"/>
      <c r="R29" s="5"/>
      <c r="S29" s="5"/>
      <c r="T29" s="5"/>
      <c r="U29" s="5"/>
      <c r="V29" s="5"/>
      <c r="W29" s="27"/>
      <c r="X29" s="27"/>
      <c r="Y29" s="27"/>
      <c r="Z29" s="27"/>
      <c r="AA29" s="20"/>
      <c r="AB29" s="20"/>
      <c r="AC29" s="20"/>
      <c r="AD29" s="20"/>
      <c r="AE29" s="21"/>
      <c r="AF29" s="21"/>
      <c r="AG29" s="26"/>
      <c r="AH29" s="26"/>
      <c r="AI29" s="26"/>
      <c r="AV29" s="61"/>
      <c r="AW29" s="62"/>
      <c r="AX29" s="62"/>
      <c r="AY29" s="62"/>
      <c r="AZ29" s="62"/>
      <c r="BA29" s="62"/>
      <c r="BB29" s="118">
        <v>60</v>
      </c>
      <c r="BC29" s="118"/>
      <c r="BD29" s="1"/>
      <c r="BF29" s="2"/>
      <c r="BU29" s="120">
        <v>60</v>
      </c>
      <c r="BV29" s="120"/>
      <c r="CM29" s="3"/>
    </row>
    <row r="30" spans="1:95" ht="15" customHeight="1" x14ac:dyDescent="0.45">
      <c r="G30" s="44"/>
      <c r="H30" s="44"/>
      <c r="I30" s="44"/>
      <c r="J30" s="5"/>
      <c r="K30" s="5"/>
      <c r="L30" s="5"/>
      <c r="M30" s="5"/>
      <c r="N30" s="5"/>
      <c r="O30" s="5"/>
      <c r="P30" s="5"/>
      <c r="Q30" s="5"/>
      <c r="R30" s="5"/>
      <c r="S30" s="5"/>
      <c r="T30" s="5"/>
      <c r="U30" s="5"/>
      <c r="V30" s="5"/>
      <c r="W30" s="5"/>
      <c r="X30" s="5"/>
      <c r="Y30" s="5"/>
      <c r="Z30" s="5"/>
      <c r="AA30" s="20"/>
      <c r="AB30" s="20"/>
      <c r="AC30" s="20"/>
      <c r="AD30" s="20"/>
      <c r="AE30" s="21"/>
      <c r="AF30" s="21"/>
      <c r="AG30" s="5"/>
      <c r="AH30" s="5"/>
      <c r="AI30" s="5"/>
      <c r="AV30" s="61"/>
      <c r="AW30" s="62"/>
      <c r="AX30" s="62"/>
      <c r="AY30" s="62"/>
      <c r="AZ30" s="62"/>
      <c r="BA30" s="62"/>
      <c r="BB30" s="118">
        <v>50</v>
      </c>
      <c r="BC30" s="118"/>
      <c r="BD30" s="1"/>
      <c r="BF30" s="2"/>
      <c r="BU30" s="120">
        <v>50</v>
      </c>
      <c r="BV30" s="120"/>
      <c r="CM30" s="3"/>
    </row>
    <row r="31" spans="1:95" ht="15" customHeight="1" x14ac:dyDescent="0.45">
      <c r="I31" s="5"/>
      <c r="J31" s="5"/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27"/>
      <c r="W31" s="27"/>
      <c r="X31" s="27"/>
      <c r="Y31" s="27"/>
      <c r="Z31" s="20"/>
      <c r="AA31" s="20"/>
      <c r="AB31" s="20"/>
      <c r="AC31" s="20"/>
      <c r="AD31" s="21"/>
      <c r="AE31" s="21"/>
      <c r="AF31" s="21"/>
      <c r="AG31" s="21"/>
      <c r="AH31" s="33"/>
      <c r="AI31" s="33"/>
      <c r="AV31" s="61"/>
      <c r="AW31" s="62"/>
      <c r="AX31" s="62"/>
      <c r="AY31" s="62"/>
      <c r="AZ31" s="62"/>
      <c r="BA31" s="62"/>
      <c r="BB31" s="118">
        <v>50</v>
      </c>
      <c r="BC31" s="118"/>
      <c r="BD31" s="1"/>
      <c r="BF31" s="2"/>
      <c r="BU31" s="120">
        <v>60</v>
      </c>
      <c r="BV31" s="120"/>
      <c r="CM31" s="3"/>
    </row>
    <row r="32" spans="1:95" ht="30" customHeight="1" x14ac:dyDescent="0.45">
      <c r="I32" s="5"/>
      <c r="J32" s="5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  <c r="Z32" s="20"/>
      <c r="AA32" s="20"/>
      <c r="AB32" s="20"/>
      <c r="AC32" s="20"/>
      <c r="AD32" s="21"/>
      <c r="AE32" s="21"/>
      <c r="AF32" s="21"/>
      <c r="AG32" s="21"/>
      <c r="AH32" s="33"/>
      <c r="AI32" s="33"/>
      <c r="AV32" s="61"/>
      <c r="AW32" s="62"/>
      <c r="AX32" s="62"/>
      <c r="AY32" s="62"/>
      <c r="AZ32" s="62"/>
      <c r="BA32" s="62"/>
      <c r="BB32" s="118">
        <v>60</v>
      </c>
      <c r="BC32" s="118"/>
      <c r="BD32" s="1"/>
      <c r="BF32" s="2"/>
      <c r="BU32" s="120">
        <v>60</v>
      </c>
      <c r="BV32" s="120"/>
      <c r="CM32" s="3"/>
    </row>
    <row r="33" spans="3:94" ht="30" customHeight="1" x14ac:dyDescent="0.45">
      <c r="I33" s="5"/>
      <c r="J33" s="5"/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  <c r="V33" s="27"/>
      <c r="W33" s="27"/>
      <c r="X33" s="27"/>
      <c r="Y33" s="27"/>
      <c r="Z33" s="33"/>
      <c r="AA33" s="33"/>
      <c r="AB33" s="33"/>
      <c r="AC33" s="33"/>
      <c r="AD33" s="33"/>
      <c r="AE33" s="33"/>
      <c r="AF33" s="33"/>
      <c r="AG33" s="33"/>
      <c r="AH33" s="33"/>
      <c r="AI33" s="33"/>
      <c r="AV33" s="61"/>
      <c r="AW33" s="62"/>
      <c r="AX33" s="62"/>
      <c r="AY33" s="62"/>
      <c r="AZ33" s="62"/>
      <c r="BA33" s="62"/>
      <c r="BB33" s="118">
        <v>80</v>
      </c>
      <c r="BC33" s="118"/>
      <c r="BD33" s="1"/>
      <c r="BF33" s="2"/>
      <c r="BU33" s="120">
        <v>60</v>
      </c>
      <c r="BV33" s="120"/>
      <c r="CM33" s="3"/>
    </row>
    <row r="34" spans="3:94" ht="15" customHeight="1" x14ac:dyDescent="0.45">
      <c r="I34" s="33"/>
      <c r="J34" s="33"/>
      <c r="K34" s="33"/>
      <c r="L34" s="33"/>
      <c r="M34" s="33"/>
      <c r="N34" s="33"/>
      <c r="O34" s="33"/>
      <c r="P34" s="33"/>
      <c r="Q34" s="33"/>
      <c r="R34" s="33"/>
      <c r="S34" s="33"/>
      <c r="T34" s="33"/>
      <c r="U34" s="33"/>
      <c r="V34" s="22"/>
      <c r="W34" s="22"/>
      <c r="X34" s="22"/>
      <c r="Y34" s="22"/>
      <c r="Z34" s="33"/>
      <c r="AA34" s="33"/>
      <c r="AB34" s="33"/>
      <c r="AC34" s="33"/>
      <c r="AD34" s="33"/>
      <c r="AE34" s="33"/>
      <c r="AF34" s="33"/>
      <c r="AG34" s="33"/>
      <c r="AH34" s="33"/>
      <c r="AI34" s="33"/>
      <c r="AV34" s="61"/>
      <c r="AW34" s="62"/>
      <c r="AX34" s="62"/>
      <c r="AY34" s="62"/>
      <c r="AZ34" s="62"/>
      <c r="BA34" s="62"/>
      <c r="BB34" s="119">
        <v>90</v>
      </c>
      <c r="BC34" s="119"/>
      <c r="BD34" s="1"/>
      <c r="BF34" s="2"/>
      <c r="BU34" s="121">
        <v>80</v>
      </c>
      <c r="BV34" s="121"/>
      <c r="CM34" s="3"/>
    </row>
    <row r="35" spans="3:94" ht="15" customHeight="1" x14ac:dyDescent="0.45">
      <c r="I35" s="33"/>
      <c r="J35" s="33"/>
      <c r="K35" s="33"/>
      <c r="L35" s="33"/>
      <c r="M35" s="33"/>
      <c r="N35" s="33"/>
      <c r="O35" s="33"/>
      <c r="P35" s="33"/>
      <c r="Q35" s="33"/>
      <c r="R35" s="33"/>
      <c r="S35" s="33"/>
      <c r="T35" s="33"/>
      <c r="U35" s="4"/>
      <c r="V35" s="4"/>
      <c r="W35" s="4"/>
      <c r="X35" s="4"/>
      <c r="Y35" s="4"/>
      <c r="Z35" s="4"/>
      <c r="AA35" s="4"/>
      <c r="AB35" s="4"/>
      <c r="AC35" s="4"/>
      <c r="AD35" s="4"/>
      <c r="AE35" s="4"/>
      <c r="AF35" s="4"/>
      <c r="AG35" s="4"/>
      <c r="AH35" s="4"/>
      <c r="AI35" s="4"/>
      <c r="AV35" s="61"/>
      <c r="AW35" s="62"/>
      <c r="AX35" s="62"/>
      <c r="AY35" s="62"/>
      <c r="AZ35" s="62"/>
      <c r="BA35" s="62"/>
      <c r="BB35" s="122" t="s">
        <v>29</v>
      </c>
      <c r="BC35" s="123"/>
      <c r="BD35" s="123"/>
      <c r="BE35" s="123"/>
      <c r="BF35" s="123"/>
      <c r="BG35" s="123"/>
      <c r="BH35" s="123"/>
      <c r="BI35" s="123"/>
      <c r="BJ35" s="123"/>
      <c r="BK35" s="123"/>
      <c r="BL35" s="123"/>
      <c r="BM35" s="123"/>
      <c r="BN35" s="123"/>
      <c r="BO35" s="123"/>
      <c r="BP35" s="123"/>
      <c r="BQ35" s="123"/>
      <c r="BR35" s="123"/>
      <c r="BS35" s="123"/>
      <c r="BT35" s="123"/>
      <c r="BU35" s="123"/>
      <c r="BV35" s="123"/>
      <c r="BW35" s="123"/>
      <c r="BX35" s="123"/>
      <c r="BY35" s="123"/>
      <c r="BZ35" s="123"/>
      <c r="CA35" s="123"/>
      <c r="CB35" s="123"/>
      <c r="CC35" s="123"/>
      <c r="CD35" s="123"/>
      <c r="CE35" s="123"/>
      <c r="CF35" s="123"/>
      <c r="CG35" s="123"/>
      <c r="CH35" s="123"/>
      <c r="CI35" s="123"/>
      <c r="CJ35" s="123"/>
      <c r="CK35" s="123"/>
      <c r="CL35" s="123"/>
      <c r="CM35" s="124"/>
    </row>
    <row r="36" spans="3:94" ht="15" customHeight="1" x14ac:dyDescent="0.45">
      <c r="C36" s="39"/>
      <c r="D36" s="39"/>
      <c r="E36" s="39"/>
      <c r="F36" s="39"/>
      <c r="G36" s="39"/>
      <c r="H36" s="39"/>
      <c r="I36" s="39"/>
      <c r="J36" s="39"/>
      <c r="K36" s="39"/>
      <c r="L36" s="39"/>
      <c r="M36" s="39"/>
      <c r="N36" s="39"/>
      <c r="O36" s="39"/>
      <c r="P36" s="39"/>
      <c r="Q36" s="39"/>
      <c r="R36" s="39"/>
      <c r="S36" s="39"/>
      <c r="T36" s="39"/>
      <c r="U36" s="39"/>
      <c r="V36" s="39"/>
      <c r="W36" s="39"/>
      <c r="X36" s="39"/>
      <c r="Y36" s="39"/>
      <c r="Z36" s="39"/>
      <c r="AA36" s="39"/>
      <c r="AB36" s="39"/>
      <c r="AC36" s="39"/>
      <c r="AD36" s="39"/>
      <c r="AE36" s="39"/>
      <c r="AF36" s="39"/>
      <c r="AV36" s="61"/>
      <c r="AW36" s="62"/>
      <c r="AX36" s="62"/>
      <c r="AY36" s="62"/>
      <c r="AZ36" s="62"/>
      <c r="BA36" s="62"/>
      <c r="BB36" s="78"/>
      <c r="BC36" s="79"/>
      <c r="BD36" s="79"/>
      <c r="BE36" s="82">
        <f>AVERAGE(BB30:BB33)</f>
        <v>60</v>
      </c>
      <c r="BF36" s="82"/>
      <c r="BG36" s="82"/>
      <c r="BH36" s="82"/>
      <c r="BI36" s="82"/>
      <c r="BJ36" s="82"/>
      <c r="BK36" s="82"/>
      <c r="BL36" s="82"/>
      <c r="BM36" s="82"/>
      <c r="BN36" s="82"/>
      <c r="BO36" s="82"/>
      <c r="BP36" s="82"/>
      <c r="BQ36" s="84" t="s">
        <v>30</v>
      </c>
      <c r="BR36" s="84"/>
      <c r="BS36" s="84"/>
      <c r="BT36" s="85"/>
      <c r="BU36" s="79"/>
      <c r="BV36" s="79"/>
      <c r="BW36" s="79"/>
      <c r="BX36" s="88">
        <f>AVERAGE(BU30:BU33)</f>
        <v>57.5</v>
      </c>
      <c r="BY36" s="88"/>
      <c r="BZ36" s="88"/>
      <c r="CA36" s="88"/>
      <c r="CB36" s="88"/>
      <c r="CC36" s="88"/>
      <c r="CD36" s="88"/>
      <c r="CE36" s="88"/>
      <c r="CF36" s="88"/>
      <c r="CG36" s="88"/>
      <c r="CH36" s="88"/>
      <c r="CI36" s="88"/>
      <c r="CJ36" s="93" t="s">
        <v>30</v>
      </c>
      <c r="CK36" s="93"/>
      <c r="CL36" s="93"/>
      <c r="CM36" s="94"/>
    </row>
    <row r="37" spans="3:94" ht="15" customHeight="1" x14ac:dyDescent="0.45">
      <c r="I37" s="33"/>
      <c r="J37" s="33"/>
      <c r="K37" s="33"/>
      <c r="L37" s="33"/>
      <c r="M37" s="5"/>
      <c r="N37" s="5"/>
      <c r="O37" s="5"/>
      <c r="P37" s="5"/>
      <c r="Q37" s="5"/>
      <c r="R37" s="5"/>
      <c r="S37" s="5"/>
      <c r="T37" s="5"/>
      <c r="U37" s="5"/>
      <c r="V37" s="5"/>
      <c r="W37" s="5"/>
      <c r="X37" s="5"/>
      <c r="Y37" s="5"/>
      <c r="Z37" s="5"/>
      <c r="AA37" s="5"/>
      <c r="AB37" s="5"/>
      <c r="AC37" s="5"/>
      <c r="AD37" s="5"/>
      <c r="AE37" s="5"/>
      <c r="AF37" s="5"/>
      <c r="AG37" s="5"/>
      <c r="AH37" s="5"/>
      <c r="AI37" s="5"/>
      <c r="AV37" s="61"/>
      <c r="AW37" s="62"/>
      <c r="AX37" s="62"/>
      <c r="AY37" s="62"/>
      <c r="AZ37" s="62"/>
      <c r="BA37" s="62"/>
      <c r="BB37" s="80"/>
      <c r="BC37" s="81"/>
      <c r="BD37" s="81"/>
      <c r="BE37" s="83"/>
      <c r="BF37" s="83"/>
      <c r="BG37" s="83"/>
      <c r="BH37" s="83"/>
      <c r="BI37" s="83"/>
      <c r="BJ37" s="83"/>
      <c r="BK37" s="83"/>
      <c r="BL37" s="83"/>
      <c r="BM37" s="83"/>
      <c r="BN37" s="83"/>
      <c r="BO37" s="83"/>
      <c r="BP37" s="83"/>
      <c r="BQ37" s="86"/>
      <c r="BR37" s="86"/>
      <c r="BS37" s="86"/>
      <c r="BT37" s="87"/>
      <c r="BU37" s="81"/>
      <c r="BV37" s="81"/>
      <c r="BW37" s="81"/>
      <c r="BX37" s="89"/>
      <c r="BY37" s="89"/>
      <c r="BZ37" s="89"/>
      <c r="CA37" s="89"/>
      <c r="CB37" s="89"/>
      <c r="CC37" s="89"/>
      <c r="CD37" s="89"/>
      <c r="CE37" s="89"/>
      <c r="CF37" s="89"/>
      <c r="CG37" s="89"/>
      <c r="CH37" s="89"/>
      <c r="CI37" s="89"/>
      <c r="CJ37" s="95"/>
      <c r="CK37" s="95"/>
      <c r="CL37" s="95"/>
      <c r="CM37" s="96"/>
      <c r="CP37" s="33" t="b">
        <v>1</v>
      </c>
    </row>
    <row r="38" spans="3:94" ht="15" customHeight="1" x14ac:dyDescent="0.45">
      <c r="G38" s="47"/>
      <c r="H38" s="47"/>
      <c r="I38" s="47"/>
      <c r="J38" s="47"/>
      <c r="K38" s="47"/>
      <c r="L38" s="47"/>
      <c r="M38" s="47"/>
      <c r="N38" s="47"/>
      <c r="O38" s="47"/>
      <c r="P38" s="47"/>
      <c r="Q38" s="47"/>
      <c r="R38" s="47"/>
      <c r="S38" s="47"/>
      <c r="T38" s="47"/>
      <c r="U38" s="47"/>
      <c r="V38" s="47"/>
      <c r="W38" s="47"/>
      <c r="X38" s="47"/>
      <c r="Y38" s="47"/>
      <c r="Z38" s="47"/>
      <c r="AA38" s="47"/>
      <c r="AB38" s="47"/>
      <c r="AC38" s="47"/>
      <c r="AD38" s="47"/>
      <c r="AE38" s="47"/>
      <c r="AF38" s="47"/>
      <c r="AG38" s="47"/>
      <c r="AH38" s="47"/>
      <c r="AI38" s="47"/>
      <c r="AJ38" s="48"/>
      <c r="AK38" s="48"/>
      <c r="AV38" s="61"/>
      <c r="AW38" s="62"/>
      <c r="AX38" s="62"/>
      <c r="AY38" s="62"/>
      <c r="AZ38" s="62"/>
      <c r="BA38" s="62"/>
      <c r="BB38" s="90" t="s">
        <v>31</v>
      </c>
      <c r="BC38" s="91"/>
      <c r="BD38" s="91"/>
      <c r="BE38" s="92">
        <f>BE36*100/120</f>
        <v>50</v>
      </c>
      <c r="BF38" s="92"/>
      <c r="BG38" s="92"/>
      <c r="BH38" s="92"/>
      <c r="BI38" s="92"/>
      <c r="BJ38" s="92"/>
      <c r="BK38" s="92"/>
      <c r="BL38" s="92"/>
      <c r="BM38" s="92"/>
      <c r="BN38" s="92"/>
      <c r="BO38" s="92"/>
      <c r="BP38" s="92"/>
      <c r="BQ38" s="70" t="s">
        <v>32</v>
      </c>
      <c r="BR38" s="70"/>
      <c r="BS38" s="70"/>
      <c r="BT38" s="71"/>
      <c r="BU38" s="91" t="s">
        <v>31</v>
      </c>
      <c r="BV38" s="91"/>
      <c r="BW38" s="91"/>
      <c r="BX38" s="92">
        <f>BX36*100/120</f>
        <v>47.916666666666664</v>
      </c>
      <c r="BY38" s="92"/>
      <c r="BZ38" s="92"/>
      <c r="CA38" s="92"/>
      <c r="CB38" s="92"/>
      <c r="CC38" s="92"/>
      <c r="CD38" s="92"/>
      <c r="CE38" s="92"/>
      <c r="CF38" s="92"/>
      <c r="CG38" s="92"/>
      <c r="CH38" s="92"/>
      <c r="CI38" s="92"/>
      <c r="CJ38" s="70" t="s">
        <v>32</v>
      </c>
      <c r="CK38" s="70"/>
      <c r="CL38" s="70"/>
      <c r="CM38" s="71"/>
      <c r="CP38" s="33" t="b">
        <v>0</v>
      </c>
    </row>
    <row r="39" spans="3:94" ht="15" customHeight="1" x14ac:dyDescent="0.45">
      <c r="G39" s="47"/>
      <c r="H39" s="47"/>
      <c r="I39" s="47"/>
      <c r="J39" s="47"/>
      <c r="K39" s="47"/>
      <c r="L39" s="47"/>
      <c r="M39" s="47"/>
      <c r="N39" s="47"/>
      <c r="O39" s="47"/>
      <c r="P39" s="47"/>
      <c r="Q39" s="47"/>
      <c r="R39" s="47"/>
      <c r="S39" s="47"/>
      <c r="T39" s="47"/>
      <c r="U39" s="47"/>
      <c r="V39" s="47"/>
      <c r="W39" s="47"/>
      <c r="X39" s="47"/>
      <c r="Y39" s="47"/>
      <c r="Z39" s="47"/>
      <c r="AA39" s="47"/>
      <c r="AB39" s="47"/>
      <c r="AC39" s="47"/>
      <c r="AD39" s="47"/>
      <c r="AE39" s="47"/>
      <c r="AF39" s="47"/>
      <c r="AG39" s="47"/>
      <c r="AH39" s="47"/>
      <c r="AI39" s="47"/>
      <c r="AJ39" s="48"/>
      <c r="AK39" s="48"/>
      <c r="AV39" s="63"/>
      <c r="AW39" s="64"/>
      <c r="AX39" s="64"/>
      <c r="AY39" s="64"/>
      <c r="AZ39" s="64"/>
      <c r="BA39" s="64"/>
      <c r="BB39" s="72" t="s">
        <v>33</v>
      </c>
      <c r="BC39" s="73"/>
      <c r="BD39" s="73"/>
      <c r="BE39" s="73"/>
      <c r="BF39" s="72" t="s">
        <v>34</v>
      </c>
      <c r="BG39" s="73"/>
      <c r="BH39" s="73"/>
      <c r="BI39" s="73"/>
      <c r="BJ39" s="73"/>
      <c r="BK39" s="72" t="s">
        <v>35</v>
      </c>
      <c r="BL39" s="73"/>
      <c r="BM39" s="73"/>
      <c r="BN39" s="73"/>
      <c r="BO39" s="73"/>
      <c r="BP39" s="72" t="s">
        <v>36</v>
      </c>
      <c r="BQ39" s="73"/>
      <c r="BR39" s="73"/>
      <c r="BS39" s="73"/>
      <c r="BT39" s="74"/>
      <c r="BU39" s="75" t="s">
        <v>33</v>
      </c>
      <c r="BV39" s="75"/>
      <c r="BW39" s="75"/>
      <c r="BX39" s="75"/>
      <c r="BY39" s="76" t="s">
        <v>34</v>
      </c>
      <c r="BZ39" s="75"/>
      <c r="CA39" s="75"/>
      <c r="CB39" s="75"/>
      <c r="CC39" s="75"/>
      <c r="CD39" s="76" t="s">
        <v>35</v>
      </c>
      <c r="CE39" s="75"/>
      <c r="CF39" s="75"/>
      <c r="CG39" s="75"/>
      <c r="CH39" s="75"/>
      <c r="CI39" s="76" t="s">
        <v>36</v>
      </c>
      <c r="CJ39" s="75"/>
      <c r="CK39" s="75"/>
      <c r="CL39" s="75"/>
      <c r="CM39" s="77"/>
      <c r="CP39" s="33" t="b">
        <v>0</v>
      </c>
    </row>
    <row r="40" spans="3:94" ht="2" customHeight="1" x14ac:dyDescent="0.45">
      <c r="G40" s="47"/>
      <c r="H40" s="47"/>
      <c r="I40" s="47"/>
      <c r="J40" s="47"/>
      <c r="K40" s="47"/>
      <c r="L40" s="47"/>
      <c r="M40" s="47"/>
      <c r="N40" s="47"/>
      <c r="O40" s="47"/>
      <c r="P40" s="47"/>
      <c r="Q40" s="47"/>
      <c r="R40" s="47"/>
      <c r="S40" s="47"/>
      <c r="T40" s="47"/>
      <c r="U40" s="47"/>
      <c r="V40" s="47"/>
      <c r="W40" s="47"/>
      <c r="X40" s="47"/>
      <c r="Y40" s="47"/>
      <c r="Z40" s="47"/>
      <c r="AA40" s="47"/>
      <c r="AB40" s="47"/>
      <c r="AC40" s="47"/>
      <c r="AD40" s="47"/>
      <c r="AE40" s="47"/>
      <c r="AF40" s="47"/>
      <c r="AG40" s="47"/>
      <c r="AH40" s="47"/>
      <c r="AI40" s="47"/>
      <c r="AJ40" s="48"/>
      <c r="AK40" s="48"/>
    </row>
    <row r="41" spans="3:94" ht="15" customHeight="1" x14ac:dyDescent="0.45">
      <c r="G41" s="47"/>
      <c r="H41" s="47"/>
      <c r="I41" s="47"/>
      <c r="J41" s="47"/>
      <c r="K41" s="47"/>
      <c r="L41" s="47"/>
      <c r="M41" s="47"/>
      <c r="N41" s="47"/>
      <c r="O41" s="47"/>
      <c r="P41" s="47"/>
      <c r="Q41" s="47"/>
      <c r="R41" s="47"/>
      <c r="S41" s="47"/>
      <c r="T41" s="47"/>
      <c r="U41" s="47"/>
      <c r="V41" s="47"/>
      <c r="W41" s="47"/>
      <c r="X41" s="47"/>
      <c r="Y41" s="47"/>
      <c r="Z41" s="47"/>
      <c r="AA41" s="47"/>
      <c r="AB41" s="47"/>
      <c r="AC41" s="47"/>
      <c r="AD41" s="47"/>
      <c r="AE41" s="47"/>
      <c r="AF41" s="47"/>
      <c r="AG41" s="47"/>
      <c r="AH41" s="47"/>
      <c r="AI41" s="47"/>
      <c r="AJ41" s="48"/>
      <c r="AK41" s="48"/>
      <c r="AV41" s="125"/>
      <c r="AW41" s="126"/>
      <c r="AX41" s="126"/>
      <c r="AY41" s="126"/>
      <c r="AZ41" s="126"/>
      <c r="BA41" s="126"/>
      <c r="BB41" s="126"/>
      <c r="BC41" s="126"/>
      <c r="BD41" s="126"/>
      <c r="BE41" s="126"/>
      <c r="BF41" s="126"/>
      <c r="BG41" s="126"/>
      <c r="BH41" s="126"/>
      <c r="BI41" s="126"/>
      <c r="BJ41" s="126"/>
      <c r="BK41" s="126"/>
      <c r="BL41" s="126"/>
      <c r="BM41" s="126"/>
      <c r="BN41" s="126"/>
      <c r="BO41" s="126"/>
      <c r="BP41" s="126"/>
      <c r="BQ41" s="126"/>
      <c r="BR41" s="126"/>
      <c r="BS41" s="126"/>
      <c r="BT41" s="126"/>
      <c r="BU41" s="126"/>
      <c r="BV41" s="126"/>
      <c r="BW41" s="126"/>
      <c r="BX41" s="126"/>
      <c r="BY41" s="126"/>
      <c r="BZ41" s="126"/>
      <c r="CA41" s="126"/>
      <c r="CB41" s="126"/>
      <c r="CC41" s="126"/>
      <c r="CD41" s="126"/>
      <c r="CE41" s="126"/>
      <c r="CF41" s="126"/>
      <c r="CG41" s="126"/>
      <c r="CH41" s="126"/>
      <c r="CI41" s="126"/>
      <c r="CJ41" s="126"/>
      <c r="CK41" s="126"/>
      <c r="CL41" s="126"/>
      <c r="CM41" s="127"/>
    </row>
    <row r="42" spans="3:94" ht="15" customHeight="1" x14ac:dyDescent="0.45">
      <c r="G42" s="47"/>
      <c r="H42" s="47"/>
      <c r="I42" s="47"/>
      <c r="J42" s="47"/>
      <c r="K42" s="47"/>
      <c r="L42" s="47"/>
      <c r="M42" s="47"/>
      <c r="N42" s="47"/>
      <c r="O42" s="47"/>
      <c r="P42" s="47"/>
      <c r="Q42" s="47"/>
      <c r="R42" s="47"/>
      <c r="S42" s="47"/>
      <c r="T42" s="47"/>
      <c r="U42" s="47"/>
      <c r="V42" s="47"/>
      <c r="W42" s="47"/>
      <c r="X42" s="47"/>
      <c r="Y42" s="47"/>
      <c r="Z42" s="47"/>
      <c r="AA42" s="47"/>
      <c r="AB42" s="47"/>
      <c r="AC42" s="47"/>
      <c r="AD42" s="47"/>
      <c r="AE42" s="47"/>
      <c r="AF42" s="47"/>
      <c r="AG42" s="47"/>
      <c r="AH42" s="47"/>
      <c r="AI42" s="47"/>
      <c r="AJ42" s="48"/>
      <c r="AK42" s="48"/>
      <c r="AV42" s="128"/>
      <c r="AW42" s="128"/>
      <c r="AX42" s="128"/>
      <c r="AY42" s="128"/>
      <c r="AZ42" s="128"/>
      <c r="BA42" s="128"/>
      <c r="BB42" s="128"/>
      <c r="BC42" s="128"/>
      <c r="BD42" s="128"/>
      <c r="BE42" s="128"/>
      <c r="BF42" s="128"/>
      <c r="BG42" s="128"/>
      <c r="BH42" s="128"/>
      <c r="BI42" s="128"/>
      <c r="BJ42" s="128"/>
      <c r="BK42" s="128"/>
      <c r="BL42" s="128"/>
      <c r="BM42" s="128"/>
      <c r="BN42" s="128"/>
      <c r="BO42" s="128"/>
      <c r="BP42" s="128"/>
      <c r="BQ42" s="128"/>
      <c r="BR42" s="128"/>
      <c r="BS42" s="128"/>
      <c r="BT42" s="128"/>
      <c r="BU42" s="128"/>
      <c r="BV42" s="128"/>
      <c r="BW42" s="129"/>
      <c r="BX42" s="129"/>
      <c r="BY42" s="129"/>
      <c r="BZ42" s="129"/>
      <c r="CA42" s="129"/>
      <c r="CB42" s="129"/>
      <c r="CC42" s="129"/>
      <c r="CD42" s="129"/>
      <c r="CE42" s="129"/>
      <c r="CF42" s="129"/>
      <c r="CG42" s="129"/>
      <c r="CH42" s="129"/>
      <c r="CI42" s="129"/>
      <c r="CJ42" s="129"/>
      <c r="CK42" s="129"/>
      <c r="CL42" s="129"/>
      <c r="CM42" s="129"/>
      <c r="CN42" s="33" t="b">
        <v>0</v>
      </c>
      <c r="CO42" s="33" t="b">
        <v>0</v>
      </c>
    </row>
    <row r="43" spans="3:94" ht="15" customHeight="1" x14ac:dyDescent="0.45">
      <c r="G43" s="49"/>
      <c r="H43" s="49"/>
      <c r="I43" s="49"/>
      <c r="J43" s="49"/>
      <c r="K43" s="49"/>
      <c r="L43" s="49"/>
      <c r="M43" s="49"/>
      <c r="N43" s="49"/>
      <c r="O43" s="49"/>
      <c r="P43" s="49"/>
      <c r="Q43" s="49"/>
      <c r="R43" s="49"/>
      <c r="S43" s="49"/>
      <c r="T43" s="49"/>
      <c r="U43" s="49"/>
      <c r="V43" s="49"/>
      <c r="W43" s="49"/>
      <c r="X43" s="49"/>
      <c r="Y43" s="49"/>
      <c r="Z43" s="49"/>
      <c r="AA43" s="49"/>
      <c r="AB43" s="49"/>
      <c r="AC43" s="49"/>
      <c r="AD43" s="49"/>
      <c r="AE43" s="49"/>
      <c r="AF43" s="49"/>
      <c r="AG43" s="49"/>
      <c r="AH43" s="49"/>
      <c r="AI43" s="49"/>
      <c r="AJ43" s="49"/>
      <c r="AK43" s="49"/>
      <c r="AL43" s="49"/>
      <c r="AM43" s="49"/>
      <c r="AN43" s="49"/>
      <c r="AO43" s="49"/>
      <c r="AP43" s="49"/>
      <c r="AQ43" s="49"/>
      <c r="AR43" s="49"/>
      <c r="AV43" s="130"/>
      <c r="AW43" s="130"/>
      <c r="AX43" s="130"/>
      <c r="AY43" s="130"/>
      <c r="AZ43" s="130"/>
      <c r="BA43" s="130"/>
      <c r="BB43" s="130"/>
      <c r="BC43" s="130"/>
      <c r="BD43" s="130"/>
      <c r="BE43" s="130"/>
      <c r="BF43" s="130"/>
      <c r="BG43" s="130"/>
      <c r="BH43" s="130"/>
      <c r="BI43" s="130"/>
      <c r="BJ43" s="130"/>
      <c r="BK43" s="130"/>
      <c r="BL43" s="130"/>
      <c r="BM43" s="130"/>
      <c r="BN43" s="130"/>
      <c r="BO43" s="130"/>
      <c r="BP43" s="130"/>
      <c r="BQ43" s="130"/>
      <c r="BR43" s="130"/>
      <c r="BS43" s="130"/>
      <c r="BT43" s="130"/>
      <c r="BU43" s="130"/>
      <c r="BV43" s="130"/>
      <c r="BW43" s="129"/>
      <c r="BX43" s="129"/>
      <c r="BY43" s="129"/>
      <c r="BZ43" s="129"/>
      <c r="CA43" s="129"/>
      <c r="CB43" s="129"/>
      <c r="CC43" s="129"/>
      <c r="CD43" s="129"/>
      <c r="CE43" s="129"/>
      <c r="CF43" s="129"/>
      <c r="CG43" s="129"/>
      <c r="CH43" s="129"/>
      <c r="CI43" s="129"/>
      <c r="CJ43" s="129"/>
      <c r="CK43" s="129"/>
      <c r="CL43" s="129"/>
      <c r="CM43" s="129"/>
      <c r="CN43" s="33" t="b">
        <v>0</v>
      </c>
      <c r="CO43" s="33" t="b">
        <v>0</v>
      </c>
    </row>
    <row r="44" spans="3:94" ht="15" customHeight="1" x14ac:dyDescent="0.45">
      <c r="G44" s="49"/>
      <c r="H44" s="49"/>
      <c r="I44" s="49"/>
      <c r="J44" s="49"/>
      <c r="K44" s="49"/>
      <c r="L44" s="49"/>
      <c r="M44" s="49"/>
      <c r="N44" s="49"/>
      <c r="O44" s="49"/>
      <c r="P44" s="49"/>
      <c r="Q44" s="49"/>
      <c r="R44" s="49"/>
      <c r="S44" s="49"/>
      <c r="T44" s="49"/>
      <c r="U44" s="49"/>
      <c r="V44" s="49"/>
      <c r="W44" s="49"/>
      <c r="X44" s="49"/>
      <c r="Y44" s="49"/>
      <c r="Z44" s="49"/>
      <c r="AA44" s="49"/>
      <c r="AB44" s="49"/>
      <c r="AC44" s="49"/>
      <c r="AD44" s="49"/>
      <c r="AE44" s="49"/>
      <c r="AF44" s="49"/>
      <c r="AG44" s="49"/>
      <c r="AH44" s="49"/>
      <c r="AI44" s="49"/>
      <c r="AJ44" s="49"/>
      <c r="AK44" s="49"/>
      <c r="AL44" s="49"/>
      <c r="AM44" s="49"/>
      <c r="AN44" s="49"/>
      <c r="AO44" s="49"/>
      <c r="AP44" s="49"/>
      <c r="AQ44" s="49"/>
      <c r="AR44" s="49"/>
      <c r="AV44" s="24"/>
      <c r="AW44" s="24"/>
      <c r="AX44" s="24"/>
      <c r="AY44" s="24"/>
      <c r="AZ44" s="24"/>
      <c r="BA44" s="24"/>
      <c r="BB44" s="24"/>
      <c r="BC44" s="24"/>
      <c r="BD44" s="24"/>
      <c r="BE44" s="24"/>
      <c r="BF44" s="24"/>
      <c r="BG44" s="24"/>
      <c r="BH44" s="24"/>
      <c r="BI44" s="24"/>
      <c r="BJ44" s="24"/>
      <c r="BK44" s="24"/>
      <c r="BL44" s="46"/>
      <c r="BM44" s="46"/>
      <c r="BN44" s="46"/>
      <c r="BO44" s="24"/>
      <c r="BP44" s="24"/>
      <c r="BQ44" s="24"/>
      <c r="BR44" s="24"/>
      <c r="BS44" s="24"/>
      <c r="BT44" s="24"/>
      <c r="BU44" s="51"/>
      <c r="BV44" s="51"/>
      <c r="BW44" s="131"/>
      <c r="BX44" s="131"/>
      <c r="BY44" s="131"/>
      <c r="BZ44" s="131"/>
      <c r="CA44" s="131"/>
      <c r="CB44" s="131"/>
      <c r="CC44" s="131"/>
      <c r="CD44" s="131"/>
      <c r="CE44" s="139"/>
      <c r="CF44" s="139"/>
      <c r="CG44" s="139"/>
      <c r="CH44" s="139"/>
      <c r="CI44" s="129"/>
      <c r="CJ44" s="129"/>
      <c r="CK44" s="129"/>
      <c r="CL44" s="140"/>
      <c r="CM44" s="140"/>
      <c r="CN44" s="33" t="b">
        <v>0</v>
      </c>
      <c r="CO44" s="33" t="b">
        <v>0</v>
      </c>
    </row>
    <row r="45" spans="3:94" ht="15" customHeight="1" x14ac:dyDescent="0.45">
      <c r="G45" s="49"/>
      <c r="H45" s="49"/>
      <c r="I45" s="49"/>
      <c r="J45" s="49"/>
      <c r="K45" s="49"/>
      <c r="L45" s="49"/>
      <c r="M45" s="49"/>
      <c r="N45" s="49"/>
      <c r="O45" s="49"/>
      <c r="P45" s="49"/>
      <c r="Q45" s="49"/>
      <c r="R45" s="49"/>
      <c r="S45" s="49"/>
      <c r="T45" s="49"/>
      <c r="U45" s="49"/>
      <c r="V45" s="49"/>
      <c r="W45" s="49"/>
      <c r="X45" s="49"/>
      <c r="Y45" s="49"/>
      <c r="Z45" s="49"/>
      <c r="AA45" s="49"/>
      <c r="AB45" s="49"/>
      <c r="AC45" s="49"/>
      <c r="AD45" s="49"/>
      <c r="AE45" s="49"/>
      <c r="AF45" s="49"/>
      <c r="AG45" s="49"/>
      <c r="AH45" s="49"/>
      <c r="AI45" s="49"/>
      <c r="AJ45" s="49"/>
      <c r="AK45" s="49"/>
      <c r="AL45" s="49"/>
      <c r="AM45" s="49"/>
      <c r="AN45" s="49"/>
      <c r="AO45" s="49"/>
      <c r="AP45" s="49"/>
      <c r="AQ45" s="49"/>
      <c r="AR45" s="49"/>
      <c r="AV45" s="24"/>
      <c r="AW45" s="24"/>
      <c r="AX45" s="24"/>
      <c r="AY45" s="24"/>
      <c r="AZ45" s="24"/>
      <c r="BA45" s="24"/>
      <c r="BB45" s="24"/>
      <c r="BC45" s="24"/>
      <c r="BD45" s="24"/>
      <c r="BE45" s="24"/>
      <c r="BF45" s="24"/>
      <c r="BG45" s="24"/>
      <c r="BH45" s="24"/>
      <c r="BI45" s="24"/>
      <c r="BJ45" s="24"/>
      <c r="BK45" s="24"/>
      <c r="BL45" s="46"/>
      <c r="BM45" s="46"/>
      <c r="BN45" s="46"/>
      <c r="BO45" s="46"/>
      <c r="BP45" s="46"/>
      <c r="BQ45" s="46"/>
      <c r="BR45" s="55"/>
      <c r="BS45" s="55"/>
      <c r="BT45" s="55"/>
      <c r="BU45" s="55"/>
      <c r="BV45" s="55"/>
      <c r="BW45" s="131"/>
      <c r="BX45" s="131"/>
      <c r="BY45" s="131"/>
      <c r="BZ45" s="131"/>
      <c r="CA45" s="131"/>
      <c r="CB45" s="131"/>
      <c r="CC45" s="131"/>
      <c r="CD45" s="131"/>
      <c r="CE45" s="139"/>
      <c r="CF45" s="139"/>
      <c r="CG45" s="139"/>
      <c r="CH45" s="139"/>
      <c r="CI45" s="132"/>
      <c r="CJ45" s="132"/>
      <c r="CK45" s="132"/>
      <c r="CL45" s="140"/>
      <c r="CM45" s="140"/>
      <c r="CN45" s="33" t="b">
        <v>0</v>
      </c>
      <c r="CO45" s="33" t="b">
        <v>0</v>
      </c>
    </row>
    <row r="46" spans="3:94" ht="15" customHeight="1" x14ac:dyDescent="0.45">
      <c r="G46" s="49"/>
      <c r="H46" s="49"/>
      <c r="I46" s="49"/>
      <c r="J46" s="49"/>
      <c r="K46" s="49"/>
      <c r="L46" s="49"/>
      <c r="M46" s="49"/>
      <c r="N46" s="49"/>
      <c r="O46" s="49"/>
      <c r="P46" s="49"/>
      <c r="Q46" s="49"/>
      <c r="R46" s="49"/>
      <c r="S46" s="49"/>
      <c r="T46" s="49"/>
      <c r="U46" s="49"/>
      <c r="V46" s="49"/>
      <c r="W46" s="49"/>
      <c r="X46" s="49"/>
      <c r="Y46" s="49"/>
      <c r="Z46" s="49"/>
      <c r="AA46" s="49"/>
      <c r="AB46" s="49"/>
      <c r="AC46" s="49"/>
      <c r="AD46" s="49"/>
      <c r="AE46" s="49"/>
      <c r="AF46" s="49"/>
      <c r="AG46" s="49"/>
      <c r="AH46" s="49"/>
      <c r="AI46" s="49"/>
      <c r="AJ46" s="49"/>
      <c r="AK46" s="49"/>
      <c r="AL46" s="49"/>
      <c r="AM46" s="49"/>
      <c r="AN46" s="49"/>
      <c r="AO46" s="49"/>
      <c r="AP46" s="49"/>
      <c r="AQ46" s="49"/>
      <c r="AR46" s="49"/>
      <c r="AV46" s="24"/>
      <c r="AW46" s="24"/>
      <c r="AX46" s="24"/>
      <c r="AY46" s="24"/>
      <c r="AZ46" s="24"/>
      <c r="BA46" s="24"/>
      <c r="BB46" s="24"/>
      <c r="BC46" s="24"/>
      <c r="BD46" s="24"/>
      <c r="BE46" s="24"/>
      <c r="BF46" s="24"/>
      <c r="BG46" s="24"/>
      <c r="BH46" s="24"/>
      <c r="BI46" s="24"/>
      <c r="BJ46" s="24"/>
      <c r="BK46" s="24"/>
      <c r="BL46" s="24"/>
      <c r="BM46" s="24"/>
      <c r="BN46" s="24"/>
      <c r="BO46" s="24"/>
      <c r="BP46" s="24"/>
      <c r="BQ46" s="24"/>
      <c r="BR46" s="24"/>
      <c r="BS46" s="24"/>
      <c r="BT46" s="24"/>
      <c r="BU46" s="24"/>
      <c r="BV46" s="24"/>
      <c r="BW46" s="131"/>
      <c r="BX46" s="131"/>
      <c r="BY46" s="131"/>
      <c r="BZ46" s="131"/>
      <c r="CA46" s="131"/>
      <c r="CB46" s="131"/>
      <c r="CC46" s="131"/>
      <c r="CD46" s="131"/>
      <c r="CE46" s="139"/>
      <c r="CF46" s="139"/>
      <c r="CG46" s="139"/>
      <c r="CH46" s="139"/>
      <c r="CI46" s="52"/>
      <c r="CJ46" s="52"/>
      <c r="CK46" s="52"/>
      <c r="CL46" s="141"/>
      <c r="CM46" s="141"/>
      <c r="CN46" s="33" t="b">
        <v>0</v>
      </c>
      <c r="CO46" s="33" t="b">
        <v>0</v>
      </c>
    </row>
    <row r="47" spans="3:94" ht="15" customHeight="1" x14ac:dyDescent="0.45">
      <c r="G47" s="49"/>
      <c r="H47" s="49"/>
      <c r="I47" s="49"/>
      <c r="J47" s="49"/>
      <c r="K47" s="49"/>
      <c r="L47" s="49"/>
      <c r="M47" s="49"/>
      <c r="N47" s="49"/>
      <c r="O47" s="49"/>
      <c r="P47" s="49"/>
      <c r="Q47" s="49"/>
      <c r="R47" s="49"/>
      <c r="S47" s="49"/>
      <c r="T47" s="49"/>
      <c r="U47" s="49"/>
      <c r="V47" s="49"/>
      <c r="W47" s="49"/>
      <c r="X47" s="49"/>
      <c r="Y47" s="49"/>
      <c r="Z47" s="49"/>
      <c r="AA47" s="49"/>
      <c r="AB47" s="49"/>
      <c r="AC47" s="49"/>
      <c r="AD47" s="49"/>
      <c r="AE47" s="49"/>
      <c r="AF47" s="49"/>
      <c r="AG47" s="49"/>
      <c r="AH47" s="49"/>
      <c r="AI47" s="49"/>
      <c r="AJ47" s="49"/>
      <c r="AK47" s="49"/>
      <c r="AL47" s="49"/>
      <c r="AM47" s="49"/>
      <c r="AN47" s="49"/>
      <c r="AO47" s="49"/>
      <c r="AP47" s="49"/>
      <c r="AQ47" s="49"/>
      <c r="AR47" s="49"/>
      <c r="AV47" s="24"/>
      <c r="AW47" s="24"/>
      <c r="AX47" s="24"/>
      <c r="AY47" s="24"/>
      <c r="AZ47" s="24"/>
      <c r="BA47" s="24"/>
      <c r="BB47" s="24"/>
      <c r="BC47" s="24"/>
      <c r="BD47" s="24"/>
      <c r="BE47" s="24"/>
      <c r="BF47" s="24"/>
      <c r="BG47" s="24"/>
      <c r="BH47" s="24"/>
      <c r="BI47" s="24"/>
      <c r="BJ47" s="24"/>
      <c r="BK47" s="24"/>
      <c r="BL47" s="24"/>
      <c r="BM47" s="24"/>
      <c r="BN47" s="24"/>
      <c r="BO47" s="24"/>
      <c r="BP47" s="24"/>
      <c r="BQ47" s="24"/>
      <c r="BR47" s="24"/>
      <c r="BS47" s="24"/>
      <c r="BT47" s="24"/>
      <c r="BU47" s="24"/>
      <c r="BV47" s="24"/>
      <c r="BW47" s="131"/>
      <c r="BX47" s="131"/>
      <c r="BY47" s="131"/>
      <c r="BZ47" s="131"/>
      <c r="CA47" s="131"/>
      <c r="CB47" s="131"/>
      <c r="CC47" s="131"/>
      <c r="CD47" s="131"/>
      <c r="CE47" s="142"/>
      <c r="CF47" s="142"/>
      <c r="CG47" s="142"/>
      <c r="CH47" s="50"/>
      <c r="CI47" s="132"/>
      <c r="CJ47" s="132"/>
      <c r="CK47" s="132"/>
      <c r="CL47" s="140"/>
      <c r="CM47" s="140"/>
      <c r="CN47" s="33" t="b">
        <v>1</v>
      </c>
      <c r="CO47" s="33" t="b">
        <v>0</v>
      </c>
    </row>
    <row r="48" spans="3:94" ht="15" customHeight="1" x14ac:dyDescent="0.45">
      <c r="G48" s="49"/>
      <c r="H48" s="49"/>
      <c r="I48" s="49"/>
      <c r="J48" s="49"/>
      <c r="K48" s="49"/>
      <c r="L48" s="49"/>
      <c r="M48" s="49"/>
      <c r="N48" s="49"/>
      <c r="O48" s="49"/>
      <c r="P48" s="49"/>
      <c r="Q48" s="49"/>
      <c r="R48" s="49"/>
      <c r="S48" s="49"/>
      <c r="T48" s="49"/>
      <c r="U48" s="49"/>
      <c r="V48" s="49"/>
      <c r="W48" s="49"/>
      <c r="X48" s="49"/>
      <c r="Y48" s="49"/>
      <c r="Z48" s="49"/>
      <c r="AA48" s="49"/>
      <c r="AB48" s="49"/>
      <c r="AC48" s="49"/>
      <c r="AD48" s="49"/>
      <c r="AE48" s="49"/>
      <c r="AF48" s="49"/>
      <c r="AG48" s="49"/>
      <c r="AH48" s="49"/>
      <c r="AI48" s="49"/>
      <c r="AJ48" s="49"/>
      <c r="AK48" s="49"/>
      <c r="AL48" s="49"/>
      <c r="AM48" s="49"/>
      <c r="AN48" s="49"/>
      <c r="AO48" s="49"/>
      <c r="AP48" s="49"/>
      <c r="AQ48" s="49"/>
      <c r="AR48" s="49"/>
      <c r="AV48" s="50"/>
      <c r="AW48" s="50"/>
      <c r="AX48" s="50"/>
      <c r="AY48" s="50"/>
      <c r="AZ48" s="50"/>
      <c r="BA48" s="50"/>
      <c r="BB48" s="50"/>
      <c r="BC48" s="50"/>
      <c r="BD48" s="50"/>
      <c r="BE48" s="50"/>
      <c r="BF48" s="50"/>
      <c r="BG48" s="50"/>
      <c r="BH48" s="50"/>
      <c r="BI48" s="50"/>
      <c r="BJ48" s="50"/>
      <c r="BK48" s="50"/>
      <c r="BL48" s="50"/>
      <c r="BM48" s="50"/>
      <c r="BN48" s="50"/>
      <c r="BO48" s="50"/>
      <c r="BP48" s="50"/>
      <c r="BQ48" s="50"/>
      <c r="BR48" s="50"/>
      <c r="BS48" s="50"/>
      <c r="BT48" s="50"/>
      <c r="BU48" s="50"/>
      <c r="BV48" s="50"/>
      <c r="BW48" s="131"/>
      <c r="BX48" s="131"/>
      <c r="BY48" s="131"/>
      <c r="BZ48" s="131"/>
      <c r="CA48" s="131"/>
      <c r="CB48" s="131"/>
      <c r="CC48" s="131"/>
      <c r="CD48" s="131"/>
      <c r="CE48" s="131"/>
      <c r="CF48" s="142"/>
      <c r="CG48" s="142"/>
      <c r="CH48" s="50"/>
      <c r="CI48" s="132"/>
      <c r="CJ48" s="132"/>
      <c r="CK48" s="132"/>
      <c r="CL48" s="140"/>
      <c r="CM48" s="140"/>
      <c r="CN48" s="33" t="b">
        <v>0</v>
      </c>
      <c r="CO48" s="33" t="b">
        <v>0</v>
      </c>
    </row>
    <row r="49" spans="2:93" ht="15" customHeight="1" x14ac:dyDescent="0.45">
      <c r="G49" s="49"/>
      <c r="H49" s="49"/>
      <c r="I49" s="49"/>
      <c r="J49" s="49"/>
      <c r="K49" s="49"/>
      <c r="L49" s="49"/>
      <c r="M49" s="49"/>
      <c r="N49" s="49"/>
      <c r="O49" s="49"/>
      <c r="P49" s="49"/>
      <c r="Q49" s="49"/>
      <c r="R49" s="49"/>
      <c r="S49" s="49"/>
      <c r="T49" s="49"/>
      <c r="U49" s="49"/>
      <c r="V49" s="49"/>
      <c r="W49" s="49"/>
      <c r="X49" s="49"/>
      <c r="Y49" s="49"/>
      <c r="Z49" s="49"/>
      <c r="AA49" s="49"/>
      <c r="AB49" s="49"/>
      <c r="AC49" s="49"/>
      <c r="AD49" s="49"/>
      <c r="AE49" s="49"/>
      <c r="AF49" s="49"/>
      <c r="AG49" s="49"/>
      <c r="AH49" s="49"/>
      <c r="AI49" s="49"/>
      <c r="AJ49" s="49"/>
      <c r="AK49" s="49"/>
      <c r="AL49" s="49"/>
      <c r="AM49" s="49"/>
      <c r="AN49" s="49"/>
      <c r="AO49" s="49"/>
      <c r="AP49" s="49"/>
      <c r="AQ49" s="49"/>
      <c r="AR49" s="49"/>
      <c r="AV49" s="24"/>
      <c r="AW49" s="24"/>
      <c r="AX49" s="24"/>
      <c r="AY49" s="24"/>
      <c r="AZ49" s="24"/>
      <c r="BA49" s="24"/>
      <c r="BB49" s="24"/>
      <c r="BC49" s="24"/>
      <c r="BD49" s="24"/>
      <c r="BE49" s="24"/>
      <c r="BF49" s="24"/>
      <c r="BG49" s="24"/>
      <c r="BH49" s="24"/>
      <c r="BI49" s="24"/>
      <c r="BJ49" s="24"/>
      <c r="BK49" s="24"/>
      <c r="BL49" s="24"/>
      <c r="BM49" s="24"/>
      <c r="BN49" s="24"/>
      <c r="BO49" s="24"/>
      <c r="BP49" s="24"/>
      <c r="BQ49" s="24"/>
      <c r="BR49" s="24"/>
      <c r="BS49" s="24"/>
      <c r="BT49" s="24"/>
      <c r="BU49" s="24"/>
      <c r="BV49" s="24"/>
      <c r="BW49" s="131"/>
      <c r="BX49" s="131"/>
      <c r="BY49" s="131"/>
      <c r="BZ49" s="131"/>
      <c r="CA49" s="131"/>
      <c r="CB49" s="131"/>
      <c r="CC49" s="131"/>
      <c r="CD49" s="131"/>
      <c r="CE49" s="131"/>
      <c r="CF49" s="142"/>
      <c r="CG49" s="142"/>
      <c r="CH49" s="50"/>
      <c r="CI49" s="132"/>
      <c r="CJ49" s="132"/>
      <c r="CK49" s="132"/>
      <c r="CL49" s="140"/>
      <c r="CM49" s="140"/>
      <c r="CN49" s="33" t="b">
        <v>0</v>
      </c>
      <c r="CO49" s="33" t="b">
        <v>0</v>
      </c>
    </row>
    <row r="50" spans="2:93" ht="15" customHeight="1" x14ac:dyDescent="0.45">
      <c r="V50" s="49"/>
      <c r="W50" s="49"/>
      <c r="X50" s="49"/>
      <c r="Y50" s="49"/>
      <c r="Z50" s="49"/>
      <c r="AA50" s="49"/>
      <c r="AB50" s="49"/>
      <c r="AC50" s="49"/>
      <c r="AD50" s="49"/>
      <c r="AE50" s="49"/>
      <c r="AF50" s="49"/>
      <c r="AG50" s="49"/>
      <c r="AH50" s="49"/>
      <c r="AI50" s="49"/>
      <c r="AJ50" s="49"/>
      <c r="AK50" s="49"/>
      <c r="AL50" s="49"/>
      <c r="AM50" s="49"/>
      <c r="AN50" s="49"/>
      <c r="AO50" s="49"/>
      <c r="AP50" s="49"/>
      <c r="AQ50" s="49"/>
      <c r="AR50" s="49"/>
      <c r="AV50" s="24"/>
      <c r="AW50" s="24"/>
      <c r="AX50" s="24"/>
      <c r="AY50" s="24"/>
      <c r="AZ50" s="129"/>
      <c r="BA50" s="129"/>
      <c r="BB50" s="129"/>
      <c r="BC50" s="129"/>
      <c r="BD50" s="133"/>
      <c r="BE50" s="133"/>
      <c r="BF50" s="133"/>
      <c r="BG50" s="133"/>
      <c r="BH50" s="129"/>
      <c r="BI50" s="129"/>
      <c r="BJ50" s="134"/>
      <c r="BK50" s="134"/>
      <c r="BL50" s="54"/>
      <c r="BM50" s="129"/>
      <c r="BN50" s="129"/>
      <c r="BO50" s="129"/>
      <c r="BP50" s="129"/>
      <c r="BQ50" s="135"/>
      <c r="BR50" s="135"/>
      <c r="BS50" s="135"/>
      <c r="BT50" s="135"/>
      <c r="BU50" s="50"/>
      <c r="BV50" s="50"/>
      <c r="BW50" s="131"/>
      <c r="BX50" s="131"/>
      <c r="BY50" s="131"/>
      <c r="BZ50" s="131"/>
      <c r="CA50" s="131"/>
      <c r="CB50" s="131"/>
      <c r="CC50" s="131"/>
      <c r="CD50" s="131"/>
      <c r="CE50" s="131"/>
      <c r="CF50" s="142"/>
      <c r="CG50" s="142"/>
      <c r="CH50" s="50"/>
      <c r="CI50" s="52"/>
      <c r="CJ50" s="52"/>
      <c r="CK50" s="52"/>
      <c r="CL50" s="141"/>
      <c r="CM50" s="141"/>
      <c r="CN50" s="33" t="b">
        <v>1</v>
      </c>
      <c r="CO50" s="33" t="b">
        <v>1</v>
      </c>
    </row>
    <row r="51" spans="2:93" ht="15" customHeight="1" x14ac:dyDescent="0.45">
      <c r="AV51" s="24"/>
      <c r="AW51" s="24"/>
      <c r="AX51" s="24"/>
      <c r="AY51" s="24"/>
      <c r="AZ51" s="129"/>
      <c r="BA51" s="129"/>
      <c r="BB51" s="129"/>
      <c r="BC51" s="129"/>
      <c r="BD51" s="133"/>
      <c r="BE51" s="133"/>
      <c r="BF51" s="133"/>
      <c r="BG51" s="133"/>
      <c r="BH51" s="129"/>
      <c r="BI51" s="129"/>
      <c r="BJ51" s="134"/>
      <c r="BK51" s="134"/>
      <c r="BL51" s="54"/>
      <c r="BM51" s="129"/>
      <c r="BN51" s="129"/>
      <c r="BO51" s="129"/>
      <c r="BP51" s="129"/>
      <c r="BQ51" s="135"/>
      <c r="BR51" s="135"/>
      <c r="BS51" s="135"/>
      <c r="BT51" s="135"/>
      <c r="BU51" s="50"/>
      <c r="BV51" s="50"/>
      <c r="BW51" s="131"/>
      <c r="BX51" s="131"/>
      <c r="BY51" s="131"/>
      <c r="BZ51" s="131"/>
      <c r="CA51" s="131"/>
      <c r="CB51" s="131"/>
      <c r="CC51" s="131"/>
      <c r="CD51" s="131"/>
      <c r="CE51" s="131"/>
      <c r="CF51" s="142"/>
      <c r="CG51" s="142"/>
      <c r="CH51" s="50"/>
      <c r="CI51" s="132"/>
      <c r="CJ51" s="132"/>
      <c r="CK51" s="132"/>
      <c r="CL51" s="140"/>
      <c r="CM51" s="140"/>
      <c r="CN51" s="33" t="b">
        <v>0</v>
      </c>
      <c r="CO51" s="33" t="b">
        <v>0</v>
      </c>
    </row>
    <row r="52" spans="2:93" ht="15" customHeight="1" x14ac:dyDescent="0.45">
      <c r="AV52" s="50"/>
      <c r="AW52" s="50"/>
      <c r="AX52" s="50"/>
      <c r="AY52" s="50"/>
      <c r="AZ52" s="50"/>
      <c r="BA52" s="50"/>
      <c r="BB52" s="50"/>
      <c r="BC52" s="50"/>
      <c r="BD52" s="50"/>
      <c r="BE52" s="50"/>
      <c r="BF52" s="50"/>
      <c r="BG52" s="50"/>
      <c r="BH52" s="50"/>
      <c r="BI52" s="50"/>
      <c r="BJ52" s="50"/>
      <c r="BK52" s="50"/>
      <c r="BL52" s="50"/>
      <c r="BM52" s="50"/>
      <c r="BN52" s="50"/>
      <c r="BO52" s="50"/>
      <c r="BP52" s="50"/>
      <c r="BQ52" s="50"/>
      <c r="BR52" s="50"/>
      <c r="BS52" s="50"/>
      <c r="BT52" s="50"/>
      <c r="BU52" s="50"/>
      <c r="BV52" s="50"/>
      <c r="BW52" s="131"/>
      <c r="BX52" s="131"/>
      <c r="BY52" s="131"/>
      <c r="BZ52" s="131"/>
      <c r="CA52" s="131"/>
      <c r="CB52" s="131"/>
      <c r="CC52" s="131"/>
      <c r="CD52" s="131"/>
      <c r="CE52" s="131"/>
      <c r="CF52" s="131"/>
      <c r="CG52" s="142"/>
      <c r="CH52" s="50"/>
      <c r="CI52" s="132"/>
      <c r="CJ52" s="132"/>
      <c r="CK52" s="132"/>
      <c r="CL52" s="140"/>
      <c r="CM52" s="140"/>
    </row>
    <row r="53" spans="2:93" ht="15" customHeight="1" x14ac:dyDescent="0.45">
      <c r="AV53" s="46"/>
      <c r="AW53" s="46"/>
      <c r="AX53" s="46"/>
      <c r="AY53" s="46"/>
      <c r="AZ53" s="46"/>
      <c r="BA53" s="46"/>
      <c r="BB53" s="46"/>
      <c r="BC53" s="46"/>
      <c r="BD53" s="46"/>
      <c r="BE53" s="46"/>
      <c r="BF53" s="46"/>
      <c r="BG53" s="46"/>
      <c r="BH53" s="46"/>
      <c r="BI53" s="46"/>
      <c r="BJ53" s="46"/>
      <c r="BK53" s="46"/>
      <c r="BL53" s="46"/>
      <c r="BM53" s="46"/>
      <c r="BN53" s="46"/>
      <c r="BO53" s="46"/>
      <c r="BP53" s="46"/>
      <c r="BQ53" s="46"/>
      <c r="BR53" s="46"/>
      <c r="BS53" s="46"/>
      <c r="BT53" s="46"/>
      <c r="BU53" s="46"/>
      <c r="BV53" s="46"/>
      <c r="BW53" s="131"/>
      <c r="BX53" s="131"/>
      <c r="BY53" s="131"/>
      <c r="BZ53" s="131"/>
      <c r="CA53" s="131"/>
      <c r="CB53" s="131"/>
      <c r="CC53" s="131"/>
      <c r="CD53" s="131"/>
      <c r="CE53" s="131"/>
      <c r="CF53" s="131"/>
      <c r="CG53" s="142"/>
      <c r="CH53" s="50"/>
      <c r="CI53" s="132"/>
      <c r="CJ53" s="132"/>
      <c r="CK53" s="132"/>
      <c r="CL53" s="140"/>
      <c r="CM53" s="140"/>
    </row>
    <row r="54" spans="2:93" ht="15" customHeight="1" x14ac:dyDescent="0.45">
      <c r="C54" s="99"/>
      <c r="D54" s="99"/>
      <c r="E54" s="99"/>
      <c r="F54" s="99"/>
      <c r="G54" s="99"/>
      <c r="H54" s="99"/>
      <c r="I54" s="99"/>
      <c r="J54" s="99"/>
      <c r="K54" s="99"/>
      <c r="L54" s="99"/>
      <c r="M54" s="99"/>
      <c r="N54" s="99"/>
      <c r="O54" s="99"/>
      <c r="P54" s="99"/>
      <c r="Q54" s="99"/>
      <c r="R54" s="99"/>
      <c r="S54" s="99"/>
      <c r="T54" s="99"/>
      <c r="U54" s="99"/>
      <c r="V54" s="99"/>
      <c r="W54" s="99"/>
      <c r="X54" s="99"/>
      <c r="Y54" s="99"/>
      <c r="Z54" s="99"/>
      <c r="AA54" s="99"/>
      <c r="AB54" s="99"/>
      <c r="AC54" s="99"/>
      <c r="AD54" s="99"/>
      <c r="AE54" s="99"/>
      <c r="AF54" s="99"/>
      <c r="AG54" s="99"/>
      <c r="AH54" s="99"/>
      <c r="AI54" s="99"/>
      <c r="AJ54" s="99"/>
      <c r="AK54" s="99"/>
      <c r="AL54" s="99"/>
      <c r="AM54" s="99"/>
      <c r="AN54" s="99"/>
      <c r="AO54" s="99"/>
      <c r="AP54" s="99"/>
      <c r="AQ54" s="99"/>
      <c r="AR54" s="99"/>
      <c r="AS54" s="99"/>
      <c r="AT54" s="99"/>
      <c r="AU54" s="99"/>
      <c r="AV54" s="46"/>
      <c r="AW54" s="46"/>
      <c r="AX54" s="46"/>
      <c r="AY54" s="46"/>
      <c r="AZ54" s="46"/>
      <c r="BA54" s="46"/>
      <c r="BB54" s="46"/>
      <c r="BC54" s="46"/>
      <c r="BD54" s="46"/>
      <c r="BE54" s="46"/>
      <c r="BF54" s="46"/>
      <c r="BG54" s="46"/>
      <c r="BH54" s="46"/>
      <c r="BI54" s="46"/>
      <c r="BJ54" s="46"/>
      <c r="BK54" s="46"/>
      <c r="BL54" s="46"/>
      <c r="BM54" s="46"/>
      <c r="BN54" s="46"/>
      <c r="BO54" s="46"/>
      <c r="BP54" s="46"/>
      <c r="BQ54" s="46"/>
      <c r="BR54" s="46"/>
      <c r="BS54" s="46"/>
      <c r="BT54" s="46"/>
      <c r="BU54" s="46"/>
      <c r="BV54" s="46"/>
      <c r="BW54" s="131"/>
      <c r="BX54" s="131"/>
      <c r="BY54" s="131"/>
      <c r="BZ54" s="131"/>
      <c r="CA54" s="131"/>
      <c r="CB54" s="131"/>
      <c r="CC54" s="131"/>
      <c r="CD54" s="131"/>
      <c r="CE54" s="131"/>
      <c r="CF54" s="131"/>
      <c r="CG54" s="142"/>
      <c r="CH54" s="50"/>
      <c r="CI54" s="52"/>
      <c r="CJ54" s="52"/>
      <c r="CK54" s="52"/>
      <c r="CL54" s="141"/>
      <c r="CM54" s="141"/>
    </row>
    <row r="55" spans="2:93" ht="15" customHeight="1" x14ac:dyDescent="0.45">
      <c r="C55" s="99"/>
      <c r="D55" s="99"/>
      <c r="E55" s="99"/>
      <c r="F55" s="99"/>
      <c r="G55" s="99"/>
      <c r="H55" s="99"/>
      <c r="I55" s="99"/>
      <c r="J55" s="99"/>
      <c r="K55" s="99"/>
      <c r="L55" s="99"/>
      <c r="M55" s="99"/>
      <c r="N55" s="99"/>
      <c r="O55" s="99"/>
      <c r="P55" s="99"/>
      <c r="Q55" s="99"/>
      <c r="R55" s="99"/>
      <c r="S55" s="99"/>
      <c r="T55" s="99"/>
      <c r="U55" s="99"/>
      <c r="V55" s="99"/>
      <c r="W55" s="99"/>
      <c r="X55" s="99"/>
      <c r="Y55" s="99"/>
      <c r="Z55" s="99"/>
      <c r="AA55" s="99"/>
      <c r="AB55" s="99"/>
      <c r="AC55" s="99"/>
      <c r="AD55" s="99"/>
      <c r="AE55" s="99"/>
      <c r="AF55" s="99"/>
      <c r="AG55" s="99"/>
      <c r="AH55" s="99"/>
      <c r="AI55" s="99"/>
      <c r="AJ55" s="99"/>
      <c r="AK55" s="99"/>
      <c r="AL55" s="99"/>
      <c r="AM55" s="99"/>
      <c r="AN55" s="99"/>
      <c r="AO55" s="99"/>
      <c r="AP55" s="99"/>
      <c r="AQ55" s="99"/>
      <c r="AR55" s="99"/>
      <c r="AS55" s="99"/>
      <c r="AT55" s="99"/>
      <c r="AU55" s="99"/>
      <c r="AV55" s="46"/>
      <c r="AW55" s="46"/>
      <c r="AX55" s="46"/>
      <c r="AY55" s="46"/>
      <c r="AZ55" s="46"/>
      <c r="BA55" s="46"/>
      <c r="BB55" s="46"/>
      <c r="BC55" s="46"/>
      <c r="BD55" s="46"/>
      <c r="BE55" s="46"/>
      <c r="BF55" s="46"/>
      <c r="BG55" s="46"/>
      <c r="BH55" s="46"/>
      <c r="BI55" s="46"/>
      <c r="BJ55" s="46"/>
      <c r="BK55" s="46"/>
      <c r="BL55" s="46"/>
      <c r="BM55" s="46"/>
      <c r="BN55" s="46"/>
      <c r="BO55" s="46"/>
      <c r="BP55" s="46"/>
      <c r="BQ55" s="46"/>
      <c r="BR55" s="46"/>
      <c r="BS55" s="46"/>
      <c r="BT55" s="46"/>
      <c r="BU55" s="46"/>
      <c r="BV55" s="46"/>
      <c r="BW55" s="131"/>
      <c r="BX55" s="131"/>
      <c r="BY55" s="131"/>
      <c r="BZ55" s="131"/>
      <c r="CA55" s="131"/>
      <c r="CB55" s="131"/>
      <c r="CC55" s="131"/>
      <c r="CD55" s="131"/>
      <c r="CE55" s="131"/>
      <c r="CF55" s="131"/>
      <c r="CG55" s="142"/>
      <c r="CH55" s="50"/>
      <c r="CI55" s="132"/>
      <c r="CJ55" s="132"/>
      <c r="CK55" s="132"/>
      <c r="CL55" s="140"/>
      <c r="CM55" s="140"/>
    </row>
    <row r="56" spans="2:93" ht="15" customHeight="1" x14ac:dyDescent="0.45">
      <c r="B56" s="28"/>
      <c r="C56" s="29"/>
      <c r="D56" s="38"/>
      <c r="E56" s="38"/>
      <c r="F56" s="38"/>
      <c r="G56" s="38"/>
      <c r="H56" s="38"/>
      <c r="I56" s="38"/>
      <c r="J56" s="38"/>
      <c r="K56" s="38"/>
      <c r="L56" s="38"/>
      <c r="M56" s="38"/>
      <c r="N56" s="38"/>
      <c r="O56" s="38"/>
      <c r="P56" s="38"/>
      <c r="Q56" s="38"/>
      <c r="R56" s="38"/>
      <c r="S56" s="38"/>
      <c r="T56" s="38"/>
      <c r="U56" s="38"/>
      <c r="V56" s="38"/>
      <c r="W56" s="38"/>
      <c r="X56" s="38"/>
      <c r="Y56" s="38"/>
      <c r="Z56" s="38"/>
      <c r="AA56" s="38"/>
      <c r="AB56" s="38"/>
      <c r="AC56" s="38"/>
      <c r="AD56" s="38"/>
      <c r="AE56" s="38"/>
      <c r="AF56" s="38"/>
      <c r="AG56" s="38"/>
      <c r="AH56" s="38"/>
      <c r="AI56" s="38"/>
      <c r="AJ56" s="38"/>
      <c r="AK56" s="38"/>
      <c r="AL56" s="38"/>
      <c r="AM56" s="38"/>
      <c r="AN56" s="38"/>
      <c r="AO56" s="38"/>
      <c r="AP56" s="38"/>
      <c r="AQ56" s="38"/>
      <c r="AR56" s="38"/>
      <c r="AV56" s="50"/>
      <c r="AW56" s="50"/>
      <c r="AX56" s="50"/>
      <c r="AY56" s="50"/>
      <c r="AZ56" s="50"/>
      <c r="BA56" s="50"/>
      <c r="BB56" s="50"/>
      <c r="BC56" s="50"/>
      <c r="BD56" s="50"/>
      <c r="BE56" s="50"/>
      <c r="BF56" s="50"/>
      <c r="BG56" s="50"/>
      <c r="BH56" s="50"/>
      <c r="BI56" s="50"/>
      <c r="BJ56" s="50"/>
      <c r="BK56" s="50"/>
      <c r="BL56" s="50"/>
      <c r="BM56" s="50"/>
      <c r="BN56" s="50"/>
      <c r="BO56" s="50"/>
      <c r="BP56" s="50"/>
      <c r="BQ56" s="50"/>
      <c r="BR56" s="50"/>
      <c r="BS56" s="50"/>
      <c r="BT56" s="50"/>
      <c r="BU56" s="50"/>
      <c r="BV56" s="50"/>
      <c r="BW56" s="131"/>
      <c r="BX56" s="131"/>
      <c r="BY56" s="131"/>
      <c r="BZ56" s="131"/>
      <c r="CA56" s="131"/>
      <c r="CB56" s="131"/>
      <c r="CC56" s="131"/>
      <c r="CD56" s="131"/>
      <c r="CE56" s="131"/>
      <c r="CF56" s="131"/>
      <c r="CG56" s="131"/>
      <c r="CH56" s="50"/>
      <c r="CI56" s="132"/>
      <c r="CJ56" s="132"/>
      <c r="CK56" s="132"/>
      <c r="CL56" s="140"/>
      <c r="CM56" s="140"/>
    </row>
    <row r="57" spans="2:93" ht="15" customHeight="1" x14ac:dyDescent="0.45">
      <c r="C57" s="38"/>
      <c r="D57" s="38"/>
      <c r="E57" s="38"/>
      <c r="F57" s="38"/>
      <c r="G57" s="38"/>
      <c r="H57" s="38"/>
      <c r="I57" s="38"/>
      <c r="J57" s="38"/>
      <c r="K57" s="38"/>
      <c r="L57" s="38"/>
      <c r="M57" s="38"/>
      <c r="N57" s="38"/>
      <c r="O57" s="38"/>
      <c r="P57" s="38"/>
      <c r="Q57" s="38"/>
      <c r="R57" s="38"/>
      <c r="S57" s="38"/>
      <c r="T57" s="38"/>
      <c r="U57" s="38"/>
      <c r="V57" s="38"/>
      <c r="W57" s="38"/>
      <c r="X57" s="38"/>
      <c r="Y57" s="38"/>
      <c r="Z57" s="38"/>
      <c r="AA57" s="38"/>
      <c r="AB57" s="38"/>
      <c r="AC57" s="38"/>
      <c r="AD57" s="38"/>
      <c r="AE57" s="38"/>
      <c r="AF57" s="38"/>
      <c r="AG57" s="38"/>
      <c r="AH57" s="38"/>
      <c r="AI57" s="38"/>
      <c r="AJ57" s="38"/>
      <c r="AK57" s="38"/>
      <c r="AL57" s="38"/>
      <c r="AM57" s="38"/>
      <c r="AN57" s="38"/>
      <c r="AO57" s="38"/>
      <c r="AP57" s="38"/>
      <c r="AQ57" s="38"/>
      <c r="AR57" s="38"/>
      <c r="AV57" s="143"/>
      <c r="AW57" s="143"/>
      <c r="AX57" s="143"/>
      <c r="AY57" s="143"/>
      <c r="AZ57" s="143"/>
      <c r="BA57" s="143"/>
      <c r="BB57" s="143"/>
      <c r="BC57" s="143"/>
      <c r="BD57" s="143"/>
      <c r="BE57" s="143"/>
      <c r="BF57" s="143"/>
      <c r="BG57" s="143"/>
      <c r="BH57" s="143"/>
      <c r="BI57" s="143"/>
      <c r="BJ57" s="143"/>
      <c r="BK57" s="143"/>
      <c r="BL57" s="143"/>
      <c r="BM57" s="143"/>
      <c r="BN57" s="143"/>
      <c r="BO57" s="143"/>
      <c r="BP57" s="143"/>
      <c r="BQ57" s="143"/>
      <c r="BR57" s="143"/>
      <c r="BS57" s="143"/>
      <c r="BT57" s="143"/>
      <c r="BU57" s="143"/>
      <c r="BV57" s="143"/>
      <c r="BW57" s="131"/>
      <c r="BX57" s="131"/>
      <c r="BY57" s="131"/>
      <c r="BZ57" s="131"/>
      <c r="CA57" s="131"/>
      <c r="CB57" s="131"/>
      <c r="CC57" s="131"/>
      <c r="CD57" s="131"/>
      <c r="CE57" s="131"/>
      <c r="CF57" s="131"/>
      <c r="CG57" s="131"/>
      <c r="CH57" s="50"/>
      <c r="CI57" s="132"/>
      <c r="CJ57" s="132"/>
      <c r="CK57" s="132"/>
      <c r="CL57" s="140"/>
      <c r="CM57" s="140"/>
    </row>
    <row r="58" spans="2:93" ht="15" customHeight="1" x14ac:dyDescent="0.45">
      <c r="B58" s="30"/>
      <c r="C58" s="28"/>
      <c r="D58" s="38"/>
      <c r="E58" s="38"/>
      <c r="F58" s="38"/>
      <c r="G58" s="38"/>
      <c r="H58" s="38"/>
      <c r="I58" s="38"/>
      <c r="J58" s="38"/>
      <c r="K58" s="38"/>
      <c r="L58" s="38"/>
      <c r="M58" s="38"/>
      <c r="N58" s="38"/>
      <c r="O58" s="38"/>
      <c r="P58" s="38"/>
      <c r="Q58" s="38"/>
      <c r="R58" s="38"/>
      <c r="S58" s="38"/>
      <c r="T58" s="38"/>
      <c r="U58" s="38"/>
      <c r="V58" s="38"/>
      <c r="W58" s="38"/>
      <c r="X58" s="38"/>
      <c r="Y58" s="38"/>
      <c r="Z58" s="38"/>
      <c r="AA58" s="38"/>
      <c r="AB58" s="38"/>
      <c r="AC58" s="38"/>
      <c r="AD58" s="38"/>
      <c r="AE58" s="38"/>
      <c r="AF58" s="38"/>
      <c r="AG58" s="38"/>
      <c r="AH58" s="38"/>
      <c r="AI58" s="38"/>
      <c r="AJ58" s="38"/>
      <c r="AK58" s="38"/>
      <c r="AL58" s="38"/>
      <c r="AM58" s="38"/>
      <c r="AN58" s="38"/>
      <c r="AO58" s="38"/>
      <c r="AP58" s="38"/>
      <c r="AQ58" s="38"/>
      <c r="AR58" s="38"/>
      <c r="AV58" s="143"/>
      <c r="AW58" s="143"/>
      <c r="AX58" s="143"/>
      <c r="AY58" s="143"/>
      <c r="AZ58" s="143"/>
      <c r="BA58" s="143"/>
      <c r="BB58" s="143"/>
      <c r="BC58" s="143"/>
      <c r="BD58" s="143"/>
      <c r="BE58" s="143"/>
      <c r="BF58" s="143"/>
      <c r="BG58" s="143"/>
      <c r="BH58" s="143"/>
      <c r="BI58" s="143"/>
      <c r="BJ58" s="143"/>
      <c r="BK58" s="143"/>
      <c r="BL58" s="143"/>
      <c r="BM58" s="143"/>
      <c r="BN58" s="143"/>
      <c r="BO58" s="143"/>
      <c r="BP58" s="143"/>
      <c r="BQ58" s="143"/>
      <c r="BR58" s="143"/>
      <c r="BS58" s="143"/>
      <c r="BT58" s="143"/>
      <c r="BU58" s="143"/>
      <c r="BV58" s="143"/>
      <c r="BW58" s="131"/>
      <c r="BX58" s="131"/>
      <c r="BY58" s="131"/>
      <c r="BZ58" s="131"/>
      <c r="CA58" s="131"/>
      <c r="CB58" s="131"/>
      <c r="CC58" s="131"/>
      <c r="CD58" s="131"/>
      <c r="CE58" s="131"/>
      <c r="CF58" s="131"/>
      <c r="CG58" s="131"/>
      <c r="CH58" s="50"/>
      <c r="CI58" s="52"/>
      <c r="CJ58" s="52"/>
      <c r="CK58" s="52"/>
      <c r="CL58" s="141"/>
      <c r="CM58" s="141"/>
    </row>
    <row r="59" spans="2:93" ht="15" customHeight="1" x14ac:dyDescent="0.45">
      <c r="C59" s="38"/>
      <c r="D59" s="38"/>
      <c r="E59" s="38"/>
      <c r="F59" s="38"/>
      <c r="G59" s="38"/>
      <c r="H59" s="38"/>
      <c r="I59" s="38"/>
      <c r="J59" s="38"/>
      <c r="K59" s="38"/>
      <c r="L59" s="38"/>
      <c r="M59" s="38"/>
      <c r="N59" s="38"/>
      <c r="O59" s="38"/>
      <c r="P59" s="38"/>
      <c r="Q59" s="38"/>
      <c r="R59" s="38"/>
      <c r="S59" s="38"/>
      <c r="T59" s="38"/>
      <c r="U59" s="38"/>
      <c r="V59" s="38"/>
      <c r="W59" s="38"/>
      <c r="X59" s="38"/>
      <c r="Y59" s="38"/>
      <c r="Z59" s="38"/>
      <c r="AA59" s="38"/>
      <c r="AB59" s="38"/>
      <c r="AC59" s="38"/>
      <c r="AD59" s="38"/>
      <c r="AE59" s="38"/>
      <c r="AF59" s="38"/>
      <c r="AG59" s="38"/>
      <c r="AH59" s="38"/>
      <c r="AI59" s="38"/>
      <c r="AJ59" s="38"/>
      <c r="AK59" s="38"/>
      <c r="AL59" s="38"/>
      <c r="AM59" s="38"/>
      <c r="AN59" s="38"/>
      <c r="AO59" s="38"/>
      <c r="AP59" s="38"/>
      <c r="AQ59" s="38"/>
      <c r="AR59" s="38"/>
      <c r="AV59" s="143"/>
      <c r="AW59" s="143"/>
      <c r="AX59" s="143"/>
      <c r="AY59" s="143"/>
      <c r="AZ59" s="143"/>
      <c r="BA59" s="143"/>
      <c r="BB59" s="143"/>
      <c r="BC59" s="143"/>
      <c r="BD59" s="143"/>
      <c r="BE59" s="143"/>
      <c r="BF59" s="143"/>
      <c r="BG59" s="143"/>
      <c r="BH59" s="143"/>
      <c r="BI59" s="143"/>
      <c r="BJ59" s="143"/>
      <c r="BK59" s="143"/>
      <c r="BL59" s="143"/>
      <c r="BM59" s="143"/>
      <c r="BN59" s="143"/>
      <c r="BO59" s="143"/>
      <c r="BP59" s="143"/>
      <c r="BQ59" s="143"/>
      <c r="BR59" s="143"/>
      <c r="BS59" s="143"/>
      <c r="BT59" s="143"/>
      <c r="BU59" s="143"/>
      <c r="BV59" s="143"/>
      <c r="BW59" s="131"/>
      <c r="BX59" s="131"/>
      <c r="BY59" s="131"/>
      <c r="BZ59" s="131"/>
      <c r="CA59" s="131"/>
      <c r="CB59" s="131"/>
      <c r="CC59" s="131"/>
      <c r="CD59" s="131"/>
      <c r="CE59" s="131"/>
      <c r="CF59" s="131"/>
      <c r="CG59" s="131"/>
      <c r="CH59" s="50"/>
      <c r="CI59" s="132"/>
      <c r="CJ59" s="132"/>
      <c r="CK59" s="132"/>
      <c r="CL59" s="140"/>
      <c r="CM59" s="140"/>
    </row>
    <row r="60" spans="2:93" ht="15" customHeight="1" x14ac:dyDescent="0.45">
      <c r="C60" s="31"/>
      <c r="D60" s="38"/>
      <c r="E60" s="38"/>
      <c r="F60" s="38"/>
      <c r="G60" s="38"/>
      <c r="H60" s="38"/>
      <c r="I60" s="38"/>
      <c r="J60" s="38"/>
      <c r="K60" s="38"/>
      <c r="L60" s="38"/>
      <c r="M60" s="38"/>
      <c r="N60" s="38"/>
      <c r="O60" s="38"/>
      <c r="P60" s="38"/>
      <c r="Q60" s="38"/>
      <c r="R60" s="38"/>
      <c r="S60" s="38"/>
      <c r="T60" s="38"/>
      <c r="U60" s="38"/>
      <c r="V60" s="38"/>
      <c r="W60" s="38"/>
      <c r="X60" s="38"/>
      <c r="Y60" s="38"/>
      <c r="Z60" s="38"/>
      <c r="AA60" s="38"/>
      <c r="AB60" s="38"/>
      <c r="AC60" s="38"/>
      <c r="AD60" s="38"/>
      <c r="AE60" s="38"/>
      <c r="AF60" s="38"/>
      <c r="AG60" s="38"/>
      <c r="AH60" s="38"/>
      <c r="AI60" s="38"/>
      <c r="AJ60" s="38"/>
      <c r="AK60" s="38"/>
      <c r="AL60" s="38"/>
      <c r="AM60" s="38"/>
      <c r="AN60" s="38"/>
      <c r="AO60" s="38"/>
      <c r="AP60" s="38"/>
      <c r="AQ60" s="38"/>
      <c r="AR60" s="38"/>
      <c r="AV60" s="143"/>
      <c r="AW60" s="143"/>
      <c r="AX60" s="143"/>
      <c r="AY60" s="143"/>
      <c r="AZ60" s="143"/>
      <c r="BA60" s="143"/>
      <c r="BB60" s="143"/>
      <c r="BC60" s="143"/>
      <c r="BD60" s="143"/>
      <c r="BE60" s="143"/>
      <c r="BF60" s="143"/>
      <c r="BG60" s="143"/>
      <c r="BH60" s="143"/>
      <c r="BI60" s="143"/>
      <c r="BJ60" s="143"/>
      <c r="BK60" s="143"/>
      <c r="BL60" s="143"/>
      <c r="BM60" s="143"/>
      <c r="BN60" s="143"/>
      <c r="BO60" s="143"/>
      <c r="BP60" s="143"/>
      <c r="BQ60" s="143"/>
      <c r="BR60" s="143"/>
      <c r="BS60" s="143"/>
      <c r="BT60" s="143"/>
      <c r="BU60" s="143"/>
      <c r="BV60" s="143"/>
      <c r="BW60" s="131"/>
      <c r="BX60" s="131"/>
      <c r="BY60" s="131"/>
      <c r="BZ60" s="131"/>
      <c r="CA60" s="131"/>
      <c r="CB60" s="131"/>
      <c r="CC60" s="131"/>
      <c r="CD60" s="131"/>
      <c r="CE60" s="131"/>
      <c r="CF60" s="131"/>
      <c r="CG60" s="131"/>
      <c r="CH60" s="131"/>
      <c r="CI60" s="132"/>
      <c r="CJ60" s="132"/>
      <c r="CK60" s="132"/>
      <c r="CL60" s="140"/>
      <c r="CM60" s="140"/>
    </row>
    <row r="61" spans="2:93" ht="15" customHeight="1" x14ac:dyDescent="0.45">
      <c r="B61" s="30"/>
      <c r="C61" s="31"/>
      <c r="D61" s="38"/>
      <c r="E61" s="38"/>
      <c r="F61" s="38"/>
      <c r="G61" s="38"/>
      <c r="H61" s="38"/>
      <c r="I61" s="38"/>
      <c r="J61" s="38"/>
      <c r="K61" s="38"/>
      <c r="L61" s="38"/>
      <c r="M61" s="38"/>
      <c r="N61" s="38"/>
      <c r="O61" s="38"/>
      <c r="P61" s="38"/>
      <c r="Q61" s="38"/>
      <c r="R61" s="38"/>
      <c r="S61" s="38"/>
      <c r="T61" s="38"/>
      <c r="U61" s="38"/>
      <c r="V61" s="38"/>
      <c r="W61" s="38"/>
      <c r="X61" s="38"/>
      <c r="Y61" s="38"/>
      <c r="Z61" s="38"/>
      <c r="AA61" s="38"/>
      <c r="AB61" s="38"/>
      <c r="AC61" s="38"/>
      <c r="AD61" s="38"/>
      <c r="AE61" s="38"/>
      <c r="AF61" s="38"/>
      <c r="AG61" s="38"/>
      <c r="AH61" s="38"/>
      <c r="AI61" s="38"/>
      <c r="AJ61" s="38"/>
      <c r="AK61" s="38"/>
      <c r="AL61" s="38"/>
      <c r="AM61" s="38"/>
      <c r="AN61" s="38"/>
      <c r="AO61" s="38"/>
      <c r="AP61" s="38"/>
      <c r="AQ61" s="38"/>
      <c r="AR61" s="38"/>
      <c r="AV61" s="143"/>
      <c r="AW61" s="143"/>
      <c r="AX61" s="143"/>
      <c r="AY61" s="143"/>
      <c r="AZ61" s="143"/>
      <c r="BA61" s="143"/>
      <c r="BB61" s="143"/>
      <c r="BC61" s="143"/>
      <c r="BD61" s="143"/>
      <c r="BE61" s="143"/>
      <c r="BF61" s="143"/>
      <c r="BG61" s="143"/>
      <c r="BH61" s="143"/>
      <c r="BI61" s="143"/>
      <c r="BJ61" s="143"/>
      <c r="BK61" s="143"/>
      <c r="BL61" s="143"/>
      <c r="BM61" s="143"/>
      <c r="BN61" s="143"/>
      <c r="BO61" s="143"/>
      <c r="BP61" s="143"/>
      <c r="BQ61" s="143"/>
      <c r="BR61" s="143"/>
      <c r="BS61" s="143"/>
      <c r="BT61" s="143"/>
      <c r="BU61" s="143"/>
      <c r="BV61" s="143"/>
      <c r="BW61" s="131"/>
      <c r="BX61" s="131"/>
      <c r="BY61" s="131"/>
      <c r="BZ61" s="131"/>
      <c r="CA61" s="131"/>
      <c r="CB61" s="131"/>
      <c r="CC61" s="131"/>
      <c r="CD61" s="131"/>
      <c r="CE61" s="131"/>
      <c r="CF61" s="131"/>
      <c r="CG61" s="131"/>
      <c r="CH61" s="131"/>
      <c r="CI61" s="132"/>
      <c r="CJ61" s="132"/>
      <c r="CK61" s="132"/>
      <c r="CL61" s="140"/>
      <c r="CM61" s="140"/>
    </row>
    <row r="62" spans="2:93" ht="15" customHeight="1" x14ac:dyDescent="0.45">
      <c r="B62" s="30"/>
      <c r="F62" s="31"/>
      <c r="AV62" s="143"/>
      <c r="AW62" s="143"/>
      <c r="AX62" s="143"/>
      <c r="AY62" s="143"/>
      <c r="AZ62" s="143"/>
      <c r="BA62" s="143"/>
      <c r="BB62" s="143"/>
      <c r="BC62" s="143"/>
      <c r="BD62" s="143"/>
      <c r="BE62" s="143"/>
      <c r="BF62" s="143"/>
      <c r="BG62" s="143"/>
      <c r="BH62" s="143"/>
      <c r="BI62" s="143"/>
      <c r="BJ62" s="143"/>
      <c r="BK62" s="143"/>
      <c r="BL62" s="143"/>
      <c r="BM62" s="143"/>
      <c r="BN62" s="143"/>
      <c r="BO62" s="143"/>
      <c r="BP62" s="143"/>
      <c r="BQ62" s="143"/>
      <c r="BR62" s="143"/>
      <c r="BS62" s="143"/>
      <c r="BT62" s="143"/>
      <c r="BU62" s="143"/>
      <c r="BV62" s="143"/>
      <c r="BW62" s="131"/>
      <c r="BX62" s="131"/>
      <c r="BY62" s="131"/>
      <c r="BZ62" s="131"/>
      <c r="CA62" s="131"/>
      <c r="CB62" s="131"/>
      <c r="CC62" s="131"/>
      <c r="CD62" s="131"/>
      <c r="CE62" s="131"/>
      <c r="CF62" s="131"/>
      <c r="CG62" s="131"/>
      <c r="CH62" s="131"/>
      <c r="CI62" s="132"/>
      <c r="CJ62" s="132"/>
      <c r="CK62" s="132"/>
      <c r="CL62" s="140"/>
      <c r="CM62" s="140"/>
    </row>
    <row r="63" spans="2:93" ht="15" customHeight="1" x14ac:dyDescent="0.45">
      <c r="B63" s="30"/>
      <c r="F63" s="31"/>
      <c r="AV63" s="144"/>
      <c r="AW63" s="144"/>
      <c r="AX63" s="144"/>
      <c r="AY63" s="144"/>
      <c r="AZ63" s="144"/>
      <c r="BA63" s="144"/>
      <c r="BB63" s="144"/>
      <c r="BC63" s="144"/>
      <c r="BD63" s="144"/>
      <c r="BE63" s="144"/>
      <c r="BF63" s="144"/>
      <c r="BG63" s="144"/>
      <c r="BH63" s="144"/>
      <c r="BI63" s="144"/>
      <c r="BJ63" s="144"/>
      <c r="BK63" s="144"/>
      <c r="BL63" s="144"/>
      <c r="BM63" s="144"/>
      <c r="BN63" s="144"/>
      <c r="BO63" s="144"/>
      <c r="BP63" s="144"/>
      <c r="BQ63" s="144"/>
      <c r="BR63" s="144"/>
      <c r="BS63" s="144"/>
      <c r="BT63" s="144"/>
      <c r="BU63" s="144"/>
      <c r="BV63" s="144"/>
      <c r="BW63" s="53"/>
      <c r="BX63" s="145"/>
      <c r="BY63" s="145"/>
      <c r="BZ63" s="145"/>
      <c r="CA63" s="145"/>
      <c r="CB63" s="145"/>
      <c r="CC63" s="145"/>
      <c r="CD63" s="145"/>
      <c r="CE63" s="145"/>
      <c r="CF63" s="145"/>
      <c r="CG63" s="145"/>
      <c r="CH63" s="145"/>
      <c r="CI63" s="52"/>
      <c r="CJ63" s="52"/>
      <c r="CK63" s="52"/>
      <c r="CL63" s="141"/>
      <c r="CM63" s="141"/>
    </row>
    <row r="64" spans="2:93" ht="15" customHeight="1" x14ac:dyDescent="0.45">
      <c r="B64" s="30"/>
      <c r="F64" s="31"/>
      <c r="AV64" s="136"/>
      <c r="AW64" s="137"/>
      <c r="AX64" s="137"/>
      <c r="AY64" s="137"/>
      <c r="AZ64" s="138"/>
      <c r="BA64" s="136"/>
      <c r="BB64" s="138"/>
      <c r="BC64" s="45"/>
      <c r="BD64" s="136"/>
      <c r="BE64" s="138"/>
      <c r="BF64" s="136"/>
      <c r="BG64" s="138"/>
      <c r="BH64" s="136"/>
      <c r="BI64" s="137"/>
      <c r="BJ64" s="137"/>
      <c r="BK64" s="138"/>
      <c r="BL64" s="136"/>
      <c r="BM64" s="137"/>
      <c r="BN64" s="137"/>
      <c r="BO64" s="138"/>
      <c r="BP64" s="136"/>
      <c r="BQ64" s="137"/>
      <c r="BR64" s="137"/>
      <c r="BS64" s="138"/>
      <c r="BT64" s="136"/>
      <c r="BU64" s="137"/>
      <c r="BV64" s="137"/>
      <c r="BW64" s="138"/>
      <c r="BX64" s="136"/>
      <c r="BY64" s="137"/>
      <c r="BZ64" s="137"/>
      <c r="CA64" s="138"/>
      <c r="CB64" s="136"/>
      <c r="CC64" s="137"/>
      <c r="CD64" s="137"/>
      <c r="CE64" s="138"/>
      <c r="CF64" s="136"/>
      <c r="CG64" s="137"/>
      <c r="CH64" s="137"/>
      <c r="CI64" s="138"/>
      <c r="CJ64" s="136"/>
      <c r="CK64" s="137"/>
      <c r="CL64" s="137"/>
      <c r="CM64" s="138"/>
    </row>
    <row r="65" spans="2:91" ht="15" customHeight="1" x14ac:dyDescent="0.45">
      <c r="B65" s="30"/>
      <c r="F65" s="31"/>
      <c r="AV65" s="136"/>
      <c r="AW65" s="137"/>
      <c r="AX65" s="137"/>
      <c r="AY65" s="137"/>
      <c r="AZ65" s="138"/>
      <c r="BA65" s="136"/>
      <c r="BB65" s="138"/>
      <c r="BC65" s="146"/>
      <c r="BD65" s="136"/>
      <c r="BE65" s="138"/>
      <c r="BF65" s="136"/>
      <c r="BG65" s="138"/>
      <c r="BH65" s="136"/>
      <c r="BI65" s="137"/>
      <c r="BJ65" s="137"/>
      <c r="BK65" s="138"/>
      <c r="BL65" s="136"/>
      <c r="BM65" s="137"/>
      <c r="BN65" s="137"/>
      <c r="BO65" s="138"/>
      <c r="BP65" s="136"/>
      <c r="BQ65" s="137"/>
      <c r="BR65" s="137"/>
      <c r="BS65" s="138"/>
      <c r="BT65" s="136"/>
      <c r="BU65" s="137"/>
      <c r="BV65" s="137"/>
      <c r="BW65" s="138"/>
      <c r="BX65" s="136"/>
      <c r="BY65" s="137"/>
      <c r="BZ65" s="137"/>
      <c r="CA65" s="138"/>
      <c r="CB65" s="136"/>
      <c r="CC65" s="137"/>
      <c r="CD65" s="137"/>
      <c r="CE65" s="138"/>
      <c r="CF65" s="136"/>
      <c r="CG65" s="137"/>
      <c r="CH65" s="137"/>
      <c r="CI65" s="138"/>
      <c r="CJ65" s="136"/>
      <c r="CK65" s="137"/>
      <c r="CL65" s="137"/>
      <c r="CM65" s="138"/>
    </row>
  </sheetData>
  <mergeCells count="116">
    <mergeCell ref="BB35:CM35"/>
    <mergeCell ref="AV41:CM41"/>
    <mergeCell ref="AV18:BA23"/>
    <mergeCell ref="BB30:BC30"/>
    <mergeCell ref="BB31:BC31"/>
    <mergeCell ref="BB32:BC32"/>
    <mergeCell ref="BB33:BC33"/>
    <mergeCell ref="BB34:BC34"/>
    <mergeCell ref="BU26:BV26"/>
    <mergeCell ref="BU27:BV27"/>
    <mergeCell ref="BU28:BV28"/>
    <mergeCell ref="BU29:BV29"/>
    <mergeCell ref="BU30:BV30"/>
    <mergeCell ref="BU31:BV31"/>
    <mergeCell ref="BU32:BV32"/>
    <mergeCell ref="BU33:BV33"/>
    <mergeCell ref="BU34:BV34"/>
    <mergeCell ref="A1:AU4"/>
    <mergeCell ref="AV1:BI3"/>
    <mergeCell ref="BJ1:CD4"/>
    <mergeCell ref="CE1:CM2"/>
    <mergeCell ref="BM12:BP12"/>
    <mergeCell ref="BB10:BD12"/>
    <mergeCell ref="BE10:BH12"/>
    <mergeCell ref="BI10:BL12"/>
    <mergeCell ref="BQ12:BT12"/>
    <mergeCell ref="CE3:CM4"/>
    <mergeCell ref="AV4:BI4"/>
    <mergeCell ref="BD6:BT7"/>
    <mergeCell ref="BU6:CD6"/>
    <mergeCell ref="CE6:CM6"/>
    <mergeCell ref="C54:AU55"/>
    <mergeCell ref="CE7:CM7"/>
    <mergeCell ref="AE9:AH9"/>
    <mergeCell ref="AI9:AU9"/>
    <mergeCell ref="AV9:BA13"/>
    <mergeCell ref="BB9:BT9"/>
    <mergeCell ref="BU9:CM9"/>
    <mergeCell ref="AV6:BA7"/>
    <mergeCell ref="CG10:CI10"/>
    <mergeCell ref="CK10:CM10"/>
    <mergeCell ref="CG11:CI11"/>
    <mergeCell ref="CH18:CM18"/>
    <mergeCell ref="CH19:CM19"/>
    <mergeCell ref="CH20:CM20"/>
    <mergeCell ref="CH21:CM21"/>
    <mergeCell ref="CH22:CM22"/>
    <mergeCell ref="CH23:CM23"/>
    <mergeCell ref="BB26:BC26"/>
    <mergeCell ref="BB27:BC27"/>
    <mergeCell ref="BB28:BC28"/>
    <mergeCell ref="BB29:BC29"/>
    <mergeCell ref="BU7:CD7"/>
    <mergeCell ref="BU10:BW12"/>
    <mergeCell ref="BX10:CA12"/>
    <mergeCell ref="CB10:CE12"/>
    <mergeCell ref="CF13:CI13"/>
    <mergeCell ref="CF12:CI12"/>
    <mergeCell ref="CJ12:CM12"/>
    <mergeCell ref="CK11:CM11"/>
    <mergeCell ref="D19:I19"/>
    <mergeCell ref="BC16:BF16"/>
    <mergeCell ref="BH16:BL16"/>
    <mergeCell ref="BN16:BT16"/>
    <mergeCell ref="BV16:BY16"/>
    <mergeCell ref="AV15:BA16"/>
    <mergeCell ref="BB15:BT15"/>
    <mergeCell ref="BU15:CM15"/>
    <mergeCell ref="BC13:BD13"/>
    <mergeCell ref="BF13:BH13"/>
    <mergeCell ref="BJ13:BL13"/>
    <mergeCell ref="BY13:CA13"/>
    <mergeCell ref="CC13:CE13"/>
    <mergeCell ref="CA16:CE16"/>
    <mergeCell ref="BM13:BP13"/>
    <mergeCell ref="BQ13:BT13"/>
    <mergeCell ref="CF23:CG23"/>
    <mergeCell ref="CF18:CG18"/>
    <mergeCell ref="CF20:CG20"/>
    <mergeCell ref="CF22:CG22"/>
    <mergeCell ref="CF19:CG19"/>
    <mergeCell ref="CF21:CG21"/>
    <mergeCell ref="CJ13:CM13"/>
    <mergeCell ref="CG16:CM16"/>
    <mergeCell ref="BN10:BP10"/>
    <mergeCell ref="BR10:BT10"/>
    <mergeCell ref="BR11:BT11"/>
    <mergeCell ref="BN11:BP11"/>
    <mergeCell ref="BV13:BW13"/>
    <mergeCell ref="BU25:CM25"/>
    <mergeCell ref="CJ38:CM38"/>
    <mergeCell ref="BB39:BE39"/>
    <mergeCell ref="BF39:BJ39"/>
    <mergeCell ref="BK39:BO39"/>
    <mergeCell ref="BP39:BT39"/>
    <mergeCell ref="BU39:BX39"/>
    <mergeCell ref="BY39:CC39"/>
    <mergeCell ref="CD39:CH39"/>
    <mergeCell ref="CI39:CM39"/>
    <mergeCell ref="BB36:BD37"/>
    <mergeCell ref="BE36:BP37"/>
    <mergeCell ref="BQ36:BT37"/>
    <mergeCell ref="BU36:BW37"/>
    <mergeCell ref="BX36:CI37"/>
    <mergeCell ref="BB38:BD38"/>
    <mergeCell ref="BE38:BP38"/>
    <mergeCell ref="BQ38:BT38"/>
    <mergeCell ref="BU38:BW38"/>
    <mergeCell ref="BX38:CI38"/>
    <mergeCell ref="CJ36:CM37"/>
    <mergeCell ref="C12:S12"/>
    <mergeCell ref="X12:AH12"/>
    <mergeCell ref="Y18:AC18"/>
    <mergeCell ref="AD18:AM18"/>
    <mergeCell ref="AV25:BA39"/>
    <mergeCell ref="BB25:BT25"/>
  </mergeCells>
  <conditionalFormatting sqref="BE38">
    <cfRule type="containsErrors" dxfId="42" priority="44">
      <formula>ISERROR(BE38)</formula>
    </cfRule>
  </conditionalFormatting>
  <conditionalFormatting sqref="BE36">
    <cfRule type="containsErrors" dxfId="41" priority="43">
      <formula>ISERROR(BE36)</formula>
    </cfRule>
  </conditionalFormatting>
  <conditionalFormatting sqref="BX38">
    <cfRule type="containsErrors" dxfId="40" priority="42">
      <formula>ISERROR(BX38)</formula>
    </cfRule>
  </conditionalFormatting>
  <conditionalFormatting sqref="BX36">
    <cfRule type="containsErrors" dxfId="39" priority="41">
      <formula>ISERROR(BX36)</formula>
    </cfRule>
  </conditionalFormatting>
  <conditionalFormatting sqref="BC39:BE39">
    <cfRule type="expression" dxfId="38" priority="28">
      <formula>BG36=0</formula>
    </cfRule>
    <cfRule type="expression" dxfId="37" priority="40">
      <formula>AND(BG36&lt;40,BG36&gt;10)</formula>
    </cfRule>
  </conditionalFormatting>
  <conditionalFormatting sqref="BF39:BJ39">
    <cfRule type="expression" dxfId="36" priority="39">
      <formula>AND(BE36&lt;70,BE36&gt;40)</formula>
    </cfRule>
  </conditionalFormatting>
  <conditionalFormatting sqref="BK39:BO39">
    <cfRule type="expression" dxfId="35" priority="38">
      <formula>AND(BE36&lt;90,BE36&gt;70)</formula>
    </cfRule>
  </conditionalFormatting>
  <conditionalFormatting sqref="BP39:BT39">
    <cfRule type="expression" dxfId="34" priority="37">
      <formula>BE36&gt;90</formula>
    </cfRule>
  </conditionalFormatting>
  <conditionalFormatting sqref="BV39:BX39">
    <cfRule type="expression" dxfId="33" priority="27">
      <formula>"AD44=0"</formula>
    </cfRule>
    <cfRule type="expression" dxfId="32" priority="36">
      <formula>AND(BZ36&lt;40,BZ36&gt;10)</formula>
    </cfRule>
  </conditionalFormatting>
  <conditionalFormatting sqref="BY39:CC39">
    <cfRule type="expression" dxfId="31" priority="35">
      <formula>AND(BX36&lt;70,BX36&gt;40)</formula>
    </cfRule>
  </conditionalFormatting>
  <conditionalFormatting sqref="CD39:CH39">
    <cfRule type="expression" dxfId="30" priority="34">
      <formula>AND(BX36&lt;90,BX36&gt;70)</formula>
    </cfRule>
  </conditionalFormatting>
  <conditionalFormatting sqref="CI39:CM39">
    <cfRule type="expression" dxfId="29" priority="33">
      <formula>BX36&gt;90</formula>
    </cfRule>
  </conditionalFormatting>
  <conditionalFormatting sqref="BE36:BP37">
    <cfRule type="cellIs" dxfId="28" priority="32" operator="equal">
      <formula>0</formula>
    </cfRule>
  </conditionalFormatting>
  <conditionalFormatting sqref="BX36:CI37">
    <cfRule type="cellIs" dxfId="27" priority="31" operator="equal">
      <formula>0</formula>
    </cfRule>
  </conditionalFormatting>
  <conditionalFormatting sqref="BE38:BP38">
    <cfRule type="cellIs" dxfId="26" priority="30" operator="equal">
      <formula>0</formula>
    </cfRule>
  </conditionalFormatting>
  <conditionalFormatting sqref="BX38:CI38">
    <cfRule type="cellIs" dxfId="25" priority="29" operator="equal">
      <formula>0</formula>
    </cfRule>
  </conditionalFormatting>
  <conditionalFormatting sqref="BJ50:BK50">
    <cfRule type="cellIs" dxfId="24" priority="26" operator="equal">
      <formula>0</formula>
    </cfRule>
  </conditionalFormatting>
  <conditionalFormatting sqref="BJ51:BK51">
    <cfRule type="cellIs" dxfId="23" priority="25" operator="equal">
      <formula>0</formula>
    </cfRule>
  </conditionalFormatting>
  <conditionalFormatting sqref="BB39">
    <cfRule type="expression" dxfId="22" priority="45">
      <formula>BE36=0</formula>
    </cfRule>
    <cfRule type="expression" dxfId="21" priority="46">
      <formula>AND(BE36&lt;40,BE36&gt;10)</formula>
    </cfRule>
  </conditionalFormatting>
  <conditionalFormatting sqref="BU39">
    <cfRule type="expression" dxfId="20" priority="47">
      <formula>"AD44=0"</formula>
    </cfRule>
    <cfRule type="expression" dxfId="19" priority="48">
      <formula>AND(BX36&lt;40,BX36&gt;10)</formula>
    </cfRule>
  </conditionalFormatting>
  <conditionalFormatting sqref="V31:Y31 V34:Y34">
    <cfRule type="cellIs" dxfId="18" priority="22" operator="equal">
      <formula>FALSE</formula>
    </cfRule>
  </conditionalFormatting>
  <conditionalFormatting sqref="V33:Y33">
    <cfRule type="cellIs" dxfId="17" priority="21" operator="equal">
      <formula>FALSE</formula>
    </cfRule>
  </conditionalFormatting>
  <conditionalFormatting sqref="BB23:CG23 BB18:CH22 BD26:BT34 BG16:BH16 BM16:BN16 BD44 BL44 BQ49 AV17:CM17 AV16:BC16 AV44:AV46 AV49 AV59 AV26:BB34 A1:CM9 AV10:CM15 A10:AU11 A12:C13 T12:X13 AI12:AU13 A14:AU17 A25:B25 D25:AU25 A26:AU42 A19:AU24 A18:Y18 AD18 AN18:AV18 CJ64 CF64 CB64 BX64 BT64 BP64 BL64 BH64 BF64 AV64:AV65 BA64:BA65 BC64:BD65 BO44 BS44 AV50:BV55 AV57:BV58 A43:V43 AS43:AU50 A44:U50 A51:AU1048576 CN1:XFD23 BW26:XFD34 BO45:XFD45 AV24:XFD25 AV35:XFD43 CN64:XFD65 BW46:XFD46 BU44:XFD44 BW49:XFD63 AV47:XFD48 AV66:XFD1048576">
    <cfRule type="cellIs" dxfId="16" priority="20" operator="equal">
      <formula>"O"</formula>
    </cfRule>
  </conditionalFormatting>
  <conditionalFormatting sqref="CH23">
    <cfRule type="cellIs" dxfId="15" priority="18" operator="equal">
      <formula>"O"</formula>
    </cfRule>
  </conditionalFormatting>
  <conditionalFormatting sqref="BU26:BU34">
    <cfRule type="cellIs" dxfId="14" priority="17" operator="equal">
      <formula>"O"</formula>
    </cfRule>
  </conditionalFormatting>
  <conditionalFormatting sqref="BU16:BV16 BZ16:CA16 CF16:CG16">
    <cfRule type="cellIs" dxfId="13" priority="16" operator="equal">
      <formula>"O"</formula>
    </cfRule>
  </conditionalFormatting>
  <conditionalFormatting sqref="BD45 BL45">
    <cfRule type="cellIs" dxfId="12" priority="15" operator="equal">
      <formula>"O"</formula>
    </cfRule>
  </conditionalFormatting>
  <conditionalFormatting sqref="W29:Z29">
    <cfRule type="cellIs" dxfId="11" priority="14" operator="equal">
      <formula>FALSE</formula>
    </cfRule>
  </conditionalFormatting>
  <conditionalFormatting sqref="BF65">
    <cfRule type="cellIs" dxfId="10" priority="13" operator="equal">
      <formula>"O"</formula>
    </cfRule>
  </conditionalFormatting>
  <conditionalFormatting sqref="BH65">
    <cfRule type="cellIs" dxfId="9" priority="12" operator="equal">
      <formula>"O"</formula>
    </cfRule>
  </conditionalFormatting>
  <conditionalFormatting sqref="BL65">
    <cfRule type="cellIs" dxfId="8" priority="10" operator="equal">
      <formula>"O"</formula>
    </cfRule>
  </conditionalFormatting>
  <conditionalFormatting sqref="BP65">
    <cfRule type="cellIs" dxfId="7" priority="9" operator="equal">
      <formula>"O"</formula>
    </cfRule>
  </conditionalFormatting>
  <conditionalFormatting sqref="BT65">
    <cfRule type="cellIs" dxfId="6" priority="8" operator="equal">
      <formula>"O"</formula>
    </cfRule>
  </conditionalFormatting>
  <conditionalFormatting sqref="BX65">
    <cfRule type="cellIs" dxfId="5" priority="7" operator="equal">
      <formula>"O"</formula>
    </cfRule>
  </conditionalFormatting>
  <conditionalFormatting sqref="CB65">
    <cfRule type="cellIs" dxfId="4" priority="6" operator="equal">
      <formula>"O"</formula>
    </cfRule>
  </conditionalFormatting>
  <conditionalFormatting sqref="CF65">
    <cfRule type="cellIs" dxfId="3" priority="5" operator="equal">
      <formula>"O"</formula>
    </cfRule>
  </conditionalFormatting>
  <conditionalFormatting sqref="CJ65">
    <cfRule type="cellIs" dxfId="2" priority="4" operator="equal">
      <formula>"O"</formula>
    </cfRule>
  </conditionalFormatting>
  <conditionalFormatting sqref="BA65:BG65">
    <cfRule type="cellIs" dxfId="1" priority="3" operator="equal">
      <formula>0</formula>
    </cfRule>
  </conditionalFormatting>
  <conditionalFormatting sqref="V44:V50">
    <cfRule type="cellIs" dxfId="0" priority="1" operator="equal">
      <formula>"O"</formula>
    </cfRule>
  </conditionalFormatting>
  <dataValidations count="6">
    <dataValidation type="list" allowBlank="1" showInputMessage="1" showErrorMessage="1" sqref="BB6:BB7 BB13 BE13 BI13 BM10:BM11 BQ10:BQ11 BU13 BX13 CB13 CF10:CF11 CJ10:CJ11 BB16 BG16 BM16 BU16 BZ16 CF16">
      <formula1>ouinon</formula1>
    </dataValidation>
    <dataValidation type="list" allowBlank="1" showInputMessage="1" sqref="BU7:CD7">
      <formula1>ouinon2</formula1>
    </dataValidation>
    <dataValidation type="list" allowBlank="1" showInputMessage="1" sqref="CE7:CM7">
      <formula1>parenté</formula1>
    </dataValidation>
    <dataValidation type="list" allowBlank="1" showInputMessage="1" showErrorMessage="1" sqref="CH18:CM22">
      <formula1>ouinon2</formula1>
    </dataValidation>
    <dataValidation type="list" allowBlank="1" showInputMessage="1" showErrorMessage="1" sqref="CH23:CM23">
      <formula1>ageaca</formula1>
    </dataValidation>
    <dataValidation type="list" allowBlank="1" showInputMessage="1" showErrorMessage="1" sqref="AV65:AZ65 BX65:CM65 BH65:BT65">
      <formula1>"X"</formula1>
    </dataValidation>
  </dataValidations>
  <printOptions horizontalCentered="1"/>
  <pageMargins left="0.19685039370078741" right="0.19685039370078741" top="0.19685039370078741" bottom="0.19685039370078741" header="0.19685039370078741" footer="0.19685039370078741"/>
  <pageSetup paperSize="9" scale="80" fitToWidth="2" fitToHeight="2" orientation="portrait" r:id="rId1"/>
  <colBreaks count="1" manualBreakCount="1">
    <brk id="47" max="1048575" man="1"/>
  </colBreak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9"/>
  <dimension ref="A1:J25"/>
  <sheetViews>
    <sheetView workbookViewId="0">
      <selection activeCell="G18" sqref="G18"/>
    </sheetView>
  </sheetViews>
  <sheetFormatPr baseColWidth="10" defaultColWidth="8.86328125" defaultRowHeight="14.25" x14ac:dyDescent="0.45"/>
  <cols>
    <col min="2" max="2" width="12" bestFit="1" customWidth="1"/>
    <col min="3" max="3" width="2.6640625" customWidth="1"/>
    <col min="5" max="5" width="12" bestFit="1" customWidth="1"/>
    <col min="7" max="7" width="21.1328125" customWidth="1"/>
  </cols>
  <sheetData>
    <row r="1" spans="1:10" x14ac:dyDescent="0.45">
      <c r="A1" s="6">
        <v>1</v>
      </c>
      <c r="B1" s="7">
        <v>0</v>
      </c>
      <c r="D1" s="8">
        <f>ROW()-1</f>
        <v>0</v>
      </c>
      <c r="E1" s="7">
        <v>0</v>
      </c>
      <c r="G1" s="9" t="s">
        <v>38</v>
      </c>
      <c r="H1" s="10">
        <v>19.8</v>
      </c>
      <c r="J1" s="10">
        <v>18.050999999999998</v>
      </c>
    </row>
    <row r="2" spans="1:10" x14ac:dyDescent="0.45">
      <c r="A2" s="11">
        <v>2</v>
      </c>
      <c r="B2" s="12">
        <f t="shared" ref="B2:B7" si="0">B1+$H$1</f>
        <v>19.8</v>
      </c>
      <c r="D2" s="13">
        <f>D1+5</f>
        <v>5</v>
      </c>
      <c r="E2" s="12">
        <f>E1+$H$2</f>
        <v>5.4749999999999996</v>
      </c>
      <c r="G2" s="9" t="s">
        <v>39</v>
      </c>
      <c r="H2" s="10">
        <v>5.4749999999999996</v>
      </c>
      <c r="J2" s="10">
        <v>5.4749999999999996</v>
      </c>
    </row>
    <row r="3" spans="1:10" x14ac:dyDescent="0.45">
      <c r="A3" s="11">
        <v>3</v>
      </c>
      <c r="B3" s="12">
        <f t="shared" si="0"/>
        <v>39.6</v>
      </c>
      <c r="D3" s="13">
        <f t="shared" ref="D3:D25" si="1">D2+5</f>
        <v>10</v>
      </c>
      <c r="E3" s="12">
        <f t="shared" ref="E3:E25" si="2">E2+$H$2</f>
        <v>10.95</v>
      </c>
    </row>
    <row r="4" spans="1:10" x14ac:dyDescent="0.45">
      <c r="A4" s="11">
        <v>4</v>
      </c>
      <c r="B4" s="12">
        <f t="shared" si="0"/>
        <v>59.400000000000006</v>
      </c>
      <c r="D4" s="13">
        <f t="shared" si="1"/>
        <v>15</v>
      </c>
      <c r="E4" s="12">
        <f t="shared" si="2"/>
        <v>16.424999999999997</v>
      </c>
    </row>
    <row r="5" spans="1:10" x14ac:dyDescent="0.45">
      <c r="A5" s="11">
        <v>5</v>
      </c>
      <c r="B5" s="12">
        <f t="shared" si="0"/>
        <v>79.2</v>
      </c>
      <c r="D5" s="13">
        <f t="shared" si="1"/>
        <v>20</v>
      </c>
      <c r="E5" s="12">
        <f t="shared" si="2"/>
        <v>21.9</v>
      </c>
    </row>
    <row r="6" spans="1:10" x14ac:dyDescent="0.45">
      <c r="A6" s="11">
        <v>6</v>
      </c>
      <c r="B6" s="12">
        <f t="shared" si="0"/>
        <v>99</v>
      </c>
      <c r="D6" s="13">
        <f t="shared" si="1"/>
        <v>25</v>
      </c>
      <c r="E6" s="12">
        <f t="shared" si="2"/>
        <v>27.375</v>
      </c>
      <c r="H6" s="9" t="s">
        <v>40</v>
      </c>
    </row>
    <row r="7" spans="1:10" ht="14.65" thickBot="1" x14ac:dyDescent="0.5">
      <c r="A7" s="14">
        <v>7</v>
      </c>
      <c r="B7" s="15">
        <f t="shared" si="0"/>
        <v>118.8</v>
      </c>
      <c r="D7" s="13">
        <f t="shared" si="1"/>
        <v>30</v>
      </c>
      <c r="E7" s="12">
        <f t="shared" si="2"/>
        <v>32.85</v>
      </c>
    </row>
    <row r="8" spans="1:10" x14ac:dyDescent="0.45">
      <c r="A8" s="6">
        <v>8</v>
      </c>
      <c r="B8" s="7">
        <v>0</v>
      </c>
      <c r="D8" s="13">
        <f t="shared" si="1"/>
        <v>35</v>
      </c>
      <c r="E8" s="12">
        <f t="shared" si="2"/>
        <v>38.325000000000003</v>
      </c>
      <c r="H8" s="9" t="s">
        <v>41</v>
      </c>
    </row>
    <row r="9" spans="1:10" x14ac:dyDescent="0.45">
      <c r="A9" s="11">
        <v>9</v>
      </c>
      <c r="B9" s="12">
        <f t="shared" ref="B9:B12" si="3">B8+$H$1</f>
        <v>19.8</v>
      </c>
      <c r="D9" s="13">
        <f t="shared" si="1"/>
        <v>40</v>
      </c>
      <c r="E9" s="12">
        <f t="shared" si="2"/>
        <v>43.800000000000004</v>
      </c>
    </row>
    <row r="10" spans="1:10" x14ac:dyDescent="0.45">
      <c r="A10" s="11">
        <v>10</v>
      </c>
      <c r="B10" s="12">
        <f t="shared" si="3"/>
        <v>39.6</v>
      </c>
      <c r="D10" s="13">
        <f t="shared" si="1"/>
        <v>45</v>
      </c>
      <c r="E10" s="12">
        <f t="shared" si="2"/>
        <v>49.275000000000006</v>
      </c>
      <c r="H10" s="9" t="s">
        <v>42</v>
      </c>
    </row>
    <row r="11" spans="1:10" x14ac:dyDescent="0.45">
      <c r="A11" s="11">
        <f>ROW()</f>
        <v>11</v>
      </c>
      <c r="B11" s="12">
        <f t="shared" si="3"/>
        <v>59.400000000000006</v>
      </c>
      <c r="D11" s="13">
        <f t="shared" si="1"/>
        <v>50</v>
      </c>
      <c r="E11" s="12">
        <f t="shared" si="2"/>
        <v>54.750000000000007</v>
      </c>
    </row>
    <row r="12" spans="1:10" x14ac:dyDescent="0.45">
      <c r="A12" s="11">
        <f>ROW()</f>
        <v>12</v>
      </c>
      <c r="B12" s="12">
        <f t="shared" si="3"/>
        <v>79.2</v>
      </c>
      <c r="D12" s="13">
        <f t="shared" si="1"/>
        <v>55</v>
      </c>
      <c r="E12" s="12">
        <f t="shared" si="2"/>
        <v>60.225000000000009</v>
      </c>
    </row>
    <row r="13" spans="1:10" x14ac:dyDescent="0.45">
      <c r="A13" s="11">
        <f>ROW()</f>
        <v>13</v>
      </c>
      <c r="B13" s="12">
        <v>472</v>
      </c>
      <c r="D13" s="13">
        <f t="shared" si="1"/>
        <v>60</v>
      </c>
      <c r="E13" s="12">
        <f t="shared" si="2"/>
        <v>65.7</v>
      </c>
    </row>
    <row r="14" spans="1:10" ht="14.65" thickBot="1" x14ac:dyDescent="0.5">
      <c r="A14" s="14">
        <f>ROW()</f>
        <v>14</v>
      </c>
      <c r="B14" s="15">
        <v>491</v>
      </c>
      <c r="D14" s="13">
        <f t="shared" si="1"/>
        <v>65</v>
      </c>
      <c r="E14" s="12">
        <f t="shared" si="2"/>
        <v>71.174999999999997</v>
      </c>
    </row>
    <row r="15" spans="1:10" x14ac:dyDescent="0.45">
      <c r="D15" s="13">
        <f t="shared" si="1"/>
        <v>70</v>
      </c>
      <c r="E15" s="12">
        <f t="shared" si="2"/>
        <v>76.649999999999991</v>
      </c>
    </row>
    <row r="16" spans="1:10" x14ac:dyDescent="0.45">
      <c r="D16" s="13">
        <f t="shared" si="1"/>
        <v>75</v>
      </c>
      <c r="E16" s="12">
        <f t="shared" si="2"/>
        <v>82.124999999999986</v>
      </c>
    </row>
    <row r="17" spans="4:5" x14ac:dyDescent="0.45">
      <c r="D17" s="13">
        <f t="shared" si="1"/>
        <v>80</v>
      </c>
      <c r="E17" s="12">
        <f t="shared" si="2"/>
        <v>87.59999999999998</v>
      </c>
    </row>
    <row r="18" spans="4:5" x14ac:dyDescent="0.45">
      <c r="D18" s="13">
        <f t="shared" si="1"/>
        <v>85</v>
      </c>
      <c r="E18" s="12">
        <f t="shared" si="2"/>
        <v>93.074999999999974</v>
      </c>
    </row>
    <row r="19" spans="4:5" x14ac:dyDescent="0.45">
      <c r="D19" s="13">
        <f t="shared" si="1"/>
        <v>90</v>
      </c>
      <c r="E19" s="12">
        <f t="shared" si="2"/>
        <v>98.549999999999969</v>
      </c>
    </row>
    <row r="20" spans="4:5" x14ac:dyDescent="0.45">
      <c r="D20" s="13">
        <f t="shared" si="1"/>
        <v>95</v>
      </c>
      <c r="E20" s="12">
        <f t="shared" si="2"/>
        <v>104.02499999999996</v>
      </c>
    </row>
    <row r="21" spans="4:5" x14ac:dyDescent="0.45">
      <c r="D21" s="13">
        <f t="shared" si="1"/>
        <v>100</v>
      </c>
      <c r="E21" s="12">
        <f t="shared" si="2"/>
        <v>109.49999999999996</v>
      </c>
    </row>
    <row r="22" spans="4:5" x14ac:dyDescent="0.45">
      <c r="D22" s="13">
        <f t="shared" si="1"/>
        <v>105</v>
      </c>
      <c r="E22" s="12">
        <f t="shared" si="2"/>
        <v>114.97499999999995</v>
      </c>
    </row>
    <row r="23" spans="4:5" x14ac:dyDescent="0.45">
      <c r="D23" s="13">
        <f t="shared" si="1"/>
        <v>110</v>
      </c>
      <c r="E23" s="12">
        <f t="shared" si="2"/>
        <v>120.44999999999995</v>
      </c>
    </row>
    <row r="24" spans="4:5" x14ac:dyDescent="0.45">
      <c r="D24" s="13">
        <f t="shared" si="1"/>
        <v>115</v>
      </c>
      <c r="E24" s="12">
        <f t="shared" si="2"/>
        <v>125.92499999999994</v>
      </c>
    </row>
    <row r="25" spans="4:5" ht="14.65" thickBot="1" x14ac:dyDescent="0.5">
      <c r="D25" s="16">
        <f t="shared" si="1"/>
        <v>120</v>
      </c>
      <c r="E25" s="15">
        <f t="shared" si="2"/>
        <v>131.39999999999995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Modèle</vt:lpstr>
      <vt:lpstr>Data</vt:lpstr>
      <vt:lpstr>Modèle!Print_Area</vt:lpstr>
      <vt:lpstr>Modèle!Zone_d_impression</vt:lpstr>
    </vt:vector>
  </TitlesOfParts>
  <Company>ISTP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lvialette</dc:creator>
  <cp:lastModifiedBy>Michael Kalfon</cp:lastModifiedBy>
  <cp:lastPrinted>2016-07-28T09:02:09Z</cp:lastPrinted>
  <dcterms:created xsi:type="dcterms:W3CDTF">2010-04-20T14:21:38Z</dcterms:created>
  <dcterms:modified xsi:type="dcterms:W3CDTF">2016-07-28T10:06:04Z</dcterms:modified>
</cp:coreProperties>
</file>