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4425" yWindow="-75" windowWidth="28095" windowHeight="12165" tabRatio="770"/>
  </bookViews>
  <sheets>
    <sheet name="2018" sheetId="3" r:id="rId1"/>
    <sheet name="Feuil1" sheetId="5" r:id="rId2"/>
  </sheets>
  <definedNames>
    <definedName name="_xlnm.Print_Area" localSheetId="0">'2018'!$A$1:$U$14</definedName>
  </definedNames>
  <calcPr calcId="145621"/>
</workbook>
</file>

<file path=xl/calcChain.xml><?xml version="1.0" encoding="utf-8"?>
<calcChain xmlns="http://schemas.openxmlformats.org/spreadsheetml/2006/main">
  <c r="R6" i="3" l="1"/>
  <c r="R7" i="3"/>
  <c r="R8" i="3"/>
  <c r="R9" i="3"/>
  <c r="R10" i="3"/>
  <c r="R11" i="3"/>
  <c r="R12" i="3"/>
  <c r="R13" i="3"/>
  <c r="R14" i="3"/>
  <c r="R5" i="3"/>
  <c r="P6" i="3"/>
  <c r="P7" i="3"/>
  <c r="P8" i="3"/>
  <c r="P9" i="3"/>
  <c r="P10" i="3"/>
  <c r="P11" i="3"/>
  <c r="P12" i="3"/>
  <c r="P13" i="3"/>
  <c r="P14" i="3"/>
  <c r="O6" i="3"/>
  <c r="O7" i="3"/>
  <c r="O8" i="3"/>
  <c r="O9" i="3"/>
  <c r="O10" i="3"/>
  <c r="O11" i="3"/>
  <c r="O12" i="3"/>
  <c r="O13" i="3"/>
  <c r="O14" i="3"/>
  <c r="O5" i="3"/>
  <c r="P5" i="3"/>
  <c r="N6" i="3"/>
  <c r="N7" i="3"/>
  <c r="N8" i="3"/>
  <c r="N9" i="3"/>
  <c r="N10" i="3"/>
  <c r="N11" i="3"/>
  <c r="N12" i="3"/>
  <c r="N13" i="3"/>
  <c r="N14" i="3"/>
  <c r="N5" i="3"/>
  <c r="T2" i="3" l="1"/>
  <c r="K5" i="3" l="1"/>
  <c r="L5" i="3"/>
  <c r="M5" i="3"/>
  <c r="K6" i="3"/>
  <c r="L6" i="3"/>
  <c r="M6" i="3"/>
  <c r="K7" i="3"/>
  <c r="L7" i="3"/>
  <c r="M7" i="3"/>
  <c r="K8" i="3"/>
  <c r="L8" i="3"/>
  <c r="M8" i="3"/>
  <c r="K9" i="3"/>
  <c r="L9" i="3"/>
  <c r="M9" i="3"/>
  <c r="K10" i="3"/>
  <c r="L10" i="3"/>
  <c r="M10" i="3"/>
  <c r="K11" i="3"/>
  <c r="L11" i="3"/>
  <c r="M11" i="3"/>
  <c r="K12" i="3"/>
  <c r="L12" i="3"/>
  <c r="M12" i="3"/>
  <c r="K13" i="3"/>
  <c r="L13" i="3"/>
  <c r="M13" i="3"/>
  <c r="K14" i="3"/>
  <c r="L14" i="3"/>
  <c r="M14" i="3"/>
  <c r="T1" i="3" l="1"/>
</calcChain>
</file>

<file path=xl/sharedStrings.xml><?xml version="1.0" encoding="utf-8"?>
<sst xmlns="http://schemas.openxmlformats.org/spreadsheetml/2006/main" count="30" uniqueCount="30">
  <si>
    <t>MONTANT TOTAL</t>
  </si>
  <si>
    <t>€ HT</t>
  </si>
  <si>
    <t>Document édité le :</t>
  </si>
  <si>
    <t>Espace réservé au service Marchés Publics</t>
  </si>
  <si>
    <t>CAO (O/N)</t>
  </si>
  <si>
    <t>A remplir par le service Prescripteur</t>
  </si>
  <si>
    <t>Tableau récapitulatif des projets de marchés ; définition des besoins en amont des procédures de consultation</t>
  </si>
  <si>
    <r>
      <rPr>
        <b/>
        <sz val="12"/>
        <color theme="1"/>
        <rFont val="Calibri"/>
        <family val="2"/>
        <scheme val="minor"/>
      </rPr>
      <t>Service</t>
    </r>
    <r>
      <rPr>
        <sz val="12"/>
        <color theme="1"/>
        <rFont val="Calibri"/>
        <family val="2"/>
        <scheme val="minor"/>
      </rPr>
      <t xml:space="preserve"> prescripteur</t>
    </r>
  </si>
  <si>
    <r>
      <rPr>
        <b/>
        <sz val="12"/>
        <color theme="1"/>
        <rFont val="Calibri"/>
        <family val="2"/>
        <scheme val="minor"/>
      </rPr>
      <t>Objet</t>
    </r>
    <r>
      <rPr>
        <sz val="12"/>
        <color theme="1"/>
        <rFont val="Calibri"/>
        <family val="2"/>
        <scheme val="minor"/>
      </rPr>
      <t xml:space="preserve"> du marché</t>
    </r>
  </si>
  <si>
    <r>
      <rPr>
        <b/>
        <sz val="12"/>
        <color theme="1"/>
        <rFont val="Calibri"/>
        <family val="2"/>
        <scheme val="minor"/>
      </rPr>
      <t>Agent</t>
    </r>
    <r>
      <rPr>
        <sz val="12"/>
        <color theme="1"/>
        <rFont val="Calibri"/>
        <family val="2"/>
        <scheme val="minor"/>
      </rPr>
      <t xml:space="preserve"> identifié </t>
    </r>
    <r>
      <rPr>
        <b/>
        <sz val="12"/>
        <color theme="1"/>
        <rFont val="Calibri"/>
        <family val="2"/>
        <scheme val="minor"/>
      </rPr>
      <t>pour le suivi</t>
    </r>
    <r>
      <rPr>
        <sz val="12"/>
        <color theme="1"/>
        <rFont val="Calibri"/>
        <family val="2"/>
        <scheme val="minor"/>
      </rPr>
      <t xml:space="preserve"> du marché</t>
    </r>
  </si>
  <si>
    <r>
      <rPr>
        <b/>
        <sz val="12"/>
        <color theme="1"/>
        <rFont val="Calibri"/>
        <family val="2"/>
        <scheme val="minor"/>
      </rPr>
      <t>Montant HT</t>
    </r>
    <r>
      <rPr>
        <sz val="12"/>
        <color theme="1"/>
        <rFont val="Calibri"/>
        <family val="2"/>
        <scheme val="minor"/>
      </rPr>
      <t xml:space="preserve"> estimé du marché</t>
    </r>
  </si>
  <si>
    <r>
      <rPr>
        <b/>
        <sz val="12"/>
        <color theme="1"/>
        <rFont val="Calibri"/>
        <family val="2"/>
        <scheme val="minor"/>
      </rPr>
      <t>Date</t>
    </r>
    <r>
      <rPr>
        <sz val="12"/>
        <color theme="1"/>
        <rFont val="Calibri"/>
        <family val="2"/>
        <scheme val="minor"/>
      </rPr>
      <t xml:space="preserve"> prévisionnelle de</t>
    </r>
    <r>
      <rPr>
        <b/>
        <sz val="12"/>
        <color theme="1"/>
        <rFont val="Calibri"/>
        <family val="2"/>
        <scheme val="minor"/>
      </rPr>
      <t xml:space="preserve"> fourniture du CCTP</t>
    </r>
    <r>
      <rPr>
        <sz val="12"/>
        <color theme="1"/>
        <rFont val="Calibri"/>
        <family val="2"/>
        <scheme val="minor"/>
      </rPr>
      <t xml:space="preserve"> par le Service Prescripteur</t>
    </r>
  </si>
  <si>
    <r>
      <rPr>
        <b/>
        <sz val="12"/>
        <color theme="1"/>
        <rFont val="Calibri"/>
        <family val="2"/>
        <scheme val="minor"/>
      </rPr>
      <t>Date</t>
    </r>
    <r>
      <rPr>
        <sz val="12"/>
        <color theme="1"/>
        <rFont val="Calibri"/>
        <family val="2"/>
        <scheme val="minor"/>
      </rPr>
      <t xml:space="preserve"> souhaitée de </t>
    </r>
    <r>
      <rPr>
        <b/>
        <sz val="12"/>
        <color theme="1"/>
        <rFont val="Calibri"/>
        <family val="2"/>
        <scheme val="minor"/>
      </rPr>
      <t>début de réalisation</t>
    </r>
  </si>
  <si>
    <r>
      <t xml:space="preserve">Nomenclature </t>
    </r>
    <r>
      <rPr>
        <b/>
        <sz val="12"/>
        <color theme="1"/>
        <rFont val="Calibri"/>
        <family val="2"/>
        <scheme val="minor"/>
      </rPr>
      <t>CPV</t>
    </r>
  </si>
  <si>
    <r>
      <t xml:space="preserve">Travaux ; Fournitures et Services ; Prestation Intellectuelle </t>
    </r>
    <r>
      <rPr>
        <b/>
        <sz val="12"/>
        <color theme="1"/>
        <rFont val="Calibri"/>
        <family val="2"/>
        <scheme val="minor"/>
      </rPr>
      <t>(TX / FCS / PI)
(cocher la case correspondante)</t>
    </r>
  </si>
  <si>
    <t>Type de marché</t>
  </si>
  <si>
    <t>Procédure</t>
  </si>
  <si>
    <r>
      <rPr>
        <b/>
        <sz val="12"/>
        <color theme="1"/>
        <rFont val="Calibri"/>
        <family val="2"/>
        <scheme val="minor"/>
      </rPr>
      <t>Durée</t>
    </r>
    <r>
      <rPr>
        <sz val="12"/>
        <color theme="1"/>
        <rFont val="Calibri"/>
        <family val="2"/>
        <scheme val="minor"/>
      </rPr>
      <t xml:space="preserve"> estimée du marché </t>
    </r>
    <r>
      <rPr>
        <b/>
        <u/>
        <sz val="12"/>
        <color theme="1"/>
        <rFont val="Calibri"/>
        <family val="2"/>
        <scheme val="minor"/>
      </rPr>
      <t>en mois</t>
    </r>
    <r>
      <rPr>
        <sz val="12"/>
        <color theme="1"/>
        <rFont val="Calibri"/>
        <family val="2"/>
        <scheme val="minor"/>
      </rPr>
      <t>, y compris reconductions</t>
    </r>
  </si>
  <si>
    <t>durée consultation en jours</t>
  </si>
  <si>
    <t>TX</t>
  </si>
  <si>
    <t>FCS</t>
  </si>
  <si>
    <t>PI</t>
  </si>
  <si>
    <t>problème n5 : si g5 &gt; 5225 000 il faut afficher FORMALISEE</t>
  </si>
  <si>
    <t>rivières</t>
  </si>
  <si>
    <t>travaux rivières</t>
  </si>
  <si>
    <t>Patrice</t>
  </si>
  <si>
    <t>bâtiments</t>
  </si>
  <si>
    <t>Maîtrise d'Œuvre</t>
  </si>
  <si>
    <t>Marie-Alix</t>
  </si>
  <si>
    <t>de la même manière, si g6 &gt; 209000, il faut afficher FORMALISE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</si>
</sst>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3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vertical="center"/>
    </xf>
    <xf numFmtId="43" fontId="0" fillId="0" borderId="6" xfId="2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1" fillId="0" borderId="0" xfId="0" applyFont="1" applyAlignment="1">
      <alignment vertical="center" wrapText="1" readingOrder="1"/>
    </xf>
    <xf numFmtId="0" fontId="10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0" xfId="0" applyFont="1" applyFill="1" applyBorder="1" applyAlignment="1">
      <alignment vertical="center" wrapText="1"/>
    </xf>
    <xf numFmtId="14" fontId="3" fillId="0" borderId="10" xfId="0" applyNumberFormat="1" applyFont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 readingOrder="1"/>
    </xf>
    <xf numFmtId="0" fontId="11" fillId="2" borderId="10" xfId="0" applyFont="1" applyFill="1" applyBorder="1" applyAlignment="1">
      <alignment horizontal="center" vertical="center" wrapText="1" readingOrder="1"/>
    </xf>
    <xf numFmtId="0" fontId="11" fillId="2" borderId="1" xfId="0" applyFont="1" applyFill="1" applyBorder="1" applyAlignment="1">
      <alignment horizontal="center" vertical="center" wrapText="1" readingOrder="1"/>
    </xf>
    <xf numFmtId="0" fontId="11" fillId="2" borderId="1" xfId="0" applyFont="1" applyFill="1" applyBorder="1" applyAlignment="1">
      <alignment horizontal="center" vertical="center" textRotation="90" wrapText="1" readingOrder="1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textRotation="90" wrapText="1" readingOrder="1"/>
    </xf>
    <xf numFmtId="0" fontId="11" fillId="2" borderId="10" xfId="0" applyFont="1" applyFill="1" applyBorder="1" applyAlignment="1">
      <alignment horizontal="center" vertical="center" textRotation="90" wrapText="1" readingOrder="1"/>
    </xf>
    <xf numFmtId="0" fontId="11" fillId="2" borderId="8" xfId="0" applyFont="1" applyFill="1" applyBorder="1" applyAlignment="1">
      <alignment horizontal="center" vertical="center" textRotation="45" wrapText="1" readingOrder="1"/>
    </xf>
    <xf numFmtId="0" fontId="11" fillId="2" borderId="12" xfId="0" applyFont="1" applyFill="1" applyBorder="1" applyAlignment="1">
      <alignment horizontal="center" vertical="center" textRotation="45" wrapText="1" readingOrder="1"/>
    </xf>
    <xf numFmtId="0" fontId="11" fillId="2" borderId="13" xfId="0" applyFont="1" applyFill="1" applyBorder="1" applyAlignment="1">
      <alignment horizontal="center" vertical="center" textRotation="45" wrapText="1" readingOrder="1"/>
    </xf>
    <xf numFmtId="0" fontId="11" fillId="2" borderId="7" xfId="0" applyFont="1" applyFill="1" applyBorder="1" applyAlignment="1">
      <alignment horizontal="center" vertical="center" textRotation="45" wrapText="1" readingOrder="1"/>
    </xf>
    <xf numFmtId="0" fontId="11" fillId="2" borderId="5" xfId="0" applyFont="1" applyFill="1" applyBorder="1" applyAlignment="1">
      <alignment horizontal="center" vertical="center" textRotation="45" wrapText="1" readingOrder="1"/>
    </xf>
    <xf numFmtId="0" fontId="11" fillId="2" borderId="11" xfId="0" applyFont="1" applyFill="1" applyBorder="1" applyAlignment="1">
      <alignment horizontal="center" vertical="center" textRotation="45" wrapText="1" readingOrder="1"/>
    </xf>
    <xf numFmtId="0" fontId="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vertical="center"/>
    </xf>
    <xf numFmtId="44" fontId="0" fillId="0" borderId="10" xfId="3" applyFont="1" applyBorder="1" applyAlignment="1">
      <alignment vertical="center"/>
    </xf>
    <xf numFmtId="44" fontId="0" fillId="0" borderId="1" xfId="3" applyFont="1" applyBorder="1" applyAlignment="1">
      <alignment vertical="center"/>
    </xf>
  </cellXfs>
  <cellStyles count="4">
    <cellStyle name="Milliers" xfId="2" builtinId="3"/>
    <cellStyle name="Monétaire" xfId="3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D5" lockText="1" noThreeD="1"/>
</file>

<file path=xl/ctrlProps/ctrlProp2.xml><?xml version="1.0" encoding="utf-8"?>
<formControlPr xmlns="http://schemas.microsoft.com/office/spreadsheetml/2009/9/main" objectType="CheckBox" fmlaLink="E5" lockText="1" noThreeD="1"/>
</file>

<file path=xl/ctrlProps/ctrlProp3.xml><?xml version="1.0" encoding="utf-8"?>
<formControlPr xmlns="http://schemas.microsoft.com/office/spreadsheetml/2009/9/main" objectType="CheckBox" fmlaLink="F5" lockText="1" noThreeD="1"/>
</file>

<file path=xl/ctrlProps/ctrlProp4.xml><?xml version="1.0" encoding="utf-8"?>
<formControlPr xmlns="http://schemas.microsoft.com/office/spreadsheetml/2009/9/main" objectType="CheckBox" fmlaLink="D6" lockText="1" noThreeD="1"/>
</file>

<file path=xl/ctrlProps/ctrlProp5.xml><?xml version="1.0" encoding="utf-8"?>
<formControlPr xmlns="http://schemas.microsoft.com/office/spreadsheetml/2009/9/main" objectType="CheckBox" fmlaLink="E6" lockText="1" noThreeD="1"/>
</file>

<file path=xl/ctrlProps/ctrlProp6.xml><?xml version="1.0" encoding="utf-8"?>
<formControlPr xmlns="http://schemas.microsoft.com/office/spreadsheetml/2009/9/main" objectType="CheckBox" checked="Checked" fmlaLink="F6" lockText="1" noThreeD="1"/>
</file>

<file path=xl/ctrlProps/ctrlProp7.xml><?xml version="1.0" encoding="utf-8"?>
<formControlPr xmlns="http://schemas.microsoft.com/office/spreadsheetml/2009/9/main" objectType="CheckBox" fmlaLink="D7" lockText="1" noThreeD="1"/>
</file>

<file path=xl/ctrlProps/ctrlProp8.xml><?xml version="1.0" encoding="utf-8"?>
<formControlPr xmlns="http://schemas.microsoft.com/office/spreadsheetml/2009/9/main" objectType="CheckBox" fmlaLink="E7" lockText="1" noThreeD="1"/>
</file>

<file path=xl/ctrlProps/ctrlProp9.xml><?xml version="1.0" encoding="utf-8"?>
<formControlPr xmlns="http://schemas.microsoft.com/office/spreadsheetml/2009/9/main" objectType="CheckBox" fmlaLink="F7" lockText="1" noThreeD="1"/>
</file>

<file path=xl/ctrlProps/ctrlProp10.xml><?xml version="1.0" encoding="utf-8"?>
<formControlPr xmlns="http://schemas.microsoft.com/office/spreadsheetml/2009/9/main" objectType="CheckBox" fmlaLink="D8" lockText="1" noThreeD="1"/>
</file>

<file path=xl/ctrlProps/ctrlProp11.xml><?xml version="1.0" encoding="utf-8"?>
<formControlPr xmlns="http://schemas.microsoft.com/office/spreadsheetml/2009/9/main" objectType="CheckBox" fmlaLink="E8" lockText="1" noThreeD="1"/>
</file>

<file path=xl/ctrlProps/ctrlProp12.xml><?xml version="1.0" encoding="utf-8"?>
<formControlPr xmlns="http://schemas.microsoft.com/office/spreadsheetml/2009/9/main" objectType="CheckBox" fmlaLink="F8" lockText="1" noThreeD="1"/>
</file>

<file path=xl/ctrlProps/ctrlProp13.xml><?xml version="1.0" encoding="utf-8"?>
<formControlPr xmlns="http://schemas.microsoft.com/office/spreadsheetml/2009/9/main" objectType="CheckBox" fmlaLink="D9" lockText="1" noThreeD="1"/>
</file>

<file path=xl/ctrlProps/ctrlProp14.xml><?xml version="1.0" encoding="utf-8"?>
<formControlPr xmlns="http://schemas.microsoft.com/office/spreadsheetml/2009/9/main" objectType="CheckBox" fmlaLink="E9" lockText="1" noThreeD="1"/>
</file>

<file path=xl/ctrlProps/ctrlProp15.xml><?xml version="1.0" encoding="utf-8"?>
<formControlPr xmlns="http://schemas.microsoft.com/office/spreadsheetml/2009/9/main" objectType="CheckBox" fmlaLink="F9" lockText="1" noThreeD="1"/>
</file>

<file path=xl/ctrlProps/ctrlProp16.xml><?xml version="1.0" encoding="utf-8"?>
<formControlPr xmlns="http://schemas.microsoft.com/office/spreadsheetml/2009/9/main" objectType="CheckBox" fmlaLink="D10" lockText="1" noThreeD="1"/>
</file>

<file path=xl/ctrlProps/ctrlProp17.xml><?xml version="1.0" encoding="utf-8"?>
<formControlPr xmlns="http://schemas.microsoft.com/office/spreadsheetml/2009/9/main" objectType="CheckBox" fmlaLink="E10" lockText="1" noThreeD="1"/>
</file>

<file path=xl/ctrlProps/ctrlProp18.xml><?xml version="1.0" encoding="utf-8"?>
<formControlPr xmlns="http://schemas.microsoft.com/office/spreadsheetml/2009/9/main" objectType="CheckBox" fmlaLink="F10" lockText="1" noThreeD="1"/>
</file>

<file path=xl/ctrlProps/ctrlProp19.xml><?xml version="1.0" encoding="utf-8"?>
<formControlPr xmlns="http://schemas.microsoft.com/office/spreadsheetml/2009/9/main" objectType="CheckBox" fmlaLink="D11" lockText="1" noThreeD="1"/>
</file>

<file path=xl/ctrlProps/ctrlProp20.xml><?xml version="1.0" encoding="utf-8"?>
<formControlPr xmlns="http://schemas.microsoft.com/office/spreadsheetml/2009/9/main" objectType="CheckBox" fmlaLink="E11" lockText="1" noThreeD="1"/>
</file>

<file path=xl/ctrlProps/ctrlProp21.xml><?xml version="1.0" encoding="utf-8"?>
<formControlPr xmlns="http://schemas.microsoft.com/office/spreadsheetml/2009/9/main" objectType="CheckBox" fmlaLink="F11" lockText="1" noThreeD="1"/>
</file>

<file path=xl/ctrlProps/ctrlProp22.xml><?xml version="1.0" encoding="utf-8"?>
<formControlPr xmlns="http://schemas.microsoft.com/office/spreadsheetml/2009/9/main" objectType="CheckBox" fmlaLink="D12" lockText="1" noThreeD="1"/>
</file>

<file path=xl/ctrlProps/ctrlProp23.xml><?xml version="1.0" encoding="utf-8"?>
<formControlPr xmlns="http://schemas.microsoft.com/office/spreadsheetml/2009/9/main" objectType="CheckBox" fmlaLink="E12" lockText="1" noThreeD="1"/>
</file>

<file path=xl/ctrlProps/ctrlProp24.xml><?xml version="1.0" encoding="utf-8"?>
<formControlPr xmlns="http://schemas.microsoft.com/office/spreadsheetml/2009/9/main" objectType="CheckBox" fmlaLink="F12" lockText="1" noThreeD="1"/>
</file>

<file path=xl/ctrlProps/ctrlProp25.xml><?xml version="1.0" encoding="utf-8"?>
<formControlPr xmlns="http://schemas.microsoft.com/office/spreadsheetml/2009/9/main" objectType="CheckBox" fmlaLink="D13" lockText="1" noThreeD="1"/>
</file>

<file path=xl/ctrlProps/ctrlProp26.xml><?xml version="1.0" encoding="utf-8"?>
<formControlPr xmlns="http://schemas.microsoft.com/office/spreadsheetml/2009/9/main" objectType="CheckBox" fmlaLink="E13" lockText="1" noThreeD="1"/>
</file>

<file path=xl/ctrlProps/ctrlProp27.xml><?xml version="1.0" encoding="utf-8"?>
<formControlPr xmlns="http://schemas.microsoft.com/office/spreadsheetml/2009/9/main" objectType="CheckBox" fmlaLink="F13" lockText="1" noThreeD="1"/>
</file>

<file path=xl/ctrlProps/ctrlProp28.xml><?xml version="1.0" encoding="utf-8"?>
<formControlPr xmlns="http://schemas.microsoft.com/office/spreadsheetml/2009/9/main" objectType="CheckBox" fmlaLink="D14" lockText="1" noThreeD="1"/>
</file>

<file path=xl/ctrlProps/ctrlProp29.xml><?xml version="1.0" encoding="utf-8"?>
<formControlPr xmlns="http://schemas.microsoft.com/office/spreadsheetml/2009/9/main" objectType="CheckBox" fmlaLink="E14" lockText="1" noThreeD="1"/>
</file>

<file path=xl/ctrlProps/ctrlProp30.xml><?xml version="1.0" encoding="utf-8"?>
<formControlPr xmlns="http://schemas.microsoft.com/office/spreadsheetml/2009/9/main" objectType="CheckBox" fmlaLink="F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4</xdr:row>
          <xdr:rowOff>85725</xdr:rowOff>
        </xdr:from>
        <xdr:to>
          <xdr:col>3</xdr:col>
          <xdr:colOff>523875</xdr:colOff>
          <xdr:row>4</xdr:row>
          <xdr:rowOff>276225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4</xdr:row>
          <xdr:rowOff>85725</xdr:rowOff>
        </xdr:from>
        <xdr:to>
          <xdr:col>4</xdr:col>
          <xdr:colOff>523875</xdr:colOff>
          <xdr:row>4</xdr:row>
          <xdr:rowOff>276225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4</xdr:row>
          <xdr:rowOff>85725</xdr:rowOff>
        </xdr:from>
        <xdr:to>
          <xdr:col>5</xdr:col>
          <xdr:colOff>523875</xdr:colOff>
          <xdr:row>4</xdr:row>
          <xdr:rowOff>276225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5</xdr:row>
          <xdr:rowOff>85725</xdr:rowOff>
        </xdr:from>
        <xdr:to>
          <xdr:col>3</xdr:col>
          <xdr:colOff>523875</xdr:colOff>
          <xdr:row>5</xdr:row>
          <xdr:rowOff>276225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5</xdr:row>
          <xdr:rowOff>85725</xdr:rowOff>
        </xdr:from>
        <xdr:to>
          <xdr:col>4</xdr:col>
          <xdr:colOff>523875</xdr:colOff>
          <xdr:row>5</xdr:row>
          <xdr:rowOff>276225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5</xdr:row>
          <xdr:rowOff>85725</xdr:rowOff>
        </xdr:from>
        <xdr:to>
          <xdr:col>5</xdr:col>
          <xdr:colOff>523875</xdr:colOff>
          <xdr:row>5</xdr:row>
          <xdr:rowOff>276225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</xdr:row>
          <xdr:rowOff>85725</xdr:rowOff>
        </xdr:from>
        <xdr:to>
          <xdr:col>3</xdr:col>
          <xdr:colOff>523875</xdr:colOff>
          <xdr:row>6</xdr:row>
          <xdr:rowOff>276225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6</xdr:row>
          <xdr:rowOff>85725</xdr:rowOff>
        </xdr:from>
        <xdr:to>
          <xdr:col>4</xdr:col>
          <xdr:colOff>523875</xdr:colOff>
          <xdr:row>6</xdr:row>
          <xdr:rowOff>276225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6</xdr:row>
          <xdr:rowOff>85725</xdr:rowOff>
        </xdr:from>
        <xdr:to>
          <xdr:col>5</xdr:col>
          <xdr:colOff>523875</xdr:colOff>
          <xdr:row>6</xdr:row>
          <xdr:rowOff>276225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</xdr:row>
          <xdr:rowOff>85725</xdr:rowOff>
        </xdr:from>
        <xdr:to>
          <xdr:col>3</xdr:col>
          <xdr:colOff>523875</xdr:colOff>
          <xdr:row>7</xdr:row>
          <xdr:rowOff>276225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7</xdr:row>
          <xdr:rowOff>85725</xdr:rowOff>
        </xdr:from>
        <xdr:to>
          <xdr:col>4</xdr:col>
          <xdr:colOff>523875</xdr:colOff>
          <xdr:row>7</xdr:row>
          <xdr:rowOff>276225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7</xdr:row>
          <xdr:rowOff>85725</xdr:rowOff>
        </xdr:from>
        <xdr:to>
          <xdr:col>5</xdr:col>
          <xdr:colOff>523875</xdr:colOff>
          <xdr:row>7</xdr:row>
          <xdr:rowOff>276225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8</xdr:row>
          <xdr:rowOff>85725</xdr:rowOff>
        </xdr:from>
        <xdr:to>
          <xdr:col>3</xdr:col>
          <xdr:colOff>523875</xdr:colOff>
          <xdr:row>8</xdr:row>
          <xdr:rowOff>276225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8</xdr:row>
          <xdr:rowOff>85725</xdr:rowOff>
        </xdr:from>
        <xdr:to>
          <xdr:col>4</xdr:col>
          <xdr:colOff>523875</xdr:colOff>
          <xdr:row>8</xdr:row>
          <xdr:rowOff>276225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</xdr:row>
          <xdr:rowOff>85725</xdr:rowOff>
        </xdr:from>
        <xdr:to>
          <xdr:col>5</xdr:col>
          <xdr:colOff>523875</xdr:colOff>
          <xdr:row>8</xdr:row>
          <xdr:rowOff>276225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9</xdr:row>
          <xdr:rowOff>85725</xdr:rowOff>
        </xdr:from>
        <xdr:to>
          <xdr:col>3</xdr:col>
          <xdr:colOff>523875</xdr:colOff>
          <xdr:row>9</xdr:row>
          <xdr:rowOff>276225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9</xdr:row>
          <xdr:rowOff>85725</xdr:rowOff>
        </xdr:from>
        <xdr:to>
          <xdr:col>4</xdr:col>
          <xdr:colOff>523875</xdr:colOff>
          <xdr:row>9</xdr:row>
          <xdr:rowOff>276225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9</xdr:row>
          <xdr:rowOff>85725</xdr:rowOff>
        </xdr:from>
        <xdr:to>
          <xdr:col>5</xdr:col>
          <xdr:colOff>523875</xdr:colOff>
          <xdr:row>9</xdr:row>
          <xdr:rowOff>276225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10</xdr:row>
          <xdr:rowOff>85725</xdr:rowOff>
        </xdr:from>
        <xdr:to>
          <xdr:col>3</xdr:col>
          <xdr:colOff>523875</xdr:colOff>
          <xdr:row>10</xdr:row>
          <xdr:rowOff>276225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10</xdr:row>
          <xdr:rowOff>85725</xdr:rowOff>
        </xdr:from>
        <xdr:to>
          <xdr:col>4</xdr:col>
          <xdr:colOff>523875</xdr:colOff>
          <xdr:row>10</xdr:row>
          <xdr:rowOff>276225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10</xdr:row>
          <xdr:rowOff>85725</xdr:rowOff>
        </xdr:from>
        <xdr:to>
          <xdr:col>5</xdr:col>
          <xdr:colOff>523875</xdr:colOff>
          <xdr:row>10</xdr:row>
          <xdr:rowOff>276225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11</xdr:row>
          <xdr:rowOff>85725</xdr:rowOff>
        </xdr:from>
        <xdr:to>
          <xdr:col>3</xdr:col>
          <xdr:colOff>523875</xdr:colOff>
          <xdr:row>11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11</xdr:row>
          <xdr:rowOff>85725</xdr:rowOff>
        </xdr:from>
        <xdr:to>
          <xdr:col>4</xdr:col>
          <xdr:colOff>523875</xdr:colOff>
          <xdr:row>11</xdr:row>
          <xdr:rowOff>276225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11</xdr:row>
          <xdr:rowOff>85725</xdr:rowOff>
        </xdr:from>
        <xdr:to>
          <xdr:col>5</xdr:col>
          <xdr:colOff>523875</xdr:colOff>
          <xdr:row>11</xdr:row>
          <xdr:rowOff>276225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12</xdr:row>
          <xdr:rowOff>85725</xdr:rowOff>
        </xdr:from>
        <xdr:to>
          <xdr:col>3</xdr:col>
          <xdr:colOff>523875</xdr:colOff>
          <xdr:row>12</xdr:row>
          <xdr:rowOff>276225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12</xdr:row>
          <xdr:rowOff>85725</xdr:rowOff>
        </xdr:from>
        <xdr:to>
          <xdr:col>4</xdr:col>
          <xdr:colOff>523875</xdr:colOff>
          <xdr:row>12</xdr:row>
          <xdr:rowOff>276225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12</xdr:row>
          <xdr:rowOff>85725</xdr:rowOff>
        </xdr:from>
        <xdr:to>
          <xdr:col>5</xdr:col>
          <xdr:colOff>523875</xdr:colOff>
          <xdr:row>12</xdr:row>
          <xdr:rowOff>276225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13</xdr:row>
          <xdr:rowOff>85725</xdr:rowOff>
        </xdr:from>
        <xdr:to>
          <xdr:col>3</xdr:col>
          <xdr:colOff>523875</xdr:colOff>
          <xdr:row>13</xdr:row>
          <xdr:rowOff>276225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13</xdr:row>
          <xdr:rowOff>85725</xdr:rowOff>
        </xdr:from>
        <xdr:to>
          <xdr:col>4</xdr:col>
          <xdr:colOff>523875</xdr:colOff>
          <xdr:row>13</xdr:row>
          <xdr:rowOff>276225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13</xdr:row>
          <xdr:rowOff>85725</xdr:rowOff>
        </xdr:from>
        <xdr:to>
          <xdr:col>5</xdr:col>
          <xdr:colOff>523875</xdr:colOff>
          <xdr:row>13</xdr:row>
          <xdr:rowOff>276225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17"/>
  <sheetViews>
    <sheetView tabSelected="1" topLeftCell="C3" zoomScale="95" zoomScaleNormal="95" workbookViewId="0">
      <pane xSplit="27750" ySplit="3135" topLeftCell="P4" activePane="bottomLeft"/>
      <selection activeCell="N5" sqref="N1:P1048576"/>
      <selection pane="topRight" activeCell="V1" sqref="V1:V1048576"/>
      <selection pane="bottomLeft" activeCell="S12" sqref="S12"/>
      <selection pane="bottomRight" activeCell="P3" sqref="P3"/>
    </sheetView>
  </sheetViews>
  <sheetFormatPr baseColWidth="10" defaultColWidth="11.42578125" defaultRowHeight="15" x14ac:dyDescent="0.25"/>
  <cols>
    <col min="1" max="1" width="48.85546875" style="3" customWidth="1"/>
    <col min="2" max="2" width="70" style="3" customWidth="1"/>
    <col min="3" max="3" width="30.7109375" style="3" customWidth="1"/>
    <col min="4" max="6" width="10.42578125" style="4" customWidth="1"/>
    <col min="7" max="7" width="17.42578125" style="3" customWidth="1"/>
    <col min="8" max="9" width="12.140625" style="3" customWidth="1"/>
    <col min="10" max="10" width="14" style="8" customWidth="1"/>
    <col min="11" max="11" width="5.42578125" style="4" customWidth="1"/>
    <col min="12" max="12" width="5.7109375" style="4" customWidth="1"/>
    <col min="13" max="13" width="5.42578125" style="4" customWidth="1"/>
    <col min="14" max="15" width="14" style="4" customWidth="1"/>
    <col min="16" max="16" width="14" style="3" customWidth="1"/>
    <col min="17" max="17" width="11.85546875" style="3" customWidth="1"/>
    <col min="18" max="18" width="5.85546875" style="3" customWidth="1"/>
    <col min="19" max="19" width="32.7109375" style="3" customWidth="1"/>
    <col min="20" max="20" width="18.28515625" style="3" customWidth="1"/>
    <col min="21" max="21" width="17.85546875" style="8" customWidth="1"/>
    <col min="22" max="16384" width="11.42578125" style="3"/>
  </cols>
  <sheetData>
    <row r="1" spans="1:21" ht="31.5" x14ac:dyDescent="0.25">
      <c r="A1" s="46" t="s">
        <v>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12" t="s">
        <v>2</v>
      </c>
      <c r="T1" s="13">
        <f ca="1">TODAY()</f>
        <v>43104</v>
      </c>
    </row>
    <row r="2" spans="1:21" ht="32.25" customHeight="1" x14ac:dyDescent="0.25">
      <c r="A2" s="47" t="s">
        <v>5</v>
      </c>
      <c r="B2" s="48"/>
      <c r="C2" s="48"/>
      <c r="D2" s="48"/>
      <c r="E2" s="48" t="b">
        <v>0</v>
      </c>
      <c r="F2" s="48"/>
      <c r="G2" s="48"/>
      <c r="H2" s="48"/>
      <c r="I2" s="48"/>
      <c r="J2" s="49"/>
      <c r="K2" s="36" t="s">
        <v>3</v>
      </c>
      <c r="L2" s="37"/>
      <c r="M2" s="37"/>
      <c r="N2" s="37"/>
      <c r="O2" s="37"/>
      <c r="P2" s="37"/>
      <c r="Q2" s="37"/>
      <c r="R2" s="37"/>
      <c r="S2" s="21" t="s">
        <v>0</v>
      </c>
      <c r="T2" s="11">
        <f>SUM(G5:G14)</f>
        <v>90010</v>
      </c>
      <c r="U2" s="8" t="s">
        <v>1</v>
      </c>
    </row>
    <row r="3" spans="1:21" s="16" customFormat="1" ht="207" customHeight="1" x14ac:dyDescent="0.25">
      <c r="A3" s="34" t="s">
        <v>7</v>
      </c>
      <c r="B3" s="34" t="s">
        <v>8</v>
      </c>
      <c r="C3" s="34" t="s">
        <v>9</v>
      </c>
      <c r="D3" s="34" t="s">
        <v>14</v>
      </c>
      <c r="E3" s="34"/>
      <c r="F3" s="34"/>
      <c r="G3" s="34" t="s">
        <v>10</v>
      </c>
      <c r="H3" s="35" t="s">
        <v>17</v>
      </c>
      <c r="I3" s="35" t="s">
        <v>11</v>
      </c>
      <c r="J3" s="38" t="s">
        <v>12</v>
      </c>
      <c r="K3" s="40" t="s">
        <v>15</v>
      </c>
      <c r="L3" s="41"/>
      <c r="M3" s="42"/>
      <c r="N3" s="40" t="s">
        <v>16</v>
      </c>
      <c r="O3" s="41"/>
      <c r="P3" s="42"/>
      <c r="Q3" s="38" t="s">
        <v>18</v>
      </c>
      <c r="R3" s="38" t="s">
        <v>4</v>
      </c>
      <c r="S3" s="32" t="s">
        <v>13</v>
      </c>
    </row>
    <row r="4" spans="1:21" ht="26.25" customHeight="1" x14ac:dyDescent="0.25">
      <c r="A4" s="34"/>
      <c r="B4" s="34"/>
      <c r="C4" s="34"/>
      <c r="D4" s="30" t="s">
        <v>19</v>
      </c>
      <c r="E4" s="30" t="s">
        <v>20</v>
      </c>
      <c r="F4" s="30" t="s">
        <v>21</v>
      </c>
      <c r="G4" s="34"/>
      <c r="H4" s="35"/>
      <c r="I4" s="35"/>
      <c r="J4" s="39"/>
      <c r="K4" s="43"/>
      <c r="L4" s="44"/>
      <c r="M4" s="45"/>
      <c r="N4" s="43"/>
      <c r="O4" s="44"/>
      <c r="P4" s="45"/>
      <c r="Q4" s="39"/>
      <c r="R4" s="39"/>
      <c r="S4" s="33"/>
      <c r="T4" s="8"/>
      <c r="U4" s="3"/>
    </row>
    <row r="5" spans="1:21" ht="26.25" customHeight="1" x14ac:dyDescent="0.25">
      <c r="A5" s="22" t="s">
        <v>23</v>
      </c>
      <c r="B5" s="22" t="s">
        <v>24</v>
      </c>
      <c r="C5" s="51" t="s">
        <v>25</v>
      </c>
      <c r="D5" s="17" t="b">
        <v>1</v>
      </c>
      <c r="E5" s="17" t="b">
        <v>0</v>
      </c>
      <c r="F5" s="17" t="b">
        <v>0</v>
      </c>
      <c r="G5" s="52">
        <v>10</v>
      </c>
      <c r="H5" s="23"/>
      <c r="I5" s="23"/>
      <c r="J5" s="24"/>
      <c r="K5" s="25" t="str">
        <f t="shared" ref="K5:K14" si="0">IF(D5=TRUE,"Tx"," ")</f>
        <v>Tx</v>
      </c>
      <c r="L5" s="26" t="str">
        <f t="shared" ref="L5:L14" si="1">IF(E5=TRUE,"FCS"," ")</f>
        <v xml:space="preserve"> </v>
      </c>
      <c r="M5" s="27" t="str">
        <f t="shared" ref="M5:M14" si="2">IF(F5=TRUE,"PI"," ")</f>
        <v xml:space="preserve"> </v>
      </c>
      <c r="N5" s="28" t="str">
        <f>IF(AND(K5="Tx",G5&lt;5225000,G5&gt;0),"MAPA"," ")</f>
        <v>MAPA</v>
      </c>
      <c r="O5" s="28" t="str">
        <f>IF(AND(L5="FCS",G5&lt;209000,G5&gt;0),"MAPA"," ")</f>
        <v xml:space="preserve"> </v>
      </c>
      <c r="P5" s="28" t="str">
        <f>IF(AND(M5="PI",G5&lt;209000,G5&gt;0),"MAPA"," ")</f>
        <v xml:space="preserve"> </v>
      </c>
      <c r="Q5" s="29"/>
      <c r="R5" s="29" t="str">
        <f>IF(OR(N5="MAPA",O5="MAPA",P5="MAPA"),"N"," ")</f>
        <v>N</v>
      </c>
      <c r="S5" s="29"/>
      <c r="T5" s="50" t="s">
        <v>22</v>
      </c>
      <c r="U5" s="3"/>
    </row>
    <row r="6" spans="1:21" ht="26.25" customHeight="1" x14ac:dyDescent="0.25">
      <c r="A6" s="1" t="s">
        <v>26</v>
      </c>
      <c r="B6" s="1" t="s">
        <v>27</v>
      </c>
      <c r="C6" s="51" t="s">
        <v>28</v>
      </c>
      <c r="D6" s="17" t="b">
        <v>0</v>
      </c>
      <c r="E6" s="17" t="b">
        <v>0</v>
      </c>
      <c r="F6" s="17" t="b">
        <v>1</v>
      </c>
      <c r="G6" s="53">
        <v>90000</v>
      </c>
      <c r="H6" s="6"/>
      <c r="I6" s="6"/>
      <c r="J6" s="9"/>
      <c r="K6" s="18" t="str">
        <f t="shared" si="0"/>
        <v xml:space="preserve"> </v>
      </c>
      <c r="L6" s="19" t="str">
        <f t="shared" si="1"/>
        <v xml:space="preserve"> </v>
      </c>
      <c r="M6" s="20" t="str">
        <f t="shared" si="2"/>
        <v>PI</v>
      </c>
      <c r="N6" s="28" t="str">
        <f t="shared" ref="N6:N14" si="3">IF(AND(K6="Tx",G6&lt;5225000,G6&gt;0),"MAPA"," ")</f>
        <v xml:space="preserve"> </v>
      </c>
      <c r="O6" s="28" t="str">
        <f t="shared" ref="O6:O14" si="4">IF(AND(L6="FCS",G6&lt;209000,G6&gt;0),"MAPA"," ")</f>
        <v xml:space="preserve"> </v>
      </c>
      <c r="P6" s="28" t="str">
        <f t="shared" ref="P6:P14" si="5">IF(AND(M6="PI",G6&lt;209000,G6&gt;0),"MAPA"," ")</f>
        <v>MAPA</v>
      </c>
      <c r="Q6" s="5"/>
      <c r="R6" s="29" t="str">
        <f t="shared" ref="R6:R14" si="6">IF(OR(N6="MAPA",O6="MAPA",P6="MAPA"),"N"," ")</f>
        <v>N</v>
      </c>
      <c r="S6" s="5"/>
      <c r="T6" s="50" t="s">
        <v>29</v>
      </c>
      <c r="U6" s="3"/>
    </row>
    <row r="7" spans="1:21" ht="26.25" customHeight="1" x14ac:dyDescent="0.25">
      <c r="A7" s="1"/>
      <c r="B7" s="1"/>
      <c r="C7" s="51"/>
      <c r="D7" s="17" t="b">
        <v>0</v>
      </c>
      <c r="E7" s="17" t="b">
        <v>0</v>
      </c>
      <c r="F7" s="17" t="b">
        <v>0</v>
      </c>
      <c r="G7" s="53"/>
      <c r="H7" s="6"/>
      <c r="I7" s="6"/>
      <c r="J7" s="9"/>
      <c r="K7" s="18" t="str">
        <f t="shared" si="0"/>
        <v xml:space="preserve"> </v>
      </c>
      <c r="L7" s="19" t="str">
        <f t="shared" si="1"/>
        <v xml:space="preserve"> </v>
      </c>
      <c r="M7" s="20" t="str">
        <f t="shared" si="2"/>
        <v xml:space="preserve"> </v>
      </c>
      <c r="N7" s="28" t="str">
        <f t="shared" si="3"/>
        <v xml:space="preserve"> </v>
      </c>
      <c r="O7" s="28" t="str">
        <f t="shared" si="4"/>
        <v xml:space="preserve"> </v>
      </c>
      <c r="P7" s="28" t="str">
        <f t="shared" si="5"/>
        <v xml:space="preserve"> </v>
      </c>
      <c r="Q7" s="5"/>
      <c r="R7" s="29" t="str">
        <f t="shared" si="6"/>
        <v xml:space="preserve"> </v>
      </c>
      <c r="S7" s="5"/>
      <c r="T7" s="8"/>
      <c r="U7" s="3"/>
    </row>
    <row r="8" spans="1:21" ht="26.25" customHeight="1" x14ac:dyDescent="0.25">
      <c r="A8" s="1"/>
      <c r="B8" s="1"/>
      <c r="C8" s="51"/>
      <c r="D8" s="17" t="b">
        <v>0</v>
      </c>
      <c r="E8" s="17" t="b">
        <v>0</v>
      </c>
      <c r="F8" s="17" t="b">
        <v>0</v>
      </c>
      <c r="G8" s="53"/>
      <c r="H8" s="6"/>
      <c r="I8" s="6"/>
      <c r="J8" s="9"/>
      <c r="K8" s="18" t="str">
        <f t="shared" si="0"/>
        <v xml:space="preserve"> </v>
      </c>
      <c r="L8" s="19" t="str">
        <f t="shared" si="1"/>
        <v xml:space="preserve"> </v>
      </c>
      <c r="M8" s="20" t="str">
        <f t="shared" si="2"/>
        <v xml:space="preserve"> </v>
      </c>
      <c r="N8" s="28" t="str">
        <f t="shared" si="3"/>
        <v xml:space="preserve"> </v>
      </c>
      <c r="O8" s="28" t="str">
        <f t="shared" si="4"/>
        <v xml:space="preserve"> </v>
      </c>
      <c r="P8" s="28" t="str">
        <f t="shared" si="5"/>
        <v xml:space="preserve"> </v>
      </c>
      <c r="Q8" s="5"/>
      <c r="R8" s="29" t="str">
        <f t="shared" si="6"/>
        <v xml:space="preserve"> </v>
      </c>
      <c r="S8" s="5"/>
      <c r="T8" s="8"/>
      <c r="U8" s="3"/>
    </row>
    <row r="9" spans="1:21" ht="26.25" customHeight="1" x14ac:dyDescent="0.25">
      <c r="A9" s="1"/>
      <c r="B9" s="1"/>
      <c r="C9" s="51"/>
      <c r="D9" s="17" t="b">
        <v>0</v>
      </c>
      <c r="E9" s="17" t="b">
        <v>0</v>
      </c>
      <c r="F9" s="17" t="b">
        <v>0</v>
      </c>
      <c r="G9" s="53"/>
      <c r="H9" s="6"/>
      <c r="I9" s="6"/>
      <c r="J9" s="9"/>
      <c r="K9" s="18" t="str">
        <f t="shared" si="0"/>
        <v xml:space="preserve"> </v>
      </c>
      <c r="L9" s="19" t="str">
        <f t="shared" si="1"/>
        <v xml:space="preserve"> </v>
      </c>
      <c r="M9" s="20" t="str">
        <f t="shared" si="2"/>
        <v xml:space="preserve"> </v>
      </c>
      <c r="N9" s="28" t="str">
        <f t="shared" si="3"/>
        <v xml:space="preserve"> </v>
      </c>
      <c r="O9" s="28" t="str">
        <f t="shared" si="4"/>
        <v xml:space="preserve"> </v>
      </c>
      <c r="P9" s="28" t="str">
        <f t="shared" si="5"/>
        <v xml:space="preserve"> </v>
      </c>
      <c r="Q9" s="5"/>
      <c r="R9" s="29" t="str">
        <f t="shared" si="6"/>
        <v xml:space="preserve"> </v>
      </c>
      <c r="S9" s="10"/>
      <c r="T9" s="14"/>
      <c r="U9" s="3"/>
    </row>
    <row r="10" spans="1:21" ht="26.25" customHeight="1" x14ac:dyDescent="0.25">
      <c r="A10" s="1"/>
      <c r="B10" s="1"/>
      <c r="C10" s="51"/>
      <c r="D10" s="17" t="b">
        <v>0</v>
      </c>
      <c r="E10" s="17" t="b">
        <v>0</v>
      </c>
      <c r="F10" s="17" t="b">
        <v>0</v>
      </c>
      <c r="G10" s="53"/>
      <c r="H10" s="6"/>
      <c r="I10" s="6"/>
      <c r="J10" s="9"/>
      <c r="K10" s="18" t="str">
        <f t="shared" si="0"/>
        <v xml:space="preserve"> </v>
      </c>
      <c r="L10" s="19" t="str">
        <f t="shared" si="1"/>
        <v xml:space="preserve"> </v>
      </c>
      <c r="M10" s="20" t="str">
        <f t="shared" si="2"/>
        <v xml:space="preserve"> </v>
      </c>
      <c r="N10" s="28" t="str">
        <f t="shared" si="3"/>
        <v xml:space="preserve"> </v>
      </c>
      <c r="O10" s="28" t="str">
        <f t="shared" si="4"/>
        <v xml:space="preserve"> </v>
      </c>
      <c r="P10" s="28" t="str">
        <f t="shared" si="5"/>
        <v xml:space="preserve"> </v>
      </c>
      <c r="Q10" s="5"/>
      <c r="R10" s="29" t="str">
        <f t="shared" si="6"/>
        <v xml:space="preserve"> </v>
      </c>
      <c r="S10" s="5"/>
      <c r="T10" s="15"/>
      <c r="U10" s="3"/>
    </row>
    <row r="11" spans="1:21" ht="26.25" customHeight="1" x14ac:dyDescent="0.25">
      <c r="A11" s="1"/>
      <c r="B11" s="1"/>
      <c r="C11" s="51"/>
      <c r="D11" s="17" t="b">
        <v>0</v>
      </c>
      <c r="E11" s="17" t="b">
        <v>0</v>
      </c>
      <c r="F11" s="17" t="b">
        <v>0</v>
      </c>
      <c r="G11" s="53"/>
      <c r="H11" s="6"/>
      <c r="I11" s="6"/>
      <c r="J11" s="9"/>
      <c r="K11" s="18" t="str">
        <f t="shared" si="0"/>
        <v xml:space="preserve"> </v>
      </c>
      <c r="L11" s="19" t="str">
        <f t="shared" si="1"/>
        <v xml:space="preserve"> </v>
      </c>
      <c r="M11" s="20" t="str">
        <f t="shared" si="2"/>
        <v xml:space="preserve"> </v>
      </c>
      <c r="N11" s="28" t="str">
        <f t="shared" si="3"/>
        <v xml:space="preserve"> </v>
      </c>
      <c r="O11" s="28" t="str">
        <f t="shared" si="4"/>
        <v xml:space="preserve"> </v>
      </c>
      <c r="P11" s="28" t="str">
        <f t="shared" si="5"/>
        <v xml:space="preserve"> </v>
      </c>
      <c r="Q11" s="5"/>
      <c r="R11" s="29" t="str">
        <f t="shared" si="6"/>
        <v xml:space="preserve"> </v>
      </c>
      <c r="S11" s="5"/>
      <c r="T11" s="14"/>
      <c r="U11" s="3"/>
    </row>
    <row r="12" spans="1:21" ht="26.25" customHeight="1" x14ac:dyDescent="0.25">
      <c r="A12" s="2"/>
      <c r="B12" s="2"/>
      <c r="C12" s="51"/>
      <c r="D12" s="17" t="b">
        <v>0</v>
      </c>
      <c r="E12" s="17" t="b">
        <v>0</v>
      </c>
      <c r="F12" s="17" t="b">
        <v>0</v>
      </c>
      <c r="G12" s="53"/>
      <c r="H12" s="6"/>
      <c r="I12" s="6"/>
      <c r="J12" s="9"/>
      <c r="K12" s="18" t="str">
        <f t="shared" si="0"/>
        <v xml:space="preserve"> </v>
      </c>
      <c r="L12" s="19" t="str">
        <f t="shared" si="1"/>
        <v xml:space="preserve"> </v>
      </c>
      <c r="M12" s="20" t="str">
        <f t="shared" si="2"/>
        <v xml:space="preserve"> </v>
      </c>
      <c r="N12" s="28" t="str">
        <f t="shared" si="3"/>
        <v xml:space="preserve"> </v>
      </c>
      <c r="O12" s="28" t="str">
        <f t="shared" si="4"/>
        <v xml:space="preserve"> </v>
      </c>
      <c r="P12" s="28" t="str">
        <f t="shared" si="5"/>
        <v xml:space="preserve"> </v>
      </c>
      <c r="Q12" s="5"/>
      <c r="R12" s="29" t="str">
        <f t="shared" si="6"/>
        <v xml:space="preserve"> </v>
      </c>
      <c r="S12" s="7"/>
      <c r="T12" s="8"/>
      <c r="U12" s="3"/>
    </row>
    <row r="13" spans="1:21" ht="26.25" customHeight="1" x14ac:dyDescent="0.25">
      <c r="A13" s="2"/>
      <c r="B13" s="2"/>
      <c r="C13" s="51"/>
      <c r="D13" s="17" t="b">
        <v>0</v>
      </c>
      <c r="E13" s="17" t="b">
        <v>0</v>
      </c>
      <c r="F13" s="17" t="b">
        <v>0</v>
      </c>
      <c r="G13" s="53"/>
      <c r="H13" s="6"/>
      <c r="I13" s="6"/>
      <c r="J13" s="9"/>
      <c r="K13" s="18" t="str">
        <f t="shared" si="0"/>
        <v xml:space="preserve"> </v>
      </c>
      <c r="L13" s="19" t="str">
        <f t="shared" si="1"/>
        <v xml:space="preserve"> </v>
      </c>
      <c r="M13" s="20" t="str">
        <f t="shared" si="2"/>
        <v xml:space="preserve"> </v>
      </c>
      <c r="N13" s="28" t="str">
        <f t="shared" si="3"/>
        <v xml:space="preserve"> </v>
      </c>
      <c r="O13" s="28" t="str">
        <f t="shared" si="4"/>
        <v xml:space="preserve"> </v>
      </c>
      <c r="P13" s="28" t="str">
        <f t="shared" si="5"/>
        <v xml:space="preserve"> </v>
      </c>
      <c r="Q13" s="5"/>
      <c r="R13" s="29" t="str">
        <f t="shared" si="6"/>
        <v xml:space="preserve"> </v>
      </c>
      <c r="S13" s="5"/>
      <c r="T13" s="8"/>
      <c r="U13" s="3"/>
    </row>
    <row r="14" spans="1:21" ht="26.25" customHeight="1" x14ac:dyDescent="0.25">
      <c r="A14" s="2"/>
      <c r="B14" s="2"/>
      <c r="C14" s="51"/>
      <c r="D14" s="31" t="b">
        <v>0</v>
      </c>
      <c r="E14" s="31" t="b">
        <v>0</v>
      </c>
      <c r="F14" s="31" t="b">
        <v>0</v>
      </c>
      <c r="G14" s="53"/>
      <c r="H14" s="6"/>
      <c r="I14" s="6"/>
      <c r="J14" s="9"/>
      <c r="K14" s="18" t="str">
        <f t="shared" si="0"/>
        <v xml:space="preserve"> </v>
      </c>
      <c r="L14" s="19" t="str">
        <f t="shared" si="1"/>
        <v xml:space="preserve"> </v>
      </c>
      <c r="M14" s="20" t="str">
        <f t="shared" si="2"/>
        <v xml:space="preserve"> </v>
      </c>
      <c r="N14" s="28" t="str">
        <f t="shared" si="3"/>
        <v xml:space="preserve"> </v>
      </c>
      <c r="O14" s="28" t="str">
        <f t="shared" si="4"/>
        <v xml:space="preserve"> </v>
      </c>
      <c r="P14" s="28" t="str">
        <f t="shared" si="5"/>
        <v xml:space="preserve"> </v>
      </c>
      <c r="Q14" s="5"/>
      <c r="R14" s="29" t="str">
        <f t="shared" si="6"/>
        <v xml:space="preserve"> </v>
      </c>
      <c r="S14" s="5"/>
      <c r="T14" s="8"/>
      <c r="U14" s="3"/>
    </row>
    <row r="15" spans="1:21" x14ac:dyDescent="0.25">
      <c r="D15" s="3"/>
      <c r="E15" s="3"/>
      <c r="F15" s="3"/>
    </row>
    <row r="16" spans="1:21" x14ac:dyDescent="0.25">
      <c r="D16" s="3"/>
      <c r="E16" s="3"/>
      <c r="F16" s="3"/>
    </row>
    <row r="17" spans="4:6" x14ac:dyDescent="0.25">
      <c r="D17" s="3"/>
      <c r="E17" s="3"/>
      <c r="F17" s="3"/>
    </row>
  </sheetData>
  <mergeCells count="16">
    <mergeCell ref="A1:R1"/>
    <mergeCell ref="A2:J2"/>
    <mergeCell ref="K2:R2"/>
    <mergeCell ref="I3:I4"/>
    <mergeCell ref="J3:J4"/>
    <mergeCell ref="K3:M4"/>
    <mergeCell ref="N3:P4"/>
    <mergeCell ref="Q3:Q4"/>
    <mergeCell ref="R3:R4"/>
    <mergeCell ref="S3:S4"/>
    <mergeCell ref="C3:C4"/>
    <mergeCell ref="B3:B4"/>
    <mergeCell ref="A3:A4"/>
    <mergeCell ref="G3:G4"/>
    <mergeCell ref="H3:H4"/>
    <mergeCell ref="D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3" r:id="rId4" name="Check Box 149">
              <controlPr defaultSize="0" autoFill="0" autoLine="0" autoPict="0">
                <anchor moveWithCells="1">
                  <from>
                    <xdr:col>3</xdr:col>
                    <xdr:colOff>152400</xdr:colOff>
                    <xdr:row>4</xdr:row>
                    <xdr:rowOff>85725</xdr:rowOff>
                  </from>
                  <to>
                    <xdr:col>3</xdr:col>
                    <xdr:colOff>523875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5" name="Check Box 150">
              <controlPr defaultSize="0" autoFill="0" autoLine="0" autoPict="0">
                <anchor moveWithCells="1">
                  <from>
                    <xdr:col>4</xdr:col>
                    <xdr:colOff>152400</xdr:colOff>
                    <xdr:row>4</xdr:row>
                    <xdr:rowOff>85725</xdr:rowOff>
                  </from>
                  <to>
                    <xdr:col>4</xdr:col>
                    <xdr:colOff>523875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6" name="Check Box 151">
              <controlPr defaultSize="0" autoFill="0" autoLine="0" autoPict="0">
                <anchor moveWithCells="1">
                  <from>
                    <xdr:col>5</xdr:col>
                    <xdr:colOff>152400</xdr:colOff>
                    <xdr:row>4</xdr:row>
                    <xdr:rowOff>85725</xdr:rowOff>
                  </from>
                  <to>
                    <xdr:col>5</xdr:col>
                    <xdr:colOff>523875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" name="Check Box 152">
              <controlPr defaultSize="0" autoFill="0" autoLine="0" autoPict="0">
                <anchor moveWithCells="1">
                  <from>
                    <xdr:col>3</xdr:col>
                    <xdr:colOff>152400</xdr:colOff>
                    <xdr:row>5</xdr:row>
                    <xdr:rowOff>85725</xdr:rowOff>
                  </from>
                  <to>
                    <xdr:col>3</xdr:col>
                    <xdr:colOff>523875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8" name="Check Box 153">
              <controlPr defaultSize="0" autoFill="0" autoLine="0" autoPict="0">
                <anchor moveWithCells="1">
                  <from>
                    <xdr:col>4</xdr:col>
                    <xdr:colOff>152400</xdr:colOff>
                    <xdr:row>5</xdr:row>
                    <xdr:rowOff>85725</xdr:rowOff>
                  </from>
                  <to>
                    <xdr:col>4</xdr:col>
                    <xdr:colOff>523875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9" name="Check Box 154">
              <controlPr defaultSize="0" autoFill="0" autoLine="0" autoPict="0">
                <anchor moveWithCells="1">
                  <from>
                    <xdr:col>5</xdr:col>
                    <xdr:colOff>152400</xdr:colOff>
                    <xdr:row>5</xdr:row>
                    <xdr:rowOff>85725</xdr:rowOff>
                  </from>
                  <to>
                    <xdr:col>5</xdr:col>
                    <xdr:colOff>523875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0" name="Check Box 155">
              <controlPr defaultSize="0" autoFill="0" autoLine="0" autoPict="0">
                <anchor moveWithCells="1">
                  <from>
                    <xdr:col>3</xdr:col>
                    <xdr:colOff>152400</xdr:colOff>
                    <xdr:row>6</xdr:row>
                    <xdr:rowOff>85725</xdr:rowOff>
                  </from>
                  <to>
                    <xdr:col>3</xdr:col>
                    <xdr:colOff>523875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1" name="Check Box 156">
              <controlPr defaultSize="0" autoFill="0" autoLine="0" autoPict="0">
                <anchor moveWithCells="1">
                  <from>
                    <xdr:col>4</xdr:col>
                    <xdr:colOff>152400</xdr:colOff>
                    <xdr:row>6</xdr:row>
                    <xdr:rowOff>85725</xdr:rowOff>
                  </from>
                  <to>
                    <xdr:col>4</xdr:col>
                    <xdr:colOff>523875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2" name="Check Box 157">
              <controlPr defaultSize="0" autoFill="0" autoLine="0" autoPict="0">
                <anchor moveWithCells="1">
                  <from>
                    <xdr:col>5</xdr:col>
                    <xdr:colOff>152400</xdr:colOff>
                    <xdr:row>6</xdr:row>
                    <xdr:rowOff>85725</xdr:rowOff>
                  </from>
                  <to>
                    <xdr:col>5</xdr:col>
                    <xdr:colOff>523875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3" name="Check Box 158">
              <controlPr defaultSize="0" autoFill="0" autoLine="0" autoPict="0">
                <anchor moveWithCells="1">
                  <from>
                    <xdr:col>3</xdr:col>
                    <xdr:colOff>152400</xdr:colOff>
                    <xdr:row>7</xdr:row>
                    <xdr:rowOff>85725</xdr:rowOff>
                  </from>
                  <to>
                    <xdr:col>3</xdr:col>
                    <xdr:colOff>523875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4" name="Check Box 159">
              <controlPr defaultSize="0" autoFill="0" autoLine="0" autoPict="0">
                <anchor moveWithCells="1">
                  <from>
                    <xdr:col>4</xdr:col>
                    <xdr:colOff>152400</xdr:colOff>
                    <xdr:row>7</xdr:row>
                    <xdr:rowOff>85725</xdr:rowOff>
                  </from>
                  <to>
                    <xdr:col>4</xdr:col>
                    <xdr:colOff>523875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" name="Check Box 160">
              <controlPr defaultSize="0" autoFill="0" autoLine="0" autoPict="0">
                <anchor moveWithCells="1">
                  <from>
                    <xdr:col>5</xdr:col>
                    <xdr:colOff>152400</xdr:colOff>
                    <xdr:row>7</xdr:row>
                    <xdr:rowOff>85725</xdr:rowOff>
                  </from>
                  <to>
                    <xdr:col>5</xdr:col>
                    <xdr:colOff>523875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" name="Check Box 161">
              <controlPr defaultSize="0" autoFill="0" autoLine="0" autoPict="0">
                <anchor moveWithCells="1">
                  <from>
                    <xdr:col>3</xdr:col>
                    <xdr:colOff>152400</xdr:colOff>
                    <xdr:row>8</xdr:row>
                    <xdr:rowOff>85725</xdr:rowOff>
                  </from>
                  <to>
                    <xdr:col>3</xdr:col>
                    <xdr:colOff>523875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7" name="Check Box 162">
              <controlPr defaultSize="0" autoFill="0" autoLine="0" autoPict="0">
                <anchor moveWithCells="1">
                  <from>
                    <xdr:col>4</xdr:col>
                    <xdr:colOff>152400</xdr:colOff>
                    <xdr:row>8</xdr:row>
                    <xdr:rowOff>85725</xdr:rowOff>
                  </from>
                  <to>
                    <xdr:col>4</xdr:col>
                    <xdr:colOff>523875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8" name="Check Box 163">
              <controlPr defaultSize="0" autoFill="0" autoLine="0" autoPict="0">
                <anchor moveWithCells="1">
                  <from>
                    <xdr:col>5</xdr:col>
                    <xdr:colOff>152400</xdr:colOff>
                    <xdr:row>8</xdr:row>
                    <xdr:rowOff>85725</xdr:rowOff>
                  </from>
                  <to>
                    <xdr:col>5</xdr:col>
                    <xdr:colOff>523875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9" name="Check Box 164">
              <controlPr defaultSize="0" autoFill="0" autoLine="0" autoPict="0">
                <anchor moveWithCells="1">
                  <from>
                    <xdr:col>3</xdr:col>
                    <xdr:colOff>152400</xdr:colOff>
                    <xdr:row>9</xdr:row>
                    <xdr:rowOff>85725</xdr:rowOff>
                  </from>
                  <to>
                    <xdr:col>3</xdr:col>
                    <xdr:colOff>523875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20" name="Check Box 165">
              <controlPr defaultSize="0" autoFill="0" autoLine="0" autoPict="0">
                <anchor moveWithCells="1">
                  <from>
                    <xdr:col>4</xdr:col>
                    <xdr:colOff>152400</xdr:colOff>
                    <xdr:row>9</xdr:row>
                    <xdr:rowOff>85725</xdr:rowOff>
                  </from>
                  <to>
                    <xdr:col>4</xdr:col>
                    <xdr:colOff>523875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21" name="Check Box 166">
              <controlPr defaultSize="0" autoFill="0" autoLine="0" autoPict="0">
                <anchor moveWithCells="1">
                  <from>
                    <xdr:col>5</xdr:col>
                    <xdr:colOff>152400</xdr:colOff>
                    <xdr:row>9</xdr:row>
                    <xdr:rowOff>85725</xdr:rowOff>
                  </from>
                  <to>
                    <xdr:col>5</xdr:col>
                    <xdr:colOff>523875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22" name="Check Box 167">
              <controlPr defaultSize="0" autoFill="0" autoLine="0" autoPict="0">
                <anchor moveWithCells="1">
                  <from>
                    <xdr:col>3</xdr:col>
                    <xdr:colOff>152400</xdr:colOff>
                    <xdr:row>10</xdr:row>
                    <xdr:rowOff>85725</xdr:rowOff>
                  </from>
                  <to>
                    <xdr:col>3</xdr:col>
                    <xdr:colOff>523875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23" name="Check Box 168">
              <controlPr defaultSize="0" autoFill="0" autoLine="0" autoPict="0">
                <anchor moveWithCells="1">
                  <from>
                    <xdr:col>4</xdr:col>
                    <xdr:colOff>152400</xdr:colOff>
                    <xdr:row>10</xdr:row>
                    <xdr:rowOff>85725</xdr:rowOff>
                  </from>
                  <to>
                    <xdr:col>4</xdr:col>
                    <xdr:colOff>523875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24" name="Check Box 169">
              <controlPr defaultSize="0" autoFill="0" autoLine="0" autoPict="0">
                <anchor moveWithCells="1">
                  <from>
                    <xdr:col>5</xdr:col>
                    <xdr:colOff>152400</xdr:colOff>
                    <xdr:row>10</xdr:row>
                    <xdr:rowOff>85725</xdr:rowOff>
                  </from>
                  <to>
                    <xdr:col>5</xdr:col>
                    <xdr:colOff>523875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25" name="Check Box 170">
              <controlPr defaultSize="0" autoFill="0" autoLine="0" autoPict="0">
                <anchor moveWithCells="1">
                  <from>
                    <xdr:col>3</xdr:col>
                    <xdr:colOff>152400</xdr:colOff>
                    <xdr:row>11</xdr:row>
                    <xdr:rowOff>85725</xdr:rowOff>
                  </from>
                  <to>
                    <xdr:col>3</xdr:col>
                    <xdr:colOff>523875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26" name="Check Box 171">
              <controlPr defaultSize="0" autoFill="0" autoLine="0" autoPict="0">
                <anchor moveWithCells="1">
                  <from>
                    <xdr:col>4</xdr:col>
                    <xdr:colOff>152400</xdr:colOff>
                    <xdr:row>11</xdr:row>
                    <xdr:rowOff>85725</xdr:rowOff>
                  </from>
                  <to>
                    <xdr:col>4</xdr:col>
                    <xdr:colOff>523875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27" name="Check Box 172">
              <controlPr defaultSize="0" autoFill="0" autoLine="0" autoPict="0">
                <anchor moveWithCells="1">
                  <from>
                    <xdr:col>5</xdr:col>
                    <xdr:colOff>152400</xdr:colOff>
                    <xdr:row>11</xdr:row>
                    <xdr:rowOff>85725</xdr:rowOff>
                  </from>
                  <to>
                    <xdr:col>5</xdr:col>
                    <xdr:colOff>523875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28" name="Check Box 173">
              <controlPr defaultSize="0" autoFill="0" autoLine="0" autoPict="0">
                <anchor moveWithCells="1">
                  <from>
                    <xdr:col>3</xdr:col>
                    <xdr:colOff>152400</xdr:colOff>
                    <xdr:row>12</xdr:row>
                    <xdr:rowOff>85725</xdr:rowOff>
                  </from>
                  <to>
                    <xdr:col>3</xdr:col>
                    <xdr:colOff>523875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29" name="Check Box 174">
              <controlPr defaultSize="0" autoFill="0" autoLine="0" autoPict="0">
                <anchor moveWithCells="1">
                  <from>
                    <xdr:col>4</xdr:col>
                    <xdr:colOff>152400</xdr:colOff>
                    <xdr:row>12</xdr:row>
                    <xdr:rowOff>85725</xdr:rowOff>
                  </from>
                  <to>
                    <xdr:col>4</xdr:col>
                    <xdr:colOff>523875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30" name="Check Box 175">
              <controlPr defaultSize="0" autoFill="0" autoLine="0" autoPict="0">
                <anchor moveWithCells="1">
                  <from>
                    <xdr:col>5</xdr:col>
                    <xdr:colOff>152400</xdr:colOff>
                    <xdr:row>12</xdr:row>
                    <xdr:rowOff>85725</xdr:rowOff>
                  </from>
                  <to>
                    <xdr:col>5</xdr:col>
                    <xdr:colOff>523875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31" name="Check Box 176">
              <controlPr defaultSize="0" autoFill="0" autoLine="0" autoPict="0">
                <anchor moveWithCells="1">
                  <from>
                    <xdr:col>3</xdr:col>
                    <xdr:colOff>152400</xdr:colOff>
                    <xdr:row>13</xdr:row>
                    <xdr:rowOff>85725</xdr:rowOff>
                  </from>
                  <to>
                    <xdr:col>3</xdr:col>
                    <xdr:colOff>523875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2" name="Check Box 177">
              <controlPr defaultSize="0" autoFill="0" autoLine="0" autoPict="0">
                <anchor moveWithCells="1">
                  <from>
                    <xdr:col>4</xdr:col>
                    <xdr:colOff>152400</xdr:colOff>
                    <xdr:row>13</xdr:row>
                    <xdr:rowOff>85725</xdr:rowOff>
                  </from>
                  <to>
                    <xdr:col>4</xdr:col>
                    <xdr:colOff>523875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33" name="Check Box 178">
              <controlPr defaultSize="0" autoFill="0" autoLine="0" autoPict="0">
                <anchor moveWithCells="1">
                  <from>
                    <xdr:col>5</xdr:col>
                    <xdr:colOff>152400</xdr:colOff>
                    <xdr:row>13</xdr:row>
                    <xdr:rowOff>85725</xdr:rowOff>
                  </from>
                  <to>
                    <xdr:col>5</xdr:col>
                    <xdr:colOff>523875</xdr:colOff>
                    <xdr:row>13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2018</vt:lpstr>
      <vt:lpstr>Feuil1</vt:lpstr>
      <vt:lpstr>'2018'!Zone_d_impression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VENDOLA;s.hubert@portededromardeche.fr</dc:creator>
  <cp:lastModifiedBy>Stéphane HUBERT</cp:lastModifiedBy>
  <cp:lastPrinted>2017-12-21T16:25:15Z</cp:lastPrinted>
  <dcterms:created xsi:type="dcterms:W3CDTF">2015-08-25T12:50:44Z</dcterms:created>
  <dcterms:modified xsi:type="dcterms:W3CDTF">2018-01-04T13:50:26Z</dcterms:modified>
</cp:coreProperties>
</file>