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7A2D7E96-6E34-419A-AE5F-296B3A7E7977}"/>
  <workbookPr codeName="ThisWorkbook" defaultThemeVersion="124226"/>
  <bookViews>
    <workbookView xWindow="0" yWindow="0" windowWidth="19200" windowHeight="8610" tabRatio="902"/>
  </bookViews>
  <sheets>
    <sheet name="data" sheetId="1" r:id="rId1"/>
    <sheet name="param" sheetId="2" r:id="rId2"/>
  </sheets>
  <definedNames>
    <definedName name="deb_texte">param!$B$1</definedName>
    <definedName name="donnees">data!$C$1</definedName>
    <definedName name="fin_texte">param!$B$2</definedName>
    <definedName name="www">data!$B$1</definedName>
  </definedNames>
  <calcPr calcId="114210"/>
</workbook>
</file>

<file path=xl/calcChain.xml><?xml version="1.0" encoding="utf-8"?>
<calcChain xmlns="http://schemas.openxmlformats.org/spreadsheetml/2006/main">
  <c r="AA27" i="1"/>
  <c r="Z27"/>
  <c r="D21"/>
  <c r="Y27"/>
  <c r="D20"/>
  <c r="X27"/>
  <c r="D19"/>
  <c r="W27"/>
  <c r="D18"/>
  <c r="V27"/>
  <c r="D17"/>
  <c r="U27"/>
  <c r="D16"/>
  <c r="T27"/>
  <c r="D15"/>
  <c r="S27"/>
  <c r="D14"/>
  <c r="R27"/>
  <c r="D13"/>
  <c r="Q27"/>
  <c r="D12"/>
  <c r="P27"/>
  <c r="D11"/>
  <c r="O27"/>
  <c r="D10"/>
  <c r="N27"/>
  <c r="D9"/>
  <c r="M27"/>
  <c r="D8"/>
  <c r="L27"/>
  <c r="D7"/>
  <c r="K27"/>
  <c r="D6"/>
  <c r="J27"/>
  <c r="D5"/>
  <c r="I27"/>
  <c r="D4"/>
  <c r="H27"/>
  <c r="D3"/>
  <c r="G27"/>
  <c r="D2"/>
  <c r="F27"/>
</calcChain>
</file>

<file path=xl/sharedStrings.xml><?xml version="1.0" encoding="utf-8"?>
<sst xmlns="http://schemas.openxmlformats.org/spreadsheetml/2006/main" count="107" uniqueCount="85">
  <si>
    <t>adresse web</t>
  </si>
  <si>
    <t>données</t>
  </si>
  <si>
    <t>&lt;span class="cotation"&gt;</t>
  </si>
  <si>
    <t>&lt;/span&gt;</t>
  </si>
  <si>
    <t>avant le texte à récupérer :</t>
  </si>
  <si>
    <t>après le texte à récupérer :</t>
  </si>
  <si>
    <t>SGG</t>
  </si>
  <si>
    <t>NIB</t>
  </si>
  <si>
    <t>CORN</t>
  </si>
  <si>
    <t>WEAT</t>
  </si>
  <si>
    <t>JO</t>
  </si>
  <si>
    <t>BAL</t>
  </si>
  <si>
    <t>JJC</t>
  </si>
  <si>
    <t>JJN</t>
  </si>
  <si>
    <t>SLX</t>
  </si>
  <si>
    <t>LIT</t>
  </si>
  <si>
    <t>URA</t>
  </si>
  <si>
    <t>PALL</t>
  </si>
  <si>
    <t>PTM</t>
  </si>
  <si>
    <t>IAU</t>
  </si>
  <si>
    <t>SLV</t>
  </si>
  <si>
    <t>KOL</t>
  </si>
  <si>
    <t>DBO</t>
  </si>
  <si>
    <t>BNO</t>
  </si>
  <si>
    <t>FCG</t>
  </si>
  <si>
    <t>PHO</t>
  </si>
  <si>
    <t>SUGAR</t>
  </si>
  <si>
    <t>CACAO</t>
  </si>
  <si>
    <t>WHEAT</t>
  </si>
  <si>
    <t>COFFEE</t>
  </si>
  <si>
    <t>COTTON</t>
  </si>
  <si>
    <t>COPPER</t>
  </si>
  <si>
    <t>NICKEL</t>
  </si>
  <si>
    <t>STEEL</t>
  </si>
  <si>
    <t>LITHIUM</t>
  </si>
  <si>
    <t>URANIUM</t>
  </si>
  <si>
    <t>PALLADIUM</t>
  </si>
  <si>
    <t>PLATINUM</t>
  </si>
  <si>
    <t>GOLD</t>
  </si>
  <si>
    <t>SILVER</t>
  </si>
  <si>
    <t>COAL</t>
  </si>
  <si>
    <t>WTI</t>
  </si>
  <si>
    <t>BRENT</t>
  </si>
  <si>
    <t>GAS</t>
  </si>
  <si>
    <t>http://www.boursorama.com/bourse/trackers/etf.phtml?symbole=1ySGG</t>
  </si>
  <si>
    <t>http://www.boursorama.com/bourse/trackers/etf.phtml?symbole=1yNIB</t>
  </si>
  <si>
    <t>http://www.boursorama.com/bourse/trackers/etf.phtml?symbole=1yCORN</t>
  </si>
  <si>
    <t>http://www.boursorama.com/bourse/trackers/etf.phtml?symbole=1yWEAT</t>
  </si>
  <si>
    <t>http://www.boursorama.com/bourse/trackers/etf.phtml?symbole=1yJO</t>
  </si>
  <si>
    <t>http://www.boursorama.com/bourse/trackers/etf.phtml?symbole=1yBAL</t>
  </si>
  <si>
    <t>http://www.boursorama.com/bourse/trackers/etf.phtml?symbole=1yJJC</t>
  </si>
  <si>
    <t>http://www.boursorama.com/bourse/trackers/etf.phtml?symbole=1yJJN</t>
  </si>
  <si>
    <t>http://www.boursorama.com/bourse/trackers/etf.phtml?symbole=1ySLX</t>
  </si>
  <si>
    <t>http://www.boursorama.com/bourse/trackers/etf.phtml?symbole=1yLIT</t>
  </si>
  <si>
    <t>http://www.boursorama.com/bourse/trackers/etf.phtml?symbole=1yURA</t>
  </si>
  <si>
    <t>http://www.boursorama.com/bourse/trackers/etf.phtml?symbole=1yPALL</t>
  </si>
  <si>
    <t>http://www.boursorama.com/bourse/trackers/etf.phtml?symbole=1yPTM</t>
  </si>
  <si>
    <t>http://www.boursorama.com/bourse/trackers/etf.phtml?symbole=1yIAU</t>
  </si>
  <si>
    <t>http://www.boursorama.com/bourse/trackers/etf.phtml?symbole=1ySLV</t>
  </si>
  <si>
    <t>http://www.boursorama.com/bourse/trackers/etf.phtml?symbole=1yKOL</t>
  </si>
  <si>
    <t>http://www.boursorama.com/bourse/trackers/etf.phtml?symbole=1yDBO</t>
  </si>
  <si>
    <t>http://www.boursorama.com/bourse/trackers/etf.phtml?symbole=1yBNO</t>
  </si>
  <si>
    <t>http://www.boursorama.com/bourse/trackers/etf.phtml?symbole=1yFCG</t>
  </si>
  <si>
    <t>29.200 (c) USD</t>
  </si>
  <si>
    <t>24.810 (c) USD</t>
  </si>
  <si>
    <t>17.330 (c) USD</t>
  </si>
  <si>
    <t>6.260 (c) USD</t>
  </si>
  <si>
    <t>15.920 (c) USD</t>
  </si>
  <si>
    <t>45.370 (c) USD</t>
  </si>
  <si>
    <t>35.550 (c) USD</t>
  </si>
  <si>
    <t>15.480 (c) USD</t>
  </si>
  <si>
    <t>42.640 (c) USD</t>
  </si>
  <si>
    <t>39.090 (c) USD</t>
  </si>
  <si>
    <t>12.130 (c) USD</t>
  </si>
  <si>
    <t>95.290 (c) USD</t>
  </si>
  <si>
    <t>9.734 (c) USD</t>
  </si>
  <si>
    <t>12.205 (c) USD</t>
  </si>
  <si>
    <t>15.120 (c) USD</t>
  </si>
  <si>
    <t>9.450 (c) USD</t>
  </si>
  <si>
    <t>16.685 (c) USD</t>
  </si>
  <si>
    <t>22.080 (c) USD</t>
  </si>
  <si>
    <t>JJU</t>
  </si>
  <si>
    <t>http://www.boursorama.com/bourse/trackers/etf.phtml?symbole=1yJJU</t>
  </si>
  <si>
    <t>18.930 (c) USD</t>
  </si>
  <si>
    <t>ALU</t>
  </si>
</sst>
</file>

<file path=xl/styles.xml><?xml version="1.0" encoding="utf-8"?>
<styleSheet xmlns="http://schemas.openxmlformats.org/spreadsheetml/2006/main">
  <numFmts count="1">
    <numFmt numFmtId="164" formatCode="0.000"/>
  </numFmts>
  <fonts count="7">
    <font>
      <sz val="11"/>
      <color theme="1"/>
      <name val="Calibri"/>
      <family val="2"/>
      <scheme val="minor"/>
    </font>
    <font>
      <sz val="8"/>
      <name val="Calibri"/>
      <family val="2"/>
    </font>
    <font>
      <sz val="10"/>
      <name val="Tahoma"/>
      <family val="2"/>
    </font>
    <font>
      <b/>
      <sz val="10"/>
      <name val="Arial"/>
      <family val="2"/>
    </font>
    <font>
      <sz val="10"/>
      <name val="Geneva"/>
    </font>
    <font>
      <b/>
      <sz val="8"/>
      <name val="Arial"/>
      <family val="2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0" fontId="4" fillId="0" borderId="0"/>
  </cellStyleXfs>
  <cellXfs count="33">
    <xf numFmtId="0" fontId="0" fillId="0" borderId="0" xfId="0"/>
    <xf numFmtId="0" fontId="6" fillId="0" borderId="0" xfId="1"/>
    <xf numFmtId="0" fontId="0" fillId="2" borderId="0" xfId="0" applyFill="1"/>
    <xf numFmtId="0" fontId="6" fillId="0" borderId="0" xfId="1" applyAlignment="1">
      <alignment vertical="top"/>
    </xf>
    <xf numFmtId="0" fontId="2" fillId="0" borderId="0" xfId="0" applyFont="1" applyAlignment="1"/>
    <xf numFmtId="0" fontId="2" fillId="0" borderId="0" xfId="0" applyFont="1" applyAlignment="1">
      <alignment vertical="center"/>
    </xf>
    <xf numFmtId="2" fontId="0" fillId="0" borderId="0" xfId="0" applyNumberFormat="1"/>
    <xf numFmtId="2" fontId="2" fillId="0" borderId="0" xfId="0" applyNumberFormat="1" applyFont="1" applyAlignment="1">
      <alignment vertical="center"/>
    </xf>
    <xf numFmtId="0" fontId="5" fillId="0" borderId="0" xfId="0" applyFont="1" applyBorder="1" applyAlignment="1">
      <alignment horizontal="center" vertical="center" textRotation="90" wrapText="1"/>
    </xf>
    <xf numFmtId="0" fontId="3" fillId="3" borderId="1" xfId="0" applyFont="1" applyFill="1" applyBorder="1" applyAlignment="1">
      <alignment horizontal="center" vertical="center" textRotation="90"/>
    </xf>
    <xf numFmtId="0" fontId="0" fillId="4" borderId="0" xfId="0" applyFill="1"/>
    <xf numFmtId="0" fontId="0" fillId="5" borderId="0" xfId="0" applyFill="1"/>
    <xf numFmtId="0" fontId="3" fillId="6" borderId="2" xfId="0" applyFont="1" applyFill="1" applyBorder="1" applyAlignment="1">
      <alignment horizontal="center" vertical="center" textRotation="90"/>
    </xf>
    <xf numFmtId="2" fontId="3" fillId="6" borderId="2" xfId="0" applyNumberFormat="1" applyFont="1" applyFill="1" applyBorder="1" applyAlignment="1">
      <alignment horizontal="center" vertical="center" textRotation="90"/>
    </xf>
    <xf numFmtId="2" fontId="3" fillId="6" borderId="1" xfId="0" applyNumberFormat="1" applyFont="1" applyFill="1" applyBorder="1" applyAlignment="1">
      <alignment horizontal="center" vertical="center" textRotation="90"/>
    </xf>
    <xf numFmtId="2" fontId="3" fillId="6" borderId="3" xfId="0" applyNumberFormat="1" applyFont="1" applyFill="1" applyBorder="1" applyAlignment="1">
      <alignment horizontal="center" vertical="center" textRotation="90" wrapText="1"/>
    </xf>
    <xf numFmtId="2" fontId="3" fillId="4" borderId="1" xfId="0" applyNumberFormat="1" applyFont="1" applyFill="1" applyBorder="1" applyAlignment="1">
      <alignment horizontal="center" vertical="center" textRotation="90"/>
    </xf>
    <xf numFmtId="2" fontId="3" fillId="4" borderId="1" xfId="0" applyNumberFormat="1" applyFont="1" applyFill="1" applyBorder="1" applyAlignment="1">
      <alignment horizontal="center" vertical="center" textRotation="90" wrapText="1"/>
    </xf>
    <xf numFmtId="164" fontId="3" fillId="4" borderId="1" xfId="2" applyNumberFormat="1" applyFont="1" applyFill="1" applyBorder="1" applyAlignment="1">
      <alignment horizontal="center" vertical="center" textRotation="90" wrapText="1"/>
    </xf>
    <xf numFmtId="0" fontId="3" fillId="4" borderId="1" xfId="0" applyFont="1" applyFill="1" applyBorder="1" applyAlignment="1">
      <alignment horizontal="center" vertical="center" textRotation="90" wrapText="1"/>
    </xf>
    <xf numFmtId="0" fontId="3" fillId="4" borderId="1" xfId="0" applyFont="1" applyFill="1" applyBorder="1" applyAlignment="1">
      <alignment horizontal="center" vertical="center" textRotation="90"/>
    </xf>
    <xf numFmtId="0" fontId="3" fillId="5" borderId="1" xfId="0" applyFont="1" applyFill="1" applyBorder="1" applyAlignment="1">
      <alignment horizontal="center" vertical="center" textRotation="90"/>
    </xf>
    <xf numFmtId="0" fontId="3" fillId="5" borderId="1" xfId="0" applyFont="1" applyFill="1" applyBorder="1" applyAlignment="1">
      <alignment horizontal="center" vertical="center" textRotation="90" wrapText="1"/>
    </xf>
    <xf numFmtId="1" fontId="3" fillId="5" borderId="1" xfId="0" applyNumberFormat="1" applyFont="1" applyFill="1" applyBorder="1" applyAlignment="1">
      <alignment horizontal="center" vertical="center" textRotation="90"/>
    </xf>
    <xf numFmtId="2" fontId="5" fillId="6" borderId="0" xfId="0" applyNumberFormat="1" applyFont="1" applyFill="1" applyBorder="1" applyAlignment="1">
      <alignment horizontal="center" vertical="center" textRotation="90"/>
    </xf>
    <xf numFmtId="2" fontId="5" fillId="4" borderId="3" xfId="0" applyNumberFormat="1" applyFont="1" applyFill="1" applyBorder="1" applyAlignment="1">
      <alignment horizontal="center" vertical="center" textRotation="90"/>
    </xf>
    <xf numFmtId="2" fontId="5" fillId="4" borderId="4" xfId="0" applyNumberFormat="1" applyFont="1" applyFill="1" applyBorder="1" applyAlignment="1">
      <alignment horizontal="center" vertical="center" textRotation="90"/>
    </xf>
    <xf numFmtId="2" fontId="5" fillId="4" borderId="0" xfId="0" applyNumberFormat="1" applyFont="1" applyFill="1" applyBorder="1" applyAlignment="1">
      <alignment horizontal="center" vertical="center" textRotation="90"/>
    </xf>
    <xf numFmtId="0" fontId="5" fillId="4" borderId="0" xfId="0" applyFont="1" applyFill="1" applyBorder="1" applyAlignment="1">
      <alignment horizontal="center" vertical="center" textRotation="90"/>
    </xf>
    <xf numFmtId="0" fontId="5" fillId="5" borderId="0" xfId="0" applyFont="1" applyFill="1" applyBorder="1" applyAlignment="1">
      <alignment horizontal="center" vertical="center" textRotation="90"/>
    </xf>
    <xf numFmtId="0" fontId="5" fillId="5" borderId="3" xfId="0" applyFont="1" applyFill="1" applyBorder="1" applyAlignment="1">
      <alignment horizontal="center" vertical="center" textRotation="90"/>
    </xf>
    <xf numFmtId="0" fontId="5" fillId="5" borderId="0" xfId="0" applyNumberFormat="1" applyFont="1" applyFill="1" applyBorder="1" applyAlignment="1">
      <alignment horizontal="center" vertical="center" textRotation="90"/>
    </xf>
    <xf numFmtId="0" fontId="3" fillId="0" borderId="1" xfId="0" applyFont="1" applyFill="1" applyBorder="1" applyAlignment="1">
      <alignment horizontal="center" vertical="center" textRotation="90"/>
    </xf>
  </cellXfs>
  <cellStyles count="3">
    <cellStyle name="Lien hypertexte" xfId="1" builtinId="8"/>
    <cellStyle name="Normal" xfId="0" builtinId="0"/>
    <cellStyle name="Normal_WILLIAMS TCT" xfId="2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361950</xdr:colOff>
      <xdr:row>0</xdr:row>
      <xdr:rowOff>171450</xdr:rowOff>
    </xdr:from>
    <xdr:ext cx="944169" cy="264560"/>
    <xdr:sp macro="[0]!MajValeurs" textlink="">
      <xdr:nvSpPr>
        <xdr:cNvPr id="2" name="ZoneTexte 1"/>
        <xdr:cNvSpPr txBox="1"/>
      </xdr:nvSpPr>
      <xdr:spPr>
        <a:xfrm>
          <a:off x="8305800" y="171450"/>
          <a:ext cx="944169" cy="264560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mettre à jour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boursorama.com/bourse/trackers/etf.phtml?symbole=1yLIT" TargetMode="External"/><Relationship Id="rId13" Type="http://schemas.openxmlformats.org/officeDocument/2006/relationships/hyperlink" Target="http://www.boursorama.com/bourse/trackers/etf.phtml?symbole=1ySLV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http://www.boursorama.com/bourse/trackers/etf.phtml?symbole=1yWEAT" TargetMode="External"/><Relationship Id="rId7" Type="http://schemas.openxmlformats.org/officeDocument/2006/relationships/hyperlink" Target="http://www.boursorama.com/bourse/trackers/etf.phtml?symbole=1ySLX" TargetMode="External"/><Relationship Id="rId12" Type="http://schemas.openxmlformats.org/officeDocument/2006/relationships/hyperlink" Target="http://www.boursorama.com/bourse/trackers/etf.phtml?symbole=1yIAU" TargetMode="External"/><Relationship Id="rId17" Type="http://schemas.openxmlformats.org/officeDocument/2006/relationships/hyperlink" Target="http://www.boursorama.com/bourse/trackers/etf.phtml?symbole=1yFCG" TargetMode="External"/><Relationship Id="rId2" Type="http://schemas.openxmlformats.org/officeDocument/2006/relationships/hyperlink" Target="http://www.boursorama.com/bourse/trackers/etf.phtml?symbole=1yCORN" TargetMode="External"/><Relationship Id="rId16" Type="http://schemas.openxmlformats.org/officeDocument/2006/relationships/hyperlink" Target="http://www.boursorama.com/bourse/trackers/etf.phtml?symbole=1yBNO" TargetMode="External"/><Relationship Id="rId1" Type="http://schemas.openxmlformats.org/officeDocument/2006/relationships/hyperlink" Target="http://www.boursorama.com/bourse/trackers/etf.phtml?symbole=1yNIB" TargetMode="External"/><Relationship Id="rId6" Type="http://schemas.openxmlformats.org/officeDocument/2006/relationships/hyperlink" Target="http://www.boursorama.com/bourse/trackers/etf.phtml?symbole=1yJJN" TargetMode="External"/><Relationship Id="rId11" Type="http://schemas.openxmlformats.org/officeDocument/2006/relationships/hyperlink" Target="http://www.boursorama.com/bourse/trackers/etf.phtml?symbole=1yPTM" TargetMode="External"/><Relationship Id="rId5" Type="http://schemas.openxmlformats.org/officeDocument/2006/relationships/hyperlink" Target="http://www.boursorama.com/bourse/trackers/etf.phtml?symbole=1yBAL" TargetMode="External"/><Relationship Id="rId15" Type="http://schemas.openxmlformats.org/officeDocument/2006/relationships/hyperlink" Target="http://www.boursorama.com/bourse/trackers/etf.phtml?symbole=1yDBO" TargetMode="External"/><Relationship Id="rId10" Type="http://schemas.openxmlformats.org/officeDocument/2006/relationships/hyperlink" Target="http://www.boursorama.com/bourse/trackers/etf.phtml?symbole=1yPALL" TargetMode="External"/><Relationship Id="rId19" Type="http://schemas.openxmlformats.org/officeDocument/2006/relationships/drawing" Target="../drawings/drawing1.xml"/><Relationship Id="rId4" Type="http://schemas.openxmlformats.org/officeDocument/2006/relationships/hyperlink" Target="http://www.boursorama.com/bourse/trackers/etf.phtml?symbole=1yJO" TargetMode="External"/><Relationship Id="rId9" Type="http://schemas.openxmlformats.org/officeDocument/2006/relationships/hyperlink" Target="http://www.boursorama.com/bourse/trackers/etf.phtml?symbole=1yURA" TargetMode="External"/><Relationship Id="rId14" Type="http://schemas.openxmlformats.org/officeDocument/2006/relationships/hyperlink" Target="http://www.boursorama.com/bourse/trackers/etf.phtml?symbole=1yKO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A29"/>
  <sheetViews>
    <sheetView tabSelected="1" topLeftCell="K7" workbookViewId="0">
      <selection activeCell="AA25" sqref="AA25"/>
    </sheetView>
  </sheetViews>
  <sheetFormatPr baseColWidth="10" defaultColWidth="9.1796875" defaultRowHeight="14.5"/>
  <cols>
    <col min="2" max="2" width="66" customWidth="1"/>
    <col min="3" max="3" width="14.453125" customWidth="1"/>
    <col min="6" max="27" width="5.7265625" customWidth="1"/>
  </cols>
  <sheetData>
    <row r="1" spans="1:4">
      <c r="B1" t="s">
        <v>0</v>
      </c>
      <c r="C1" t="s">
        <v>1</v>
      </c>
    </row>
    <row r="2" spans="1:4">
      <c r="A2" s="2" t="s">
        <v>6</v>
      </c>
      <c r="B2" s="1" t="s">
        <v>44</v>
      </c>
      <c r="C2" t="s">
        <v>63</v>
      </c>
      <c r="D2">
        <f>SUBSTITUTE(ChercheChaine(C2,"([0-9]+)([ ][0-9]+)?([.,][0-9]+)?"),".",",")*1</f>
        <v>29.2</v>
      </c>
    </row>
    <row r="3" spans="1:4">
      <c r="A3" s="2" t="s">
        <v>7</v>
      </c>
      <c r="B3" s="1" t="s">
        <v>45</v>
      </c>
      <c r="C3" t="s">
        <v>64</v>
      </c>
      <c r="D3">
        <f>SUBSTITUTE(ChercheChaine(C3,"([0-9]+)([ ][0-9]+)?([.,][0-9]+)?"),".",",")*1</f>
        <v>24.81</v>
      </c>
    </row>
    <row r="4" spans="1:4">
      <c r="A4" s="2" t="s">
        <v>8</v>
      </c>
      <c r="B4" s="1" t="s">
        <v>46</v>
      </c>
      <c r="C4" t="s">
        <v>65</v>
      </c>
      <c r="D4">
        <f>SUBSTITUTE(ChercheChaine(C4,"([0-9]+)([ ][0-9]+)?([.,][0-9]+)?"),".",",")*1</f>
        <v>17.329999999999998</v>
      </c>
    </row>
    <row r="5" spans="1:4">
      <c r="A5" s="2" t="s">
        <v>9</v>
      </c>
      <c r="B5" s="1" t="s">
        <v>47</v>
      </c>
      <c r="C5" t="s">
        <v>66</v>
      </c>
      <c r="D5">
        <f>SUBSTITUTE(ChercheChaine(C5,"([0-9]+)([ ][0-9]+)?([.,][0-9]+)?"),".",",")*1</f>
        <v>6.26</v>
      </c>
    </row>
    <row r="6" spans="1:4">
      <c r="A6" s="2" t="s">
        <v>10</v>
      </c>
      <c r="B6" s="1" t="s">
        <v>48</v>
      </c>
      <c r="C6" t="s">
        <v>67</v>
      </c>
      <c r="D6">
        <f t="shared" ref="D6:D21" si="0">SUBSTITUTE(ChercheChaine(C6,"([0-9]+)([ ][0-9]+)?([.,][0-9]+)?"),".",",")*1</f>
        <v>15.92</v>
      </c>
    </row>
    <row r="7" spans="1:4">
      <c r="A7" s="2" t="s">
        <v>11</v>
      </c>
      <c r="B7" s="1" t="s">
        <v>49</v>
      </c>
      <c r="C7" t="s">
        <v>68</v>
      </c>
      <c r="D7">
        <f t="shared" si="0"/>
        <v>45.37</v>
      </c>
    </row>
    <row r="8" spans="1:4">
      <c r="A8" s="10" t="s">
        <v>12</v>
      </c>
      <c r="B8" s="1" t="s">
        <v>50</v>
      </c>
      <c r="C8" t="s">
        <v>69</v>
      </c>
      <c r="D8">
        <f t="shared" si="0"/>
        <v>35.549999999999997</v>
      </c>
    </row>
    <row r="9" spans="1:4">
      <c r="A9" s="10" t="s">
        <v>13</v>
      </c>
      <c r="B9" s="1" t="s">
        <v>51</v>
      </c>
      <c r="C9" t="s">
        <v>70</v>
      </c>
      <c r="D9">
        <f t="shared" si="0"/>
        <v>15.48</v>
      </c>
    </row>
    <row r="10" spans="1:4">
      <c r="A10" s="10" t="s">
        <v>14</v>
      </c>
      <c r="B10" s="1" t="s">
        <v>52</v>
      </c>
      <c r="C10" t="s">
        <v>71</v>
      </c>
      <c r="D10">
        <f t="shared" si="0"/>
        <v>42.64</v>
      </c>
    </row>
    <row r="11" spans="1:4">
      <c r="A11" s="10" t="s">
        <v>15</v>
      </c>
      <c r="B11" s="1" t="s">
        <v>53</v>
      </c>
      <c r="C11" t="s">
        <v>72</v>
      </c>
      <c r="D11">
        <f t="shared" si="0"/>
        <v>39.090000000000003</v>
      </c>
    </row>
    <row r="12" spans="1:4">
      <c r="A12" s="10" t="s">
        <v>16</v>
      </c>
      <c r="B12" s="1" t="s">
        <v>54</v>
      </c>
      <c r="C12" t="s">
        <v>73</v>
      </c>
      <c r="D12">
        <f t="shared" si="0"/>
        <v>12.13</v>
      </c>
    </row>
    <row r="13" spans="1:4">
      <c r="A13" s="10" t="s">
        <v>17</v>
      </c>
      <c r="B13" s="1" t="s">
        <v>55</v>
      </c>
      <c r="C13" t="s">
        <v>74</v>
      </c>
      <c r="D13">
        <f t="shared" si="0"/>
        <v>95.29</v>
      </c>
    </row>
    <row r="14" spans="1:4">
      <c r="A14" s="10" t="s">
        <v>18</v>
      </c>
      <c r="B14" s="1" t="s">
        <v>56</v>
      </c>
      <c r="C14" t="s">
        <v>75</v>
      </c>
      <c r="D14">
        <f t="shared" si="0"/>
        <v>9.734</v>
      </c>
    </row>
    <row r="15" spans="1:4">
      <c r="A15" s="11" t="s">
        <v>19</v>
      </c>
      <c r="B15" s="1" t="s">
        <v>57</v>
      </c>
      <c r="C15" t="s">
        <v>76</v>
      </c>
      <c r="D15">
        <f t="shared" si="0"/>
        <v>12.205</v>
      </c>
    </row>
    <row r="16" spans="1:4">
      <c r="A16" s="11" t="s">
        <v>20</v>
      </c>
      <c r="B16" s="1" t="s">
        <v>58</v>
      </c>
      <c r="C16" t="s">
        <v>67</v>
      </c>
      <c r="D16">
        <f t="shared" si="0"/>
        <v>15.92</v>
      </c>
    </row>
    <row r="17" spans="1:27">
      <c r="A17" s="11" t="s">
        <v>21</v>
      </c>
      <c r="B17" s="1" t="s">
        <v>59</v>
      </c>
      <c r="C17" t="s">
        <v>77</v>
      </c>
      <c r="D17">
        <f t="shared" si="0"/>
        <v>15.12</v>
      </c>
    </row>
    <row r="18" spans="1:27">
      <c r="A18" s="11" t="s">
        <v>22</v>
      </c>
      <c r="B18" s="1" t="s">
        <v>60</v>
      </c>
      <c r="C18" t="s">
        <v>78</v>
      </c>
      <c r="D18">
        <f t="shared" si="0"/>
        <v>9.4499999999999993</v>
      </c>
    </row>
    <row r="19" spans="1:27">
      <c r="A19" s="11" t="s">
        <v>23</v>
      </c>
      <c r="B19" s="1" t="s">
        <v>61</v>
      </c>
      <c r="C19" t="s">
        <v>79</v>
      </c>
      <c r="D19">
        <f t="shared" si="0"/>
        <v>16.684999999999999</v>
      </c>
    </row>
    <row r="20" spans="1:27">
      <c r="A20" s="11" t="s">
        <v>24</v>
      </c>
      <c r="B20" s="1" t="s">
        <v>62</v>
      </c>
      <c r="C20" t="s">
        <v>80</v>
      </c>
      <c r="D20">
        <f t="shared" si="0"/>
        <v>22.08</v>
      </c>
    </row>
    <row r="21" spans="1:27">
      <c r="A21" s="10" t="s">
        <v>81</v>
      </c>
      <c r="B21" s="1" t="s">
        <v>82</v>
      </c>
      <c r="C21" t="s">
        <v>83</v>
      </c>
      <c r="D21">
        <f t="shared" si="0"/>
        <v>18.93</v>
      </c>
    </row>
    <row r="22" spans="1:27">
      <c r="A22" s="4"/>
      <c r="B22" s="1"/>
    </row>
    <row r="23" spans="1:27">
      <c r="B23" s="3"/>
    </row>
    <row r="24" spans="1:27" ht="15" thickBot="1"/>
    <row r="25" spans="1:27" ht="32.5" thickBot="1">
      <c r="F25" s="12" t="s">
        <v>6</v>
      </c>
      <c r="G25" s="13" t="s">
        <v>7</v>
      </c>
      <c r="H25" s="13" t="s">
        <v>8</v>
      </c>
      <c r="I25" s="14" t="s">
        <v>9</v>
      </c>
      <c r="J25" s="15" t="s">
        <v>10</v>
      </c>
      <c r="K25" s="14" t="s">
        <v>11</v>
      </c>
      <c r="L25" s="16" t="s">
        <v>12</v>
      </c>
      <c r="M25" s="17" t="s">
        <v>13</v>
      </c>
      <c r="N25" s="17" t="s">
        <v>14</v>
      </c>
      <c r="O25" s="16" t="s">
        <v>15</v>
      </c>
      <c r="P25" s="18" t="s">
        <v>16</v>
      </c>
      <c r="Q25" s="19" t="s">
        <v>17</v>
      </c>
      <c r="R25" s="20" t="s">
        <v>18</v>
      </c>
      <c r="S25" s="21" t="s">
        <v>19</v>
      </c>
      <c r="T25" s="22" t="s">
        <v>20</v>
      </c>
      <c r="U25" s="22" t="s">
        <v>21</v>
      </c>
      <c r="V25" s="23" t="s">
        <v>22</v>
      </c>
      <c r="W25" s="22" t="s">
        <v>23</v>
      </c>
      <c r="X25" s="22" t="s">
        <v>24</v>
      </c>
      <c r="Y25" s="19" t="s">
        <v>81</v>
      </c>
      <c r="Z25" s="9" t="s">
        <v>25</v>
      </c>
      <c r="AA25" s="32"/>
    </row>
    <row r="26" spans="1:27">
      <c r="F26" s="4"/>
      <c r="N26" s="5"/>
      <c r="O26" s="5"/>
      <c r="P26" s="5"/>
      <c r="Q26" s="5"/>
      <c r="R26" s="5"/>
      <c r="S26" s="5"/>
      <c r="T26" s="5"/>
      <c r="U26" s="5"/>
      <c r="V26" s="5"/>
      <c r="W26" s="4"/>
      <c r="X26" s="4"/>
      <c r="Y26" s="4"/>
      <c r="Z26" s="4"/>
      <c r="AA26" s="4"/>
    </row>
    <row r="27" spans="1:27">
      <c r="F27" s="4">
        <f>D2</f>
        <v>29.2</v>
      </c>
      <c r="G27" s="6">
        <f>D3</f>
        <v>24.81</v>
      </c>
      <c r="H27" s="6">
        <f>D4</f>
        <v>17.329999999999998</v>
      </c>
      <c r="I27" s="6">
        <f>D5</f>
        <v>6.26</v>
      </c>
      <c r="J27" s="6">
        <f>D6</f>
        <v>15.92</v>
      </c>
      <c r="K27" s="6">
        <f>D7</f>
        <v>45.37</v>
      </c>
      <c r="L27" s="6">
        <f>D8</f>
        <v>35.549999999999997</v>
      </c>
      <c r="M27" s="6">
        <f>D9</f>
        <v>15.48</v>
      </c>
      <c r="N27" s="6">
        <f>D10</f>
        <v>42.64</v>
      </c>
      <c r="O27" s="6">
        <f>D11</f>
        <v>39.090000000000003</v>
      </c>
      <c r="P27" s="6">
        <f>D12</f>
        <v>12.13</v>
      </c>
      <c r="Q27" s="7">
        <f>D13</f>
        <v>95.29</v>
      </c>
      <c r="R27" s="7">
        <f>D14</f>
        <v>9.734</v>
      </c>
      <c r="S27" s="7">
        <f>D15</f>
        <v>12.205</v>
      </c>
      <c r="T27" s="7">
        <f>D16</f>
        <v>15.92</v>
      </c>
      <c r="U27" s="7">
        <f>D17</f>
        <v>15.12</v>
      </c>
      <c r="V27" s="7">
        <f>D18</f>
        <v>9.4499999999999993</v>
      </c>
      <c r="W27" s="4">
        <f>D19</f>
        <v>16.684999999999999</v>
      </c>
      <c r="X27" s="4">
        <f>D20</f>
        <v>22.08</v>
      </c>
      <c r="Y27" s="4">
        <f>D21</f>
        <v>18.93</v>
      </c>
      <c r="Z27" s="4">
        <f>D22</f>
        <v>0</v>
      </c>
      <c r="AA27" s="4">
        <f>D23</f>
        <v>0</v>
      </c>
    </row>
    <row r="28" spans="1:27" ht="15" thickBot="1"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</row>
    <row r="29" spans="1:27" ht="37.5" customHeight="1" thickBot="1">
      <c r="F29" s="24" t="s">
        <v>26</v>
      </c>
      <c r="G29" s="24" t="s">
        <v>27</v>
      </c>
      <c r="H29" s="24" t="s">
        <v>8</v>
      </c>
      <c r="I29" s="24" t="s">
        <v>28</v>
      </c>
      <c r="J29" s="24" t="s">
        <v>29</v>
      </c>
      <c r="K29" s="24" t="s">
        <v>30</v>
      </c>
      <c r="L29" s="25" t="s">
        <v>31</v>
      </c>
      <c r="M29" s="26" t="s">
        <v>32</v>
      </c>
      <c r="N29" s="27" t="s">
        <v>33</v>
      </c>
      <c r="O29" s="27" t="s">
        <v>34</v>
      </c>
      <c r="P29" s="28" t="s">
        <v>35</v>
      </c>
      <c r="Q29" s="28" t="s">
        <v>36</v>
      </c>
      <c r="R29" s="28" t="s">
        <v>37</v>
      </c>
      <c r="S29" s="29" t="s">
        <v>38</v>
      </c>
      <c r="T29" s="30" t="s">
        <v>39</v>
      </c>
      <c r="U29" s="31" t="s">
        <v>40</v>
      </c>
      <c r="V29" s="29" t="s">
        <v>41</v>
      </c>
      <c r="W29" s="29" t="s">
        <v>42</v>
      </c>
      <c r="X29" s="29" t="s">
        <v>43</v>
      </c>
      <c r="Y29" s="28" t="s">
        <v>84</v>
      </c>
      <c r="Z29" s="8"/>
      <c r="AA29" s="8"/>
    </row>
  </sheetData>
  <phoneticPr fontId="1" type="noConversion"/>
  <hyperlinks>
    <hyperlink ref="B3" r:id="rId1"/>
    <hyperlink ref="B4" r:id="rId2"/>
    <hyperlink ref="B5" r:id="rId3"/>
    <hyperlink ref="B6" r:id="rId4"/>
    <hyperlink ref="B7" r:id="rId5"/>
    <hyperlink ref="B9" r:id="rId6"/>
    <hyperlink ref="B10" r:id="rId7"/>
    <hyperlink ref="B11" r:id="rId8"/>
    <hyperlink ref="B12" r:id="rId9"/>
    <hyperlink ref="B13" r:id="rId10"/>
    <hyperlink ref="B14" r:id="rId11"/>
    <hyperlink ref="B15" r:id="rId12"/>
    <hyperlink ref="B16" r:id="rId13"/>
    <hyperlink ref="B17" r:id="rId14"/>
    <hyperlink ref="B18" r:id="rId15"/>
    <hyperlink ref="B19" r:id="rId16"/>
    <hyperlink ref="B20" r:id="rId17"/>
  </hyperlinks>
  <pageMargins left="0.7" right="0.7" top="0.75" bottom="0.75" header="0.3" footer="0.3"/>
  <pageSetup paperSize="9" orientation="portrait" r:id="rId18"/>
  <drawing r:id="rId19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2"/>
  <sheetViews>
    <sheetView zoomScale="120" zoomScaleNormal="120" workbookViewId="0">
      <selection activeCell="A2" sqref="A2"/>
    </sheetView>
  </sheetViews>
  <sheetFormatPr baseColWidth="10" defaultRowHeight="14.5"/>
  <cols>
    <col min="1" max="1" width="32.26953125" customWidth="1"/>
    <col min="2" max="2" width="28.08984375" customWidth="1"/>
  </cols>
  <sheetData>
    <row r="1" spans="1:2">
      <c r="A1" t="s">
        <v>4</v>
      </c>
      <c r="B1" s="2" t="s">
        <v>2</v>
      </c>
    </row>
    <row r="2" spans="1:2">
      <c r="A2" t="s">
        <v>5</v>
      </c>
      <c r="B2" s="2" t="s">
        <v>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data</vt:lpstr>
      <vt:lpstr>param</vt:lpstr>
      <vt:lpstr>deb_texte</vt:lpstr>
      <vt:lpstr>donnees</vt:lpstr>
      <vt:lpstr>fin_texte</vt:lpstr>
      <vt:lpstr>www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Patrick</cp:lastModifiedBy>
  <dcterms:created xsi:type="dcterms:W3CDTF">2006-09-16T00:00:00Z</dcterms:created>
  <dcterms:modified xsi:type="dcterms:W3CDTF">2017-11-05T20:06:43Z</dcterms:modified>
</cp:coreProperties>
</file>