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3740"/>
  </bookViews>
  <sheets>
    <sheet name="Export Optimum création" sheetId="6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6"/>
  <c r="Z3"/>
  <c r="AA3"/>
  <c r="AB3"/>
  <c r="AC3"/>
  <c r="AD3"/>
  <c r="AE3"/>
  <c r="AF3"/>
  <c r="AG3"/>
  <c r="AH3"/>
  <c r="AI3"/>
  <c r="AJ3"/>
  <c r="AK3"/>
  <c r="AL3"/>
  <c r="AM3"/>
  <c r="AN3"/>
  <c r="Q4"/>
  <c r="Z4"/>
  <c r="AA4"/>
  <c r="AB4"/>
  <c r="AC4"/>
  <c r="AD4"/>
  <c r="AE4"/>
  <c r="AF4"/>
  <c r="AG4"/>
  <c r="AH4"/>
  <c r="AI4"/>
  <c r="AJ4"/>
  <c r="AK4"/>
  <c r="AL4"/>
  <c r="AM4"/>
  <c r="AN4"/>
  <c r="Q5"/>
  <c r="Z5"/>
  <c r="AA5"/>
  <c r="AB5"/>
  <c r="AC5"/>
  <c r="AD5"/>
  <c r="AE5"/>
  <c r="AF5"/>
  <c r="AG5"/>
  <c r="AH5"/>
  <c r="AI5"/>
  <c r="AJ5"/>
  <c r="AK5"/>
  <c r="AL5"/>
  <c r="AM5"/>
  <c r="AN5"/>
  <c r="Q6"/>
  <c r="Z6"/>
  <c r="AA6"/>
  <c r="AB6"/>
  <c r="AC6"/>
  <c r="AD6"/>
  <c r="AE6"/>
  <c r="AF6"/>
  <c r="AG6"/>
  <c r="AH6"/>
  <c r="AI6"/>
  <c r="AJ6"/>
  <c r="AK6"/>
  <c r="AL6"/>
  <c r="AM6"/>
  <c r="AN6"/>
  <c r="Q7"/>
  <c r="Z7"/>
  <c r="AA7"/>
  <c r="AB7"/>
  <c r="AC7"/>
  <c r="AD7"/>
  <c r="AE7"/>
  <c r="AF7"/>
  <c r="AG7"/>
  <c r="AH7"/>
  <c r="AI7"/>
  <c r="AJ7"/>
  <c r="AK7"/>
  <c r="AL7"/>
  <c r="AM7"/>
  <c r="AN7"/>
  <c r="Q8"/>
  <c r="Z8"/>
  <c r="AA8"/>
  <c r="AB8"/>
  <c r="AC8"/>
  <c r="AD8"/>
  <c r="AE8"/>
  <c r="AF8"/>
  <c r="AG8"/>
  <c r="AH8"/>
  <c r="AI8"/>
  <c r="AJ8"/>
  <c r="AK8"/>
  <c r="AL8"/>
  <c r="AM8"/>
  <c r="AN8"/>
  <c r="Q9"/>
  <c r="Z9"/>
  <c r="AA9"/>
  <c r="AB9"/>
  <c r="AC9"/>
  <c r="AD9"/>
  <c r="AE9"/>
  <c r="AF9"/>
  <c r="AG9"/>
  <c r="AH9"/>
  <c r="AI9"/>
  <c r="AJ9"/>
  <c r="AK9"/>
  <c r="AL9"/>
  <c r="AM9"/>
  <c r="AN9"/>
  <c r="Q10"/>
  <c r="Z10"/>
  <c r="AA10"/>
  <c r="AB10"/>
  <c r="AC10"/>
  <c r="AD10"/>
  <c r="AE10"/>
  <c r="AF10"/>
  <c r="AG10"/>
  <c r="AH10"/>
  <c r="AI10"/>
  <c r="AJ10"/>
  <c r="AK10"/>
  <c r="AL10"/>
  <c r="AM10"/>
  <c r="AN10"/>
  <c r="Q11"/>
  <c r="Z11"/>
  <c r="AA11"/>
  <c r="AB11"/>
  <c r="AC11"/>
  <c r="AD11"/>
  <c r="AE11"/>
  <c r="AF11"/>
  <c r="AG11"/>
  <c r="AH11"/>
  <c r="AI11"/>
  <c r="AJ11"/>
  <c r="AK11"/>
  <c r="AL11"/>
  <c r="AM11"/>
  <c r="AN11"/>
  <c r="Q12"/>
  <c r="Z12"/>
  <c r="AA12"/>
  <c r="AB12"/>
  <c r="AC12"/>
  <c r="AD12"/>
  <c r="AE12"/>
  <c r="AF12"/>
  <c r="AG12"/>
  <c r="AH12"/>
  <c r="AI12"/>
  <c r="AJ12"/>
  <c r="AK12"/>
  <c r="AL12"/>
  <c r="AM12"/>
  <c r="AN12"/>
  <c r="Q13"/>
  <c r="Z13"/>
  <c r="AA13"/>
  <c r="AB13"/>
  <c r="AC13"/>
  <c r="AD13"/>
  <c r="AE13"/>
  <c r="AF13"/>
  <c r="AG13"/>
  <c r="AH13"/>
  <c r="AI13"/>
  <c r="AJ13"/>
  <c r="AK13"/>
  <c r="AL13"/>
  <c r="AM13"/>
  <c r="AN13"/>
  <c r="Q14"/>
  <c r="Z14"/>
  <c r="AA14"/>
  <c r="AB14"/>
  <c r="AC14"/>
  <c r="AD14"/>
  <c r="AE14"/>
  <c r="AF14"/>
  <c r="AG14"/>
  <c r="AH14"/>
  <c r="AI14"/>
  <c r="AJ14"/>
  <c r="AK14"/>
  <c r="AL14"/>
  <c r="AM14"/>
  <c r="AN14"/>
  <c r="Q15"/>
  <c r="Z15"/>
  <c r="AA15"/>
  <c r="AB15"/>
  <c r="AC15"/>
  <c r="AD15"/>
  <c r="AE15"/>
  <c r="AF15"/>
  <c r="AG15"/>
  <c r="AH15"/>
  <c r="AI15"/>
  <c r="AJ15"/>
  <c r="AK15"/>
  <c r="AL15"/>
  <c r="AM15"/>
  <c r="AN15"/>
  <c r="Q16"/>
  <c r="Z16"/>
  <c r="AA16"/>
  <c r="AB16"/>
  <c r="AC16"/>
  <c r="AD16"/>
  <c r="AE16"/>
  <c r="AF16"/>
  <c r="AG16"/>
  <c r="AH16"/>
  <c r="AI16"/>
  <c r="AJ16"/>
  <c r="AK16"/>
  <c r="AL16"/>
  <c r="AM16"/>
  <c r="AN16"/>
  <c r="Q17"/>
  <c r="Z17"/>
  <c r="AA17"/>
  <c r="AB17"/>
  <c r="AC17"/>
  <c r="AD17"/>
  <c r="AE17"/>
  <c r="AF17"/>
  <c r="AG17"/>
  <c r="AH17"/>
  <c r="AI17"/>
  <c r="AJ17"/>
  <c r="AK17"/>
  <c r="AL17"/>
  <c r="AM17"/>
  <c r="AN17"/>
  <c r="Q18"/>
  <c r="Z18"/>
  <c r="AA18"/>
  <c r="AB18"/>
  <c r="AC18"/>
  <c r="AD18"/>
  <c r="AE18"/>
  <c r="AF18"/>
  <c r="AG18"/>
  <c r="AH18"/>
  <c r="AI18"/>
  <c r="AJ18"/>
  <c r="AK18"/>
  <c r="AL18"/>
  <c r="AM18"/>
  <c r="AN18"/>
  <c r="Q19"/>
  <c r="Z19"/>
  <c r="AA19"/>
  <c r="AB19"/>
  <c r="AC19"/>
  <c r="AD19"/>
  <c r="AE19"/>
  <c r="AF19"/>
  <c r="AG19"/>
  <c r="AH19"/>
  <c r="AI19"/>
  <c r="AJ19"/>
  <c r="AK19"/>
  <c r="AL19"/>
  <c r="AM19"/>
  <c r="AN19"/>
  <c r="Q20"/>
  <c r="Z20"/>
  <c r="AA20"/>
  <c r="AB20"/>
  <c r="AC20"/>
  <c r="AD20"/>
  <c r="AE20"/>
  <c r="AF20"/>
  <c r="AG20"/>
  <c r="AH20"/>
  <c r="AI20"/>
  <c r="AJ20"/>
  <c r="AK20"/>
  <c r="AL20"/>
  <c r="AM20"/>
  <c r="AN20"/>
  <c r="Q21"/>
  <c r="Z21"/>
  <c r="AA21"/>
  <c r="AB21"/>
  <c r="AC21"/>
  <c r="AD21"/>
  <c r="AE21"/>
  <c r="AF21"/>
  <c r="AG21"/>
  <c r="AH21"/>
  <c r="AI21"/>
  <c r="AJ21"/>
  <c r="AK21"/>
  <c r="AL21"/>
  <c r="AM21"/>
  <c r="AN21"/>
  <c r="Q22"/>
  <c r="Z22"/>
  <c r="AA22"/>
  <c r="AB22"/>
  <c r="AC22"/>
  <c r="AD22"/>
  <c r="AE22"/>
  <c r="AF22"/>
  <c r="AG22"/>
  <c r="AH22"/>
  <c r="AI22"/>
  <c r="AJ22"/>
  <c r="AK22"/>
  <c r="AL22"/>
  <c r="AM22"/>
  <c r="AN22"/>
  <c r="Q23"/>
  <c r="Z23"/>
  <c r="AA23"/>
  <c r="AB23"/>
  <c r="AC23"/>
  <c r="AD23"/>
  <c r="AE23"/>
  <c r="AF23"/>
  <c r="AG23"/>
  <c r="AH23"/>
  <c r="AI23"/>
  <c r="AJ23"/>
  <c r="AK23"/>
  <c r="AL23"/>
  <c r="AM23"/>
  <c r="AN23"/>
  <c r="Q24"/>
  <c r="Z24"/>
  <c r="AA24"/>
  <c r="AB24"/>
  <c r="AC24"/>
  <c r="AD24"/>
  <c r="AE24"/>
  <c r="AF24"/>
  <c r="AG24"/>
  <c r="AH24"/>
  <c r="AI24"/>
  <c r="AJ24"/>
  <c r="AK24"/>
  <c r="AL24"/>
  <c r="AM24"/>
  <c r="AN24"/>
  <c r="Q25"/>
  <c r="Z25"/>
  <c r="AA25"/>
  <c r="AB25"/>
  <c r="AC25"/>
  <c r="AD25"/>
  <c r="AE25"/>
  <c r="AF25"/>
  <c r="AG25"/>
  <c r="AH25"/>
  <c r="AI25"/>
  <c r="AJ25"/>
  <c r="AK25"/>
  <c r="AL25"/>
  <c r="AM25"/>
  <c r="AN25"/>
  <c r="Q26"/>
  <c r="Z26"/>
  <c r="AA26"/>
  <c r="AB26"/>
  <c r="AC26"/>
  <c r="AD26"/>
  <c r="AE26"/>
  <c r="AF26"/>
  <c r="AG26"/>
  <c r="AH26"/>
  <c r="AI26"/>
  <c r="AJ26"/>
  <c r="AK26"/>
  <c r="AL26"/>
  <c r="AM26"/>
  <c r="AN26"/>
  <c r="Q27"/>
  <c r="Z27"/>
  <c r="AA27"/>
  <c r="AB27"/>
  <c r="AC27"/>
  <c r="AD27"/>
  <c r="AE27"/>
  <c r="AF27"/>
  <c r="AG27"/>
  <c r="AH27"/>
  <c r="AI27"/>
  <c r="AJ27"/>
  <c r="AK27"/>
  <c r="AL27"/>
  <c r="AM27"/>
  <c r="AN27"/>
  <c r="Q28"/>
  <c r="Z28"/>
  <c r="AA28"/>
  <c r="AB28"/>
  <c r="AC28"/>
  <c r="AD28"/>
  <c r="AE28"/>
  <c r="AF28"/>
  <c r="AG28"/>
  <c r="AH28"/>
  <c r="AI28"/>
  <c r="AJ28"/>
  <c r="AK28"/>
  <c r="AL28"/>
  <c r="AM28"/>
  <c r="AN28"/>
  <c r="Q29"/>
  <c r="Z29"/>
  <c r="AA29"/>
  <c r="AB29"/>
  <c r="AC29"/>
  <c r="AD29"/>
  <c r="AE29"/>
  <c r="AF29"/>
  <c r="AG29"/>
  <c r="AH29"/>
  <c r="AI29"/>
  <c r="AJ29"/>
  <c r="AK29"/>
  <c r="AL29"/>
  <c r="AM29"/>
  <c r="AN29"/>
  <c r="AB2"/>
  <c r="AA2"/>
  <c r="Z2"/>
  <c r="AN2"/>
  <c r="AM2"/>
  <c r="AL2"/>
  <c r="AK2"/>
  <c r="AJ2"/>
  <c r="AI2"/>
  <c r="AH2"/>
  <c r="AG2"/>
  <c r="AF2"/>
  <c r="AE2"/>
  <c r="AD2"/>
  <c r="AC2"/>
  <c r="Q2"/>
  <c r="Q30"/>
</calcChain>
</file>

<file path=xl/sharedStrings.xml><?xml version="1.0" encoding="utf-8"?>
<sst xmlns="http://schemas.openxmlformats.org/spreadsheetml/2006/main" count="295" uniqueCount="35">
  <si>
    <t>NumeroComplementDeVoie</t>
  </si>
  <si>
    <t>Batiment</t>
  </si>
  <si>
    <t>Escalier</t>
  </si>
  <si>
    <t>CP/Commune</t>
  </si>
  <si>
    <t>NbLogementsR</t>
  </si>
  <si>
    <t>NbLogementsP</t>
  </si>
  <si>
    <t>TypeSite</t>
  </si>
  <si>
    <t>NomArbreOptique</t>
  </si>
  <si>
    <t>ZoneZL</t>
  </si>
  <si>
    <t>AnneeProgramme</t>
  </si>
  <si>
    <t>CoordX</t>
  </si>
  <si>
    <t>CoordY</t>
  </si>
  <si>
    <t>Projection</t>
  </si>
  <si>
    <t>55 BIS  Avenue Gabrièle d'Annunzio</t>
  </si>
  <si>
    <t>S</t>
  </si>
  <si>
    <t>B2-33318ALO-1T</t>
  </si>
  <si>
    <t>L3</t>
  </si>
  <si>
    <t>59  Avenue Gabrièle d'Annunzio</t>
  </si>
  <si>
    <t>121 BIS  Avenue du Général Leclerc</t>
  </si>
  <si>
    <t>138 BIS  Avenue du Général Leclerc</t>
  </si>
  <si>
    <t>114 BIS  Avenue du Général Leclerc</t>
  </si>
  <si>
    <t>12  Avenue du Parc</t>
  </si>
  <si>
    <t>BIS</t>
  </si>
  <si>
    <t>AdresseANormaliser</t>
  </si>
  <si>
    <t>e</t>
  </si>
  <si>
    <t>33600/PESSAC</t>
  </si>
  <si>
    <t>Numéro</t>
  </si>
  <si>
    <t>TypeEtNomDeLaVoie"</t>
  </si>
  <si>
    <t>Avenue</t>
  </si>
  <si>
    <t>Gabrièle</t>
  </si>
  <si>
    <t>d'Annunzio</t>
  </si>
  <si>
    <t>du</t>
  </si>
  <si>
    <t>Général</t>
  </si>
  <si>
    <t>Leclerc</t>
  </si>
  <si>
    <t>Parc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</si>
</sst>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Fill="1" applyBorder="1" applyAlignment="1">
      <alignment horizontal="center" vertic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N144"/>
  <sheetViews>
    <sheetView tabSelected="1" topLeftCell="Q1" workbookViewId="0">
      <selection activeCell="AB28" sqref="AB28"/>
    </sheetView>
  </sheetViews>
  <sheetFormatPr baseColWidth="10" defaultRowHeight="15"/>
  <cols>
    <col min="1" max="1" width="32.5703125" customWidth="1"/>
    <col min="2" max="2" width="10.28515625" customWidth="1"/>
    <col min="3" max="3" width="27.140625" bestFit="1" customWidth="1"/>
    <col min="4" max="4" width="25" customWidth="1"/>
    <col min="6" max="6" width="21.42578125" customWidth="1"/>
    <col min="8" max="8" width="31.7109375" customWidth="1"/>
    <col min="10" max="10" width="17.28515625" bestFit="1" customWidth="1"/>
    <col min="26" max="26" width="8.28515625" bestFit="1" customWidth="1"/>
    <col min="27" max="27" width="26.85546875" bestFit="1" customWidth="1"/>
    <col min="28" max="28" width="37.85546875" bestFit="1" customWidth="1"/>
    <col min="29" max="29" width="9.140625" bestFit="1" customWidth="1"/>
    <col min="30" max="30" width="7.7109375" bestFit="1" customWidth="1"/>
    <col min="31" max="31" width="13.42578125" bestFit="1" customWidth="1"/>
    <col min="32" max="33" width="14.42578125" bestFit="1" customWidth="1"/>
    <col min="34" max="34" width="8.7109375" bestFit="1" customWidth="1"/>
    <col min="35" max="35" width="17.7109375" bestFit="1" customWidth="1"/>
    <col min="36" max="36" width="7.28515625" bestFit="1" customWidth="1"/>
    <col min="37" max="37" width="17.28515625" bestFit="1" customWidth="1"/>
    <col min="38" max="38" width="7.42578125" bestFit="1" customWidth="1"/>
    <col min="39" max="39" width="7.28515625" bestFit="1" customWidth="1"/>
    <col min="40" max="40" width="10.140625" bestFit="1" customWidth="1"/>
  </cols>
  <sheetData>
    <row r="1" spans="1:40">
      <c r="A1" s="1" t="s">
        <v>23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/>
      <c r="N1" s="1"/>
      <c r="O1" s="1"/>
      <c r="P1" s="1"/>
      <c r="Q1" s="1"/>
      <c r="R1" s="4"/>
      <c r="S1" s="4"/>
      <c r="T1" s="4"/>
      <c r="U1" s="4"/>
      <c r="V1" s="4"/>
      <c r="W1" s="4"/>
      <c r="X1" s="4"/>
      <c r="Y1" s="4"/>
      <c r="Z1" s="4" t="s">
        <v>26</v>
      </c>
      <c r="AA1" s="4" t="s">
        <v>0</v>
      </c>
      <c r="AB1" s="4" t="s">
        <v>27</v>
      </c>
      <c r="AC1" s="4" t="s">
        <v>1</v>
      </c>
      <c r="AD1" s="4" t="s">
        <v>2</v>
      </c>
      <c r="AE1" s="4" t="s">
        <v>3</v>
      </c>
      <c r="AF1" s="4" t="s">
        <v>4</v>
      </c>
      <c r="AG1" s="4" t="s">
        <v>5</v>
      </c>
      <c r="AH1" s="4" t="s">
        <v>6</v>
      </c>
      <c r="AI1" s="4" t="s">
        <v>7</v>
      </c>
      <c r="AJ1" s="4" t="s">
        <v>8</v>
      </c>
      <c r="AK1" s="4" t="s">
        <v>9</v>
      </c>
      <c r="AL1" s="4" t="s">
        <v>10</v>
      </c>
      <c r="AM1" s="4" t="s">
        <v>11</v>
      </c>
      <c r="AN1" s="4" t="s">
        <v>12</v>
      </c>
    </row>
    <row r="2" spans="1:40">
      <c r="A2" s="3" t="s">
        <v>13</v>
      </c>
      <c r="B2" s="3" t="s">
        <v>24</v>
      </c>
      <c r="C2" s="3"/>
      <c r="D2" s="3" t="s">
        <v>25</v>
      </c>
      <c r="E2" s="3">
        <v>1</v>
      </c>
      <c r="F2" s="3">
        <v>0</v>
      </c>
      <c r="G2" s="3" t="s">
        <v>14</v>
      </c>
      <c r="H2" s="3" t="s">
        <v>15</v>
      </c>
      <c r="I2" s="3" t="s">
        <v>16</v>
      </c>
      <c r="J2" s="3">
        <v>2015</v>
      </c>
      <c r="K2" s="3">
        <v>0</v>
      </c>
      <c r="L2" s="3">
        <v>361344</v>
      </c>
      <c r="M2" s="3"/>
      <c r="N2" s="3"/>
      <c r="O2" s="3"/>
      <c r="P2" s="3"/>
      <c r="Q2" s="3" t="str">
        <f>IF(A2&lt;&gt;"",A2,"")</f>
        <v>55 BIS  Avenue Gabrièle d'Annunzio</v>
      </c>
      <c r="R2">
        <v>55</v>
      </c>
      <c r="S2" t="s">
        <v>22</v>
      </c>
      <c r="U2" t="s">
        <v>28</v>
      </c>
      <c r="V2" t="s">
        <v>29</v>
      </c>
      <c r="W2" t="s">
        <v>30</v>
      </c>
      <c r="Z2" s="2">
        <f>IF(R2&lt;&gt;"",R2,"")</f>
        <v>55</v>
      </c>
      <c r="AA2" s="2" t="str">
        <f>IF(S2&lt;&gt;"",S2,"")</f>
        <v>BIS</v>
      </c>
      <c r="AB2" s="2" t="str">
        <f>IF(T2&lt;&gt;"",T2&amp;" ","") &amp; IF(U2&lt;&gt;"",U2&amp;" ","")&amp;IF(V2&lt;&gt;"",V2&amp;" ","")&amp;IF(W2&lt;&gt;"",W2&amp;" ","")&amp;IF(X2&lt;&gt;"",X2&amp;" ","")&amp;Y2</f>
        <v xml:space="preserve">Avenue Gabrièle d'Annunzio </v>
      </c>
      <c r="AC2" s="2" t="str">
        <f>IF(B2&lt;&gt;"",B2,"")</f>
        <v>e</v>
      </c>
      <c r="AD2" t="str">
        <f>IF(C2&lt;&gt;"",C2,"")</f>
        <v/>
      </c>
      <c r="AE2" s="2" t="str">
        <f>IF(D2&lt;&gt;"",D2,"")</f>
        <v>33600/PESSAC</v>
      </c>
      <c r="AF2" s="2">
        <f>IF(E2&lt;&gt;"",E2,"")</f>
        <v>1</v>
      </c>
      <c r="AG2" s="2">
        <f>IF(F2&lt;&gt;"",F2,"")</f>
        <v>0</v>
      </c>
      <c r="AH2" s="2" t="str">
        <f>IF(G2&lt;&gt;"",G2,"")</f>
        <v>S</v>
      </c>
      <c r="AI2" s="2" t="str">
        <f>IF(H2&lt;&gt;"",H2,"")</f>
        <v>B2-33318ALO-1T</v>
      </c>
      <c r="AJ2" s="2" t="str">
        <f>IF(I2&lt;&gt;"",I2,"")</f>
        <v>L3</v>
      </c>
      <c r="AK2" s="2">
        <f>IF(J2&lt;&gt;"",J2,"")</f>
        <v>2015</v>
      </c>
      <c r="AL2" s="2">
        <f>IF(K2&lt;&gt;"",K2,"")</f>
        <v>0</v>
      </c>
      <c r="AM2" s="2">
        <f>IF(L2&lt;&gt;"",L2,"")</f>
        <v>361344</v>
      </c>
      <c r="AN2" s="2">
        <f>1</f>
        <v>1</v>
      </c>
    </row>
    <row r="3" spans="1:40">
      <c r="A3" s="3" t="s">
        <v>17</v>
      </c>
      <c r="B3" s="3"/>
      <c r="C3" s="3">
        <v>1</v>
      </c>
      <c r="D3" s="3" t="s">
        <v>25</v>
      </c>
      <c r="E3" s="3">
        <v>1</v>
      </c>
      <c r="F3" s="3">
        <v>0</v>
      </c>
      <c r="G3" s="3" t="s">
        <v>14</v>
      </c>
      <c r="H3" s="3" t="s">
        <v>15</v>
      </c>
      <c r="I3" s="3" t="s">
        <v>16</v>
      </c>
      <c r="J3" s="3">
        <v>2015</v>
      </c>
      <c r="K3" s="3">
        <v>0</v>
      </c>
      <c r="L3" s="3">
        <v>361380</v>
      </c>
      <c r="M3" s="3"/>
      <c r="N3" s="3"/>
      <c r="O3" s="3"/>
      <c r="P3" s="3"/>
      <c r="Q3" s="3" t="str">
        <f t="shared" ref="Q3:Q29" si="0">IF(A3&lt;&gt;"",A3,"")</f>
        <v>59  Avenue Gabrièle d'Annunzio</v>
      </c>
      <c r="R3">
        <v>59</v>
      </c>
      <c r="T3" t="s">
        <v>28</v>
      </c>
      <c r="U3" t="s">
        <v>29</v>
      </c>
      <c r="V3" t="s">
        <v>30</v>
      </c>
      <c r="W3" t="s">
        <v>30</v>
      </c>
      <c r="Z3" s="2">
        <f t="shared" ref="Z3:Z29" si="1">IF(R3&lt;&gt;"",R3,"")</f>
        <v>59</v>
      </c>
      <c r="AA3" s="2" t="str">
        <f t="shared" ref="AA3:AA29" si="2">IF(S3&lt;&gt;"",S3,"")</f>
        <v/>
      </c>
      <c r="AB3" s="2" t="str">
        <f t="shared" ref="AB3:AB29" si="3">IF(T3&lt;&gt;"",T3&amp;" ","") &amp; IF(U3&lt;&gt;"",U3&amp;" ","")&amp;IF(V3&lt;&gt;"",V3&amp;" ","")&amp;IF(W3&lt;&gt;"",W3&amp;" ","")&amp;IF(X3&lt;&gt;"",X3&amp;" ","")&amp;Y3</f>
        <v xml:space="preserve">Avenue Gabrièle d'Annunzio d'Annunzio </v>
      </c>
      <c r="AC3" s="2" t="str">
        <f t="shared" ref="AC3:AC29" si="4">IF(B3&lt;&gt;"",B3,"")</f>
        <v/>
      </c>
      <c r="AD3" s="2">
        <f t="shared" ref="AD3:AD29" si="5">IF(C3&lt;&gt;"",C3,"")</f>
        <v>1</v>
      </c>
      <c r="AE3" s="2" t="str">
        <f t="shared" ref="AE3:AE29" si="6">IF(D3&lt;&gt;"",D3,"")</f>
        <v>33600/PESSAC</v>
      </c>
      <c r="AF3" s="2">
        <f t="shared" ref="AF3:AF29" si="7">IF(E3&lt;&gt;"",E3,"")</f>
        <v>1</v>
      </c>
      <c r="AG3" s="2">
        <f t="shared" ref="AG3:AG29" si="8">IF(F3&lt;&gt;"",F3,"")</f>
        <v>0</v>
      </c>
      <c r="AH3" s="2" t="str">
        <f t="shared" ref="AH3:AH29" si="9">IF(G3&lt;&gt;"",G3,"")</f>
        <v>S</v>
      </c>
      <c r="AI3" s="2" t="str">
        <f t="shared" ref="AI3:AI29" si="10">IF(H3&lt;&gt;"",H3,"")</f>
        <v>B2-33318ALO-1T</v>
      </c>
      <c r="AJ3" s="2" t="str">
        <f t="shared" ref="AJ3:AJ29" si="11">IF(I3&lt;&gt;"",I3,"")</f>
        <v>L3</v>
      </c>
      <c r="AK3" s="2">
        <f t="shared" ref="AK3:AK29" si="12">IF(J3&lt;&gt;"",J3,"")</f>
        <v>2015</v>
      </c>
      <c r="AL3" s="2">
        <f t="shared" ref="AL3:AL29" si="13">IF(K3&lt;&gt;"",K3,"")</f>
        <v>0</v>
      </c>
      <c r="AM3" s="2">
        <f t="shared" ref="AM3:AM29" si="14">IF(L3&lt;&gt;"",L3,"")</f>
        <v>361380</v>
      </c>
      <c r="AN3" s="2">
        <f>1</f>
        <v>1</v>
      </c>
    </row>
    <row r="4" spans="1:40">
      <c r="A4" s="3" t="s">
        <v>18</v>
      </c>
      <c r="B4" s="3"/>
      <c r="C4" s="3"/>
      <c r="D4" s="3" t="s">
        <v>25</v>
      </c>
      <c r="E4" s="3">
        <v>1</v>
      </c>
      <c r="F4" s="3">
        <v>0</v>
      </c>
      <c r="G4" s="3" t="s">
        <v>14</v>
      </c>
      <c r="H4" s="3" t="s">
        <v>15</v>
      </c>
      <c r="I4" s="3" t="s">
        <v>16</v>
      </c>
      <c r="J4" s="3">
        <v>2015</v>
      </c>
      <c r="K4" s="3">
        <v>0</v>
      </c>
      <c r="L4" s="3">
        <v>361453</v>
      </c>
      <c r="M4" s="3"/>
      <c r="N4" s="3"/>
      <c r="O4" s="3"/>
      <c r="P4" s="3"/>
      <c r="Q4" s="3" t="str">
        <f t="shared" si="0"/>
        <v>121 BIS  Avenue du Général Leclerc</v>
      </c>
      <c r="R4">
        <v>121</v>
      </c>
      <c r="S4" t="s">
        <v>22</v>
      </c>
      <c r="U4" t="s">
        <v>28</v>
      </c>
      <c r="V4" t="s">
        <v>31</v>
      </c>
      <c r="W4" t="s">
        <v>32</v>
      </c>
      <c r="X4" t="s">
        <v>33</v>
      </c>
      <c r="Z4" s="2">
        <f t="shared" si="1"/>
        <v>121</v>
      </c>
      <c r="AA4" s="2" t="str">
        <f t="shared" si="2"/>
        <v>BIS</v>
      </c>
      <c r="AB4" s="2" t="str">
        <f t="shared" si="3"/>
        <v xml:space="preserve">Avenue du Général Leclerc </v>
      </c>
      <c r="AC4" s="2" t="str">
        <f t="shared" si="4"/>
        <v/>
      </c>
      <c r="AD4" t="str">
        <f t="shared" si="5"/>
        <v/>
      </c>
      <c r="AE4" s="2" t="str">
        <f t="shared" si="6"/>
        <v>33600/PESSAC</v>
      </c>
      <c r="AF4" s="2">
        <f t="shared" si="7"/>
        <v>1</v>
      </c>
      <c r="AG4" s="2">
        <f t="shared" si="8"/>
        <v>0</v>
      </c>
      <c r="AH4" s="2" t="str">
        <f t="shared" si="9"/>
        <v>S</v>
      </c>
      <c r="AI4" s="2" t="str">
        <f t="shared" si="10"/>
        <v>B2-33318ALO-1T</v>
      </c>
      <c r="AJ4" s="2" t="str">
        <f t="shared" si="11"/>
        <v>L3</v>
      </c>
      <c r="AK4" s="2">
        <f t="shared" si="12"/>
        <v>2015</v>
      </c>
      <c r="AL4" s="2">
        <f t="shared" si="13"/>
        <v>0</v>
      </c>
      <c r="AM4" s="2">
        <f t="shared" si="14"/>
        <v>361453</v>
      </c>
      <c r="AN4" s="2">
        <f>1</f>
        <v>1</v>
      </c>
    </row>
    <row r="5" spans="1:40">
      <c r="A5" s="3" t="s">
        <v>19</v>
      </c>
      <c r="B5" s="3"/>
      <c r="C5" s="3"/>
      <c r="D5" s="3" t="s">
        <v>25</v>
      </c>
      <c r="E5" s="3">
        <v>1</v>
      </c>
      <c r="F5" s="3">
        <v>0</v>
      </c>
      <c r="G5" s="3" t="s">
        <v>14</v>
      </c>
      <c r="H5" s="3" t="s">
        <v>15</v>
      </c>
      <c r="I5" s="3" t="s">
        <v>16</v>
      </c>
      <c r="J5" s="3">
        <v>2015</v>
      </c>
      <c r="K5" s="3">
        <v>0</v>
      </c>
      <c r="L5" s="3">
        <v>361236</v>
      </c>
      <c r="M5" s="3"/>
      <c r="N5" s="3"/>
      <c r="O5" s="3"/>
      <c r="P5" s="3"/>
      <c r="Q5" s="3" t="str">
        <f t="shared" si="0"/>
        <v>138 BIS  Avenue du Général Leclerc</v>
      </c>
      <c r="R5">
        <v>138</v>
      </c>
      <c r="S5" t="s">
        <v>22</v>
      </c>
      <c r="U5" t="s">
        <v>28</v>
      </c>
      <c r="V5" t="s">
        <v>31</v>
      </c>
      <c r="W5" t="s">
        <v>32</v>
      </c>
      <c r="X5" t="s">
        <v>33</v>
      </c>
      <c r="Z5" s="2">
        <f t="shared" si="1"/>
        <v>138</v>
      </c>
      <c r="AA5" s="2" t="str">
        <f t="shared" si="2"/>
        <v>BIS</v>
      </c>
      <c r="AB5" s="2" t="str">
        <f t="shared" si="3"/>
        <v xml:space="preserve">Avenue du Général Leclerc </v>
      </c>
      <c r="AC5" s="2" t="str">
        <f t="shared" si="4"/>
        <v/>
      </c>
      <c r="AD5" t="str">
        <f t="shared" si="5"/>
        <v/>
      </c>
      <c r="AE5" s="2" t="str">
        <f t="shared" si="6"/>
        <v>33600/PESSAC</v>
      </c>
      <c r="AF5" s="2">
        <f t="shared" si="7"/>
        <v>1</v>
      </c>
      <c r="AG5" s="2">
        <f t="shared" si="8"/>
        <v>0</v>
      </c>
      <c r="AH5" s="2" t="str">
        <f t="shared" si="9"/>
        <v>S</v>
      </c>
      <c r="AI5" s="2" t="str">
        <f t="shared" si="10"/>
        <v>B2-33318ALO-1T</v>
      </c>
      <c r="AJ5" s="2" t="str">
        <f t="shared" si="11"/>
        <v>L3</v>
      </c>
      <c r="AK5" s="2">
        <f t="shared" si="12"/>
        <v>2015</v>
      </c>
      <c r="AL5" s="2">
        <f t="shared" si="13"/>
        <v>0</v>
      </c>
      <c r="AM5" s="2">
        <f t="shared" si="14"/>
        <v>361236</v>
      </c>
      <c r="AN5" s="2">
        <f>1</f>
        <v>1</v>
      </c>
    </row>
    <row r="6" spans="1:40">
      <c r="A6" s="3" t="s">
        <v>20</v>
      </c>
      <c r="B6" s="3"/>
      <c r="C6" s="3"/>
      <c r="D6" s="3" t="s">
        <v>25</v>
      </c>
      <c r="E6" s="3">
        <v>1</v>
      </c>
      <c r="F6" s="3">
        <v>0</v>
      </c>
      <c r="G6" s="3" t="s">
        <v>14</v>
      </c>
      <c r="H6" s="3" t="s">
        <v>15</v>
      </c>
      <c r="I6" s="3" t="s">
        <v>16</v>
      </c>
      <c r="J6" s="3">
        <v>2015</v>
      </c>
      <c r="K6" s="3">
        <v>0</v>
      </c>
      <c r="L6" s="3">
        <v>361496</v>
      </c>
      <c r="M6" s="3"/>
      <c r="N6" s="3"/>
      <c r="O6" s="3"/>
      <c r="P6" s="3"/>
      <c r="Q6" s="3" t="str">
        <f t="shared" si="0"/>
        <v>114 BIS  Avenue du Général Leclerc</v>
      </c>
      <c r="R6">
        <v>114</v>
      </c>
      <c r="S6" t="s">
        <v>22</v>
      </c>
      <c r="U6" t="s">
        <v>28</v>
      </c>
      <c r="V6" t="s">
        <v>31</v>
      </c>
      <c r="W6" t="s">
        <v>32</v>
      </c>
      <c r="X6" t="s">
        <v>33</v>
      </c>
      <c r="Z6" s="2">
        <f t="shared" si="1"/>
        <v>114</v>
      </c>
      <c r="AA6" s="2" t="str">
        <f t="shared" si="2"/>
        <v>BIS</v>
      </c>
      <c r="AB6" s="2" t="str">
        <f t="shared" si="3"/>
        <v xml:space="preserve">Avenue du Général Leclerc </v>
      </c>
      <c r="AC6" s="2" t="str">
        <f t="shared" si="4"/>
        <v/>
      </c>
      <c r="AD6" t="str">
        <f t="shared" si="5"/>
        <v/>
      </c>
      <c r="AE6" s="2" t="str">
        <f t="shared" si="6"/>
        <v>33600/PESSAC</v>
      </c>
      <c r="AF6" s="2">
        <f t="shared" si="7"/>
        <v>1</v>
      </c>
      <c r="AG6" s="2">
        <f t="shared" si="8"/>
        <v>0</v>
      </c>
      <c r="AH6" s="2" t="str">
        <f t="shared" si="9"/>
        <v>S</v>
      </c>
      <c r="AI6" s="2" t="str">
        <f t="shared" si="10"/>
        <v>B2-33318ALO-1T</v>
      </c>
      <c r="AJ6" s="2" t="str">
        <f t="shared" si="11"/>
        <v>L3</v>
      </c>
      <c r="AK6" s="2">
        <f t="shared" si="12"/>
        <v>2015</v>
      </c>
      <c r="AL6" s="2">
        <f t="shared" si="13"/>
        <v>0</v>
      </c>
      <c r="AM6" s="2">
        <f t="shared" si="14"/>
        <v>361496</v>
      </c>
      <c r="AN6" s="2">
        <f>1</f>
        <v>1</v>
      </c>
    </row>
    <row r="7" spans="1:40">
      <c r="A7" s="3" t="s">
        <v>21</v>
      </c>
      <c r="B7" s="3"/>
      <c r="C7" s="3"/>
      <c r="D7" s="3" t="s">
        <v>25</v>
      </c>
      <c r="E7" s="3">
        <v>0</v>
      </c>
      <c r="F7" s="3">
        <v>1</v>
      </c>
      <c r="G7" s="3" t="s">
        <v>14</v>
      </c>
      <c r="H7" s="3" t="s">
        <v>15</v>
      </c>
      <c r="I7" s="3" t="s">
        <v>16</v>
      </c>
      <c r="J7" s="3">
        <v>2015</v>
      </c>
      <c r="K7" s="3">
        <v>0</v>
      </c>
      <c r="L7" s="3">
        <v>361188</v>
      </c>
      <c r="M7" s="3"/>
      <c r="N7" s="3"/>
      <c r="O7" s="3"/>
      <c r="P7" s="3"/>
      <c r="Q7" s="3" t="str">
        <f t="shared" si="0"/>
        <v>12  Avenue du Parc</v>
      </c>
      <c r="R7">
        <v>12</v>
      </c>
      <c r="T7" t="s">
        <v>28</v>
      </c>
      <c r="U7" t="s">
        <v>31</v>
      </c>
      <c r="V7" t="s">
        <v>34</v>
      </c>
      <c r="W7" t="s">
        <v>30</v>
      </c>
      <c r="Z7" s="2">
        <f t="shared" si="1"/>
        <v>12</v>
      </c>
      <c r="AA7" s="2" t="str">
        <f t="shared" si="2"/>
        <v/>
      </c>
      <c r="AB7" s="2" t="str">
        <f t="shared" si="3"/>
        <v xml:space="preserve">Avenue du Parc d'Annunzio </v>
      </c>
      <c r="AC7" s="2" t="str">
        <f t="shared" si="4"/>
        <v/>
      </c>
      <c r="AD7" t="str">
        <f t="shared" si="5"/>
        <v/>
      </c>
      <c r="AE7" s="2" t="str">
        <f t="shared" si="6"/>
        <v>33600/PESSAC</v>
      </c>
      <c r="AF7" s="2">
        <f t="shared" si="7"/>
        <v>0</v>
      </c>
      <c r="AG7" s="2">
        <f t="shared" si="8"/>
        <v>1</v>
      </c>
      <c r="AH7" s="2" t="str">
        <f t="shared" si="9"/>
        <v>S</v>
      </c>
      <c r="AI7" s="2" t="str">
        <f t="shared" si="10"/>
        <v>B2-33318ALO-1T</v>
      </c>
      <c r="AJ7" s="2" t="str">
        <f t="shared" si="11"/>
        <v>L3</v>
      </c>
      <c r="AK7" s="2">
        <f t="shared" si="12"/>
        <v>2015</v>
      </c>
      <c r="AL7" s="2">
        <f t="shared" si="13"/>
        <v>0</v>
      </c>
      <c r="AM7" s="2">
        <f t="shared" si="14"/>
        <v>361188</v>
      </c>
      <c r="AN7" s="2">
        <f>1</f>
        <v>1</v>
      </c>
    </row>
    <row r="8" spans="1:40">
      <c r="A8" s="3" t="s">
        <v>21</v>
      </c>
      <c r="B8" s="3"/>
      <c r="C8" s="3"/>
      <c r="D8" s="3" t="s">
        <v>25</v>
      </c>
      <c r="E8" s="3">
        <v>0</v>
      </c>
      <c r="F8" s="3">
        <v>1</v>
      </c>
      <c r="G8" s="3" t="s">
        <v>14</v>
      </c>
      <c r="H8" s="3" t="s">
        <v>15</v>
      </c>
      <c r="I8" s="3" t="s">
        <v>16</v>
      </c>
      <c r="J8" s="3">
        <v>2015</v>
      </c>
      <c r="K8" s="3">
        <v>0</v>
      </c>
      <c r="L8" s="3">
        <v>361188</v>
      </c>
      <c r="M8" s="3"/>
      <c r="N8" s="3"/>
      <c r="O8" s="3"/>
      <c r="P8" s="3"/>
      <c r="Q8" s="3" t="str">
        <f t="shared" si="0"/>
        <v>12  Avenue du Parc</v>
      </c>
      <c r="R8">
        <v>12</v>
      </c>
      <c r="T8" t="s">
        <v>28</v>
      </c>
      <c r="U8" t="s">
        <v>31</v>
      </c>
      <c r="V8" t="s">
        <v>34</v>
      </c>
      <c r="W8" t="s">
        <v>30</v>
      </c>
      <c r="Z8" s="2">
        <f t="shared" si="1"/>
        <v>12</v>
      </c>
      <c r="AA8" s="2" t="str">
        <f t="shared" si="2"/>
        <v/>
      </c>
      <c r="AB8" s="2" t="str">
        <f t="shared" si="3"/>
        <v xml:space="preserve">Avenue du Parc d'Annunzio </v>
      </c>
      <c r="AC8" s="2" t="str">
        <f t="shared" si="4"/>
        <v/>
      </c>
      <c r="AD8" t="str">
        <f t="shared" si="5"/>
        <v/>
      </c>
      <c r="AE8" s="2" t="str">
        <f t="shared" si="6"/>
        <v>33600/PESSAC</v>
      </c>
      <c r="AF8" s="2">
        <f t="shared" si="7"/>
        <v>0</v>
      </c>
      <c r="AG8" s="2">
        <f t="shared" si="8"/>
        <v>1</v>
      </c>
      <c r="AH8" s="2" t="str">
        <f t="shared" si="9"/>
        <v>S</v>
      </c>
      <c r="AI8" s="2" t="str">
        <f t="shared" si="10"/>
        <v>B2-33318ALO-1T</v>
      </c>
      <c r="AJ8" s="2" t="str">
        <f t="shared" si="11"/>
        <v>L3</v>
      </c>
      <c r="AK8" s="2">
        <f t="shared" si="12"/>
        <v>2015</v>
      </c>
      <c r="AL8" s="2">
        <f t="shared" si="13"/>
        <v>0</v>
      </c>
      <c r="AM8" s="2">
        <f t="shared" si="14"/>
        <v>361188</v>
      </c>
      <c r="AN8" s="2">
        <f>1</f>
        <v>1</v>
      </c>
    </row>
    <row r="9" spans="1:40">
      <c r="A9" s="3" t="s">
        <v>13</v>
      </c>
      <c r="B9" s="3" t="s">
        <v>24</v>
      </c>
      <c r="C9" s="3"/>
      <c r="D9" s="3" t="s">
        <v>25</v>
      </c>
      <c r="E9" s="3">
        <v>1</v>
      </c>
      <c r="F9" s="3">
        <v>0</v>
      </c>
      <c r="G9" s="3" t="s">
        <v>14</v>
      </c>
      <c r="H9" s="3" t="s">
        <v>15</v>
      </c>
      <c r="I9" s="3" t="s">
        <v>16</v>
      </c>
      <c r="J9" s="3">
        <v>2015</v>
      </c>
      <c r="K9" s="3">
        <v>0</v>
      </c>
      <c r="L9" s="3">
        <v>361344</v>
      </c>
      <c r="M9" s="3"/>
      <c r="N9" s="3"/>
      <c r="O9" s="3"/>
      <c r="P9" s="3"/>
      <c r="Q9" s="3" t="str">
        <f t="shared" si="0"/>
        <v>55 BIS  Avenue Gabrièle d'Annunzio</v>
      </c>
      <c r="R9">
        <v>55</v>
      </c>
      <c r="S9" t="s">
        <v>22</v>
      </c>
      <c r="U9" t="s">
        <v>28</v>
      </c>
      <c r="V9" t="s">
        <v>29</v>
      </c>
      <c r="W9" t="s">
        <v>30</v>
      </c>
      <c r="Z9" s="2">
        <f t="shared" si="1"/>
        <v>55</v>
      </c>
      <c r="AA9" s="2" t="str">
        <f t="shared" si="2"/>
        <v>BIS</v>
      </c>
      <c r="AB9" s="2" t="str">
        <f t="shared" si="3"/>
        <v xml:space="preserve">Avenue Gabrièle d'Annunzio </v>
      </c>
      <c r="AC9" s="2" t="str">
        <f t="shared" si="4"/>
        <v>e</v>
      </c>
      <c r="AD9" t="str">
        <f t="shared" si="5"/>
        <v/>
      </c>
      <c r="AE9" s="2" t="str">
        <f t="shared" si="6"/>
        <v>33600/PESSAC</v>
      </c>
      <c r="AF9" s="2">
        <f t="shared" si="7"/>
        <v>1</v>
      </c>
      <c r="AG9" s="2">
        <f t="shared" si="8"/>
        <v>0</v>
      </c>
      <c r="AH9" s="2" t="str">
        <f t="shared" si="9"/>
        <v>S</v>
      </c>
      <c r="AI9" s="2" t="str">
        <f t="shared" si="10"/>
        <v>B2-33318ALO-1T</v>
      </c>
      <c r="AJ9" s="2" t="str">
        <f t="shared" si="11"/>
        <v>L3</v>
      </c>
      <c r="AK9" s="2">
        <f t="shared" si="12"/>
        <v>2015</v>
      </c>
      <c r="AL9" s="2">
        <f t="shared" si="13"/>
        <v>0</v>
      </c>
      <c r="AM9" s="2">
        <f t="shared" si="14"/>
        <v>361344</v>
      </c>
      <c r="AN9" s="2">
        <f>1</f>
        <v>1</v>
      </c>
    </row>
    <row r="10" spans="1:40">
      <c r="A10" s="3" t="s">
        <v>17</v>
      </c>
      <c r="B10" s="3"/>
      <c r="C10" s="3">
        <v>1</v>
      </c>
      <c r="D10" s="3" t="s">
        <v>25</v>
      </c>
      <c r="E10" s="3">
        <v>1</v>
      </c>
      <c r="F10" s="3">
        <v>0</v>
      </c>
      <c r="G10" s="3" t="s">
        <v>14</v>
      </c>
      <c r="H10" s="3" t="s">
        <v>15</v>
      </c>
      <c r="I10" s="3" t="s">
        <v>16</v>
      </c>
      <c r="J10" s="3">
        <v>2015</v>
      </c>
      <c r="K10" s="3">
        <v>0</v>
      </c>
      <c r="L10" s="3">
        <v>361380</v>
      </c>
      <c r="M10" s="3"/>
      <c r="N10" s="3"/>
      <c r="O10" s="3"/>
      <c r="P10" s="3"/>
      <c r="Q10" s="3" t="str">
        <f t="shared" si="0"/>
        <v>59  Avenue Gabrièle d'Annunzio</v>
      </c>
      <c r="R10">
        <v>59</v>
      </c>
      <c r="T10" t="s">
        <v>28</v>
      </c>
      <c r="U10" t="s">
        <v>29</v>
      </c>
      <c r="V10" t="s">
        <v>30</v>
      </c>
      <c r="W10" t="s">
        <v>30</v>
      </c>
      <c r="Z10" s="2">
        <f t="shared" si="1"/>
        <v>59</v>
      </c>
      <c r="AA10" s="2" t="str">
        <f t="shared" si="2"/>
        <v/>
      </c>
      <c r="AB10" s="2" t="str">
        <f t="shared" si="3"/>
        <v xml:space="preserve">Avenue Gabrièle d'Annunzio d'Annunzio </v>
      </c>
      <c r="AC10" s="2" t="str">
        <f t="shared" si="4"/>
        <v/>
      </c>
      <c r="AD10" s="2">
        <f t="shared" si="5"/>
        <v>1</v>
      </c>
      <c r="AE10" s="2" t="str">
        <f t="shared" si="6"/>
        <v>33600/PESSAC</v>
      </c>
      <c r="AF10" s="2">
        <f t="shared" si="7"/>
        <v>1</v>
      </c>
      <c r="AG10" s="2">
        <f t="shared" si="8"/>
        <v>0</v>
      </c>
      <c r="AH10" s="2" t="str">
        <f t="shared" si="9"/>
        <v>S</v>
      </c>
      <c r="AI10" s="2" t="str">
        <f t="shared" si="10"/>
        <v>B2-33318ALO-1T</v>
      </c>
      <c r="AJ10" s="2" t="str">
        <f t="shared" si="11"/>
        <v>L3</v>
      </c>
      <c r="AK10" s="2">
        <f t="shared" si="12"/>
        <v>2015</v>
      </c>
      <c r="AL10" s="2">
        <f t="shared" si="13"/>
        <v>0</v>
      </c>
      <c r="AM10" s="2">
        <f t="shared" si="14"/>
        <v>361380</v>
      </c>
      <c r="AN10" s="2">
        <f>1</f>
        <v>1</v>
      </c>
    </row>
    <row r="11" spans="1:40">
      <c r="A11" s="3" t="s">
        <v>18</v>
      </c>
      <c r="B11" s="3"/>
      <c r="C11" s="3"/>
      <c r="D11" s="3" t="s">
        <v>25</v>
      </c>
      <c r="E11" s="3">
        <v>1</v>
      </c>
      <c r="F11" s="3">
        <v>0</v>
      </c>
      <c r="G11" s="3" t="s">
        <v>14</v>
      </c>
      <c r="H11" s="3" t="s">
        <v>15</v>
      </c>
      <c r="I11" s="3" t="s">
        <v>16</v>
      </c>
      <c r="J11" s="3">
        <v>2015</v>
      </c>
      <c r="K11" s="3">
        <v>0</v>
      </c>
      <c r="L11" s="3">
        <v>361453</v>
      </c>
      <c r="M11" s="3"/>
      <c r="N11" s="3"/>
      <c r="O11" s="3"/>
      <c r="P11" s="3"/>
      <c r="Q11" s="3" t="str">
        <f t="shared" si="0"/>
        <v>121 BIS  Avenue du Général Leclerc</v>
      </c>
      <c r="R11">
        <v>121</v>
      </c>
      <c r="S11" t="s">
        <v>22</v>
      </c>
      <c r="U11" t="s">
        <v>28</v>
      </c>
      <c r="V11" t="s">
        <v>31</v>
      </c>
      <c r="W11" t="s">
        <v>32</v>
      </c>
      <c r="X11" t="s">
        <v>33</v>
      </c>
      <c r="Z11" s="2">
        <f t="shared" si="1"/>
        <v>121</v>
      </c>
      <c r="AA11" s="2" t="str">
        <f t="shared" si="2"/>
        <v>BIS</v>
      </c>
      <c r="AB11" s="2" t="str">
        <f t="shared" si="3"/>
        <v xml:space="preserve">Avenue du Général Leclerc </v>
      </c>
      <c r="AC11" s="2" t="str">
        <f t="shared" si="4"/>
        <v/>
      </c>
      <c r="AD11" t="str">
        <f t="shared" si="5"/>
        <v/>
      </c>
      <c r="AE11" s="2" t="str">
        <f t="shared" si="6"/>
        <v>33600/PESSAC</v>
      </c>
      <c r="AF11" s="2">
        <f t="shared" si="7"/>
        <v>1</v>
      </c>
      <c r="AG11" s="2">
        <f t="shared" si="8"/>
        <v>0</v>
      </c>
      <c r="AH11" s="2" t="str">
        <f t="shared" si="9"/>
        <v>S</v>
      </c>
      <c r="AI11" s="2" t="str">
        <f t="shared" si="10"/>
        <v>B2-33318ALO-1T</v>
      </c>
      <c r="AJ11" s="2" t="str">
        <f t="shared" si="11"/>
        <v>L3</v>
      </c>
      <c r="AK11" s="2">
        <f t="shared" si="12"/>
        <v>2015</v>
      </c>
      <c r="AL11" s="2">
        <f t="shared" si="13"/>
        <v>0</v>
      </c>
      <c r="AM11" s="2">
        <f t="shared" si="14"/>
        <v>361453</v>
      </c>
      <c r="AN11" s="2">
        <f>1</f>
        <v>1</v>
      </c>
    </row>
    <row r="12" spans="1:40">
      <c r="A12" s="3" t="s">
        <v>19</v>
      </c>
      <c r="B12" s="3"/>
      <c r="C12" s="3"/>
      <c r="D12" s="3" t="s">
        <v>25</v>
      </c>
      <c r="E12" s="3">
        <v>1</v>
      </c>
      <c r="F12" s="3">
        <v>0</v>
      </c>
      <c r="G12" s="3" t="s">
        <v>14</v>
      </c>
      <c r="H12" s="3" t="s">
        <v>15</v>
      </c>
      <c r="I12" s="3" t="s">
        <v>16</v>
      </c>
      <c r="J12" s="3">
        <v>2015</v>
      </c>
      <c r="K12" s="3">
        <v>0</v>
      </c>
      <c r="L12" s="3">
        <v>361236</v>
      </c>
      <c r="M12" s="3"/>
      <c r="N12" s="3"/>
      <c r="O12" s="3"/>
      <c r="P12" s="3"/>
      <c r="Q12" s="3" t="str">
        <f t="shared" si="0"/>
        <v>138 BIS  Avenue du Général Leclerc</v>
      </c>
      <c r="R12">
        <v>138</v>
      </c>
      <c r="S12" t="s">
        <v>22</v>
      </c>
      <c r="U12" t="s">
        <v>28</v>
      </c>
      <c r="V12" t="s">
        <v>31</v>
      </c>
      <c r="W12" t="s">
        <v>32</v>
      </c>
      <c r="X12" t="s">
        <v>33</v>
      </c>
      <c r="Z12" s="2">
        <f t="shared" si="1"/>
        <v>138</v>
      </c>
      <c r="AA12" s="2" t="str">
        <f t="shared" si="2"/>
        <v>BIS</v>
      </c>
      <c r="AB12" s="2" t="str">
        <f t="shared" si="3"/>
        <v xml:space="preserve">Avenue du Général Leclerc </v>
      </c>
      <c r="AC12" s="2" t="str">
        <f t="shared" si="4"/>
        <v/>
      </c>
      <c r="AD12" t="str">
        <f t="shared" si="5"/>
        <v/>
      </c>
      <c r="AE12" s="2" t="str">
        <f t="shared" si="6"/>
        <v>33600/PESSAC</v>
      </c>
      <c r="AF12" s="2">
        <f t="shared" si="7"/>
        <v>1</v>
      </c>
      <c r="AG12" s="2">
        <f t="shared" si="8"/>
        <v>0</v>
      </c>
      <c r="AH12" s="2" t="str">
        <f t="shared" si="9"/>
        <v>S</v>
      </c>
      <c r="AI12" s="2" t="str">
        <f t="shared" si="10"/>
        <v>B2-33318ALO-1T</v>
      </c>
      <c r="AJ12" s="2" t="str">
        <f t="shared" si="11"/>
        <v>L3</v>
      </c>
      <c r="AK12" s="2">
        <f t="shared" si="12"/>
        <v>2015</v>
      </c>
      <c r="AL12" s="2">
        <f t="shared" si="13"/>
        <v>0</v>
      </c>
      <c r="AM12" s="2">
        <f t="shared" si="14"/>
        <v>361236</v>
      </c>
      <c r="AN12" s="2">
        <f>1</f>
        <v>1</v>
      </c>
    </row>
    <row r="13" spans="1:40">
      <c r="A13" s="3" t="s">
        <v>20</v>
      </c>
      <c r="B13" s="3"/>
      <c r="C13" s="3"/>
      <c r="D13" s="3" t="s">
        <v>25</v>
      </c>
      <c r="E13" s="3">
        <v>1</v>
      </c>
      <c r="F13" s="3">
        <v>0</v>
      </c>
      <c r="G13" s="3" t="s">
        <v>14</v>
      </c>
      <c r="H13" s="3" t="s">
        <v>15</v>
      </c>
      <c r="I13" s="3" t="s">
        <v>16</v>
      </c>
      <c r="J13" s="3">
        <v>2015</v>
      </c>
      <c r="K13" s="3">
        <v>0</v>
      </c>
      <c r="L13" s="3">
        <v>361496</v>
      </c>
      <c r="M13" s="3"/>
      <c r="N13" s="3"/>
      <c r="O13" s="3"/>
      <c r="P13" s="3"/>
      <c r="Q13" s="3" t="str">
        <f t="shared" si="0"/>
        <v>114 BIS  Avenue du Général Leclerc</v>
      </c>
      <c r="R13">
        <v>114</v>
      </c>
      <c r="S13" t="s">
        <v>22</v>
      </c>
      <c r="U13" t="s">
        <v>28</v>
      </c>
      <c r="V13" t="s">
        <v>31</v>
      </c>
      <c r="W13" t="s">
        <v>32</v>
      </c>
      <c r="X13" t="s">
        <v>33</v>
      </c>
      <c r="Z13" s="2">
        <f t="shared" si="1"/>
        <v>114</v>
      </c>
      <c r="AA13" s="2" t="str">
        <f t="shared" si="2"/>
        <v>BIS</v>
      </c>
      <c r="AB13" s="2" t="str">
        <f t="shared" si="3"/>
        <v xml:space="preserve">Avenue du Général Leclerc </v>
      </c>
      <c r="AC13" s="2" t="str">
        <f t="shared" si="4"/>
        <v/>
      </c>
      <c r="AD13" t="str">
        <f t="shared" si="5"/>
        <v/>
      </c>
      <c r="AE13" s="2" t="str">
        <f t="shared" si="6"/>
        <v>33600/PESSAC</v>
      </c>
      <c r="AF13" s="2">
        <f t="shared" si="7"/>
        <v>1</v>
      </c>
      <c r="AG13" s="2">
        <f t="shared" si="8"/>
        <v>0</v>
      </c>
      <c r="AH13" s="2" t="str">
        <f t="shared" si="9"/>
        <v>S</v>
      </c>
      <c r="AI13" s="2" t="str">
        <f t="shared" si="10"/>
        <v>B2-33318ALO-1T</v>
      </c>
      <c r="AJ13" s="2" t="str">
        <f t="shared" si="11"/>
        <v>L3</v>
      </c>
      <c r="AK13" s="2">
        <f t="shared" si="12"/>
        <v>2015</v>
      </c>
      <c r="AL13" s="2">
        <f t="shared" si="13"/>
        <v>0</v>
      </c>
      <c r="AM13" s="2">
        <f t="shared" si="14"/>
        <v>361496</v>
      </c>
      <c r="AN13" s="2">
        <f>1</f>
        <v>1</v>
      </c>
    </row>
    <row r="14" spans="1:40">
      <c r="A14" s="3" t="s">
        <v>21</v>
      </c>
      <c r="B14" s="3"/>
      <c r="C14" s="3"/>
      <c r="D14" s="3" t="s">
        <v>25</v>
      </c>
      <c r="E14" s="3">
        <v>0</v>
      </c>
      <c r="F14" s="3">
        <v>1</v>
      </c>
      <c r="G14" s="3" t="s">
        <v>14</v>
      </c>
      <c r="H14" s="3" t="s">
        <v>15</v>
      </c>
      <c r="I14" s="3" t="s">
        <v>16</v>
      </c>
      <c r="J14" s="3">
        <v>2015</v>
      </c>
      <c r="K14" s="3">
        <v>0</v>
      </c>
      <c r="L14" s="3">
        <v>361188</v>
      </c>
      <c r="M14" s="3"/>
      <c r="N14" s="3"/>
      <c r="O14" s="3"/>
      <c r="P14" s="3"/>
      <c r="Q14" s="3" t="str">
        <f t="shared" si="0"/>
        <v>12  Avenue du Parc</v>
      </c>
      <c r="R14">
        <v>12</v>
      </c>
      <c r="T14" t="s">
        <v>28</v>
      </c>
      <c r="U14" t="s">
        <v>31</v>
      </c>
      <c r="V14" t="s">
        <v>34</v>
      </c>
      <c r="W14" t="s">
        <v>30</v>
      </c>
      <c r="Z14" s="2">
        <f t="shared" si="1"/>
        <v>12</v>
      </c>
      <c r="AA14" s="2" t="str">
        <f t="shared" si="2"/>
        <v/>
      </c>
      <c r="AB14" s="2" t="str">
        <f t="shared" si="3"/>
        <v xml:space="preserve">Avenue du Parc d'Annunzio </v>
      </c>
      <c r="AC14" s="2" t="str">
        <f t="shared" si="4"/>
        <v/>
      </c>
      <c r="AD14" t="str">
        <f t="shared" si="5"/>
        <v/>
      </c>
      <c r="AE14" s="2" t="str">
        <f t="shared" si="6"/>
        <v>33600/PESSAC</v>
      </c>
      <c r="AF14" s="2">
        <f t="shared" si="7"/>
        <v>0</v>
      </c>
      <c r="AG14" s="2">
        <f t="shared" si="8"/>
        <v>1</v>
      </c>
      <c r="AH14" s="2" t="str">
        <f t="shared" si="9"/>
        <v>S</v>
      </c>
      <c r="AI14" s="2" t="str">
        <f t="shared" si="10"/>
        <v>B2-33318ALO-1T</v>
      </c>
      <c r="AJ14" s="2" t="str">
        <f t="shared" si="11"/>
        <v>L3</v>
      </c>
      <c r="AK14" s="2">
        <f t="shared" si="12"/>
        <v>2015</v>
      </c>
      <c r="AL14" s="2">
        <f t="shared" si="13"/>
        <v>0</v>
      </c>
      <c r="AM14" s="2">
        <f t="shared" si="14"/>
        <v>361188</v>
      </c>
      <c r="AN14" s="2">
        <f>1</f>
        <v>1</v>
      </c>
    </row>
    <row r="15" spans="1:40">
      <c r="A15" s="3" t="s">
        <v>21</v>
      </c>
      <c r="B15" s="3"/>
      <c r="C15" s="3"/>
      <c r="D15" s="3" t="s">
        <v>25</v>
      </c>
      <c r="E15" s="3">
        <v>0</v>
      </c>
      <c r="F15" s="3">
        <v>1</v>
      </c>
      <c r="G15" s="3" t="s">
        <v>14</v>
      </c>
      <c r="H15" s="3" t="s">
        <v>15</v>
      </c>
      <c r="I15" s="3" t="s">
        <v>16</v>
      </c>
      <c r="J15" s="3">
        <v>2015</v>
      </c>
      <c r="K15" s="3">
        <v>0</v>
      </c>
      <c r="L15" s="3">
        <v>361188</v>
      </c>
      <c r="M15" s="3"/>
      <c r="N15" s="3"/>
      <c r="O15" s="3"/>
      <c r="P15" s="3"/>
      <c r="Q15" s="3" t="str">
        <f t="shared" si="0"/>
        <v>12  Avenue du Parc</v>
      </c>
      <c r="R15">
        <v>12</v>
      </c>
      <c r="T15" t="s">
        <v>28</v>
      </c>
      <c r="U15" t="s">
        <v>31</v>
      </c>
      <c r="V15" t="s">
        <v>34</v>
      </c>
      <c r="W15" t="s">
        <v>30</v>
      </c>
      <c r="Z15" s="2">
        <f t="shared" si="1"/>
        <v>12</v>
      </c>
      <c r="AA15" s="2" t="str">
        <f t="shared" si="2"/>
        <v/>
      </c>
      <c r="AB15" s="2" t="str">
        <f t="shared" si="3"/>
        <v xml:space="preserve">Avenue du Parc d'Annunzio </v>
      </c>
      <c r="AC15" s="2" t="str">
        <f t="shared" si="4"/>
        <v/>
      </c>
      <c r="AD15" t="str">
        <f t="shared" si="5"/>
        <v/>
      </c>
      <c r="AE15" s="2" t="str">
        <f t="shared" si="6"/>
        <v>33600/PESSAC</v>
      </c>
      <c r="AF15" s="2">
        <f t="shared" si="7"/>
        <v>0</v>
      </c>
      <c r="AG15" s="2">
        <f t="shared" si="8"/>
        <v>1</v>
      </c>
      <c r="AH15" s="2" t="str">
        <f t="shared" si="9"/>
        <v>S</v>
      </c>
      <c r="AI15" s="2" t="str">
        <f t="shared" si="10"/>
        <v>B2-33318ALO-1T</v>
      </c>
      <c r="AJ15" s="2" t="str">
        <f t="shared" si="11"/>
        <v>L3</v>
      </c>
      <c r="AK15" s="2">
        <f t="shared" si="12"/>
        <v>2015</v>
      </c>
      <c r="AL15" s="2">
        <f t="shared" si="13"/>
        <v>0</v>
      </c>
      <c r="AM15" s="2">
        <f t="shared" si="14"/>
        <v>361188</v>
      </c>
      <c r="AN15" s="2">
        <f>1</f>
        <v>1</v>
      </c>
    </row>
    <row r="16" spans="1:40">
      <c r="A16" s="3" t="s">
        <v>13</v>
      </c>
      <c r="B16" s="3" t="s">
        <v>24</v>
      </c>
      <c r="C16" s="3"/>
      <c r="D16" s="3" t="s">
        <v>25</v>
      </c>
      <c r="E16" s="3">
        <v>1</v>
      </c>
      <c r="F16" s="3">
        <v>0</v>
      </c>
      <c r="G16" s="3" t="s">
        <v>14</v>
      </c>
      <c r="H16" s="3" t="s">
        <v>15</v>
      </c>
      <c r="I16" s="3" t="s">
        <v>16</v>
      </c>
      <c r="J16" s="3">
        <v>2015</v>
      </c>
      <c r="K16" s="3">
        <v>0</v>
      </c>
      <c r="L16" s="3">
        <v>361344</v>
      </c>
      <c r="M16" s="3"/>
      <c r="N16" s="3"/>
      <c r="O16" s="3"/>
      <c r="P16" s="3"/>
      <c r="Q16" s="3" t="str">
        <f t="shared" si="0"/>
        <v>55 BIS  Avenue Gabrièle d'Annunzio</v>
      </c>
      <c r="R16">
        <v>55</v>
      </c>
      <c r="S16" t="s">
        <v>22</v>
      </c>
      <c r="U16" t="s">
        <v>28</v>
      </c>
      <c r="V16" t="s">
        <v>29</v>
      </c>
      <c r="W16" t="s">
        <v>30</v>
      </c>
      <c r="Z16" s="2">
        <f t="shared" si="1"/>
        <v>55</v>
      </c>
      <c r="AA16" s="2" t="str">
        <f t="shared" si="2"/>
        <v>BIS</v>
      </c>
      <c r="AB16" s="2" t="str">
        <f t="shared" si="3"/>
        <v xml:space="preserve">Avenue Gabrièle d'Annunzio </v>
      </c>
      <c r="AC16" s="2" t="str">
        <f t="shared" si="4"/>
        <v>e</v>
      </c>
      <c r="AD16" t="str">
        <f t="shared" si="5"/>
        <v/>
      </c>
      <c r="AE16" s="2" t="str">
        <f t="shared" si="6"/>
        <v>33600/PESSAC</v>
      </c>
      <c r="AF16" s="2">
        <f t="shared" si="7"/>
        <v>1</v>
      </c>
      <c r="AG16" s="2">
        <f t="shared" si="8"/>
        <v>0</v>
      </c>
      <c r="AH16" s="2" t="str">
        <f t="shared" si="9"/>
        <v>S</v>
      </c>
      <c r="AI16" s="2" t="str">
        <f t="shared" si="10"/>
        <v>B2-33318ALO-1T</v>
      </c>
      <c r="AJ16" s="2" t="str">
        <f t="shared" si="11"/>
        <v>L3</v>
      </c>
      <c r="AK16" s="2">
        <f t="shared" si="12"/>
        <v>2015</v>
      </c>
      <c r="AL16" s="2">
        <f t="shared" si="13"/>
        <v>0</v>
      </c>
      <c r="AM16" s="2">
        <f t="shared" si="14"/>
        <v>361344</v>
      </c>
      <c r="AN16" s="2">
        <f>1</f>
        <v>1</v>
      </c>
    </row>
    <row r="17" spans="1:40">
      <c r="A17" s="3" t="s">
        <v>17</v>
      </c>
      <c r="B17" s="3"/>
      <c r="C17" s="3">
        <v>1</v>
      </c>
      <c r="D17" s="3" t="s">
        <v>25</v>
      </c>
      <c r="E17" s="3">
        <v>1</v>
      </c>
      <c r="F17" s="3">
        <v>0</v>
      </c>
      <c r="G17" s="3" t="s">
        <v>14</v>
      </c>
      <c r="H17" s="3" t="s">
        <v>15</v>
      </c>
      <c r="I17" s="3" t="s">
        <v>16</v>
      </c>
      <c r="J17" s="3">
        <v>2015</v>
      </c>
      <c r="K17" s="3">
        <v>0</v>
      </c>
      <c r="L17" s="3">
        <v>361380</v>
      </c>
      <c r="M17" s="3"/>
      <c r="N17" s="3"/>
      <c r="O17" s="3"/>
      <c r="P17" s="3"/>
      <c r="Q17" s="3" t="str">
        <f t="shared" si="0"/>
        <v>59  Avenue Gabrièle d'Annunzio</v>
      </c>
      <c r="R17">
        <v>59</v>
      </c>
      <c r="T17" t="s">
        <v>28</v>
      </c>
      <c r="U17" t="s">
        <v>29</v>
      </c>
      <c r="V17" t="s">
        <v>30</v>
      </c>
      <c r="W17" t="s">
        <v>30</v>
      </c>
      <c r="Z17" s="2">
        <f t="shared" si="1"/>
        <v>59</v>
      </c>
      <c r="AA17" s="2" t="str">
        <f t="shared" si="2"/>
        <v/>
      </c>
      <c r="AB17" s="2" t="str">
        <f t="shared" si="3"/>
        <v xml:space="preserve">Avenue Gabrièle d'Annunzio d'Annunzio </v>
      </c>
      <c r="AC17" s="2" t="str">
        <f t="shared" si="4"/>
        <v/>
      </c>
      <c r="AD17" s="2">
        <f t="shared" si="5"/>
        <v>1</v>
      </c>
      <c r="AE17" s="2" t="str">
        <f t="shared" si="6"/>
        <v>33600/PESSAC</v>
      </c>
      <c r="AF17" s="2">
        <f t="shared" si="7"/>
        <v>1</v>
      </c>
      <c r="AG17" s="2">
        <f t="shared" si="8"/>
        <v>0</v>
      </c>
      <c r="AH17" s="2" t="str">
        <f t="shared" si="9"/>
        <v>S</v>
      </c>
      <c r="AI17" s="2" t="str">
        <f t="shared" si="10"/>
        <v>B2-33318ALO-1T</v>
      </c>
      <c r="AJ17" s="2" t="str">
        <f t="shared" si="11"/>
        <v>L3</v>
      </c>
      <c r="AK17" s="2">
        <f t="shared" si="12"/>
        <v>2015</v>
      </c>
      <c r="AL17" s="2">
        <f t="shared" si="13"/>
        <v>0</v>
      </c>
      <c r="AM17" s="2">
        <f t="shared" si="14"/>
        <v>361380</v>
      </c>
      <c r="AN17" s="2">
        <f>1</f>
        <v>1</v>
      </c>
    </row>
    <row r="18" spans="1:40">
      <c r="A18" s="3" t="s">
        <v>18</v>
      </c>
      <c r="B18" s="3"/>
      <c r="C18" s="3"/>
      <c r="D18" s="3" t="s">
        <v>25</v>
      </c>
      <c r="E18" s="3">
        <v>1</v>
      </c>
      <c r="F18" s="3">
        <v>0</v>
      </c>
      <c r="G18" s="3" t="s">
        <v>14</v>
      </c>
      <c r="H18" s="3" t="s">
        <v>15</v>
      </c>
      <c r="I18" s="3" t="s">
        <v>16</v>
      </c>
      <c r="J18" s="3">
        <v>2015</v>
      </c>
      <c r="K18" s="3">
        <v>0</v>
      </c>
      <c r="L18" s="3">
        <v>361453</v>
      </c>
      <c r="M18" s="3"/>
      <c r="N18" s="3"/>
      <c r="O18" s="3"/>
      <c r="P18" s="3"/>
      <c r="Q18" s="3" t="str">
        <f t="shared" si="0"/>
        <v>121 BIS  Avenue du Général Leclerc</v>
      </c>
      <c r="R18">
        <v>121</v>
      </c>
      <c r="S18" t="s">
        <v>22</v>
      </c>
      <c r="U18" t="s">
        <v>28</v>
      </c>
      <c r="V18" t="s">
        <v>31</v>
      </c>
      <c r="W18" t="s">
        <v>32</v>
      </c>
      <c r="X18" t="s">
        <v>33</v>
      </c>
      <c r="Z18" s="2">
        <f t="shared" si="1"/>
        <v>121</v>
      </c>
      <c r="AA18" s="2" t="str">
        <f t="shared" si="2"/>
        <v>BIS</v>
      </c>
      <c r="AB18" s="2" t="str">
        <f t="shared" si="3"/>
        <v xml:space="preserve">Avenue du Général Leclerc </v>
      </c>
      <c r="AC18" s="2" t="str">
        <f t="shared" si="4"/>
        <v/>
      </c>
      <c r="AD18" t="str">
        <f t="shared" si="5"/>
        <v/>
      </c>
      <c r="AE18" s="2" t="str">
        <f t="shared" si="6"/>
        <v>33600/PESSAC</v>
      </c>
      <c r="AF18" s="2">
        <f t="shared" si="7"/>
        <v>1</v>
      </c>
      <c r="AG18" s="2">
        <f t="shared" si="8"/>
        <v>0</v>
      </c>
      <c r="AH18" s="2" t="str">
        <f t="shared" si="9"/>
        <v>S</v>
      </c>
      <c r="AI18" s="2" t="str">
        <f t="shared" si="10"/>
        <v>B2-33318ALO-1T</v>
      </c>
      <c r="AJ18" s="2" t="str">
        <f t="shared" si="11"/>
        <v>L3</v>
      </c>
      <c r="AK18" s="2">
        <f t="shared" si="12"/>
        <v>2015</v>
      </c>
      <c r="AL18" s="2">
        <f t="shared" si="13"/>
        <v>0</v>
      </c>
      <c r="AM18" s="2">
        <f t="shared" si="14"/>
        <v>361453</v>
      </c>
      <c r="AN18" s="2">
        <f>1</f>
        <v>1</v>
      </c>
    </row>
    <row r="19" spans="1:40">
      <c r="A19" s="3" t="s">
        <v>19</v>
      </c>
      <c r="B19" s="3"/>
      <c r="C19" s="3"/>
      <c r="D19" s="3" t="s">
        <v>25</v>
      </c>
      <c r="E19" s="3">
        <v>1</v>
      </c>
      <c r="F19" s="3">
        <v>0</v>
      </c>
      <c r="G19" s="3" t="s">
        <v>14</v>
      </c>
      <c r="H19" s="3" t="s">
        <v>15</v>
      </c>
      <c r="I19" s="3" t="s">
        <v>16</v>
      </c>
      <c r="J19" s="3">
        <v>2015</v>
      </c>
      <c r="K19" s="3">
        <v>0</v>
      </c>
      <c r="L19" s="3">
        <v>361236</v>
      </c>
      <c r="M19" s="3"/>
      <c r="N19" s="3"/>
      <c r="O19" s="3"/>
      <c r="P19" s="3"/>
      <c r="Q19" s="3" t="str">
        <f t="shared" si="0"/>
        <v>138 BIS  Avenue du Général Leclerc</v>
      </c>
      <c r="R19">
        <v>138</v>
      </c>
      <c r="S19" t="s">
        <v>22</v>
      </c>
      <c r="U19" t="s">
        <v>28</v>
      </c>
      <c r="V19" t="s">
        <v>31</v>
      </c>
      <c r="W19" t="s">
        <v>32</v>
      </c>
      <c r="X19" t="s">
        <v>33</v>
      </c>
      <c r="Z19" s="2">
        <f t="shared" si="1"/>
        <v>138</v>
      </c>
      <c r="AA19" s="2" t="str">
        <f t="shared" si="2"/>
        <v>BIS</v>
      </c>
      <c r="AB19" s="2" t="str">
        <f t="shared" si="3"/>
        <v xml:space="preserve">Avenue du Général Leclerc </v>
      </c>
      <c r="AC19" s="2" t="str">
        <f t="shared" si="4"/>
        <v/>
      </c>
      <c r="AD19" t="str">
        <f t="shared" si="5"/>
        <v/>
      </c>
      <c r="AE19" s="2" t="str">
        <f t="shared" si="6"/>
        <v>33600/PESSAC</v>
      </c>
      <c r="AF19" s="2">
        <f t="shared" si="7"/>
        <v>1</v>
      </c>
      <c r="AG19" s="2">
        <f t="shared" si="8"/>
        <v>0</v>
      </c>
      <c r="AH19" s="2" t="str">
        <f t="shared" si="9"/>
        <v>S</v>
      </c>
      <c r="AI19" s="2" t="str">
        <f t="shared" si="10"/>
        <v>B2-33318ALO-1T</v>
      </c>
      <c r="AJ19" s="2" t="str">
        <f t="shared" si="11"/>
        <v>L3</v>
      </c>
      <c r="AK19" s="2">
        <f t="shared" si="12"/>
        <v>2015</v>
      </c>
      <c r="AL19" s="2">
        <f t="shared" si="13"/>
        <v>0</v>
      </c>
      <c r="AM19" s="2">
        <f t="shared" si="14"/>
        <v>361236</v>
      </c>
      <c r="AN19" s="2">
        <f>1</f>
        <v>1</v>
      </c>
    </row>
    <row r="20" spans="1:40">
      <c r="A20" s="3" t="s">
        <v>20</v>
      </c>
      <c r="B20" s="3"/>
      <c r="C20" s="3"/>
      <c r="D20" s="3" t="s">
        <v>25</v>
      </c>
      <c r="E20" s="3">
        <v>1</v>
      </c>
      <c r="F20" s="3">
        <v>0</v>
      </c>
      <c r="G20" s="3" t="s">
        <v>14</v>
      </c>
      <c r="H20" s="3" t="s">
        <v>15</v>
      </c>
      <c r="I20" s="3" t="s">
        <v>16</v>
      </c>
      <c r="J20" s="3">
        <v>2015</v>
      </c>
      <c r="K20" s="3">
        <v>0</v>
      </c>
      <c r="L20" s="3">
        <v>361496</v>
      </c>
      <c r="M20" s="3"/>
      <c r="N20" s="3"/>
      <c r="O20" s="3"/>
      <c r="P20" s="3"/>
      <c r="Q20" s="3" t="str">
        <f t="shared" si="0"/>
        <v>114 BIS  Avenue du Général Leclerc</v>
      </c>
      <c r="R20">
        <v>114</v>
      </c>
      <c r="S20" t="s">
        <v>22</v>
      </c>
      <c r="U20" t="s">
        <v>28</v>
      </c>
      <c r="V20" t="s">
        <v>31</v>
      </c>
      <c r="W20" t="s">
        <v>32</v>
      </c>
      <c r="X20" t="s">
        <v>33</v>
      </c>
      <c r="Z20" s="2">
        <f t="shared" si="1"/>
        <v>114</v>
      </c>
      <c r="AA20" s="2" t="str">
        <f t="shared" si="2"/>
        <v>BIS</v>
      </c>
      <c r="AB20" s="2" t="str">
        <f t="shared" si="3"/>
        <v xml:space="preserve">Avenue du Général Leclerc </v>
      </c>
      <c r="AC20" s="2" t="str">
        <f t="shared" si="4"/>
        <v/>
      </c>
      <c r="AD20" t="str">
        <f t="shared" si="5"/>
        <v/>
      </c>
      <c r="AE20" s="2" t="str">
        <f t="shared" si="6"/>
        <v>33600/PESSAC</v>
      </c>
      <c r="AF20" s="2">
        <f t="shared" si="7"/>
        <v>1</v>
      </c>
      <c r="AG20" s="2">
        <f t="shared" si="8"/>
        <v>0</v>
      </c>
      <c r="AH20" s="2" t="str">
        <f t="shared" si="9"/>
        <v>S</v>
      </c>
      <c r="AI20" s="2" t="str">
        <f t="shared" si="10"/>
        <v>B2-33318ALO-1T</v>
      </c>
      <c r="AJ20" s="2" t="str">
        <f t="shared" si="11"/>
        <v>L3</v>
      </c>
      <c r="AK20" s="2">
        <f t="shared" si="12"/>
        <v>2015</v>
      </c>
      <c r="AL20" s="2">
        <f t="shared" si="13"/>
        <v>0</v>
      </c>
      <c r="AM20" s="2">
        <f t="shared" si="14"/>
        <v>361496</v>
      </c>
      <c r="AN20" s="2">
        <f>1</f>
        <v>1</v>
      </c>
    </row>
    <row r="21" spans="1:40">
      <c r="A21" s="3" t="s">
        <v>21</v>
      </c>
      <c r="B21" s="3"/>
      <c r="C21" s="3"/>
      <c r="D21" s="3" t="s">
        <v>25</v>
      </c>
      <c r="E21" s="3">
        <v>0</v>
      </c>
      <c r="F21" s="3">
        <v>1</v>
      </c>
      <c r="G21" s="3" t="s">
        <v>14</v>
      </c>
      <c r="H21" s="3" t="s">
        <v>15</v>
      </c>
      <c r="I21" s="3" t="s">
        <v>16</v>
      </c>
      <c r="J21" s="3">
        <v>2015</v>
      </c>
      <c r="K21" s="3">
        <v>0</v>
      </c>
      <c r="L21" s="3">
        <v>361188</v>
      </c>
      <c r="M21" s="3"/>
      <c r="N21" s="3"/>
      <c r="O21" s="3"/>
      <c r="P21" s="3"/>
      <c r="Q21" s="3" t="str">
        <f t="shared" si="0"/>
        <v>12  Avenue du Parc</v>
      </c>
      <c r="R21">
        <v>12</v>
      </c>
      <c r="T21" t="s">
        <v>28</v>
      </c>
      <c r="U21" t="s">
        <v>31</v>
      </c>
      <c r="V21" t="s">
        <v>34</v>
      </c>
      <c r="W21" t="s">
        <v>30</v>
      </c>
      <c r="Z21" s="2">
        <f t="shared" si="1"/>
        <v>12</v>
      </c>
      <c r="AA21" s="2" t="str">
        <f t="shared" si="2"/>
        <v/>
      </c>
      <c r="AB21" s="2" t="str">
        <f t="shared" si="3"/>
        <v xml:space="preserve">Avenue du Parc d'Annunzio </v>
      </c>
      <c r="AC21" s="2" t="str">
        <f t="shared" si="4"/>
        <v/>
      </c>
      <c r="AD21" t="str">
        <f t="shared" si="5"/>
        <v/>
      </c>
      <c r="AE21" s="2" t="str">
        <f t="shared" si="6"/>
        <v>33600/PESSAC</v>
      </c>
      <c r="AF21" s="2">
        <f t="shared" si="7"/>
        <v>0</v>
      </c>
      <c r="AG21" s="2">
        <f t="shared" si="8"/>
        <v>1</v>
      </c>
      <c r="AH21" s="2" t="str">
        <f t="shared" si="9"/>
        <v>S</v>
      </c>
      <c r="AI21" s="2" t="str">
        <f t="shared" si="10"/>
        <v>B2-33318ALO-1T</v>
      </c>
      <c r="AJ21" s="2" t="str">
        <f t="shared" si="11"/>
        <v>L3</v>
      </c>
      <c r="AK21" s="2">
        <f t="shared" si="12"/>
        <v>2015</v>
      </c>
      <c r="AL21" s="2">
        <f t="shared" si="13"/>
        <v>0</v>
      </c>
      <c r="AM21" s="2">
        <f t="shared" si="14"/>
        <v>361188</v>
      </c>
      <c r="AN21" s="2">
        <f>1</f>
        <v>1</v>
      </c>
    </row>
    <row r="22" spans="1:40">
      <c r="A22" s="3" t="s">
        <v>21</v>
      </c>
      <c r="B22" s="3"/>
      <c r="C22" s="3"/>
      <c r="D22" s="3" t="s">
        <v>25</v>
      </c>
      <c r="E22" s="3">
        <v>0</v>
      </c>
      <c r="F22" s="3">
        <v>1</v>
      </c>
      <c r="G22" s="3" t="s">
        <v>14</v>
      </c>
      <c r="H22" s="3" t="s">
        <v>15</v>
      </c>
      <c r="I22" s="3" t="s">
        <v>16</v>
      </c>
      <c r="J22" s="3">
        <v>2015</v>
      </c>
      <c r="K22" s="3">
        <v>0</v>
      </c>
      <c r="L22" s="3">
        <v>361188</v>
      </c>
      <c r="M22" s="3"/>
      <c r="N22" s="3"/>
      <c r="O22" s="3"/>
      <c r="P22" s="3"/>
      <c r="Q22" s="3" t="str">
        <f t="shared" si="0"/>
        <v>12  Avenue du Parc</v>
      </c>
      <c r="R22">
        <v>12</v>
      </c>
      <c r="T22" t="s">
        <v>28</v>
      </c>
      <c r="U22" t="s">
        <v>31</v>
      </c>
      <c r="V22" t="s">
        <v>34</v>
      </c>
      <c r="W22" t="s">
        <v>30</v>
      </c>
      <c r="Z22" s="2">
        <f t="shared" si="1"/>
        <v>12</v>
      </c>
      <c r="AA22" s="2" t="str">
        <f t="shared" si="2"/>
        <v/>
      </c>
      <c r="AB22" s="2" t="str">
        <f t="shared" si="3"/>
        <v xml:space="preserve">Avenue du Parc d'Annunzio </v>
      </c>
      <c r="AC22" s="2" t="str">
        <f t="shared" si="4"/>
        <v/>
      </c>
      <c r="AD22" t="str">
        <f t="shared" si="5"/>
        <v/>
      </c>
      <c r="AE22" s="2" t="str">
        <f t="shared" si="6"/>
        <v>33600/PESSAC</v>
      </c>
      <c r="AF22" s="2">
        <f t="shared" si="7"/>
        <v>0</v>
      </c>
      <c r="AG22" s="2">
        <f t="shared" si="8"/>
        <v>1</v>
      </c>
      <c r="AH22" s="2" t="str">
        <f t="shared" si="9"/>
        <v>S</v>
      </c>
      <c r="AI22" s="2" t="str">
        <f t="shared" si="10"/>
        <v>B2-33318ALO-1T</v>
      </c>
      <c r="AJ22" s="2" t="str">
        <f t="shared" si="11"/>
        <v>L3</v>
      </c>
      <c r="AK22" s="2">
        <f t="shared" si="12"/>
        <v>2015</v>
      </c>
      <c r="AL22" s="2">
        <f t="shared" si="13"/>
        <v>0</v>
      </c>
      <c r="AM22" s="2">
        <f t="shared" si="14"/>
        <v>361188</v>
      </c>
      <c r="AN22" s="2">
        <f>1</f>
        <v>1</v>
      </c>
    </row>
    <row r="23" spans="1:40">
      <c r="A23" s="3" t="s">
        <v>13</v>
      </c>
      <c r="B23" s="3" t="s">
        <v>24</v>
      </c>
      <c r="C23" s="3"/>
      <c r="D23" s="3" t="s">
        <v>25</v>
      </c>
      <c r="E23" s="3">
        <v>1</v>
      </c>
      <c r="F23" s="3">
        <v>0</v>
      </c>
      <c r="G23" s="3" t="s">
        <v>14</v>
      </c>
      <c r="H23" s="3" t="s">
        <v>15</v>
      </c>
      <c r="I23" s="3" t="s">
        <v>16</v>
      </c>
      <c r="J23" s="3">
        <v>2015</v>
      </c>
      <c r="K23" s="3">
        <v>0</v>
      </c>
      <c r="L23" s="3">
        <v>361344</v>
      </c>
      <c r="M23" s="3"/>
      <c r="N23" s="3"/>
      <c r="O23" s="3"/>
      <c r="P23" s="3"/>
      <c r="Q23" s="3" t="str">
        <f t="shared" si="0"/>
        <v>55 BIS  Avenue Gabrièle d'Annunzio</v>
      </c>
      <c r="R23">
        <v>55</v>
      </c>
      <c r="S23" t="s">
        <v>22</v>
      </c>
      <c r="U23" t="s">
        <v>28</v>
      </c>
      <c r="V23" t="s">
        <v>29</v>
      </c>
      <c r="W23" t="s">
        <v>30</v>
      </c>
      <c r="Z23" s="2">
        <f t="shared" si="1"/>
        <v>55</v>
      </c>
      <c r="AA23" s="2" t="str">
        <f t="shared" si="2"/>
        <v>BIS</v>
      </c>
      <c r="AB23" s="2" t="str">
        <f t="shared" si="3"/>
        <v xml:space="preserve">Avenue Gabrièle d'Annunzio </v>
      </c>
      <c r="AC23" s="2" t="str">
        <f t="shared" si="4"/>
        <v>e</v>
      </c>
      <c r="AD23" t="str">
        <f t="shared" si="5"/>
        <v/>
      </c>
      <c r="AE23" s="2" t="str">
        <f t="shared" si="6"/>
        <v>33600/PESSAC</v>
      </c>
      <c r="AF23" s="2">
        <f t="shared" si="7"/>
        <v>1</v>
      </c>
      <c r="AG23" s="2">
        <f t="shared" si="8"/>
        <v>0</v>
      </c>
      <c r="AH23" s="2" t="str">
        <f t="shared" si="9"/>
        <v>S</v>
      </c>
      <c r="AI23" s="2" t="str">
        <f t="shared" si="10"/>
        <v>B2-33318ALO-1T</v>
      </c>
      <c r="AJ23" s="2" t="str">
        <f t="shared" si="11"/>
        <v>L3</v>
      </c>
      <c r="AK23" s="2">
        <f t="shared" si="12"/>
        <v>2015</v>
      </c>
      <c r="AL23" s="2">
        <f t="shared" si="13"/>
        <v>0</v>
      </c>
      <c r="AM23" s="2">
        <f t="shared" si="14"/>
        <v>361344</v>
      </c>
      <c r="AN23" s="2">
        <f>1</f>
        <v>1</v>
      </c>
    </row>
    <row r="24" spans="1:40">
      <c r="A24" s="3" t="s">
        <v>17</v>
      </c>
      <c r="B24" s="3"/>
      <c r="C24" s="3">
        <v>1</v>
      </c>
      <c r="D24" s="3" t="s">
        <v>25</v>
      </c>
      <c r="E24" s="3">
        <v>1</v>
      </c>
      <c r="F24" s="3">
        <v>0</v>
      </c>
      <c r="G24" s="3" t="s">
        <v>14</v>
      </c>
      <c r="H24" s="3" t="s">
        <v>15</v>
      </c>
      <c r="I24" s="3" t="s">
        <v>16</v>
      </c>
      <c r="J24" s="3">
        <v>2015</v>
      </c>
      <c r="K24" s="3">
        <v>0</v>
      </c>
      <c r="L24" s="3">
        <v>361380</v>
      </c>
      <c r="M24" s="3"/>
      <c r="N24" s="3"/>
      <c r="O24" s="3"/>
      <c r="P24" s="3"/>
      <c r="Q24" s="3" t="str">
        <f t="shared" si="0"/>
        <v>59  Avenue Gabrièle d'Annunzio</v>
      </c>
      <c r="R24">
        <v>59</v>
      </c>
      <c r="T24" t="s">
        <v>28</v>
      </c>
      <c r="U24" t="s">
        <v>29</v>
      </c>
      <c r="V24" t="s">
        <v>30</v>
      </c>
      <c r="W24" t="s">
        <v>30</v>
      </c>
      <c r="Z24" s="2">
        <f t="shared" si="1"/>
        <v>59</v>
      </c>
      <c r="AA24" s="2" t="str">
        <f t="shared" si="2"/>
        <v/>
      </c>
      <c r="AB24" s="2" t="str">
        <f t="shared" si="3"/>
        <v xml:space="preserve">Avenue Gabrièle d'Annunzio d'Annunzio </v>
      </c>
      <c r="AC24" s="2" t="str">
        <f t="shared" si="4"/>
        <v/>
      </c>
      <c r="AD24" s="2">
        <f t="shared" si="5"/>
        <v>1</v>
      </c>
      <c r="AE24" s="2" t="str">
        <f t="shared" si="6"/>
        <v>33600/PESSAC</v>
      </c>
      <c r="AF24" s="2">
        <f t="shared" si="7"/>
        <v>1</v>
      </c>
      <c r="AG24" s="2">
        <f t="shared" si="8"/>
        <v>0</v>
      </c>
      <c r="AH24" s="2" t="str">
        <f t="shared" si="9"/>
        <v>S</v>
      </c>
      <c r="AI24" s="2" t="str">
        <f t="shared" si="10"/>
        <v>B2-33318ALO-1T</v>
      </c>
      <c r="AJ24" s="2" t="str">
        <f t="shared" si="11"/>
        <v>L3</v>
      </c>
      <c r="AK24" s="2">
        <f t="shared" si="12"/>
        <v>2015</v>
      </c>
      <c r="AL24" s="2">
        <f t="shared" si="13"/>
        <v>0</v>
      </c>
      <c r="AM24" s="2">
        <f t="shared" si="14"/>
        <v>361380</v>
      </c>
      <c r="AN24" s="2">
        <f>1</f>
        <v>1</v>
      </c>
    </row>
    <row r="25" spans="1:40">
      <c r="A25" s="3" t="s">
        <v>18</v>
      </c>
      <c r="B25" s="3"/>
      <c r="C25" s="3"/>
      <c r="D25" s="3" t="s">
        <v>25</v>
      </c>
      <c r="E25" s="3">
        <v>1</v>
      </c>
      <c r="F25" s="3">
        <v>0</v>
      </c>
      <c r="G25" s="3" t="s">
        <v>14</v>
      </c>
      <c r="H25" s="3" t="s">
        <v>15</v>
      </c>
      <c r="I25" s="3" t="s">
        <v>16</v>
      </c>
      <c r="J25" s="3">
        <v>2015</v>
      </c>
      <c r="K25" s="3">
        <v>0</v>
      </c>
      <c r="L25" s="3">
        <v>361453</v>
      </c>
      <c r="M25" s="3"/>
      <c r="N25" s="3"/>
      <c r="O25" s="3"/>
      <c r="P25" s="3"/>
      <c r="Q25" s="3" t="str">
        <f t="shared" si="0"/>
        <v>121 BIS  Avenue du Général Leclerc</v>
      </c>
      <c r="R25">
        <v>121</v>
      </c>
      <c r="S25" t="s">
        <v>22</v>
      </c>
      <c r="U25" t="s">
        <v>28</v>
      </c>
      <c r="V25" t="s">
        <v>31</v>
      </c>
      <c r="W25" t="s">
        <v>32</v>
      </c>
      <c r="X25" t="s">
        <v>33</v>
      </c>
      <c r="Z25" s="2">
        <f t="shared" si="1"/>
        <v>121</v>
      </c>
      <c r="AA25" s="2" t="str">
        <f t="shared" si="2"/>
        <v>BIS</v>
      </c>
      <c r="AB25" s="2" t="str">
        <f t="shared" si="3"/>
        <v xml:space="preserve">Avenue du Général Leclerc </v>
      </c>
      <c r="AC25" s="2" t="str">
        <f t="shared" si="4"/>
        <v/>
      </c>
      <c r="AD25" t="str">
        <f t="shared" si="5"/>
        <v/>
      </c>
      <c r="AE25" s="2" t="str">
        <f t="shared" si="6"/>
        <v>33600/PESSAC</v>
      </c>
      <c r="AF25" s="2">
        <f t="shared" si="7"/>
        <v>1</v>
      </c>
      <c r="AG25" s="2">
        <f t="shared" si="8"/>
        <v>0</v>
      </c>
      <c r="AH25" s="2" t="str">
        <f t="shared" si="9"/>
        <v>S</v>
      </c>
      <c r="AI25" s="2" t="str">
        <f t="shared" si="10"/>
        <v>B2-33318ALO-1T</v>
      </c>
      <c r="AJ25" s="2" t="str">
        <f t="shared" si="11"/>
        <v>L3</v>
      </c>
      <c r="AK25" s="2">
        <f t="shared" si="12"/>
        <v>2015</v>
      </c>
      <c r="AL25" s="2">
        <f t="shared" si="13"/>
        <v>0</v>
      </c>
      <c r="AM25" s="2">
        <f t="shared" si="14"/>
        <v>361453</v>
      </c>
      <c r="AN25" s="2">
        <f>1</f>
        <v>1</v>
      </c>
    </row>
    <row r="26" spans="1:40">
      <c r="A26" s="3" t="s">
        <v>19</v>
      </c>
      <c r="B26" s="3"/>
      <c r="C26" s="3"/>
      <c r="D26" s="3" t="s">
        <v>25</v>
      </c>
      <c r="E26" s="3">
        <v>1</v>
      </c>
      <c r="F26" s="3">
        <v>0</v>
      </c>
      <c r="G26" s="3" t="s">
        <v>14</v>
      </c>
      <c r="H26" s="3" t="s">
        <v>15</v>
      </c>
      <c r="I26" s="3" t="s">
        <v>16</v>
      </c>
      <c r="J26" s="3">
        <v>2015</v>
      </c>
      <c r="K26" s="3">
        <v>0</v>
      </c>
      <c r="L26" s="3">
        <v>361236</v>
      </c>
      <c r="M26" s="3"/>
      <c r="N26" s="3"/>
      <c r="O26" s="3"/>
      <c r="P26" s="3"/>
      <c r="Q26" s="3" t="str">
        <f t="shared" si="0"/>
        <v>138 BIS  Avenue du Général Leclerc</v>
      </c>
      <c r="R26">
        <v>138</v>
      </c>
      <c r="S26" t="s">
        <v>22</v>
      </c>
      <c r="U26" t="s">
        <v>28</v>
      </c>
      <c r="V26" t="s">
        <v>31</v>
      </c>
      <c r="W26" t="s">
        <v>32</v>
      </c>
      <c r="X26" t="s">
        <v>33</v>
      </c>
      <c r="Z26" s="2">
        <f t="shared" si="1"/>
        <v>138</v>
      </c>
      <c r="AA26" s="2" t="str">
        <f t="shared" si="2"/>
        <v>BIS</v>
      </c>
      <c r="AB26" s="2" t="str">
        <f t="shared" si="3"/>
        <v xml:space="preserve">Avenue du Général Leclerc </v>
      </c>
      <c r="AC26" s="2" t="str">
        <f t="shared" si="4"/>
        <v/>
      </c>
      <c r="AD26" t="str">
        <f t="shared" si="5"/>
        <v/>
      </c>
      <c r="AE26" s="2" t="str">
        <f t="shared" si="6"/>
        <v>33600/PESSAC</v>
      </c>
      <c r="AF26" s="2">
        <f t="shared" si="7"/>
        <v>1</v>
      </c>
      <c r="AG26" s="2">
        <f t="shared" si="8"/>
        <v>0</v>
      </c>
      <c r="AH26" s="2" t="str">
        <f t="shared" si="9"/>
        <v>S</v>
      </c>
      <c r="AI26" s="2" t="str">
        <f t="shared" si="10"/>
        <v>B2-33318ALO-1T</v>
      </c>
      <c r="AJ26" s="2" t="str">
        <f t="shared" si="11"/>
        <v>L3</v>
      </c>
      <c r="AK26" s="2">
        <f t="shared" si="12"/>
        <v>2015</v>
      </c>
      <c r="AL26" s="2">
        <f t="shared" si="13"/>
        <v>0</v>
      </c>
      <c r="AM26" s="2">
        <f t="shared" si="14"/>
        <v>361236</v>
      </c>
      <c r="AN26" s="2">
        <f>1</f>
        <v>1</v>
      </c>
    </row>
    <row r="27" spans="1:40">
      <c r="A27" s="3" t="s">
        <v>20</v>
      </c>
      <c r="B27" s="3"/>
      <c r="C27" s="3"/>
      <c r="D27" s="3" t="s">
        <v>25</v>
      </c>
      <c r="E27" s="3">
        <v>1</v>
      </c>
      <c r="F27" s="3">
        <v>0</v>
      </c>
      <c r="G27" s="3" t="s">
        <v>14</v>
      </c>
      <c r="H27" s="3" t="s">
        <v>15</v>
      </c>
      <c r="I27" s="3" t="s">
        <v>16</v>
      </c>
      <c r="J27" s="3">
        <v>2015</v>
      </c>
      <c r="K27" s="3">
        <v>0</v>
      </c>
      <c r="L27" s="3">
        <v>361496</v>
      </c>
      <c r="M27" s="3"/>
      <c r="N27" s="3"/>
      <c r="O27" s="3"/>
      <c r="P27" s="3"/>
      <c r="Q27" s="3" t="str">
        <f t="shared" si="0"/>
        <v>114 BIS  Avenue du Général Leclerc</v>
      </c>
      <c r="R27">
        <v>114</v>
      </c>
      <c r="S27" t="s">
        <v>22</v>
      </c>
      <c r="U27" t="s">
        <v>28</v>
      </c>
      <c r="V27" t="s">
        <v>31</v>
      </c>
      <c r="W27" t="s">
        <v>32</v>
      </c>
      <c r="X27" t="s">
        <v>33</v>
      </c>
      <c r="Z27" s="2">
        <f t="shared" si="1"/>
        <v>114</v>
      </c>
      <c r="AA27" s="2" t="str">
        <f t="shared" si="2"/>
        <v>BIS</v>
      </c>
      <c r="AB27" s="2" t="str">
        <f t="shared" si="3"/>
        <v xml:space="preserve">Avenue du Général Leclerc </v>
      </c>
      <c r="AC27" s="2" t="str">
        <f t="shared" si="4"/>
        <v/>
      </c>
      <c r="AD27" t="str">
        <f t="shared" si="5"/>
        <v/>
      </c>
      <c r="AE27" s="2" t="str">
        <f t="shared" si="6"/>
        <v>33600/PESSAC</v>
      </c>
      <c r="AF27" s="2">
        <f t="shared" si="7"/>
        <v>1</v>
      </c>
      <c r="AG27" s="2">
        <f t="shared" si="8"/>
        <v>0</v>
      </c>
      <c r="AH27" s="2" t="str">
        <f t="shared" si="9"/>
        <v>S</v>
      </c>
      <c r="AI27" s="2" t="str">
        <f t="shared" si="10"/>
        <v>B2-33318ALO-1T</v>
      </c>
      <c r="AJ27" s="2" t="str">
        <f t="shared" si="11"/>
        <v>L3</v>
      </c>
      <c r="AK27" s="2">
        <f t="shared" si="12"/>
        <v>2015</v>
      </c>
      <c r="AL27" s="2">
        <f t="shared" si="13"/>
        <v>0</v>
      </c>
      <c r="AM27" s="2">
        <f t="shared" si="14"/>
        <v>361496</v>
      </c>
      <c r="AN27" s="2">
        <f>1</f>
        <v>1</v>
      </c>
    </row>
    <row r="28" spans="1:40">
      <c r="A28" s="3" t="s">
        <v>21</v>
      </c>
      <c r="B28" s="3"/>
      <c r="C28" s="3"/>
      <c r="D28" s="3" t="s">
        <v>25</v>
      </c>
      <c r="E28" s="3">
        <v>0</v>
      </c>
      <c r="F28" s="3">
        <v>1</v>
      </c>
      <c r="G28" s="3" t="s">
        <v>14</v>
      </c>
      <c r="H28" s="3" t="s">
        <v>15</v>
      </c>
      <c r="I28" s="3" t="s">
        <v>16</v>
      </c>
      <c r="J28" s="3">
        <v>2015</v>
      </c>
      <c r="K28" s="3">
        <v>0</v>
      </c>
      <c r="L28" s="3">
        <v>361188</v>
      </c>
      <c r="M28" s="3"/>
      <c r="N28" s="3"/>
      <c r="O28" s="3"/>
      <c r="P28" s="3"/>
      <c r="Q28" s="3" t="str">
        <f t="shared" si="0"/>
        <v>12  Avenue du Parc</v>
      </c>
      <c r="R28">
        <v>12</v>
      </c>
      <c r="T28" t="s">
        <v>28</v>
      </c>
      <c r="U28" t="s">
        <v>31</v>
      </c>
      <c r="V28" t="s">
        <v>34</v>
      </c>
      <c r="W28" t="s">
        <v>30</v>
      </c>
      <c r="Z28" s="2">
        <f t="shared" si="1"/>
        <v>12</v>
      </c>
      <c r="AA28" s="2" t="str">
        <f t="shared" si="2"/>
        <v/>
      </c>
      <c r="AB28" s="2" t="str">
        <f t="shared" si="3"/>
        <v xml:space="preserve">Avenue du Parc d'Annunzio </v>
      </c>
      <c r="AC28" s="2" t="str">
        <f t="shared" si="4"/>
        <v/>
      </c>
      <c r="AD28" t="str">
        <f t="shared" si="5"/>
        <v/>
      </c>
      <c r="AE28" s="2" t="str">
        <f t="shared" si="6"/>
        <v>33600/PESSAC</v>
      </c>
      <c r="AF28" s="2">
        <f t="shared" si="7"/>
        <v>0</v>
      </c>
      <c r="AG28" s="2">
        <f t="shared" si="8"/>
        <v>1</v>
      </c>
      <c r="AH28" s="2" t="str">
        <f t="shared" si="9"/>
        <v>S</v>
      </c>
      <c r="AI28" s="2" t="str">
        <f t="shared" si="10"/>
        <v>B2-33318ALO-1T</v>
      </c>
      <c r="AJ28" s="2" t="str">
        <f t="shared" si="11"/>
        <v>L3</v>
      </c>
      <c r="AK28" s="2">
        <f t="shared" si="12"/>
        <v>2015</v>
      </c>
      <c r="AL28" s="2">
        <f t="shared" si="13"/>
        <v>0</v>
      </c>
      <c r="AM28" s="2">
        <f t="shared" si="14"/>
        <v>361188</v>
      </c>
      <c r="AN28" s="2">
        <f>1</f>
        <v>1</v>
      </c>
    </row>
    <row r="29" spans="1:40">
      <c r="A29" s="3" t="s">
        <v>21</v>
      </c>
      <c r="B29" s="3"/>
      <c r="C29" s="3"/>
      <c r="D29" s="3" t="s">
        <v>25</v>
      </c>
      <c r="E29" s="3">
        <v>0</v>
      </c>
      <c r="F29" s="3">
        <v>1</v>
      </c>
      <c r="G29" s="3" t="s">
        <v>14</v>
      </c>
      <c r="H29" s="3" t="s">
        <v>15</v>
      </c>
      <c r="I29" s="3" t="s">
        <v>16</v>
      </c>
      <c r="J29" s="3">
        <v>2015</v>
      </c>
      <c r="K29" s="3">
        <v>0</v>
      </c>
      <c r="L29" s="3">
        <v>361188</v>
      </c>
      <c r="M29" s="3"/>
      <c r="N29" s="3"/>
      <c r="O29" s="3"/>
      <c r="P29" s="3"/>
      <c r="Q29" s="3" t="str">
        <f t="shared" si="0"/>
        <v>12  Avenue du Parc</v>
      </c>
      <c r="R29">
        <v>12</v>
      </c>
      <c r="T29" t="s">
        <v>28</v>
      </c>
      <c r="U29" t="s">
        <v>31</v>
      </c>
      <c r="V29" t="s">
        <v>34</v>
      </c>
      <c r="W29" t="s">
        <v>30</v>
      </c>
      <c r="Z29" s="2">
        <f t="shared" si="1"/>
        <v>12</v>
      </c>
      <c r="AA29" s="2" t="str">
        <f t="shared" si="2"/>
        <v/>
      </c>
      <c r="AB29" s="2" t="str">
        <f t="shared" si="3"/>
        <v xml:space="preserve">Avenue du Parc d'Annunzio </v>
      </c>
      <c r="AC29" s="2" t="str">
        <f t="shared" si="4"/>
        <v/>
      </c>
      <c r="AD29" t="str">
        <f t="shared" si="5"/>
        <v/>
      </c>
      <c r="AE29" s="2" t="str">
        <f t="shared" si="6"/>
        <v>33600/PESSAC</v>
      </c>
      <c r="AF29" s="2">
        <f t="shared" si="7"/>
        <v>0</v>
      </c>
      <c r="AG29" s="2">
        <f t="shared" si="8"/>
        <v>1</v>
      </c>
      <c r="AH29" s="2" t="str">
        <f t="shared" si="9"/>
        <v>S</v>
      </c>
      <c r="AI29" s="2" t="str">
        <f t="shared" si="10"/>
        <v>B2-33318ALO-1T</v>
      </c>
      <c r="AJ29" s="2" t="str">
        <f t="shared" si="11"/>
        <v>L3</v>
      </c>
      <c r="AK29" s="2">
        <f t="shared" si="12"/>
        <v>2015</v>
      </c>
      <c r="AL29" s="2">
        <f t="shared" si="13"/>
        <v>0</v>
      </c>
      <c r="AM29" s="2">
        <f t="shared" si="14"/>
        <v>361188</v>
      </c>
      <c r="AN29" s="2">
        <f>1</f>
        <v>1</v>
      </c>
    </row>
    <row r="30" spans="1:40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 t="str">
        <f t="shared" ref="Q24:Q30" si="15">IF(A30&lt;&gt;"",A30,"")</f>
        <v/>
      </c>
    </row>
    <row r="31" spans="1:40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40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  <row r="63" spans="1:17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</row>
    <row r="64" spans="1:17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</row>
    <row r="65" spans="1:17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</row>
    <row r="66" spans="1:17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</row>
    <row r="67" spans="1:17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</row>
    <row r="68" spans="1:17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</row>
    <row r="69" spans="1:17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</row>
    <row r="70" spans="1:17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</row>
    <row r="71" spans="1:17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</row>
    <row r="72" spans="1:17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</row>
    <row r="73" spans="1:17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</row>
    <row r="74" spans="1:17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</row>
    <row r="75" spans="1:17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</row>
    <row r="76" spans="1:17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</row>
    <row r="77" spans="1:17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</row>
    <row r="78" spans="1:17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</row>
    <row r="79" spans="1:17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</row>
    <row r="80" spans="1:17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</row>
    <row r="81" spans="1:17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</row>
    <row r="82" spans="1:17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</row>
    <row r="83" spans="1:17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</row>
    <row r="84" spans="1:17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</row>
    <row r="85" spans="1:17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</row>
    <row r="86" spans="1:17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</row>
    <row r="87" spans="1:17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</row>
    <row r="88" spans="1:17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</row>
    <row r="89" spans="1:17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</row>
    <row r="90" spans="1:17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</row>
    <row r="91" spans="1:17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</row>
    <row r="92" spans="1:17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</row>
    <row r="93" spans="1:17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</row>
    <row r="94" spans="1:17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</row>
    <row r="95" spans="1:17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</row>
    <row r="96" spans="1:17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</row>
    <row r="97" spans="1:17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</row>
    <row r="98" spans="1:17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</row>
    <row r="99" spans="1:17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</row>
    <row r="100" spans="1:17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</row>
    <row r="101" spans="1:17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</row>
    <row r="102" spans="1:17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</row>
    <row r="103" spans="1:17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</row>
    <row r="104" spans="1:17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</row>
    <row r="105" spans="1:17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</row>
    <row r="106" spans="1:17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</row>
    <row r="107" spans="1:17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</row>
    <row r="108" spans="1:17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</row>
    <row r="109" spans="1:17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</row>
    <row r="110" spans="1:17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</row>
    <row r="111" spans="1:17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</row>
    <row r="112" spans="1:17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</row>
    <row r="113" spans="1:17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</row>
    <row r="114" spans="1:17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</row>
    <row r="115" spans="1:17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</row>
    <row r="116" spans="1:17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</row>
    <row r="117" spans="1:17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</row>
    <row r="118" spans="1:17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</row>
    <row r="119" spans="1:17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</row>
    <row r="120" spans="1:17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</row>
    <row r="121" spans="1:17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</row>
    <row r="122" spans="1:17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</row>
    <row r="123" spans="1:17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</row>
    <row r="124" spans="1:17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</row>
    <row r="125" spans="1:17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</row>
    <row r="126" spans="1:17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</row>
    <row r="127" spans="1:17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</row>
    <row r="128" spans="1:17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</row>
    <row r="129" spans="1:17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</row>
    <row r="130" spans="1:17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</row>
    <row r="131" spans="1:17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</row>
    <row r="132" spans="1:17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</row>
    <row r="133" spans="1:17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</row>
    <row r="134" spans="1:17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</row>
    <row r="135" spans="1:17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</row>
    <row r="136" spans="1:17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</row>
    <row r="137" spans="1:17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</row>
    <row r="138" spans="1:17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</row>
    <row r="139" spans="1:17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</row>
    <row r="140" spans="1:17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</row>
    <row r="141" spans="1:17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</row>
    <row r="142" spans="1:17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</row>
    <row r="143" spans="1:17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</row>
    <row r="144" spans="1:17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 Optimum création</vt:lpstr>
    </vt:vector>
  </TitlesOfParts>
  <Company>Sogetrel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OLEWSKI Jean-françois</dc:creator>
  <cp:lastModifiedBy>MK</cp:lastModifiedBy>
  <dcterms:created xsi:type="dcterms:W3CDTF">2015-07-09T10:54:45Z</dcterms:created>
  <dcterms:modified xsi:type="dcterms:W3CDTF">2015-07-30T21:12:03Z</dcterms:modified>
</cp:coreProperties>
</file>