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735" windowHeight="12210"/>
  </bookViews>
  <sheets>
    <sheet name="Feuil1" sheetId="1" r:id="rId1"/>
    <sheet name="Feuil2" sheetId="2" r:id="rId2"/>
    <sheet name="Feuil3" sheetId="3" r:id="rId3"/>
  </sheets>
  <calcPr calcId="124519" iterate="1" iterateCount="1000" concurrentCalc="0"/>
</workbook>
</file>

<file path=xl/calcChain.xml><?xml version="1.0" encoding="utf-8"?>
<calcChain xmlns="http://schemas.openxmlformats.org/spreadsheetml/2006/main">
  <c r="I21" i="1"/>
  <c r="E4"/>
  <c r="E3"/>
  <c r="H21"/>
  <c r="G21"/>
  <c r="F17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10"/>
  <c r="F11"/>
  <c r="F12"/>
  <c r="F13"/>
  <c r="F14"/>
  <c r="F15"/>
  <c r="F16"/>
  <c r="F18"/>
  <c r="F19"/>
  <c r="F20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10"/>
  <c r="I4"/>
  <c r="F4"/>
  <c r="G4"/>
  <c r="H4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F3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</calcChain>
</file>

<file path=xl/sharedStrings.xml><?xml version="1.0" encoding="utf-8"?>
<sst xmlns="http://schemas.openxmlformats.org/spreadsheetml/2006/main" count="14" uniqueCount="11">
  <si>
    <t/>
  </si>
  <si>
    <t xml:space="preserve">points </t>
  </si>
  <si>
    <t>points</t>
  </si>
  <si>
    <t>rang</t>
  </si>
  <si>
    <t xml:space="preserve">classement </t>
  </si>
  <si>
    <t xml:space="preserve">equipes </t>
  </si>
  <si>
    <t xml:space="preserve">doublon </t>
  </si>
  <si>
    <t xml:space="preserve">du jour </t>
  </si>
  <si>
    <t>possible</t>
  </si>
  <si>
    <t>nb de fois present</t>
  </si>
  <si>
    <t>=INDEX(GRANDE.VALEUR($D$10:$D$40;EQUIV(B21;$B$10:$B$40;0)))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</si>
</sst>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color rgb="FF222222"/>
      <name val="Courier New"/>
      <family val="3"/>
    </font>
    <font>
      <b/>
      <sz val="10"/>
      <color rgb="FF333333"/>
      <name val="Verdana"/>
      <family val="2"/>
    </font>
    <font>
      <sz val="10"/>
      <color theme="1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27">
    <xf numFmtId="0" fontId="0" fillId="0" borderId="0" xfId="0"/>
    <xf numFmtId="2" fontId="0" fillId="0" borderId="0" xfId="0" applyNumberFormat="1" applyAlignment="1">
      <alignment horizontal="center"/>
    </xf>
    <xf numFmtId="0" fontId="0" fillId="0" borderId="0" xfId="0" applyBorder="1"/>
    <xf numFmtId="0" fontId="0" fillId="0" borderId="1" xfId="0" applyBorder="1"/>
    <xf numFmtId="164" fontId="2" fillId="0" borderId="0" xfId="1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1" fontId="4" fillId="2" borderId="2" xfId="2" applyNumberFormat="1" applyFont="1" applyFill="1" applyBorder="1" applyAlignment="1">
      <alignment horizontal="center"/>
    </xf>
    <xf numFmtId="1" fontId="4" fillId="0" borderId="2" xfId="2" applyNumberFormat="1" applyFont="1" applyFill="1" applyBorder="1" applyAlignment="1">
      <alignment horizontal="center"/>
    </xf>
    <xf numFmtId="2" fontId="0" fillId="0" borderId="0" xfId="0" applyNumberFormat="1" applyFill="1" applyBorder="1" applyAlignment="1"/>
    <xf numFmtId="2" fontId="3" fillId="0" borderId="1" xfId="0" applyNumberFormat="1" applyFont="1" applyBorder="1" applyAlignment="1">
      <alignment horizontal="center"/>
    </xf>
    <xf numFmtId="1" fontId="4" fillId="3" borderId="2" xfId="2" applyNumberFormat="1" applyFont="1" applyFill="1" applyBorder="1" applyAlignment="1">
      <alignment horizontal="center"/>
    </xf>
    <xf numFmtId="1" fontId="4" fillId="4" borderId="2" xfId="2" applyNumberFormat="1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0" fillId="0" borderId="3" xfId="0" applyNumberFormat="1" applyFill="1" applyBorder="1" applyAlignment="1"/>
    <xf numFmtId="0" fontId="0" fillId="0" borderId="1" xfId="0" applyFill="1" applyBorder="1" applyAlignment="1">
      <alignment horizontal="center"/>
    </xf>
    <xf numFmtId="2" fontId="0" fillId="0" borderId="0" xfId="0" applyNumberFormat="1" applyFill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1" xfId="0" applyFont="1" applyBorder="1"/>
    <xf numFmtId="0" fontId="7" fillId="6" borderId="0" xfId="0" applyFont="1" applyFill="1"/>
    <xf numFmtId="0" fontId="0" fillId="5" borderId="0" xfId="0" quotePrefix="1" applyFill="1"/>
    <xf numFmtId="0" fontId="0" fillId="5" borderId="0" xfId="0" applyFill="1"/>
  </cellXfs>
  <cellStyles count="3">
    <cellStyle name="Milliers" xfId="1" builtinId="3"/>
    <cellStyle name="Normal" xfId="0" builtinId="0"/>
    <cellStyle name="Normal 2 2" xfId="2"/>
  </cellStyles>
  <dxfs count="4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theme="0" tint="-4.9989318521683403E-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C40"/>
  <sheetViews>
    <sheetView tabSelected="1" topLeftCell="A2" workbookViewId="0">
      <selection activeCell="I21" sqref="I21"/>
    </sheetView>
  </sheetViews>
  <sheetFormatPr baseColWidth="10" defaultRowHeight="15"/>
  <cols>
    <col min="2" max="2" width="11.42578125" style="5"/>
    <col min="4" max="4" width="11.42578125" style="14"/>
    <col min="5" max="5" width="12.5703125" customWidth="1"/>
  </cols>
  <sheetData>
    <row r="2" spans="2:29" s="5" customFormat="1">
      <c r="D2" s="15" t="s">
        <v>3</v>
      </c>
      <c r="E2" s="5">
        <v>1</v>
      </c>
      <c r="F2" s="5">
        <v>2</v>
      </c>
      <c r="G2" s="5">
        <v>3</v>
      </c>
      <c r="H2" s="5">
        <v>4</v>
      </c>
      <c r="I2" s="5">
        <v>5</v>
      </c>
      <c r="J2" s="5">
        <v>6</v>
      </c>
      <c r="K2" s="5">
        <v>7</v>
      </c>
      <c r="L2" s="5">
        <v>8</v>
      </c>
      <c r="M2" s="5">
        <v>9</v>
      </c>
      <c r="N2" s="5">
        <v>10</v>
      </c>
      <c r="O2" s="5">
        <v>11</v>
      </c>
      <c r="P2" s="5">
        <v>12</v>
      </c>
      <c r="Q2" s="5">
        <v>13</v>
      </c>
      <c r="R2" s="5">
        <v>14</v>
      </c>
      <c r="S2" s="5">
        <v>15</v>
      </c>
      <c r="T2" s="5">
        <v>16</v>
      </c>
      <c r="U2" s="5">
        <v>17</v>
      </c>
      <c r="V2" s="5">
        <v>18</v>
      </c>
      <c r="W2" s="5">
        <v>19</v>
      </c>
      <c r="X2" s="5">
        <v>20</v>
      </c>
      <c r="Y2" s="5">
        <v>21</v>
      </c>
      <c r="Z2" s="5">
        <v>22</v>
      </c>
      <c r="AA2" s="5">
        <v>23</v>
      </c>
      <c r="AB2" s="5">
        <v>24</v>
      </c>
      <c r="AC2" s="5">
        <v>25</v>
      </c>
    </row>
    <row r="3" spans="2:29" s="5" customFormat="1">
      <c r="C3" s="1"/>
      <c r="D3" s="16" t="s">
        <v>2</v>
      </c>
      <c r="E3" s="11">
        <f>LARGE($D$10:$D$40,E2)</f>
        <v>43.068437171254878</v>
      </c>
      <c r="F3" s="11">
        <f>LARGE($D$10:$D$40,F2)</f>
        <v>35.07593445905168</v>
      </c>
      <c r="G3" s="11">
        <f t="shared" ref="G3:AC3" si="0">LARGE($D$10:$D$40,G2)</f>
        <v>34.872439671747095</v>
      </c>
      <c r="H3" s="11">
        <f t="shared" si="0"/>
        <v>33.457193513608985</v>
      </c>
      <c r="I3" s="11">
        <f t="shared" si="0"/>
        <v>32.638168788334262</v>
      </c>
      <c r="J3" s="11">
        <f t="shared" si="0"/>
        <v>32.375724697637132</v>
      </c>
      <c r="K3" s="11">
        <f t="shared" si="0"/>
        <v>31.089340065529527</v>
      </c>
      <c r="L3" s="11">
        <f t="shared" si="0"/>
        <v>30.946827706327031</v>
      </c>
      <c r="M3" s="11">
        <f t="shared" si="0"/>
        <v>30.781610434345861</v>
      </c>
      <c r="N3" s="11">
        <f t="shared" si="0"/>
        <v>30.042395682229312</v>
      </c>
      <c r="O3" s="11">
        <f t="shared" si="0"/>
        <v>28.281710434345854</v>
      </c>
      <c r="P3" s="11">
        <f t="shared" si="0"/>
        <v>27.727110338706499</v>
      </c>
      <c r="Q3" s="11">
        <f t="shared" si="0"/>
        <v>25.380207085059933</v>
      </c>
      <c r="R3" s="11">
        <f t="shared" si="0"/>
        <v>19.973463944860498</v>
      </c>
      <c r="S3" s="11">
        <f t="shared" si="0"/>
        <v>18.784125465729765</v>
      </c>
      <c r="T3" s="11">
        <f t="shared" si="0"/>
        <v>17.919724665942809</v>
      </c>
      <c r="U3" s="11">
        <f t="shared" si="0"/>
        <v>14.074922091156141</v>
      </c>
      <c r="V3" s="11">
        <f t="shared" si="0"/>
        <v>13.88834091133171</v>
      </c>
      <c r="W3" s="11">
        <f t="shared" si="0"/>
        <v>13.88834091133171</v>
      </c>
      <c r="X3" s="11">
        <f t="shared" si="0"/>
        <v>13.222453272277992</v>
      </c>
      <c r="Y3" s="11">
        <f t="shared" si="0"/>
        <v>9.9772920362280111</v>
      </c>
      <c r="Z3" s="11">
        <f t="shared" si="0"/>
        <v>0.61557750043566928</v>
      </c>
      <c r="AA3" s="11" t="e">
        <f t="shared" si="0"/>
        <v>#NUM!</v>
      </c>
      <c r="AB3" s="11" t="e">
        <f t="shared" si="0"/>
        <v>#NUM!</v>
      </c>
      <c r="AC3" s="11" t="e">
        <f t="shared" si="0"/>
        <v>#NUM!</v>
      </c>
    </row>
    <row r="4" spans="2:29" s="5" customFormat="1">
      <c r="C4" s="10"/>
      <c r="D4" s="17" t="s">
        <v>4</v>
      </c>
      <c r="E4" s="21">
        <f>IF(E3="","",INDEX($B$10:$B$40,MATCH(E3,$D$10:$D$40,0),1))</f>
        <v>15</v>
      </c>
      <c r="F4" s="21">
        <f t="shared" ref="F4:I4" si="1">IF(F3="","",INDEX($B$10:$B$40,MATCH(F3,$D$10:$D$40,0),1))</f>
        <v>12</v>
      </c>
      <c r="G4" s="21">
        <f t="shared" si="1"/>
        <v>6</v>
      </c>
      <c r="H4" s="24">
        <f t="shared" si="1"/>
        <v>17</v>
      </c>
      <c r="I4" s="24">
        <f t="shared" si="1"/>
        <v>17</v>
      </c>
      <c r="J4" s="9">
        <f t="shared" ref="J4:AC4" si="2">INDEX($B$10:$B$40,MATCH(J3,$D$10:$D$40,0),1)</f>
        <v>1</v>
      </c>
      <c r="K4" s="9">
        <f t="shared" si="2"/>
        <v>2</v>
      </c>
      <c r="L4" s="9">
        <f t="shared" si="2"/>
        <v>10</v>
      </c>
      <c r="M4" s="8">
        <f t="shared" si="2"/>
        <v>8</v>
      </c>
      <c r="N4" s="9">
        <f t="shared" si="2"/>
        <v>12</v>
      </c>
      <c r="O4" s="8">
        <f t="shared" si="2"/>
        <v>8</v>
      </c>
      <c r="P4" s="13">
        <f t="shared" si="2"/>
        <v>13</v>
      </c>
      <c r="Q4" s="9">
        <f t="shared" si="2"/>
        <v>3</v>
      </c>
      <c r="R4" s="9">
        <f t="shared" si="2"/>
        <v>11</v>
      </c>
      <c r="S4" s="9">
        <f t="shared" si="2"/>
        <v>7</v>
      </c>
      <c r="T4" s="9">
        <f t="shared" si="2"/>
        <v>5</v>
      </c>
      <c r="U4" s="9">
        <f t="shared" si="2"/>
        <v>16</v>
      </c>
      <c r="V4" s="12">
        <f t="shared" si="2"/>
        <v>14</v>
      </c>
      <c r="W4" s="12">
        <f t="shared" si="2"/>
        <v>14</v>
      </c>
      <c r="X4" s="13">
        <f t="shared" si="2"/>
        <v>13</v>
      </c>
      <c r="Y4" s="9">
        <f t="shared" si="2"/>
        <v>4</v>
      </c>
      <c r="Z4" s="9">
        <f t="shared" si="2"/>
        <v>9</v>
      </c>
      <c r="AA4" s="9" t="e">
        <f t="shared" si="2"/>
        <v>#NUM!</v>
      </c>
      <c r="AB4" s="9" t="e">
        <f t="shared" si="2"/>
        <v>#NUM!</v>
      </c>
      <c r="AC4" s="9" t="e">
        <f t="shared" si="2"/>
        <v>#NUM!</v>
      </c>
    </row>
    <row r="9" spans="2:29" s="3" customFormat="1">
      <c r="B9" s="6" t="s">
        <v>5</v>
      </c>
      <c r="D9" s="18" t="s">
        <v>1</v>
      </c>
      <c r="E9" s="3" t="s">
        <v>9</v>
      </c>
    </row>
    <row r="10" spans="2:29">
      <c r="B10" s="5">
        <v>1</v>
      </c>
      <c r="D10" s="19">
        <v>32.375724697637132</v>
      </c>
      <c r="E10" s="22">
        <f>COUNTIF(B10:B35,B10)</f>
        <v>1</v>
      </c>
      <c r="F10">
        <f>IF(E10&lt;2,D10,"")</f>
        <v>32.375724697637132</v>
      </c>
    </row>
    <row r="11" spans="2:29">
      <c r="B11" s="5">
        <v>2</v>
      </c>
      <c r="D11" s="19">
        <v>31.089340065529527</v>
      </c>
      <c r="E11" s="22">
        <f t="shared" ref="E11:E40" si="3">COUNTIF(B11:B36,B11)</f>
        <v>1</v>
      </c>
      <c r="F11">
        <f t="shared" ref="F11:F40" si="4">IF(E11&lt;2,D11,"")</f>
        <v>31.089340065529527</v>
      </c>
    </row>
    <row r="12" spans="2:29">
      <c r="B12" s="5">
        <v>3</v>
      </c>
      <c r="D12" s="19">
        <v>25.380207085059933</v>
      </c>
      <c r="E12" s="22">
        <f t="shared" si="3"/>
        <v>1</v>
      </c>
      <c r="F12">
        <f t="shared" si="4"/>
        <v>25.380207085059933</v>
      </c>
    </row>
    <row r="13" spans="2:29">
      <c r="B13" s="5">
        <v>4</v>
      </c>
      <c r="D13" s="19">
        <v>9.9772920362280111</v>
      </c>
      <c r="E13" s="22">
        <f t="shared" si="3"/>
        <v>1</v>
      </c>
      <c r="F13">
        <f t="shared" si="4"/>
        <v>9.9772920362280111</v>
      </c>
    </row>
    <row r="14" spans="2:29">
      <c r="B14" s="5">
        <v>5</v>
      </c>
      <c r="D14" s="19">
        <v>17.919724665942809</v>
      </c>
      <c r="E14" s="22">
        <f t="shared" si="3"/>
        <v>1</v>
      </c>
      <c r="F14">
        <f t="shared" si="4"/>
        <v>17.919724665942809</v>
      </c>
    </row>
    <row r="15" spans="2:29">
      <c r="B15" s="5">
        <v>6</v>
      </c>
      <c r="D15" s="19">
        <v>34.872439671747095</v>
      </c>
      <c r="E15" s="22">
        <f t="shared" si="3"/>
        <v>1</v>
      </c>
      <c r="F15">
        <f t="shared" si="4"/>
        <v>34.872439671747095</v>
      </c>
    </row>
    <row r="16" spans="2:29">
      <c r="B16" s="5">
        <v>7</v>
      </c>
      <c r="D16" s="19">
        <v>18.784125465729765</v>
      </c>
      <c r="E16" s="22">
        <f t="shared" si="3"/>
        <v>1</v>
      </c>
      <c r="F16">
        <f t="shared" si="4"/>
        <v>18.784125465729765</v>
      </c>
    </row>
    <row r="17" spans="1:9">
      <c r="B17" s="5">
        <v>8</v>
      </c>
      <c r="D17" s="19">
        <v>28.281710434345854</v>
      </c>
      <c r="E17" s="22">
        <f t="shared" si="3"/>
        <v>2</v>
      </c>
      <c r="F17">
        <f>MAX(INDEX($D$10:$D$40,MATCH(B34,$B$10:$B$40,0)))</f>
        <v>28.281710434345854</v>
      </c>
    </row>
    <row r="18" spans="1:9">
      <c r="B18" s="5">
        <v>9</v>
      </c>
      <c r="D18" s="19">
        <v>0.61557750043566928</v>
      </c>
      <c r="E18" s="22">
        <f t="shared" si="3"/>
        <v>1</v>
      </c>
      <c r="F18">
        <f t="shared" si="4"/>
        <v>0.61557750043566928</v>
      </c>
    </row>
    <row r="19" spans="1:9">
      <c r="B19" s="5">
        <v>10</v>
      </c>
      <c r="D19" s="19">
        <v>30.946827706327031</v>
      </c>
      <c r="E19" s="22">
        <f t="shared" si="3"/>
        <v>1</v>
      </c>
      <c r="F19">
        <f t="shared" si="4"/>
        <v>30.946827706327031</v>
      </c>
    </row>
    <row r="20" spans="1:9">
      <c r="B20" s="5">
        <v>11</v>
      </c>
      <c r="D20" s="19">
        <v>19.973463944860498</v>
      </c>
      <c r="E20" s="22">
        <f t="shared" si="3"/>
        <v>1</v>
      </c>
      <c r="F20">
        <f t="shared" si="4"/>
        <v>19.973463944860498</v>
      </c>
    </row>
    <row r="21" spans="1:9">
      <c r="B21" s="5">
        <v>12</v>
      </c>
      <c r="D21" s="19">
        <v>30.042395682229312</v>
      </c>
      <c r="E21" s="22">
        <f t="shared" si="3"/>
        <v>2</v>
      </c>
      <c r="F21" s="25" t="s">
        <v>10</v>
      </c>
      <c r="G21" s="26">
        <f>LARGE(D10:D40,1)</f>
        <v>43.068437171254878</v>
      </c>
      <c r="H21" s="26" t="e">
        <f>INDEX(B10:B40,MATCH(B21,D10:D40,0))</f>
        <v>#N/A</v>
      </c>
      <c r="I21" s="26" t="e">
        <f>INDEX(MAX($D$10:$D$40),MATCH(B21,$B$10:$B$40,0))</f>
        <v>#REF!</v>
      </c>
    </row>
    <row r="22" spans="1:9">
      <c r="B22" s="5">
        <v>13</v>
      </c>
      <c r="D22" s="19">
        <v>13.222453272277992</v>
      </c>
      <c r="E22" s="22">
        <f t="shared" si="3"/>
        <v>2</v>
      </c>
      <c r="F22" t="str">
        <f t="shared" si="4"/>
        <v/>
      </c>
    </row>
    <row r="23" spans="1:9">
      <c r="B23" s="5">
        <v>14</v>
      </c>
      <c r="D23" s="19">
        <v>13.88834091133171</v>
      </c>
      <c r="E23" s="22">
        <f t="shared" si="3"/>
        <v>2</v>
      </c>
      <c r="F23" t="str">
        <f t="shared" si="4"/>
        <v/>
      </c>
    </row>
    <row r="24" spans="1:9">
      <c r="B24" s="5">
        <v>15</v>
      </c>
      <c r="D24" s="19">
        <v>43.068437171254878</v>
      </c>
      <c r="E24" s="22">
        <f t="shared" si="3"/>
        <v>1</v>
      </c>
      <c r="F24">
        <f t="shared" si="4"/>
        <v>43.068437171254878</v>
      </c>
    </row>
    <row r="25" spans="1:9">
      <c r="B25" s="5">
        <v>16</v>
      </c>
      <c r="D25" s="19">
        <v>14.074922091156141</v>
      </c>
      <c r="E25" s="22">
        <f t="shared" si="3"/>
        <v>1</v>
      </c>
      <c r="F25">
        <f t="shared" si="4"/>
        <v>14.074922091156141</v>
      </c>
    </row>
    <row r="26" spans="1:9">
      <c r="B26" s="5">
        <v>17</v>
      </c>
      <c r="D26" s="19">
        <v>33.457193513608985</v>
      </c>
      <c r="E26" s="22">
        <f t="shared" si="3"/>
        <v>2</v>
      </c>
      <c r="F26" t="str">
        <f t="shared" si="4"/>
        <v/>
      </c>
    </row>
    <row r="27" spans="1:9">
      <c r="D27" s="19" t="s">
        <v>0</v>
      </c>
      <c r="E27" s="22">
        <f t="shared" si="3"/>
        <v>0</v>
      </c>
      <c r="F27" t="str">
        <f t="shared" si="4"/>
        <v/>
      </c>
    </row>
    <row r="28" spans="1:9">
      <c r="A28" s="2"/>
      <c r="B28" s="7"/>
      <c r="C28" s="2"/>
      <c r="D28" s="20" t="s">
        <v>0</v>
      </c>
      <c r="E28" s="22">
        <f t="shared" si="3"/>
        <v>0</v>
      </c>
      <c r="F28" t="str">
        <f t="shared" si="4"/>
        <v/>
      </c>
      <c r="G28" s="2"/>
    </row>
    <row r="29" spans="1:9">
      <c r="A29" s="2"/>
      <c r="B29" s="7"/>
      <c r="C29" s="2"/>
      <c r="D29" s="20" t="s">
        <v>0</v>
      </c>
      <c r="E29" s="22">
        <f t="shared" si="3"/>
        <v>0</v>
      </c>
      <c r="F29" t="str">
        <f t="shared" si="4"/>
        <v/>
      </c>
      <c r="G29" s="2"/>
    </row>
    <row r="30" spans="1:9">
      <c r="A30" s="3"/>
      <c r="B30" s="6"/>
      <c r="C30" s="3"/>
      <c r="D30" s="16" t="s">
        <v>0</v>
      </c>
      <c r="E30" s="23">
        <f t="shared" si="3"/>
        <v>0</v>
      </c>
      <c r="F30" s="3" t="str">
        <f t="shared" si="4"/>
        <v/>
      </c>
      <c r="G30" s="3"/>
    </row>
    <row r="31" spans="1:9">
      <c r="A31" s="5" t="s">
        <v>6</v>
      </c>
      <c r="B31" s="4">
        <v>12</v>
      </c>
      <c r="D31" s="20">
        <v>35.07593445905168</v>
      </c>
      <c r="E31" s="22">
        <f t="shared" si="3"/>
        <v>1</v>
      </c>
      <c r="F31">
        <f t="shared" si="4"/>
        <v>35.07593445905168</v>
      </c>
    </row>
    <row r="32" spans="1:9">
      <c r="A32" s="5" t="s">
        <v>7</v>
      </c>
      <c r="B32" s="4">
        <v>13</v>
      </c>
      <c r="D32" s="20">
        <v>27.727110338706499</v>
      </c>
      <c r="E32" s="22">
        <f t="shared" si="3"/>
        <v>1</v>
      </c>
      <c r="F32">
        <f t="shared" si="4"/>
        <v>27.727110338706499</v>
      </c>
    </row>
    <row r="33" spans="1:6">
      <c r="A33" s="5" t="s">
        <v>8</v>
      </c>
      <c r="B33" s="4">
        <v>17</v>
      </c>
      <c r="D33" s="19">
        <v>32.638168788334262</v>
      </c>
      <c r="E33" s="22">
        <f t="shared" si="3"/>
        <v>1</v>
      </c>
      <c r="F33">
        <f t="shared" si="4"/>
        <v>32.638168788334262</v>
      </c>
    </row>
    <row r="34" spans="1:6">
      <c r="B34" s="4">
        <v>8</v>
      </c>
      <c r="D34" s="19">
        <v>30.781610434345861</v>
      </c>
      <c r="E34" s="22">
        <f t="shared" si="3"/>
        <v>1</v>
      </c>
      <c r="F34">
        <f t="shared" si="4"/>
        <v>30.781610434345861</v>
      </c>
    </row>
    <row r="35" spans="1:6">
      <c r="B35" s="4">
        <v>14</v>
      </c>
      <c r="D35" s="19">
        <v>13.88834091133171</v>
      </c>
      <c r="E35" s="22">
        <f t="shared" si="3"/>
        <v>1</v>
      </c>
      <c r="F35">
        <f t="shared" si="4"/>
        <v>13.88834091133171</v>
      </c>
    </row>
    <row r="36" spans="1:6">
      <c r="E36" s="22">
        <f t="shared" si="3"/>
        <v>0</v>
      </c>
      <c r="F36">
        <f t="shared" si="4"/>
        <v>0</v>
      </c>
    </row>
    <row r="37" spans="1:6">
      <c r="E37" s="22">
        <f t="shared" si="3"/>
        <v>0</v>
      </c>
      <c r="F37">
        <f t="shared" si="4"/>
        <v>0</v>
      </c>
    </row>
    <row r="38" spans="1:6">
      <c r="E38" s="22">
        <f t="shared" si="3"/>
        <v>0</v>
      </c>
      <c r="F38">
        <f t="shared" si="4"/>
        <v>0</v>
      </c>
    </row>
    <row r="39" spans="1:6">
      <c r="E39" s="22">
        <f t="shared" si="3"/>
        <v>0</v>
      </c>
      <c r="F39">
        <f t="shared" si="4"/>
        <v>0</v>
      </c>
    </row>
    <row r="40" spans="1:6">
      <c r="E40" s="22">
        <f t="shared" si="3"/>
        <v>0</v>
      </c>
      <c r="F40">
        <f t="shared" si="4"/>
        <v>0</v>
      </c>
    </row>
  </sheetData>
  <conditionalFormatting sqref="B31:B35">
    <cfRule type="expression" dxfId="3" priority="4">
      <formula>$Z32=0</formula>
    </cfRule>
  </conditionalFormatting>
  <conditionalFormatting sqref="B31:B35">
    <cfRule type="expression" dxfId="2" priority="1">
      <formula>AND($AH32&gt;=$AH$21,$AB32&gt;=$AB$21,$Y32=$Z32)</formula>
    </cfRule>
    <cfRule type="expression" dxfId="1" priority="2">
      <formula>$Y32=$Z32</formula>
    </cfRule>
    <cfRule type="expression" dxfId="0" priority="3">
      <formula>AND($AH32&gt;=$AH$21,$AB32&gt;=$AB$21)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pc-bureau</cp:lastModifiedBy>
  <dcterms:created xsi:type="dcterms:W3CDTF">2018-02-17T10:40:39Z</dcterms:created>
  <dcterms:modified xsi:type="dcterms:W3CDTF">2018-02-18T08:03:53Z</dcterms:modified>
</cp:coreProperties>
</file>