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3715" windowHeight="10545" activeTab="2"/>
  </bookViews>
  <sheets>
    <sheet name="M-1" sheetId="4" r:id="rId1"/>
    <sheet name="M" sheetId="1" r:id="rId2"/>
    <sheet name="Synthèse" sheetId="3" r:id="rId3"/>
    <sheet name="Echéances" sheetId="5" r:id="rId4"/>
    <sheet name="Souscriptions" sheetId="2" r:id="rId5"/>
  </sheets>
  <calcPr calcId="145621"/>
</workbook>
</file>

<file path=xl/calcChain.xml><?xml version="1.0" encoding="utf-8"?>
<calcChain xmlns="http://schemas.openxmlformats.org/spreadsheetml/2006/main">
  <c r="P13" i="4" l="1"/>
  <c r="O13" i="4"/>
  <c r="P12" i="4"/>
  <c r="O12" i="4"/>
  <c r="P11" i="4"/>
  <c r="O11" i="4"/>
  <c r="P10" i="4"/>
  <c r="O10" i="4"/>
  <c r="P9" i="4"/>
  <c r="O9" i="4"/>
  <c r="P8" i="4"/>
  <c r="O8" i="4"/>
  <c r="P7" i="4"/>
  <c r="O7" i="4"/>
  <c r="P6" i="4"/>
  <c r="O6" i="4"/>
  <c r="P5" i="4"/>
  <c r="O5" i="4"/>
  <c r="P4" i="4"/>
  <c r="O4" i="4"/>
  <c r="P3" i="4"/>
  <c r="O3" i="4"/>
  <c r="P2" i="4"/>
  <c r="O2" i="4"/>
  <c r="C3" i="3"/>
  <c r="B3" i="3"/>
  <c r="O3" i="1"/>
  <c r="P3" i="1"/>
  <c r="O4" i="1"/>
  <c r="P4" i="1"/>
  <c r="O5" i="1"/>
  <c r="P5" i="1"/>
  <c r="O6" i="1"/>
  <c r="P6" i="1"/>
  <c r="O7" i="1"/>
  <c r="P7" i="1"/>
  <c r="O8" i="1"/>
  <c r="P8" i="1"/>
  <c r="O9" i="1"/>
  <c r="P9" i="1"/>
  <c r="O10" i="1"/>
  <c r="P10" i="1"/>
  <c r="O11" i="1"/>
  <c r="P11" i="1"/>
  <c r="O12" i="1"/>
  <c r="P12" i="1"/>
  <c r="O13" i="1"/>
  <c r="P13" i="1"/>
  <c r="O2" i="1"/>
  <c r="P2" i="1"/>
</calcChain>
</file>

<file path=xl/sharedStrings.xml><?xml version="1.0" encoding="utf-8"?>
<sst xmlns="http://schemas.openxmlformats.org/spreadsheetml/2006/main" count="225" uniqueCount="70">
  <si>
    <t>OUV</t>
  </si>
  <si>
    <t>Début</t>
  </si>
  <si>
    <t>Fin</t>
  </si>
  <si>
    <t>AG</t>
  </si>
  <si>
    <t>NO</t>
  </si>
  <si>
    <t>CONT</t>
  </si>
  <si>
    <t>PR</t>
  </si>
  <si>
    <t>EC</t>
  </si>
  <si>
    <t>DU</t>
  </si>
  <si>
    <t>D</t>
  </si>
  <si>
    <t>Mi</t>
  </si>
  <si>
    <t>Mr</t>
  </si>
  <si>
    <t>SOL</t>
  </si>
  <si>
    <t>TAU</t>
  </si>
  <si>
    <t>TAUX</t>
  </si>
  <si>
    <t>00151</t>
  </si>
  <si>
    <t>80000</t>
  </si>
  <si>
    <t>96</t>
  </si>
  <si>
    <t>1,2</t>
  </si>
  <si>
    <t>2,91</t>
  </si>
  <si>
    <t>…</t>
  </si>
  <si>
    <t>93001578624</t>
  </si>
  <si>
    <t>9100</t>
  </si>
  <si>
    <t>03</t>
  </si>
  <si>
    <t>1,25</t>
  </si>
  <si>
    <t>93003103208</t>
  </si>
  <si>
    <t>20000</t>
  </si>
  <si>
    <t>24</t>
  </si>
  <si>
    <t>1,1</t>
  </si>
  <si>
    <t>1,70</t>
  </si>
  <si>
    <t>93004509780</t>
  </si>
  <si>
    <t>30000</t>
  </si>
  <si>
    <t>36</t>
  </si>
  <si>
    <t>1,80</t>
  </si>
  <si>
    <t>00199</t>
  </si>
  <si>
    <t>93001588980</t>
  </si>
  <si>
    <t>1,5</t>
  </si>
  <si>
    <t>3,85</t>
  </si>
  <si>
    <t>00207</t>
  </si>
  <si>
    <t>93001613900</t>
  </si>
  <si>
    <t>1,6064</t>
  </si>
  <si>
    <t>2,70</t>
  </si>
  <si>
    <t>00212</t>
  </si>
  <si>
    <t>63044564817</t>
  </si>
  <si>
    <t>50000</t>
  </si>
  <si>
    <t>60</t>
  </si>
  <si>
    <t>2,85</t>
  </si>
  <si>
    <t>93003535507</t>
  </si>
  <si>
    <t>1,3042</t>
  </si>
  <si>
    <t>2,90</t>
  </si>
  <si>
    <t>00216</t>
  </si>
  <si>
    <t>93001581773</t>
  </si>
  <si>
    <t>1,5056</t>
  </si>
  <si>
    <t>4,15</t>
  </si>
  <si>
    <t>93001586449</t>
  </si>
  <si>
    <t>1,4553</t>
  </si>
  <si>
    <t>4,07</t>
  </si>
  <si>
    <t>00223</t>
  </si>
  <si>
    <t>93001597726</t>
  </si>
  <si>
    <t>2,35</t>
  </si>
  <si>
    <t>3,80</t>
  </si>
  <si>
    <t>00225</t>
  </si>
  <si>
    <t>93001557910</t>
  </si>
  <si>
    <t>2,2627</t>
  </si>
  <si>
    <t>3,70</t>
  </si>
  <si>
    <t>Mois étudié</t>
  </si>
  <si>
    <t>début</t>
  </si>
  <si>
    <t>fin du mois</t>
  </si>
  <si>
    <t>date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</si>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</sst>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2" borderId="0" xfId="0" applyFill="1" applyAlignment="1">
      <alignment horizontal="left"/>
    </xf>
    <xf numFmtId="3" fontId="0" fillId="2" borderId="0" xfId="0" applyNumberFormat="1" applyFill="1"/>
    <xf numFmtId="0" fontId="0" fillId="2" borderId="0" xfId="0" applyFill="1" applyAlignment="1">
      <alignment horizontal="center"/>
    </xf>
    <xf numFmtId="0" fontId="1" fillId="0" borderId="1" xfId="0" applyFont="1" applyFill="1" applyBorder="1" applyAlignment="1"/>
    <xf numFmtId="0" fontId="1" fillId="0" borderId="1" xfId="0" applyFont="1" applyFill="1" applyBorder="1" applyAlignment="1">
      <alignment horizontal="left"/>
    </xf>
    <xf numFmtId="0" fontId="1" fillId="0" borderId="1" xfId="0" applyNumberFormat="1" applyFont="1" applyFill="1" applyBorder="1" applyAlignment="1">
      <alignment wrapText="1"/>
    </xf>
    <xf numFmtId="14" fontId="0" fillId="2" borderId="0" xfId="0" applyNumberFormat="1" applyFill="1"/>
    <xf numFmtId="14" fontId="0" fillId="0" borderId="0" xfId="0" applyNumberFormat="1"/>
    <xf numFmtId="1" fontId="2" fillId="0" borderId="0" xfId="0" applyNumberFormat="1" applyFont="1"/>
    <xf numFmtId="0" fontId="1" fillId="0" borderId="1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"/>
  <sheetViews>
    <sheetView workbookViewId="0">
      <selection activeCell="C16" sqref="C16"/>
    </sheetView>
  </sheetViews>
  <sheetFormatPr baseColWidth="10" defaultRowHeight="15" x14ac:dyDescent="0.25"/>
  <sheetData>
    <row r="1" spans="1:16" x14ac:dyDescent="0.25">
      <c r="A1" s="1"/>
      <c r="B1" s="1" t="s">
        <v>3</v>
      </c>
      <c r="C1" s="1" t="s">
        <v>4</v>
      </c>
      <c r="D1" s="2" t="s">
        <v>5</v>
      </c>
      <c r="E1" s="1" t="s">
        <v>6</v>
      </c>
      <c r="F1" s="1" t="s">
        <v>0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3" t="s">
        <v>12</v>
      </c>
      <c r="M1" s="1" t="s">
        <v>13</v>
      </c>
      <c r="N1" s="1" t="s">
        <v>14</v>
      </c>
      <c r="O1" s="4" t="s">
        <v>1</v>
      </c>
      <c r="P1" s="4" t="s">
        <v>2</v>
      </c>
    </row>
    <row r="2" spans="1:16" x14ac:dyDescent="0.25">
      <c r="B2" s="5" t="s">
        <v>15</v>
      </c>
      <c r="C2" s="5" t="s">
        <v>20</v>
      </c>
      <c r="D2" s="6">
        <v>93001568947</v>
      </c>
      <c r="E2" s="5" t="s">
        <v>20</v>
      </c>
      <c r="F2" s="11">
        <v>20140808</v>
      </c>
      <c r="G2" s="5">
        <v>20150208</v>
      </c>
      <c r="H2" s="5" t="s">
        <v>16</v>
      </c>
      <c r="I2" s="5" t="s">
        <v>17</v>
      </c>
      <c r="J2" s="7">
        <v>10000</v>
      </c>
      <c r="K2" s="7">
        <v>0</v>
      </c>
      <c r="L2" s="7">
        <v>10000</v>
      </c>
      <c r="M2" s="5" t="s">
        <v>18</v>
      </c>
      <c r="N2" s="5" t="s">
        <v>19</v>
      </c>
      <c r="O2" s="8">
        <f>CONCATENATE(RIGHT(F2,2),"/",MID(F2,5,2),"/",LEFT(F2,4))+0</f>
        <v>41859</v>
      </c>
      <c r="P2" s="8">
        <f t="shared" ref="P2:P13" si="0">CONCATENATE(RIGHT(G2,2),"/",MID(G2,5,2),"/",LEFT(G2,4))+0</f>
        <v>42043</v>
      </c>
    </row>
    <row r="3" spans="1:16" x14ac:dyDescent="0.25">
      <c r="B3" s="5" t="s">
        <v>15</v>
      </c>
      <c r="C3" s="5" t="s">
        <v>20</v>
      </c>
      <c r="D3" s="5" t="s">
        <v>21</v>
      </c>
      <c r="E3" s="5" t="s">
        <v>20</v>
      </c>
      <c r="F3" s="11">
        <v>20141114</v>
      </c>
      <c r="G3" s="5">
        <v>20150214</v>
      </c>
      <c r="H3" s="5" t="s">
        <v>22</v>
      </c>
      <c r="I3" s="5" t="s">
        <v>23</v>
      </c>
      <c r="J3" s="7">
        <v>20000</v>
      </c>
      <c r="K3" s="7">
        <v>0</v>
      </c>
      <c r="L3" s="7">
        <v>20000</v>
      </c>
      <c r="M3" s="5" t="s">
        <v>24</v>
      </c>
      <c r="N3" s="5" t="s">
        <v>24</v>
      </c>
      <c r="O3" s="8">
        <f t="shared" ref="O3:O13" si="1">CONCATENATE(RIGHT(F3,2),"/",MID(F3,5,2),"/",LEFT(F3,4))+0</f>
        <v>41957</v>
      </c>
      <c r="P3" s="8">
        <f t="shared" si="0"/>
        <v>42049</v>
      </c>
    </row>
    <row r="4" spans="1:16" x14ac:dyDescent="0.25">
      <c r="B4" s="5" t="s">
        <v>15</v>
      </c>
      <c r="C4" s="5" t="s">
        <v>20</v>
      </c>
      <c r="D4" s="5" t="s">
        <v>25</v>
      </c>
      <c r="E4" s="5" t="s">
        <v>20</v>
      </c>
      <c r="F4" s="11">
        <v>20140904</v>
      </c>
      <c r="G4" s="11">
        <v>20160904</v>
      </c>
      <c r="H4" s="5" t="s">
        <v>26</v>
      </c>
      <c r="I4" s="5" t="s">
        <v>27</v>
      </c>
      <c r="J4" s="7">
        <v>50000</v>
      </c>
      <c r="K4" s="7">
        <v>0</v>
      </c>
      <c r="L4" s="7">
        <v>50000</v>
      </c>
      <c r="M4" s="5" t="s">
        <v>28</v>
      </c>
      <c r="N4" s="5" t="s">
        <v>29</v>
      </c>
      <c r="O4" s="8">
        <f t="shared" si="1"/>
        <v>41886</v>
      </c>
      <c r="P4" s="8">
        <f t="shared" si="0"/>
        <v>42617</v>
      </c>
    </row>
    <row r="5" spans="1:16" x14ac:dyDescent="0.25">
      <c r="B5" s="5" t="s">
        <v>15</v>
      </c>
      <c r="C5" s="5" t="s">
        <v>20</v>
      </c>
      <c r="D5" s="5" t="s">
        <v>30</v>
      </c>
      <c r="E5" s="5" t="s">
        <v>20</v>
      </c>
      <c r="F5" s="11">
        <v>20141219</v>
      </c>
      <c r="G5" s="11">
        <v>20171219</v>
      </c>
      <c r="H5" s="5" t="s">
        <v>31</v>
      </c>
      <c r="I5" s="5" t="s">
        <v>32</v>
      </c>
      <c r="J5" s="7">
        <v>20000</v>
      </c>
      <c r="K5" s="7">
        <v>0</v>
      </c>
      <c r="L5" s="7">
        <v>20000</v>
      </c>
      <c r="M5" s="5" t="s">
        <v>28</v>
      </c>
      <c r="N5" s="5" t="s">
        <v>33</v>
      </c>
      <c r="O5" s="8">
        <f t="shared" si="1"/>
        <v>41992</v>
      </c>
      <c r="P5" s="8">
        <f t="shared" si="0"/>
        <v>43088</v>
      </c>
    </row>
    <row r="6" spans="1:16" x14ac:dyDescent="0.25">
      <c r="B6" s="5" t="s">
        <v>34</v>
      </c>
      <c r="C6" s="5" t="s">
        <v>20</v>
      </c>
      <c r="D6" s="5" t="s">
        <v>35</v>
      </c>
      <c r="E6" s="5" t="s">
        <v>20</v>
      </c>
      <c r="F6" s="11">
        <v>20100331</v>
      </c>
      <c r="G6" s="11">
        <v>20180331</v>
      </c>
      <c r="H6" s="5" t="s">
        <v>16</v>
      </c>
      <c r="I6" s="5" t="s">
        <v>17</v>
      </c>
      <c r="J6" s="7">
        <v>10833.42</v>
      </c>
      <c r="K6" s="7">
        <v>0</v>
      </c>
      <c r="L6" s="7">
        <v>10833.42</v>
      </c>
      <c r="M6" s="5" t="s">
        <v>36</v>
      </c>
      <c r="N6" s="5" t="s">
        <v>37</v>
      </c>
      <c r="O6" s="8">
        <f t="shared" si="1"/>
        <v>40268</v>
      </c>
      <c r="P6" s="8">
        <f t="shared" si="0"/>
        <v>43190</v>
      </c>
    </row>
    <row r="7" spans="1:16" x14ac:dyDescent="0.25">
      <c r="B7" s="5" t="s">
        <v>38</v>
      </c>
      <c r="C7" s="5" t="s">
        <v>20</v>
      </c>
      <c r="D7" s="5" t="s">
        <v>39</v>
      </c>
      <c r="E7" s="5" t="s">
        <v>20</v>
      </c>
      <c r="F7" s="11">
        <v>20130802</v>
      </c>
      <c r="G7" s="11">
        <v>20210802</v>
      </c>
      <c r="H7" s="5" t="s">
        <v>16</v>
      </c>
      <c r="I7" s="5" t="s">
        <v>17</v>
      </c>
      <c r="J7" s="7">
        <v>32000</v>
      </c>
      <c r="K7" s="7">
        <v>0</v>
      </c>
      <c r="L7" s="7">
        <v>32000</v>
      </c>
      <c r="M7" s="5" t="s">
        <v>40</v>
      </c>
      <c r="N7" s="5" t="s">
        <v>41</v>
      </c>
      <c r="O7" s="8">
        <f t="shared" si="1"/>
        <v>41488</v>
      </c>
      <c r="P7" s="8">
        <f t="shared" si="0"/>
        <v>44410</v>
      </c>
    </row>
    <row r="8" spans="1:16" x14ac:dyDescent="0.25">
      <c r="B8" s="5" t="s">
        <v>42</v>
      </c>
      <c r="C8" s="5" t="s">
        <v>20</v>
      </c>
      <c r="D8" s="5" t="s">
        <v>43</v>
      </c>
      <c r="E8" s="5" t="s">
        <v>20</v>
      </c>
      <c r="F8" s="11">
        <v>20101104</v>
      </c>
      <c r="G8" s="5">
        <v>20150228</v>
      </c>
      <c r="H8" s="5" t="s">
        <v>44</v>
      </c>
      <c r="I8" s="5" t="s">
        <v>45</v>
      </c>
      <c r="J8" s="7">
        <v>3480</v>
      </c>
      <c r="K8" s="7">
        <v>0</v>
      </c>
      <c r="L8" s="7">
        <v>3480</v>
      </c>
      <c r="M8" s="5" t="s">
        <v>46</v>
      </c>
      <c r="N8" s="5" t="s">
        <v>46</v>
      </c>
      <c r="O8" s="8">
        <f t="shared" si="1"/>
        <v>40486</v>
      </c>
      <c r="P8" s="8">
        <f t="shared" si="0"/>
        <v>42063</v>
      </c>
    </row>
    <row r="9" spans="1:16" x14ac:dyDescent="0.25">
      <c r="B9" s="5" t="s">
        <v>42</v>
      </c>
      <c r="C9" s="5" t="s">
        <v>20</v>
      </c>
      <c r="D9" s="5" t="s">
        <v>47</v>
      </c>
      <c r="E9" s="5" t="s">
        <v>20</v>
      </c>
      <c r="F9" s="11">
        <v>20140822</v>
      </c>
      <c r="G9" s="11">
        <v>20190822</v>
      </c>
      <c r="H9" s="5" t="s">
        <v>44</v>
      </c>
      <c r="I9" s="5" t="s">
        <v>45</v>
      </c>
      <c r="J9" s="7">
        <v>27200</v>
      </c>
      <c r="K9" s="7">
        <v>8200</v>
      </c>
      <c r="L9" s="7">
        <v>19000</v>
      </c>
      <c r="M9" s="5" t="s">
        <v>48</v>
      </c>
      <c r="N9" s="5" t="s">
        <v>49</v>
      </c>
      <c r="O9" s="8">
        <f t="shared" si="1"/>
        <v>41873</v>
      </c>
      <c r="P9" s="8">
        <f t="shared" si="0"/>
        <v>43699</v>
      </c>
    </row>
    <row r="10" spans="1:16" x14ac:dyDescent="0.25">
      <c r="B10" s="5" t="s">
        <v>50</v>
      </c>
      <c r="C10" s="5" t="s">
        <v>20</v>
      </c>
      <c r="D10" s="5" t="s">
        <v>51</v>
      </c>
      <c r="E10" s="5" t="s">
        <v>20</v>
      </c>
      <c r="F10" s="11">
        <v>20100220</v>
      </c>
      <c r="G10" s="11">
        <v>20180220</v>
      </c>
      <c r="H10" s="5" t="s">
        <v>16</v>
      </c>
      <c r="I10" s="5" t="s">
        <v>17</v>
      </c>
      <c r="J10" s="7">
        <v>6000</v>
      </c>
      <c r="K10" s="7">
        <v>0</v>
      </c>
      <c r="L10" s="7">
        <v>6000</v>
      </c>
      <c r="M10" s="5" t="s">
        <v>52</v>
      </c>
      <c r="N10" s="5" t="s">
        <v>53</v>
      </c>
      <c r="O10" s="8">
        <f t="shared" si="1"/>
        <v>40229</v>
      </c>
      <c r="P10" s="8">
        <f t="shared" si="0"/>
        <v>43151</v>
      </c>
    </row>
    <row r="11" spans="1:16" x14ac:dyDescent="0.25">
      <c r="B11" s="5" t="s">
        <v>50</v>
      </c>
      <c r="C11" s="5" t="s">
        <v>20</v>
      </c>
      <c r="D11" s="5" t="s">
        <v>54</v>
      </c>
      <c r="E11" s="5" t="s">
        <v>20</v>
      </c>
      <c r="F11" s="11">
        <v>20091215</v>
      </c>
      <c r="G11" s="11">
        <v>20171215</v>
      </c>
      <c r="H11" s="5" t="s">
        <v>16</v>
      </c>
      <c r="I11" s="5" t="s">
        <v>17</v>
      </c>
      <c r="J11" s="7">
        <v>8000</v>
      </c>
      <c r="K11" s="7">
        <v>0</v>
      </c>
      <c r="L11" s="7">
        <v>8000</v>
      </c>
      <c r="M11" s="5" t="s">
        <v>55</v>
      </c>
      <c r="N11" s="5" t="s">
        <v>56</v>
      </c>
      <c r="O11" s="8">
        <f t="shared" si="1"/>
        <v>40162</v>
      </c>
      <c r="P11" s="8">
        <f t="shared" si="0"/>
        <v>43084</v>
      </c>
    </row>
    <row r="12" spans="1:16" x14ac:dyDescent="0.25">
      <c r="B12" s="5" t="s">
        <v>57</v>
      </c>
      <c r="C12" s="5" t="s">
        <v>20</v>
      </c>
      <c r="D12" s="5" t="s">
        <v>58</v>
      </c>
      <c r="E12" s="5" t="s">
        <v>20</v>
      </c>
      <c r="F12" s="11">
        <v>20120112</v>
      </c>
      <c r="G12" s="11">
        <v>20170112</v>
      </c>
      <c r="H12" s="5" t="s">
        <v>44</v>
      </c>
      <c r="I12" s="5" t="s">
        <v>45</v>
      </c>
      <c r="J12" s="7">
        <v>12661.33</v>
      </c>
      <c r="K12" s="7">
        <v>0</v>
      </c>
      <c r="L12" s="7">
        <v>12661.33</v>
      </c>
      <c r="M12" s="5" t="s">
        <v>59</v>
      </c>
      <c r="N12" s="5" t="s">
        <v>60</v>
      </c>
      <c r="O12" s="8">
        <f t="shared" si="1"/>
        <v>40920</v>
      </c>
      <c r="P12" s="8">
        <f t="shared" si="0"/>
        <v>42747</v>
      </c>
    </row>
    <row r="13" spans="1:16" x14ac:dyDescent="0.25">
      <c r="B13" s="5" t="s">
        <v>61</v>
      </c>
      <c r="C13" s="5" t="s">
        <v>20</v>
      </c>
      <c r="D13" s="5" t="s">
        <v>62</v>
      </c>
      <c r="E13" s="5" t="s">
        <v>20</v>
      </c>
      <c r="F13" s="11">
        <v>20120313</v>
      </c>
      <c r="G13" s="11">
        <v>20150201</v>
      </c>
      <c r="H13" s="5" t="s">
        <v>44</v>
      </c>
      <c r="I13" s="5" t="s">
        <v>45</v>
      </c>
      <c r="J13" s="7">
        <v>50000</v>
      </c>
      <c r="K13" s="7">
        <v>0</v>
      </c>
      <c r="L13" s="7">
        <v>50000</v>
      </c>
      <c r="M13" s="5" t="s">
        <v>63</v>
      </c>
      <c r="N13" s="5" t="s">
        <v>64</v>
      </c>
      <c r="O13" s="8">
        <f t="shared" si="1"/>
        <v>40981</v>
      </c>
      <c r="P13" s="8">
        <f t="shared" si="0"/>
        <v>42036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"/>
  <sheetViews>
    <sheetView workbookViewId="0">
      <selection activeCell="C19" sqref="C19"/>
    </sheetView>
  </sheetViews>
  <sheetFormatPr baseColWidth="10" defaultRowHeight="15" x14ac:dyDescent="0.25"/>
  <sheetData>
    <row r="1" spans="1:16" x14ac:dyDescent="0.25">
      <c r="A1" s="1"/>
      <c r="B1" s="1" t="s">
        <v>3</v>
      </c>
      <c r="C1" s="1" t="s">
        <v>4</v>
      </c>
      <c r="D1" s="2" t="s">
        <v>5</v>
      </c>
      <c r="E1" s="1" t="s">
        <v>6</v>
      </c>
      <c r="F1" s="1" t="s">
        <v>0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3" t="s">
        <v>12</v>
      </c>
      <c r="M1" s="1" t="s">
        <v>13</v>
      </c>
      <c r="N1" s="1" t="s">
        <v>14</v>
      </c>
      <c r="O1" s="4" t="s">
        <v>1</v>
      </c>
      <c r="P1" s="4" t="s">
        <v>2</v>
      </c>
    </row>
    <row r="2" spans="1:16" x14ac:dyDescent="0.25">
      <c r="B2" s="5" t="s">
        <v>15</v>
      </c>
      <c r="C2" s="5" t="s">
        <v>20</v>
      </c>
      <c r="D2" s="6">
        <v>93001568947</v>
      </c>
      <c r="E2" s="5" t="s">
        <v>20</v>
      </c>
      <c r="F2" s="11">
        <v>20150208</v>
      </c>
      <c r="G2" s="11">
        <v>20220808</v>
      </c>
      <c r="H2" s="5" t="s">
        <v>16</v>
      </c>
      <c r="I2" s="5" t="s">
        <v>17</v>
      </c>
      <c r="J2" s="7">
        <v>10000</v>
      </c>
      <c r="K2" s="7">
        <v>0</v>
      </c>
      <c r="L2" s="7">
        <v>10000</v>
      </c>
      <c r="M2" s="5" t="s">
        <v>18</v>
      </c>
      <c r="N2" s="5" t="s">
        <v>19</v>
      </c>
      <c r="O2" s="8">
        <f>CONCATENATE(RIGHT(F2,2),"/",MID(F2,5,2),"/",LEFT(F2,4))+0</f>
        <v>42043</v>
      </c>
      <c r="P2" s="8">
        <f t="shared" ref="P2" si="0">CONCATENATE(RIGHT(G2,2),"/",MID(G2,5,2),"/",LEFT(G2,4))+0</f>
        <v>44781</v>
      </c>
    </row>
    <row r="3" spans="1:16" x14ac:dyDescent="0.25">
      <c r="B3" s="5" t="s">
        <v>15</v>
      </c>
      <c r="C3" s="5" t="s">
        <v>20</v>
      </c>
      <c r="D3" s="5" t="s">
        <v>21</v>
      </c>
      <c r="E3" s="5" t="s">
        <v>20</v>
      </c>
      <c r="F3" s="11">
        <v>20141114</v>
      </c>
      <c r="G3" s="11">
        <v>20150214</v>
      </c>
      <c r="H3" s="5" t="s">
        <v>22</v>
      </c>
      <c r="I3" s="5" t="s">
        <v>23</v>
      </c>
      <c r="J3" s="7">
        <v>20000</v>
      </c>
      <c r="K3" s="7">
        <v>0</v>
      </c>
      <c r="L3" s="7">
        <v>20000</v>
      </c>
      <c r="M3" s="5" t="s">
        <v>24</v>
      </c>
      <c r="N3" s="5" t="s">
        <v>24</v>
      </c>
      <c r="O3" s="8">
        <f t="shared" ref="O3:O13" si="1">CONCATENATE(RIGHT(F3,2),"/",MID(F3,5,2),"/",LEFT(F3,4))+0</f>
        <v>41957</v>
      </c>
      <c r="P3" s="8">
        <f t="shared" ref="P3:P13" si="2">CONCATENATE(RIGHT(G3,2),"/",MID(G3,5,2),"/",LEFT(G3,4))+0</f>
        <v>42049</v>
      </c>
    </row>
    <row r="4" spans="1:16" x14ac:dyDescent="0.25">
      <c r="B4" s="5" t="s">
        <v>15</v>
      </c>
      <c r="C4" s="5" t="s">
        <v>20</v>
      </c>
      <c r="D4" s="5" t="s">
        <v>25</v>
      </c>
      <c r="E4" s="5" t="s">
        <v>20</v>
      </c>
      <c r="F4" s="11">
        <v>20140904</v>
      </c>
      <c r="G4" s="11">
        <v>20160904</v>
      </c>
      <c r="H4" s="5" t="s">
        <v>26</v>
      </c>
      <c r="I4" s="5" t="s">
        <v>27</v>
      </c>
      <c r="J4" s="7">
        <v>50000</v>
      </c>
      <c r="K4" s="7">
        <v>0</v>
      </c>
      <c r="L4" s="7">
        <v>50000</v>
      </c>
      <c r="M4" s="5" t="s">
        <v>28</v>
      </c>
      <c r="N4" s="5" t="s">
        <v>29</v>
      </c>
      <c r="O4" s="8">
        <f t="shared" si="1"/>
        <v>41886</v>
      </c>
      <c r="P4" s="8">
        <f t="shared" si="2"/>
        <v>42617</v>
      </c>
    </row>
    <row r="5" spans="1:16" x14ac:dyDescent="0.25">
      <c r="B5" s="5" t="s">
        <v>15</v>
      </c>
      <c r="C5" s="5" t="s">
        <v>20</v>
      </c>
      <c r="D5" s="5" t="s">
        <v>30</v>
      </c>
      <c r="E5" s="5" t="s">
        <v>20</v>
      </c>
      <c r="F5" s="11">
        <v>20141219</v>
      </c>
      <c r="G5" s="11">
        <v>20171219</v>
      </c>
      <c r="H5" s="5" t="s">
        <v>31</v>
      </c>
      <c r="I5" s="5" t="s">
        <v>32</v>
      </c>
      <c r="J5" s="7">
        <v>20000</v>
      </c>
      <c r="K5" s="7">
        <v>0</v>
      </c>
      <c r="L5" s="7">
        <v>20000</v>
      </c>
      <c r="M5" s="5" t="s">
        <v>28</v>
      </c>
      <c r="N5" s="5" t="s">
        <v>33</v>
      </c>
      <c r="O5" s="8">
        <f t="shared" si="1"/>
        <v>41992</v>
      </c>
      <c r="P5" s="8">
        <f t="shared" si="2"/>
        <v>43088</v>
      </c>
    </row>
    <row r="6" spans="1:16" x14ac:dyDescent="0.25">
      <c r="B6" s="5" t="s">
        <v>34</v>
      </c>
      <c r="C6" s="5" t="s">
        <v>20</v>
      </c>
      <c r="D6" s="5" t="s">
        <v>35</v>
      </c>
      <c r="E6" s="5" t="s">
        <v>20</v>
      </c>
      <c r="F6" s="11">
        <v>20100331</v>
      </c>
      <c r="G6" s="11">
        <v>20180331</v>
      </c>
      <c r="H6" s="5" t="s">
        <v>16</v>
      </c>
      <c r="I6" s="5" t="s">
        <v>17</v>
      </c>
      <c r="J6" s="7">
        <v>10833.42</v>
      </c>
      <c r="K6" s="7">
        <v>0</v>
      </c>
      <c r="L6" s="7">
        <v>10833.42</v>
      </c>
      <c r="M6" s="5" t="s">
        <v>36</v>
      </c>
      <c r="N6" s="5" t="s">
        <v>37</v>
      </c>
      <c r="O6" s="8">
        <f t="shared" si="1"/>
        <v>40268</v>
      </c>
      <c r="P6" s="8">
        <f t="shared" si="2"/>
        <v>43190</v>
      </c>
    </row>
    <row r="7" spans="1:16" x14ac:dyDescent="0.25">
      <c r="B7" s="5" t="s">
        <v>38</v>
      </c>
      <c r="C7" s="5" t="s">
        <v>20</v>
      </c>
      <c r="D7" s="5" t="s">
        <v>39</v>
      </c>
      <c r="E7" s="5" t="s">
        <v>20</v>
      </c>
      <c r="F7" s="11">
        <v>20150202</v>
      </c>
      <c r="G7" s="11">
        <v>20210802</v>
      </c>
      <c r="H7" s="5" t="s">
        <v>16</v>
      </c>
      <c r="I7" s="5" t="s">
        <v>17</v>
      </c>
      <c r="J7" s="7">
        <v>32000</v>
      </c>
      <c r="K7" s="7">
        <v>0</v>
      </c>
      <c r="L7" s="7">
        <v>32000</v>
      </c>
      <c r="M7" s="5" t="s">
        <v>40</v>
      </c>
      <c r="N7" s="5" t="s">
        <v>41</v>
      </c>
      <c r="O7" s="8">
        <f t="shared" si="1"/>
        <v>42037</v>
      </c>
      <c r="P7" s="8">
        <f t="shared" si="2"/>
        <v>44410</v>
      </c>
    </row>
    <row r="8" spans="1:16" x14ac:dyDescent="0.25">
      <c r="B8" s="5" t="s">
        <v>42</v>
      </c>
      <c r="C8" s="5" t="s">
        <v>20</v>
      </c>
      <c r="D8" s="5" t="s">
        <v>43</v>
      </c>
      <c r="E8" s="5" t="s">
        <v>20</v>
      </c>
      <c r="F8" s="11">
        <v>20101104</v>
      </c>
      <c r="G8" s="11">
        <v>20151104</v>
      </c>
      <c r="H8" s="5" t="s">
        <v>44</v>
      </c>
      <c r="I8" s="5" t="s">
        <v>45</v>
      </c>
      <c r="J8" s="7">
        <v>3480</v>
      </c>
      <c r="K8" s="7">
        <v>0</v>
      </c>
      <c r="L8" s="7">
        <v>3480</v>
      </c>
      <c r="M8" s="5" t="s">
        <v>46</v>
      </c>
      <c r="N8" s="5" t="s">
        <v>46</v>
      </c>
      <c r="O8" s="8">
        <f t="shared" si="1"/>
        <v>40486</v>
      </c>
      <c r="P8" s="8">
        <f t="shared" si="2"/>
        <v>42312</v>
      </c>
    </row>
    <row r="9" spans="1:16" x14ac:dyDescent="0.25">
      <c r="B9" s="5" t="s">
        <v>42</v>
      </c>
      <c r="C9" s="5" t="s">
        <v>20</v>
      </c>
      <c r="D9" s="5" t="s">
        <v>47</v>
      </c>
      <c r="E9" s="5" t="s">
        <v>20</v>
      </c>
      <c r="F9" s="11">
        <v>20140822</v>
      </c>
      <c r="G9" s="11">
        <v>20190822</v>
      </c>
      <c r="H9" s="5" t="s">
        <v>44</v>
      </c>
      <c r="I9" s="5" t="s">
        <v>45</v>
      </c>
      <c r="J9" s="7">
        <v>27200</v>
      </c>
      <c r="K9" s="7">
        <v>8200</v>
      </c>
      <c r="L9" s="7">
        <v>19000</v>
      </c>
      <c r="M9" s="5" t="s">
        <v>48</v>
      </c>
      <c r="N9" s="5" t="s">
        <v>49</v>
      </c>
      <c r="O9" s="8">
        <f t="shared" si="1"/>
        <v>41873</v>
      </c>
      <c r="P9" s="8">
        <f t="shared" si="2"/>
        <v>43699</v>
      </c>
    </row>
    <row r="10" spans="1:16" x14ac:dyDescent="0.25">
      <c r="B10" s="5" t="s">
        <v>50</v>
      </c>
      <c r="C10" s="5" t="s">
        <v>20</v>
      </c>
      <c r="D10" s="5" t="s">
        <v>51</v>
      </c>
      <c r="E10" s="5" t="s">
        <v>20</v>
      </c>
      <c r="F10" s="11">
        <v>20100220</v>
      </c>
      <c r="G10" s="11">
        <v>20180220</v>
      </c>
      <c r="H10" s="5" t="s">
        <v>16</v>
      </c>
      <c r="I10" s="5" t="s">
        <v>17</v>
      </c>
      <c r="J10" s="7">
        <v>6000</v>
      </c>
      <c r="K10" s="7">
        <v>0</v>
      </c>
      <c r="L10" s="7">
        <v>6000</v>
      </c>
      <c r="M10" s="5" t="s">
        <v>52</v>
      </c>
      <c r="N10" s="5" t="s">
        <v>53</v>
      </c>
      <c r="O10" s="8">
        <f t="shared" si="1"/>
        <v>40229</v>
      </c>
      <c r="P10" s="8">
        <f t="shared" si="2"/>
        <v>43151</v>
      </c>
    </row>
    <row r="11" spans="1:16" x14ac:dyDescent="0.25">
      <c r="B11" s="5" t="s">
        <v>50</v>
      </c>
      <c r="C11" s="5" t="s">
        <v>20</v>
      </c>
      <c r="D11" s="5" t="s">
        <v>54</v>
      </c>
      <c r="E11" s="5" t="s">
        <v>20</v>
      </c>
      <c r="F11" s="11">
        <v>20091215</v>
      </c>
      <c r="G11" s="11">
        <v>20171215</v>
      </c>
      <c r="H11" s="5" t="s">
        <v>16</v>
      </c>
      <c r="I11" s="5" t="s">
        <v>17</v>
      </c>
      <c r="J11" s="7">
        <v>8000</v>
      </c>
      <c r="K11" s="7">
        <v>0</v>
      </c>
      <c r="L11" s="7">
        <v>8000</v>
      </c>
      <c r="M11" s="5" t="s">
        <v>55</v>
      </c>
      <c r="N11" s="5" t="s">
        <v>56</v>
      </c>
      <c r="O11" s="8">
        <f t="shared" si="1"/>
        <v>40162</v>
      </c>
      <c r="P11" s="8">
        <f t="shared" si="2"/>
        <v>43084</v>
      </c>
    </row>
    <row r="12" spans="1:16" x14ac:dyDescent="0.25">
      <c r="B12" s="5" t="s">
        <v>57</v>
      </c>
      <c r="C12" s="5" t="s">
        <v>20</v>
      </c>
      <c r="D12" s="5" t="s">
        <v>58</v>
      </c>
      <c r="E12" s="5" t="s">
        <v>20</v>
      </c>
      <c r="F12" s="11">
        <v>20150228</v>
      </c>
      <c r="G12" s="11">
        <v>20170112</v>
      </c>
      <c r="H12" s="5" t="s">
        <v>44</v>
      </c>
      <c r="I12" s="5" t="s">
        <v>45</v>
      </c>
      <c r="J12" s="7">
        <v>12661.33</v>
      </c>
      <c r="K12" s="7">
        <v>0</v>
      </c>
      <c r="L12" s="7">
        <v>12661.33</v>
      </c>
      <c r="M12" s="5" t="s">
        <v>59</v>
      </c>
      <c r="N12" s="5" t="s">
        <v>60</v>
      </c>
      <c r="O12" s="8">
        <f t="shared" si="1"/>
        <v>42063</v>
      </c>
      <c r="P12" s="8">
        <f t="shared" si="2"/>
        <v>42747</v>
      </c>
    </row>
    <row r="13" spans="1:16" x14ac:dyDescent="0.25">
      <c r="B13" s="5" t="s">
        <v>61</v>
      </c>
      <c r="C13" s="5" t="s">
        <v>20</v>
      </c>
      <c r="D13" s="5" t="s">
        <v>62</v>
      </c>
      <c r="E13" s="5" t="s">
        <v>20</v>
      </c>
      <c r="F13" s="11">
        <v>20120313</v>
      </c>
      <c r="G13" s="11">
        <v>20170313</v>
      </c>
      <c r="H13" s="5" t="s">
        <v>44</v>
      </c>
      <c r="I13" s="5" t="s">
        <v>45</v>
      </c>
      <c r="J13" s="7">
        <v>50000</v>
      </c>
      <c r="K13" s="7">
        <v>0</v>
      </c>
      <c r="L13" s="7">
        <v>50000</v>
      </c>
      <c r="M13" s="5" t="s">
        <v>63</v>
      </c>
      <c r="N13" s="5" t="s">
        <v>64</v>
      </c>
      <c r="O13" s="8">
        <f t="shared" si="1"/>
        <v>40981</v>
      </c>
      <c r="P13" s="8">
        <f t="shared" si="2"/>
        <v>42807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abSelected="1" workbookViewId="0">
      <selection activeCell="D11" sqref="D11"/>
    </sheetView>
  </sheetViews>
  <sheetFormatPr baseColWidth="10" defaultRowHeight="15" x14ac:dyDescent="0.25"/>
  <sheetData>
    <row r="1" spans="1:3" x14ac:dyDescent="0.25">
      <c r="A1" t="s">
        <v>65</v>
      </c>
      <c r="B1" t="s">
        <v>66</v>
      </c>
      <c r="C1" t="s">
        <v>67</v>
      </c>
    </row>
    <row r="2" spans="1:3" x14ac:dyDescent="0.25">
      <c r="A2" t="s">
        <v>68</v>
      </c>
      <c r="B2" s="9">
        <v>42036</v>
      </c>
      <c r="C2" s="9">
        <v>42063</v>
      </c>
    </row>
    <row r="3" spans="1:3" s="10" customFormat="1" x14ac:dyDescent="0.25">
      <c r="A3" s="10" t="s">
        <v>69</v>
      </c>
      <c r="B3" s="10">
        <f>B2</f>
        <v>42036</v>
      </c>
      <c r="C3" s="10">
        <f>C2</f>
        <v>42063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M-1</vt:lpstr>
      <vt:lpstr>M</vt:lpstr>
      <vt:lpstr>Synthèse</vt:lpstr>
      <vt:lpstr>Echéances</vt:lpstr>
      <vt:lpstr>Souscriptions</vt:lpstr>
    </vt:vector>
  </TitlesOfParts>
  <Company>CA Technologies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WEINAND Alexandre</dc:creator>
  <cp:lastModifiedBy>WEINAND Alexandre</cp:lastModifiedBy>
  <dcterms:created xsi:type="dcterms:W3CDTF">2015-06-02T10:17:29Z</dcterms:created>
  <dcterms:modified xsi:type="dcterms:W3CDTF">2015-06-02T12:15:28Z</dcterms:modified>
</cp:coreProperties>
</file>