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ttps://uclouvain-my.sharepoint.com/personal/crible_oasis_uclouvain_be/Documents/Transit/"/>
    </mc:Choice>
  </mc:AlternateContent>
  <bookViews>
    <workbookView xWindow="0" yWindow="0" windowWidth="20910" windowHeight="10545"/>
  </bookViews>
  <sheets>
    <sheet name="perDM" sheetId="1" r:id="rId1"/>
    <sheet name="perSEQ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2" l="1"/>
  <c r="I21" i="2"/>
  <c r="J20" i="2"/>
  <c r="I20" i="2"/>
  <c r="J19" i="2"/>
  <c r="I19" i="2"/>
  <c r="J18" i="2"/>
  <c r="I18" i="2"/>
  <c r="J17" i="2"/>
  <c r="I17" i="2"/>
  <c r="J16" i="2"/>
  <c r="I16" i="2"/>
  <c r="J15" i="2"/>
  <c r="I15" i="2"/>
  <c r="J14" i="2"/>
  <c r="I14" i="2"/>
  <c r="J13" i="2"/>
  <c r="I13" i="2"/>
  <c r="J12" i="2"/>
  <c r="I12" i="2"/>
  <c r="J11" i="2"/>
  <c r="I11" i="2"/>
  <c r="J10" i="2"/>
  <c r="I10" i="2"/>
  <c r="J9" i="2"/>
  <c r="I9" i="2"/>
  <c r="J8" i="2"/>
  <c r="I8" i="2"/>
  <c r="J7" i="2"/>
  <c r="I7" i="2"/>
  <c r="J6" i="2"/>
  <c r="I6" i="2"/>
  <c r="J5" i="2"/>
  <c r="I5" i="2"/>
  <c r="J4" i="2"/>
  <c r="I4" i="2"/>
  <c r="J3" i="2"/>
  <c r="I3" i="2"/>
  <c r="J2" i="2"/>
  <c r="I2" i="2"/>
  <c r="U22" i="1"/>
  <c r="N22" i="1"/>
  <c r="M22" i="1"/>
  <c r="U21" i="1"/>
  <c r="N21" i="1"/>
  <c r="M21" i="1"/>
  <c r="U20" i="1"/>
  <c r="N20" i="1"/>
  <c r="M20" i="1"/>
  <c r="U19" i="1"/>
  <c r="N19" i="1"/>
  <c r="M19" i="1"/>
  <c r="U18" i="1"/>
  <c r="N18" i="1"/>
  <c r="M18" i="1"/>
  <c r="U17" i="1"/>
  <c r="N17" i="1"/>
  <c r="M17" i="1"/>
  <c r="U16" i="1"/>
  <c r="N16" i="1"/>
  <c r="M16" i="1"/>
  <c r="U15" i="1"/>
  <c r="N15" i="1"/>
  <c r="M15" i="1"/>
  <c r="U14" i="1"/>
  <c r="N14" i="1"/>
  <c r="M14" i="1"/>
  <c r="U13" i="1"/>
  <c r="N13" i="1"/>
  <c r="M13" i="1"/>
  <c r="U12" i="1"/>
  <c r="N12" i="1"/>
  <c r="M12" i="1"/>
  <c r="U11" i="1"/>
  <c r="N11" i="1"/>
  <c r="M11" i="1"/>
  <c r="U10" i="1"/>
  <c r="N10" i="1"/>
  <c r="M10" i="1"/>
  <c r="U9" i="1"/>
  <c r="N9" i="1"/>
  <c r="M9" i="1"/>
  <c r="U8" i="1"/>
  <c r="N8" i="1"/>
  <c r="M8" i="1"/>
  <c r="U7" i="1"/>
  <c r="N7" i="1"/>
  <c r="M7" i="1"/>
  <c r="U6" i="1"/>
  <c r="N6" i="1"/>
  <c r="M6" i="1"/>
  <c r="U5" i="1"/>
  <c r="N5" i="1"/>
  <c r="M5" i="1"/>
  <c r="U4" i="1"/>
  <c r="N4" i="1"/>
  <c r="M4" i="1"/>
  <c r="U3" i="1"/>
  <c r="N3" i="1"/>
  <c r="M3" i="1"/>
  <c r="U2" i="1"/>
  <c r="N2" i="1"/>
  <c r="M2" i="1"/>
</calcChain>
</file>

<file path=xl/sharedStrings.xml><?xml version="1.0" encoding="utf-8"?>
<sst xmlns="http://schemas.openxmlformats.org/spreadsheetml/2006/main" count="1222" uniqueCount="310">
  <si>
    <t>Nb</t>
  </si>
  <si>
    <t>language</t>
  </si>
  <si>
    <t>context_left</t>
  </si>
  <si>
    <t>item</t>
  </si>
  <si>
    <t>context_right</t>
  </si>
  <si>
    <t>DM</t>
  </si>
  <si>
    <t>POS</t>
  </si>
  <si>
    <t>TYPE_DM</t>
  </si>
  <si>
    <t>DOMAIN_1</t>
  </si>
  <si>
    <t>FUNCTION_1</t>
  </si>
  <si>
    <t>DOMAIN_2</t>
  </si>
  <si>
    <t>FUNCTION_2</t>
  </si>
  <si>
    <t>DOMAINS</t>
  </si>
  <si>
    <t>FUNCTIONS</t>
  </si>
  <si>
    <t>POSITION_macro</t>
  </si>
  <si>
    <t>POSITION_micro</t>
  </si>
  <si>
    <t>POSITION_turn</t>
  </si>
  <si>
    <t>CO-OCC</t>
  </si>
  <si>
    <t>complexity</t>
  </si>
  <si>
    <t>FLUENCEME</t>
  </si>
  <si>
    <t>NB_FLU_TYP</t>
  </si>
  <si>
    <t>NB_FLU_TOK</t>
  </si>
  <si>
    <t>DIACRITIC</t>
  </si>
  <si>
    <t>SEQUENCE</t>
  </si>
  <si>
    <t>SEQ_TYPE1</t>
  </si>
  <si>
    <t>SEQ_TYPE2</t>
  </si>
  <si>
    <t>SEQ_ID</t>
  </si>
  <si>
    <t>FLUENCEMES</t>
  </si>
  <si>
    <t>diagnosis</t>
  </si>
  <si>
    <t>text_code</t>
  </si>
  <si>
    <t>situation</t>
  </si>
  <si>
    <t>D.ELICIT</t>
  </si>
  <si>
    <t>NB.SPK</t>
  </si>
  <si>
    <t>D.PREP</t>
  </si>
  <si>
    <t>D.INTERACT</t>
  </si>
  <si>
    <t>D.MEDIA</t>
  </si>
  <si>
    <t>C.PRO</t>
  </si>
  <si>
    <t>C.CHAN</t>
  </si>
  <si>
    <t>EN</t>
  </si>
  <si>
    <t xml:space="preserve">if </t>
  </si>
  <si>
    <t>you were an economic historian uhm which none of us thankfully are (0.770) you w</t>
  </si>
  <si>
    <t>if</t>
  </si>
  <si>
    <t>SC</t>
  </si>
  <si>
    <t>RDM</t>
  </si>
  <si>
    <t>IDE</t>
  </si>
  <si>
    <t>COND</t>
  </si>
  <si>
    <t>N/A</t>
  </si>
  <si>
    <t>LEFT</t>
  </si>
  <si>
    <t>ini</t>
  </si>
  <si>
    <t>TI</t>
  </si>
  <si>
    <t>NO</t>
  </si>
  <si>
    <t xml:space="preserve">&lt;DM&gt; </t>
  </si>
  <si>
    <t>[DM]</t>
  </si>
  <si>
    <t>D</t>
  </si>
  <si>
    <t>ClaEN2t1</t>
  </si>
  <si>
    <t>EN-clas-02_s.exs</t>
  </si>
  <si>
    <t>clas</t>
  </si>
  <si>
    <t>natural</t>
  </si>
  <si>
    <t>monologue</t>
  </si>
  <si>
    <t>semi.prepared</t>
  </si>
  <si>
    <t>semi.interactive</t>
  </si>
  <si>
    <t>not.media</t>
  </si>
  <si>
    <t>pro</t>
  </si>
  <si>
    <t>ftf</t>
  </si>
  <si>
    <t xml:space="preserve">is the rise to dominance in the american economy of large business corporations </t>
  </si>
  <si>
    <t xml:space="preserve">or </t>
  </si>
  <si>
    <t>as they 're popularly but inaccurately called trusts (0.170) and most economic h</t>
  </si>
  <si>
    <t>or</t>
  </si>
  <si>
    <t>CC</t>
  </si>
  <si>
    <t>RHE</t>
  </si>
  <si>
    <t>REFOR</t>
  </si>
  <si>
    <t>RIGHT</t>
  </si>
  <si>
    <t>TM</t>
  </si>
  <si>
    <t>ClaEN2t2</t>
  </si>
  <si>
    <t xml:space="preserve">ss corporations or as they 're popularly but inaccurately called trusts (0.170) </t>
  </si>
  <si>
    <t xml:space="preserve">and </t>
  </si>
  <si>
    <t>most economic historians would say the reason that these large business corporat</t>
  </si>
  <si>
    <t>and</t>
  </si>
  <si>
    <t>SEQ</t>
  </si>
  <si>
    <t>ADD</t>
  </si>
  <si>
    <t>PRE</t>
  </si>
  <si>
    <t xml:space="preserve">UP+DM </t>
  </si>
  <si>
    <t>[DM+UP+FP]</t>
  </si>
  <si>
    <t>P</t>
  </si>
  <si>
    <t>ClaEN2t3</t>
  </si>
  <si>
    <t xml:space="preserve">he reason that these large business corporations got big was by efficiency that </t>
  </si>
  <si>
    <t xml:space="preserve">once </t>
  </si>
  <si>
    <t xml:space="preserve">you increase in size you can use your size as a weapon you can squeeze out your </t>
  </si>
  <si>
    <t>once</t>
  </si>
  <si>
    <t>TEMP</t>
  </si>
  <si>
    <t>ClaEN2t4</t>
  </si>
  <si>
    <t xml:space="preserve"> use your size as a weapon you can squeeze out your smaller competitors (0.447) </t>
  </si>
  <si>
    <t>the larger you get you can therefore make economies of scale (0.520) therefore n</t>
  </si>
  <si>
    <t>ClaEN2t5</t>
  </si>
  <si>
    <t xml:space="preserve">can squeeze out your smaller competitors (0.447) and the larger you get you can </t>
  </si>
  <si>
    <t xml:space="preserve">therefore </t>
  </si>
  <si>
    <t>make economies of scale (0.520) therefore not only you can do what you are doing</t>
  </si>
  <si>
    <t>therefore</t>
  </si>
  <si>
    <t>RB</t>
  </si>
  <si>
    <t>CONS</t>
  </si>
  <si>
    <t>MID</t>
  </si>
  <si>
    <t>med</t>
  </si>
  <si>
    <t>ClaEN2t6</t>
  </si>
  <si>
    <t xml:space="preserve">0.447) and the larger you get you can therefore make economies of scale (0.520) </t>
  </si>
  <si>
    <t>not only you can do what you are doing more cheaply (0.160) you can also pass on</t>
  </si>
  <si>
    <t>ClaEN2t7</t>
  </si>
  <si>
    <t xml:space="preserve">g (0.340) Tarbull says ninety per cent cheating ten per cent efficiency (0.410) </t>
  </si>
  <si>
    <t>there is one chapter in her book of nineteen chapters the jit legitimate greatne</t>
  </si>
  <si>
    <t>ClaEN2t8</t>
  </si>
  <si>
    <t xml:space="preserve">that are good that are organisationally finely tuned about standard oil (0.440) </t>
  </si>
  <si>
    <t xml:space="preserve">all right </t>
  </si>
  <si>
    <t xml:space="preserve">(0.340) which approach would we buy (0.390) the view that it 's efficiency size </t>
  </si>
  <si>
    <t>alright</t>
  </si>
  <si>
    <t>NRDM</t>
  </si>
  <si>
    <t>INT</t>
  </si>
  <si>
    <t>MONI</t>
  </si>
  <si>
    <t>IND</t>
  </si>
  <si>
    <t>ind</t>
  </si>
  <si>
    <t xml:space="preserve">&lt;DM DM&gt; </t>
  </si>
  <si>
    <t>ClaEN2t9</t>
  </si>
  <si>
    <t xml:space="preserve">n the oil business in Pennsylvania at a time when it was expanding very rapidly </t>
  </si>
  <si>
    <t xml:space="preserve">all this stuff that uhm you were saying about the business of the uhm the young </t>
  </si>
  <si>
    <t>ClaEN2t10</t>
  </si>
  <si>
    <t xml:space="preserve">ing about the business of the uhm the young men life running joyously and ruddy </t>
  </si>
  <si>
    <t xml:space="preserve">etcetera </t>
  </si>
  <si>
    <t>and so on (0.440) uhm is really a commentary on her fa on her father 's own gene</t>
  </si>
  <si>
    <t>etcetera</t>
  </si>
  <si>
    <t>UH</t>
  </si>
  <si>
    <t>ELL</t>
  </si>
  <si>
    <t>POST</t>
  </si>
  <si>
    <t>fin</t>
  </si>
  <si>
    <t>Yright: etcetera and so on</t>
  </si>
  <si>
    <t xml:space="preserve">DM+UP+FP </t>
  </si>
  <si>
    <t>ClaEN2t11</t>
  </si>
  <si>
    <t xml:space="preserve">about the business of the uhm the young men life running joyously and ruddy etc </t>
  </si>
  <si>
    <t xml:space="preserve">and so on </t>
  </si>
  <si>
    <t>(0.440) uhm is really a commentary on her fa on her father 's own generation (0.</t>
  </si>
  <si>
    <t>and so on</t>
  </si>
  <si>
    <t>Yleft</t>
  </si>
  <si>
    <t xml:space="preserve">&lt;DM DM DM&gt; </t>
  </si>
  <si>
    <t xml:space="preserve">0) uhm is really a commentary on her fa on her father 's own generation (0.200) </t>
  </si>
  <si>
    <t xml:space="preserve">so </t>
  </si>
  <si>
    <t>when Tarbull thinks of business men driven out of business by standard oil she s</t>
  </si>
  <si>
    <t>so</t>
  </si>
  <si>
    <t>CCL</t>
  </si>
  <si>
    <t>Yright: so when</t>
  </si>
  <si>
    <t>ClaEN2t12</t>
  </si>
  <si>
    <t xml:space="preserve">uhm is really a commentary on her fa on her father 's own generation (0.200) so </t>
  </si>
  <si>
    <t xml:space="preserve">when </t>
  </si>
  <si>
    <t>Tarbull thinks of business men driven out of business by standard oil she sees f</t>
  </si>
  <si>
    <t>when</t>
  </si>
  <si>
    <t xml:space="preserve">r is a man of incredible moral principle who will never do any work on a Sunday </t>
  </si>
  <si>
    <t xml:space="preserve">because </t>
  </si>
  <si>
    <t>it 's forbidden as he sees it in the Bible etc uhm (0.100) exactly the sort of p</t>
  </si>
  <si>
    <t>because</t>
  </si>
  <si>
    <t>CAU</t>
  </si>
  <si>
    <t>ClaEN2t13</t>
  </si>
  <si>
    <t xml:space="preserve">ever do any work on a Sunday because it 's forbidden as he sees it in the Bible </t>
  </si>
  <si>
    <t xml:space="preserve">etcetera  </t>
  </si>
  <si>
    <t>uhm (0.100) exactly the sort of person that Rockefeller who also by the way of c</t>
  </si>
  <si>
    <t xml:space="preserve">DM+FP+UP </t>
  </si>
  <si>
    <t>ClaEN2t14</t>
  </si>
  <si>
    <t xml:space="preserve"> the Bible etc uhm (0.100) exactly the sort of person that Rockefeller who also </t>
  </si>
  <si>
    <t xml:space="preserve">by the way </t>
  </si>
  <si>
    <t>of course is very religious but who he is going to trample underfoot and push ou</t>
  </si>
  <si>
    <t>by the way</t>
  </si>
  <si>
    <t>PP</t>
  </si>
  <si>
    <t>COMM</t>
  </si>
  <si>
    <t>ClaEN2t15</t>
  </si>
  <si>
    <t xml:space="preserve">sort of person that Rockefeller who also by the way of course is very religious </t>
  </si>
  <si>
    <t xml:space="preserve">but </t>
  </si>
  <si>
    <t xml:space="preserve">who he is going to trample underfoot and push out of the way (0.827) but I mean </t>
  </si>
  <si>
    <t>but</t>
  </si>
  <si>
    <t>CONC</t>
  </si>
  <si>
    <t>ClaEN2t16</t>
  </si>
  <si>
    <t xml:space="preserve">igious but who he is going to trample underfoot and push out of the way (0.827) </t>
  </si>
  <si>
    <t>I mean uh again a lot of people read that book as a panegyric to competition (0.</t>
  </si>
  <si>
    <t>RES</t>
  </si>
  <si>
    <t>Yright: but I mean</t>
  </si>
  <si>
    <t xml:space="preserve">UP+DM+FP </t>
  </si>
  <si>
    <t>ClaEN2t17</t>
  </si>
  <si>
    <t xml:space="preserve">us but who he is going to trample underfoot and push out of the way (0.827) but </t>
  </si>
  <si>
    <t xml:space="preserve">I mean </t>
  </si>
  <si>
    <t>uh again a lot of people read that book as a panegyric to competition (0.320) al</t>
  </si>
  <si>
    <t>I mean</t>
  </si>
  <si>
    <t>VP</t>
  </si>
  <si>
    <t>PUNCT</t>
  </si>
  <si>
    <t xml:space="preserve">n uh again a lot of people read that book as a panegyric to competition (0.320) </t>
  </si>
  <si>
    <t xml:space="preserve">although </t>
  </si>
  <si>
    <t>I 'm not sure it is because if you look at Tarbull 's record in real life what s</t>
  </si>
  <si>
    <t>although</t>
  </si>
  <si>
    <t>ClaEN2t18</t>
  </si>
  <si>
    <t>uniqueID</t>
  </si>
  <si>
    <t>sequence</t>
  </si>
  <si>
    <t>fluenceme</t>
  </si>
  <si>
    <t>nbr_flu</t>
  </si>
  <si>
    <t>nbr_words_seq</t>
  </si>
  <si>
    <t>diacritic</t>
  </si>
  <si>
    <t xml:space="preserve">SC </t>
  </si>
  <si>
    <t xml:space="preserve">RDM </t>
  </si>
  <si>
    <t xml:space="preserve">IDE </t>
  </si>
  <si>
    <t xml:space="preserve">COND </t>
  </si>
  <si>
    <t xml:space="preserve">N/A </t>
  </si>
  <si>
    <t xml:space="preserve">LEFT </t>
  </si>
  <si>
    <t xml:space="preserve">ini </t>
  </si>
  <si>
    <t xml:space="preserve">TI </t>
  </si>
  <si>
    <t xml:space="preserve">NO </t>
  </si>
  <si>
    <t xml:space="preserve">CC </t>
  </si>
  <si>
    <t xml:space="preserve">RHE </t>
  </si>
  <si>
    <t xml:space="preserve">REFOR </t>
  </si>
  <si>
    <t xml:space="preserve">RIGHT </t>
  </si>
  <si>
    <t xml:space="preserve">TM </t>
  </si>
  <si>
    <t xml:space="preserve">e business corporations or as they 're popularly but inaccurately called trusts </t>
  </si>
  <si>
    <t xml:space="preserve">(0.170) and </t>
  </si>
  <si>
    <t>UP+DM</t>
  </si>
  <si>
    <t xml:space="preserve">&lt;UP&gt; &lt;DM&gt; </t>
  </si>
  <si>
    <t xml:space="preserve">SEQ </t>
  </si>
  <si>
    <t xml:space="preserve">ADD </t>
  </si>
  <si>
    <t xml:space="preserve">PRE </t>
  </si>
  <si>
    <t xml:space="preserve">TEMP </t>
  </si>
  <si>
    <t xml:space="preserve"> you can use your size as a weapon you can squeeze out your smaller competitors </t>
  </si>
  <si>
    <t xml:space="preserve">(0.447) and </t>
  </si>
  <si>
    <t xml:space="preserve">RB </t>
  </si>
  <si>
    <t xml:space="preserve">CONS </t>
  </si>
  <si>
    <t xml:space="preserve">MID </t>
  </si>
  <si>
    <t xml:space="preserve">med </t>
  </si>
  <si>
    <t xml:space="preserve">titors (0.447) and the larger you get you can therefore make economies of scale </t>
  </si>
  <si>
    <t xml:space="preserve">(0.520) therefore </t>
  </si>
  <si>
    <t xml:space="preserve"> cheating (0.340) Tarbull says ninety per cent cheating ten per cent efficiency </t>
  </si>
  <si>
    <t xml:space="preserve">(0.410) and </t>
  </si>
  <si>
    <t xml:space="preserve"> things that are good that are organisationally finely tuned about standard oil </t>
  </si>
  <si>
    <t xml:space="preserve">(0.440) all right (0.340) </t>
  </si>
  <si>
    <t>which approach would we buy (0.390) the view that it 's efficiency size economie</t>
  </si>
  <si>
    <t xml:space="preserve">&lt;UP&gt; &lt;DM DM&gt; &lt;UP&gt; </t>
  </si>
  <si>
    <t xml:space="preserve">alright </t>
  </si>
  <si>
    <t xml:space="preserve">NRDM </t>
  </si>
  <si>
    <t xml:space="preserve">INT </t>
  </si>
  <si>
    <t xml:space="preserve">MONI </t>
  </si>
  <si>
    <t xml:space="preserve">IND </t>
  </si>
  <si>
    <t xml:space="preserve">ind </t>
  </si>
  <si>
    <t xml:space="preserve">etc and so on (0.440) uhm </t>
  </si>
  <si>
    <t>is really a commentary on her fa on her father 's own generation (0.200) so when</t>
  </si>
  <si>
    <t>DM+UP+FP</t>
  </si>
  <si>
    <t xml:space="preserve">&lt;DM&gt; &lt;DM DM DM&gt; &lt;UP&gt; &lt;FP&gt; </t>
  </si>
  <si>
    <t xml:space="preserve">etcetera and so on </t>
  </si>
  <si>
    <t xml:space="preserve">UH CC </t>
  </si>
  <si>
    <t xml:space="preserve">NRDM NRDM </t>
  </si>
  <si>
    <t xml:space="preserve">INT INT </t>
  </si>
  <si>
    <t xml:space="preserve">ELL ELL </t>
  </si>
  <si>
    <t xml:space="preserve">N/A N/A </t>
  </si>
  <si>
    <t xml:space="preserve">POST POST </t>
  </si>
  <si>
    <t xml:space="preserve">fin fin </t>
  </si>
  <si>
    <t xml:space="preserve">TM TM </t>
  </si>
  <si>
    <t xml:space="preserve">Yright: etcetera and so on Yleft </t>
  </si>
  <si>
    <t xml:space="preserve">1 1 </t>
  </si>
  <si>
    <t xml:space="preserve">on (0.440) uhm is really a commentary on her fa on her father 's own generation </t>
  </si>
  <si>
    <t xml:space="preserve">(0.200) so when </t>
  </si>
  <si>
    <t xml:space="preserve">&lt;UP&gt; &lt;DM&gt; &lt;DM&gt; </t>
  </si>
  <si>
    <t xml:space="preserve">so when </t>
  </si>
  <si>
    <t xml:space="preserve">CC SC </t>
  </si>
  <si>
    <t xml:space="preserve">RDM RDM </t>
  </si>
  <si>
    <t xml:space="preserve">RHE IDE </t>
  </si>
  <si>
    <t xml:space="preserve">CCL TEMP </t>
  </si>
  <si>
    <t xml:space="preserve">PRE LEFT </t>
  </si>
  <si>
    <t xml:space="preserve">ini ini </t>
  </si>
  <si>
    <t xml:space="preserve">Yright: so when Yleft </t>
  </si>
  <si>
    <t xml:space="preserve">CAU </t>
  </si>
  <si>
    <t xml:space="preserve">Yleft </t>
  </si>
  <si>
    <t xml:space="preserve">etc uhm (0.100) </t>
  </si>
  <si>
    <t>exactly the sort of person that Rockefeller who also by the way of course is ver</t>
  </si>
  <si>
    <t>DM+FP+UP</t>
  </si>
  <si>
    <t xml:space="preserve">&lt;DM&gt; &lt;FP&gt; &lt;UP&gt; </t>
  </si>
  <si>
    <t xml:space="preserve">UH </t>
  </si>
  <si>
    <t xml:space="preserve">ELL </t>
  </si>
  <si>
    <t xml:space="preserve">POST </t>
  </si>
  <si>
    <t xml:space="preserve">fin </t>
  </si>
  <si>
    <t xml:space="preserve">PP </t>
  </si>
  <si>
    <t xml:space="preserve">COMM </t>
  </si>
  <si>
    <t xml:space="preserve">CONC </t>
  </si>
  <si>
    <t xml:space="preserve">very religious but who he is going to trample underfoot and push out of the way </t>
  </si>
  <si>
    <t xml:space="preserve">(0.827) but I mean uh </t>
  </si>
  <si>
    <t>again a lot of people read that book as a panegyric to competition (0.320) altho</t>
  </si>
  <si>
    <t>UP+DM+FP</t>
  </si>
  <si>
    <t xml:space="preserve">&lt;UP&gt; &lt;DM&gt; &lt;DM DM&gt; &lt;FP&gt; </t>
  </si>
  <si>
    <t xml:space="preserve">but I mean </t>
  </si>
  <si>
    <t xml:space="preserve">CC VP </t>
  </si>
  <si>
    <t xml:space="preserve">RDM NRDM </t>
  </si>
  <si>
    <t xml:space="preserve">SEQ SEQ </t>
  </si>
  <si>
    <t xml:space="preserve">RES PUNCT </t>
  </si>
  <si>
    <t xml:space="preserve">PRE PRE </t>
  </si>
  <si>
    <t xml:space="preserve">Yright: but I mean Yleft </t>
  </si>
  <si>
    <t xml:space="preserve">ut I mean uh again a lot of people read that book as a panegyric to competition </t>
  </si>
  <si>
    <t xml:space="preserve">(0.320) although </t>
  </si>
  <si>
    <t>ClaEN2t19</t>
  </si>
  <si>
    <t xml:space="preserve">ad that book as a panegyric to competition (0.320) although I 'm not sure it is </t>
  </si>
  <si>
    <t xml:space="preserve">because if </t>
  </si>
  <si>
    <t>you look at Tarbull 's record in real life what she 's saying is the only way yo</t>
  </si>
  <si>
    <t xml:space="preserve">&lt;DM&gt; &lt;DM&gt; </t>
  </si>
  <si>
    <t xml:space="preserve">SC SC </t>
  </si>
  <si>
    <t xml:space="preserve">RHE RHE </t>
  </si>
  <si>
    <t xml:space="preserve">MOTIV REL </t>
  </si>
  <si>
    <t xml:space="preserve">RIGHT LEFT </t>
  </si>
  <si>
    <t xml:space="preserve">Yright: because if Yleft </t>
  </si>
  <si>
    <t>ClaEN2t20</t>
  </si>
  <si>
    <t xml:space="preserve">iness combination is by an equally powerful organisation of other business ties </t>
  </si>
  <si>
    <t xml:space="preserve">in other words (0.320) </t>
  </si>
  <si>
    <t xml:space="preserve">what standard oil does is organise the refiners (0.220) the only way of beating </t>
  </si>
  <si>
    <t>DM+UP</t>
  </si>
  <si>
    <t xml:space="preserve">&lt;DM DM DM&gt; &lt;UP&gt; </t>
  </si>
  <si>
    <t xml:space="preserve">in other words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</si>
</sst>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1"/>
      <color rgb="FF303030"/>
      <name val="Verdana"/>
      <family val="2"/>
    </font>
    <font>
      <sz val="10"/>
      <color rgb="FF333333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/>
    <xf numFmtId="0" fontId="1" fillId="2" borderId="0" xfId="0" applyFont="1" applyFill="1" applyAlignment="1"/>
    <xf numFmtId="0" fontId="1" fillId="0" borderId="0" xfId="0" applyFont="1"/>
    <xf numFmtId="0" fontId="2" fillId="0" borderId="0" xfId="0" applyFont="1" applyBorder="1"/>
    <xf numFmtId="0" fontId="0" fillId="2" borderId="0" xfId="0" quotePrefix="1" applyFill="1"/>
    <xf numFmtId="0" fontId="3" fillId="0" borderId="0" xfId="0" applyFont="1"/>
    <xf numFmtId="0" fontId="4" fillId="0" borderId="0" xfId="0" applyFont="1"/>
    <xf numFmtId="0" fontId="1" fillId="0" borderId="0" xfId="0" applyFont="1" applyAlignment="1">
      <alignment wrapText="1"/>
    </xf>
    <xf numFmtId="0" fontId="1" fillId="0" borderId="0" xfId="0" applyFont="1" applyAlignment="1">
      <alignment horizontal="right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2"/>
  <sheetViews>
    <sheetView tabSelected="1" topLeftCell="O1" workbookViewId="0">
      <selection activeCell="G26" sqref="G26"/>
    </sheetView>
  </sheetViews>
  <sheetFormatPr baseColWidth="10" defaultRowHeight="15" x14ac:dyDescent="0.25"/>
  <sheetData>
    <row r="1" spans="1:38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4" t="s">
        <v>25</v>
      </c>
      <c r="AA1" s="4" t="s">
        <v>26</v>
      </c>
      <c r="AB1" s="4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5" t="s">
        <v>32</v>
      </c>
      <c r="AH1" s="5" t="s">
        <v>33</v>
      </c>
      <c r="AI1" s="5" t="s">
        <v>34</v>
      </c>
      <c r="AJ1" s="5" t="s">
        <v>35</v>
      </c>
      <c r="AK1" s="5" t="s">
        <v>36</v>
      </c>
      <c r="AL1" s="5" t="s">
        <v>37</v>
      </c>
    </row>
    <row r="2" spans="1:38" ht="15.75" x14ac:dyDescent="0.3">
      <c r="A2">
        <v>1</v>
      </c>
      <c r="B2" t="s">
        <v>38</v>
      </c>
      <c r="D2" t="s">
        <v>39</v>
      </c>
      <c r="E2" t="s">
        <v>40</v>
      </c>
      <c r="F2" t="s">
        <v>41</v>
      </c>
      <c r="G2" t="s">
        <v>42</v>
      </c>
      <c r="H2" t="s">
        <v>43</v>
      </c>
      <c r="I2" t="s">
        <v>44</v>
      </c>
      <c r="J2" t="s">
        <v>45</v>
      </c>
      <c r="K2" t="s">
        <v>46</v>
      </c>
      <c r="L2" t="s">
        <v>46</v>
      </c>
      <c r="M2" s="6" t="str">
        <f>I2</f>
        <v>IDE</v>
      </c>
      <c r="N2" s="6" t="str">
        <f>J2</f>
        <v>COND</v>
      </c>
      <c r="O2" t="s">
        <v>47</v>
      </c>
      <c r="P2" t="s">
        <v>48</v>
      </c>
      <c r="Q2" t="s">
        <v>49</v>
      </c>
      <c r="R2" t="s">
        <v>50</v>
      </c>
      <c r="S2">
        <v>1</v>
      </c>
      <c r="T2" t="s">
        <v>51</v>
      </c>
      <c r="U2" s="7">
        <f>SUMPRODUCT((LEN(Y2)-LEN(SUBSTITUTE(Y2,"+","")))+1)</f>
        <v>1</v>
      </c>
      <c r="X2" t="s">
        <v>5</v>
      </c>
      <c r="Y2" t="s">
        <v>52</v>
      </c>
      <c r="Z2" t="s">
        <v>53</v>
      </c>
      <c r="AA2" t="s">
        <v>54</v>
      </c>
      <c r="AC2" s="8"/>
      <c r="AD2" t="s">
        <v>55</v>
      </c>
      <c r="AE2" t="s">
        <v>56</v>
      </c>
      <c r="AF2" t="s">
        <v>57</v>
      </c>
      <c r="AG2" t="s">
        <v>58</v>
      </c>
      <c r="AH2" t="s">
        <v>59</v>
      </c>
      <c r="AI2" t="s">
        <v>60</v>
      </c>
      <c r="AJ2" t="s">
        <v>61</v>
      </c>
      <c r="AK2" t="s">
        <v>62</v>
      </c>
      <c r="AL2" t="s">
        <v>63</v>
      </c>
    </row>
    <row r="3" spans="1:38" ht="15.75" x14ac:dyDescent="0.3">
      <c r="A3">
        <v>2</v>
      </c>
      <c r="B3" t="s">
        <v>38</v>
      </c>
      <c r="C3" t="s">
        <v>64</v>
      </c>
      <c r="D3" t="s">
        <v>65</v>
      </c>
      <c r="E3" t="s">
        <v>66</v>
      </c>
      <c r="F3" t="s">
        <v>67</v>
      </c>
      <c r="G3" t="s">
        <v>68</v>
      </c>
      <c r="H3" t="s">
        <v>43</v>
      </c>
      <c r="I3" t="s">
        <v>69</v>
      </c>
      <c r="J3" t="s">
        <v>70</v>
      </c>
      <c r="K3" t="s">
        <v>46</v>
      </c>
      <c r="L3" t="s">
        <v>46</v>
      </c>
      <c r="M3" s="6" t="str">
        <f t="shared" ref="M3:N22" si="0">I3</f>
        <v>RHE</v>
      </c>
      <c r="N3" s="6" t="str">
        <f t="shared" si="0"/>
        <v>REFOR</v>
      </c>
      <c r="O3" t="s">
        <v>71</v>
      </c>
      <c r="P3" t="s">
        <v>48</v>
      </c>
      <c r="Q3" t="s">
        <v>72</v>
      </c>
      <c r="R3" t="s">
        <v>50</v>
      </c>
      <c r="S3">
        <v>1</v>
      </c>
      <c r="T3" t="s">
        <v>51</v>
      </c>
      <c r="U3" s="7">
        <f t="shared" ref="U3:U22" si="1">SUMPRODUCT((LEN(Y3)-LEN(SUBSTITUTE(Y3,"+","")))+1)</f>
        <v>1</v>
      </c>
      <c r="X3" t="s">
        <v>5</v>
      </c>
      <c r="Y3" t="s">
        <v>52</v>
      </c>
      <c r="Z3" t="s">
        <v>53</v>
      </c>
      <c r="AA3" t="s">
        <v>73</v>
      </c>
      <c r="AC3" s="8"/>
      <c r="AD3" t="s">
        <v>55</v>
      </c>
      <c r="AE3" t="s">
        <v>56</v>
      </c>
      <c r="AF3" t="s">
        <v>57</v>
      </c>
      <c r="AG3" t="s">
        <v>58</v>
      </c>
      <c r="AH3" t="s">
        <v>59</v>
      </c>
      <c r="AI3" t="s">
        <v>60</v>
      </c>
      <c r="AJ3" t="s">
        <v>61</v>
      </c>
      <c r="AK3" t="s">
        <v>62</v>
      </c>
      <c r="AL3" t="s">
        <v>63</v>
      </c>
    </row>
    <row r="4" spans="1:38" ht="15.75" x14ac:dyDescent="0.3">
      <c r="A4">
        <v>3</v>
      </c>
      <c r="B4" t="s">
        <v>38</v>
      </c>
      <c r="C4" t="s">
        <v>74</v>
      </c>
      <c r="D4" t="s">
        <v>75</v>
      </c>
      <c r="E4" t="s">
        <v>76</v>
      </c>
      <c r="F4" t="s">
        <v>77</v>
      </c>
      <c r="G4" t="s">
        <v>68</v>
      </c>
      <c r="H4" t="s">
        <v>43</v>
      </c>
      <c r="I4" t="s">
        <v>78</v>
      </c>
      <c r="J4" t="s">
        <v>79</v>
      </c>
      <c r="K4" t="s">
        <v>46</v>
      </c>
      <c r="L4" t="s">
        <v>46</v>
      </c>
      <c r="M4" s="6" t="str">
        <f t="shared" si="0"/>
        <v>SEQ</v>
      </c>
      <c r="N4" s="6" t="str">
        <f t="shared" si="0"/>
        <v>ADD</v>
      </c>
      <c r="O4" t="s">
        <v>80</v>
      </c>
      <c r="P4" t="s">
        <v>48</v>
      </c>
      <c r="Q4" t="s">
        <v>72</v>
      </c>
      <c r="R4" t="s">
        <v>50</v>
      </c>
      <c r="S4">
        <v>1</v>
      </c>
      <c r="T4" t="s">
        <v>51</v>
      </c>
      <c r="U4" s="7">
        <f t="shared" si="1"/>
        <v>3</v>
      </c>
      <c r="X4" t="s">
        <v>81</v>
      </c>
      <c r="Y4" t="s">
        <v>82</v>
      </c>
      <c r="Z4" t="s">
        <v>83</v>
      </c>
      <c r="AA4" t="s">
        <v>84</v>
      </c>
      <c r="AC4" s="8"/>
      <c r="AD4" t="s">
        <v>55</v>
      </c>
      <c r="AE4" t="s">
        <v>56</v>
      </c>
      <c r="AF4" t="s">
        <v>57</v>
      </c>
      <c r="AG4" t="s">
        <v>58</v>
      </c>
      <c r="AH4" t="s">
        <v>59</v>
      </c>
      <c r="AI4" t="s">
        <v>60</v>
      </c>
      <c r="AJ4" t="s">
        <v>61</v>
      </c>
      <c r="AK4" t="s">
        <v>62</v>
      </c>
      <c r="AL4" t="s">
        <v>63</v>
      </c>
    </row>
    <row r="5" spans="1:38" ht="15.75" x14ac:dyDescent="0.3">
      <c r="A5">
        <v>4</v>
      </c>
      <c r="B5" t="s">
        <v>38</v>
      </c>
      <c r="C5" t="s">
        <v>85</v>
      </c>
      <c r="D5" t="s">
        <v>86</v>
      </c>
      <c r="E5" t="s">
        <v>87</v>
      </c>
      <c r="F5" t="s">
        <v>88</v>
      </c>
      <c r="G5" t="s">
        <v>42</v>
      </c>
      <c r="H5" t="s">
        <v>43</v>
      </c>
      <c r="I5" t="s">
        <v>44</v>
      </c>
      <c r="J5" t="s">
        <v>89</v>
      </c>
      <c r="K5" t="s">
        <v>46</v>
      </c>
      <c r="L5" t="s">
        <v>46</v>
      </c>
      <c r="M5" s="6" t="str">
        <f t="shared" si="0"/>
        <v>IDE</v>
      </c>
      <c r="N5" s="6" t="str">
        <f t="shared" si="0"/>
        <v>TEMP</v>
      </c>
      <c r="O5" t="s">
        <v>47</v>
      </c>
      <c r="P5" t="s">
        <v>48</v>
      </c>
      <c r="Q5" t="s">
        <v>72</v>
      </c>
      <c r="R5" t="s">
        <v>50</v>
      </c>
      <c r="S5">
        <v>1</v>
      </c>
      <c r="T5" t="s">
        <v>51</v>
      </c>
      <c r="U5" s="7">
        <f t="shared" si="1"/>
        <v>1</v>
      </c>
      <c r="X5" t="s">
        <v>5</v>
      </c>
      <c r="Y5" t="s">
        <v>52</v>
      </c>
      <c r="Z5" t="s">
        <v>53</v>
      </c>
      <c r="AA5" t="s">
        <v>90</v>
      </c>
      <c r="AC5" s="8"/>
      <c r="AD5" t="s">
        <v>55</v>
      </c>
      <c r="AE5" t="s">
        <v>56</v>
      </c>
      <c r="AF5" t="s">
        <v>57</v>
      </c>
      <c r="AG5" t="s">
        <v>58</v>
      </c>
      <c r="AH5" t="s">
        <v>59</v>
      </c>
      <c r="AI5" t="s">
        <v>60</v>
      </c>
      <c r="AJ5" t="s">
        <v>61</v>
      </c>
      <c r="AK5" t="s">
        <v>62</v>
      </c>
      <c r="AL5" t="s">
        <v>63</v>
      </c>
    </row>
    <row r="6" spans="1:38" ht="15.75" x14ac:dyDescent="0.3">
      <c r="A6">
        <v>5</v>
      </c>
      <c r="B6" t="s">
        <v>38</v>
      </c>
      <c r="C6" t="s">
        <v>91</v>
      </c>
      <c r="D6" t="s">
        <v>75</v>
      </c>
      <c r="E6" t="s">
        <v>92</v>
      </c>
      <c r="F6" t="s">
        <v>77</v>
      </c>
      <c r="G6" t="s">
        <v>68</v>
      </c>
      <c r="H6" t="s">
        <v>43</v>
      </c>
      <c r="I6" t="s">
        <v>78</v>
      </c>
      <c r="J6" t="s">
        <v>79</v>
      </c>
      <c r="K6" t="s">
        <v>46</v>
      </c>
      <c r="L6" t="s">
        <v>46</v>
      </c>
      <c r="M6" s="6" t="str">
        <f t="shared" si="0"/>
        <v>SEQ</v>
      </c>
      <c r="N6" s="6" t="str">
        <f t="shared" si="0"/>
        <v>ADD</v>
      </c>
      <c r="O6" t="s">
        <v>80</v>
      </c>
      <c r="P6" t="s">
        <v>48</v>
      </c>
      <c r="Q6" t="s">
        <v>72</v>
      </c>
      <c r="R6" t="s">
        <v>50</v>
      </c>
      <c r="S6">
        <v>1</v>
      </c>
      <c r="T6" t="s">
        <v>51</v>
      </c>
      <c r="U6" s="7">
        <f t="shared" si="1"/>
        <v>3</v>
      </c>
      <c r="X6" t="s">
        <v>81</v>
      </c>
      <c r="Y6" t="s">
        <v>82</v>
      </c>
      <c r="Z6" t="s">
        <v>83</v>
      </c>
      <c r="AA6" t="s">
        <v>93</v>
      </c>
      <c r="AC6" s="8"/>
      <c r="AD6" t="s">
        <v>55</v>
      </c>
      <c r="AE6" t="s">
        <v>56</v>
      </c>
      <c r="AF6" t="s">
        <v>57</v>
      </c>
      <c r="AG6" t="s">
        <v>58</v>
      </c>
      <c r="AH6" t="s">
        <v>59</v>
      </c>
      <c r="AI6" t="s">
        <v>60</v>
      </c>
      <c r="AJ6" t="s">
        <v>61</v>
      </c>
      <c r="AK6" t="s">
        <v>62</v>
      </c>
      <c r="AL6" t="s">
        <v>63</v>
      </c>
    </row>
    <row r="7" spans="1:38" ht="15.75" x14ac:dyDescent="0.3">
      <c r="A7">
        <v>6</v>
      </c>
      <c r="B7" t="s">
        <v>38</v>
      </c>
      <c r="C7" t="s">
        <v>94</v>
      </c>
      <c r="D7" t="s">
        <v>95</v>
      </c>
      <c r="E7" t="s">
        <v>96</v>
      </c>
      <c r="F7" t="s">
        <v>97</v>
      </c>
      <c r="G7" t="s">
        <v>98</v>
      </c>
      <c r="H7" t="s">
        <v>43</v>
      </c>
      <c r="I7" t="s">
        <v>44</v>
      </c>
      <c r="J7" t="s">
        <v>99</v>
      </c>
      <c r="K7" t="s">
        <v>46</v>
      </c>
      <c r="L7" t="s">
        <v>46</v>
      </c>
      <c r="M7" s="6" t="str">
        <f t="shared" si="0"/>
        <v>IDE</v>
      </c>
      <c r="N7" s="6" t="str">
        <f t="shared" si="0"/>
        <v>CONS</v>
      </c>
      <c r="O7" t="s">
        <v>100</v>
      </c>
      <c r="P7" t="s">
        <v>101</v>
      </c>
      <c r="Q7" t="s">
        <v>72</v>
      </c>
      <c r="R7" t="s">
        <v>50</v>
      </c>
      <c r="S7">
        <v>1</v>
      </c>
      <c r="T7" t="s">
        <v>51</v>
      </c>
      <c r="U7" s="7">
        <f t="shared" si="1"/>
        <v>1</v>
      </c>
      <c r="X7" t="s">
        <v>5</v>
      </c>
      <c r="Y7" t="s">
        <v>52</v>
      </c>
      <c r="Z7" t="s">
        <v>53</v>
      </c>
      <c r="AA7" t="s">
        <v>102</v>
      </c>
      <c r="AC7" s="8"/>
      <c r="AD7" t="s">
        <v>55</v>
      </c>
      <c r="AE7" t="s">
        <v>56</v>
      </c>
      <c r="AF7" t="s">
        <v>57</v>
      </c>
      <c r="AG7" t="s">
        <v>58</v>
      </c>
      <c r="AH7" t="s">
        <v>59</v>
      </c>
      <c r="AI7" t="s">
        <v>60</v>
      </c>
      <c r="AJ7" t="s">
        <v>61</v>
      </c>
      <c r="AK7" t="s">
        <v>62</v>
      </c>
      <c r="AL7" t="s">
        <v>63</v>
      </c>
    </row>
    <row r="8" spans="1:38" ht="15.75" x14ac:dyDescent="0.3">
      <c r="A8">
        <v>7</v>
      </c>
      <c r="B8" t="s">
        <v>38</v>
      </c>
      <c r="C8" t="s">
        <v>103</v>
      </c>
      <c r="D8" t="s">
        <v>95</v>
      </c>
      <c r="E8" t="s">
        <v>104</v>
      </c>
      <c r="F8" t="s">
        <v>97</v>
      </c>
      <c r="G8" t="s">
        <v>98</v>
      </c>
      <c r="H8" t="s">
        <v>43</v>
      </c>
      <c r="I8" t="s">
        <v>44</v>
      </c>
      <c r="J8" t="s">
        <v>99</v>
      </c>
      <c r="K8" t="s">
        <v>46</v>
      </c>
      <c r="L8" t="s">
        <v>46</v>
      </c>
      <c r="M8" s="6" t="str">
        <f t="shared" si="0"/>
        <v>IDE</v>
      </c>
      <c r="N8" s="6" t="str">
        <f t="shared" si="0"/>
        <v>CONS</v>
      </c>
      <c r="O8" t="s">
        <v>80</v>
      </c>
      <c r="P8" t="s">
        <v>48</v>
      </c>
      <c r="Q8" t="s">
        <v>72</v>
      </c>
      <c r="R8" t="s">
        <v>50</v>
      </c>
      <c r="S8">
        <v>1</v>
      </c>
      <c r="T8" t="s">
        <v>51</v>
      </c>
      <c r="U8" s="7">
        <f t="shared" si="1"/>
        <v>3</v>
      </c>
      <c r="X8" t="s">
        <v>81</v>
      </c>
      <c r="Y8" t="s">
        <v>82</v>
      </c>
      <c r="Z8" t="s">
        <v>83</v>
      </c>
      <c r="AA8" t="s">
        <v>105</v>
      </c>
      <c r="AC8" s="8"/>
      <c r="AD8" t="s">
        <v>55</v>
      </c>
      <c r="AE8" t="s">
        <v>56</v>
      </c>
      <c r="AF8" t="s">
        <v>57</v>
      </c>
      <c r="AG8" t="s">
        <v>58</v>
      </c>
      <c r="AH8" t="s">
        <v>59</v>
      </c>
      <c r="AI8" t="s">
        <v>60</v>
      </c>
      <c r="AJ8" t="s">
        <v>61</v>
      </c>
      <c r="AK8" t="s">
        <v>62</v>
      </c>
      <c r="AL8" t="s">
        <v>63</v>
      </c>
    </row>
    <row r="9" spans="1:38" ht="15.75" x14ac:dyDescent="0.3">
      <c r="A9">
        <v>8</v>
      </c>
      <c r="B9" t="s">
        <v>38</v>
      </c>
      <c r="C9" t="s">
        <v>106</v>
      </c>
      <c r="D9" t="s">
        <v>75</v>
      </c>
      <c r="E9" t="s">
        <v>107</v>
      </c>
      <c r="F9" t="s">
        <v>77</v>
      </c>
      <c r="G9" t="s">
        <v>68</v>
      </c>
      <c r="H9" t="s">
        <v>43</v>
      </c>
      <c r="I9" t="s">
        <v>78</v>
      </c>
      <c r="J9" t="s">
        <v>79</v>
      </c>
      <c r="K9" t="s">
        <v>46</v>
      </c>
      <c r="L9" t="s">
        <v>46</v>
      </c>
      <c r="M9" s="6" t="str">
        <f t="shared" si="0"/>
        <v>SEQ</v>
      </c>
      <c r="N9" s="6" t="str">
        <f t="shared" si="0"/>
        <v>ADD</v>
      </c>
      <c r="O9" t="s">
        <v>80</v>
      </c>
      <c r="P9" t="s">
        <v>48</v>
      </c>
      <c r="Q9" t="s">
        <v>72</v>
      </c>
      <c r="R9" t="s">
        <v>50</v>
      </c>
      <c r="S9">
        <v>1</v>
      </c>
      <c r="T9" t="s">
        <v>51</v>
      </c>
      <c r="U9" s="7">
        <f t="shared" si="1"/>
        <v>3</v>
      </c>
      <c r="X9" t="s">
        <v>81</v>
      </c>
      <c r="Y9" t="s">
        <v>82</v>
      </c>
      <c r="Z9" t="s">
        <v>83</v>
      </c>
      <c r="AA9" t="s">
        <v>108</v>
      </c>
      <c r="AC9" s="8"/>
      <c r="AD9" t="s">
        <v>55</v>
      </c>
      <c r="AE9" t="s">
        <v>56</v>
      </c>
      <c r="AF9" t="s">
        <v>57</v>
      </c>
      <c r="AG9" t="s">
        <v>58</v>
      </c>
      <c r="AH9" t="s">
        <v>59</v>
      </c>
      <c r="AI9" t="s">
        <v>60</v>
      </c>
      <c r="AJ9" t="s">
        <v>61</v>
      </c>
      <c r="AK9" t="s">
        <v>62</v>
      </c>
      <c r="AL9" t="s">
        <v>63</v>
      </c>
    </row>
    <row r="10" spans="1:38" ht="15.75" x14ac:dyDescent="0.3">
      <c r="A10">
        <v>9</v>
      </c>
      <c r="B10" t="s">
        <v>38</v>
      </c>
      <c r="C10" t="s">
        <v>109</v>
      </c>
      <c r="D10" t="s">
        <v>110</v>
      </c>
      <c r="E10" t="s">
        <v>111</v>
      </c>
      <c r="F10" t="s">
        <v>112</v>
      </c>
      <c r="G10" t="s">
        <v>98</v>
      </c>
      <c r="H10" t="s">
        <v>113</v>
      </c>
      <c r="I10" t="s">
        <v>114</v>
      </c>
      <c r="J10" t="s">
        <v>115</v>
      </c>
      <c r="K10" t="s">
        <v>46</v>
      </c>
      <c r="L10" t="s">
        <v>46</v>
      </c>
      <c r="M10" s="6" t="str">
        <f t="shared" si="0"/>
        <v>INT</v>
      </c>
      <c r="N10" s="6" t="str">
        <f t="shared" si="0"/>
        <v>MONI</v>
      </c>
      <c r="O10" t="s">
        <v>116</v>
      </c>
      <c r="P10" t="s">
        <v>117</v>
      </c>
      <c r="Q10" t="s">
        <v>72</v>
      </c>
      <c r="R10" t="s">
        <v>50</v>
      </c>
      <c r="S10">
        <v>1</v>
      </c>
      <c r="T10" t="s">
        <v>118</v>
      </c>
      <c r="U10" s="7">
        <f t="shared" si="1"/>
        <v>3</v>
      </c>
      <c r="X10" t="s">
        <v>81</v>
      </c>
      <c r="Y10" t="s">
        <v>82</v>
      </c>
      <c r="Z10" t="s">
        <v>83</v>
      </c>
      <c r="AA10" t="s">
        <v>119</v>
      </c>
      <c r="AC10" s="8"/>
      <c r="AD10" t="s">
        <v>55</v>
      </c>
      <c r="AE10" t="s">
        <v>56</v>
      </c>
      <c r="AF10" t="s">
        <v>57</v>
      </c>
      <c r="AG10" t="s">
        <v>58</v>
      </c>
      <c r="AH10" t="s">
        <v>59</v>
      </c>
      <c r="AI10" t="s">
        <v>60</v>
      </c>
      <c r="AJ10" t="s">
        <v>61</v>
      </c>
      <c r="AK10" t="s">
        <v>62</v>
      </c>
      <c r="AL10" t="s">
        <v>63</v>
      </c>
    </row>
    <row r="11" spans="1:38" ht="15.75" x14ac:dyDescent="0.3">
      <c r="A11">
        <v>10</v>
      </c>
      <c r="B11" t="s">
        <v>38</v>
      </c>
      <c r="C11" t="s">
        <v>120</v>
      </c>
      <c r="D11" t="s">
        <v>75</v>
      </c>
      <c r="E11" t="s">
        <v>121</v>
      </c>
      <c r="F11" t="s">
        <v>77</v>
      </c>
      <c r="G11" t="s">
        <v>68</v>
      </c>
      <c r="H11" t="s">
        <v>43</v>
      </c>
      <c r="I11" t="s">
        <v>78</v>
      </c>
      <c r="J11" t="s">
        <v>79</v>
      </c>
      <c r="K11" t="s">
        <v>46</v>
      </c>
      <c r="L11" t="s">
        <v>46</v>
      </c>
      <c r="M11" s="6" t="str">
        <f t="shared" si="0"/>
        <v>SEQ</v>
      </c>
      <c r="N11" s="6" t="str">
        <f t="shared" si="0"/>
        <v>ADD</v>
      </c>
      <c r="O11" t="s">
        <v>80</v>
      </c>
      <c r="P11" t="s">
        <v>48</v>
      </c>
      <c r="Q11" t="s">
        <v>72</v>
      </c>
      <c r="R11" t="s">
        <v>50</v>
      </c>
      <c r="S11">
        <v>1</v>
      </c>
      <c r="T11" t="s">
        <v>51</v>
      </c>
      <c r="U11" s="7">
        <f t="shared" si="1"/>
        <v>1</v>
      </c>
      <c r="X11" t="s">
        <v>5</v>
      </c>
      <c r="Y11" t="s">
        <v>52</v>
      </c>
      <c r="Z11" t="s">
        <v>53</v>
      </c>
      <c r="AA11" t="s">
        <v>122</v>
      </c>
      <c r="AC11" s="8"/>
      <c r="AD11" t="s">
        <v>55</v>
      </c>
      <c r="AE11" t="s">
        <v>56</v>
      </c>
      <c r="AF11" t="s">
        <v>57</v>
      </c>
      <c r="AG11" t="s">
        <v>58</v>
      </c>
      <c r="AH11" t="s">
        <v>59</v>
      </c>
      <c r="AI11" t="s">
        <v>60</v>
      </c>
      <c r="AJ11" t="s">
        <v>61</v>
      </c>
      <c r="AK11" t="s">
        <v>62</v>
      </c>
      <c r="AL11" t="s">
        <v>63</v>
      </c>
    </row>
    <row r="12" spans="1:38" ht="15.75" x14ac:dyDescent="0.3">
      <c r="A12">
        <v>11</v>
      </c>
      <c r="B12" t="s">
        <v>38</v>
      </c>
      <c r="C12" t="s">
        <v>123</v>
      </c>
      <c r="D12" t="s">
        <v>124</v>
      </c>
      <c r="E12" t="s">
        <v>125</v>
      </c>
      <c r="F12" t="s">
        <v>126</v>
      </c>
      <c r="G12" t="s">
        <v>127</v>
      </c>
      <c r="H12" t="s">
        <v>113</v>
      </c>
      <c r="I12" t="s">
        <v>114</v>
      </c>
      <c r="J12" t="s">
        <v>128</v>
      </c>
      <c r="K12" t="s">
        <v>46</v>
      </c>
      <c r="L12" t="s">
        <v>46</v>
      </c>
      <c r="M12" s="6" t="str">
        <f t="shared" si="0"/>
        <v>INT</v>
      </c>
      <c r="N12" s="6" t="str">
        <f t="shared" si="0"/>
        <v>ELL</v>
      </c>
      <c r="O12" t="s">
        <v>129</v>
      </c>
      <c r="P12" t="s">
        <v>130</v>
      </c>
      <c r="Q12" t="s">
        <v>72</v>
      </c>
      <c r="R12" t="s">
        <v>131</v>
      </c>
      <c r="S12">
        <v>1</v>
      </c>
      <c r="T12" t="s">
        <v>51</v>
      </c>
      <c r="U12" s="7">
        <f t="shared" si="1"/>
        <v>3</v>
      </c>
      <c r="X12" t="s">
        <v>132</v>
      </c>
      <c r="Y12" t="s">
        <v>82</v>
      </c>
      <c r="Z12" t="s">
        <v>83</v>
      </c>
      <c r="AA12" t="s">
        <v>133</v>
      </c>
      <c r="AC12" s="8"/>
      <c r="AD12" t="s">
        <v>55</v>
      </c>
      <c r="AE12" t="s">
        <v>56</v>
      </c>
      <c r="AF12" t="s">
        <v>57</v>
      </c>
      <c r="AG12" t="s">
        <v>58</v>
      </c>
      <c r="AH12" t="s">
        <v>59</v>
      </c>
      <c r="AI12" t="s">
        <v>60</v>
      </c>
      <c r="AJ12" t="s">
        <v>61</v>
      </c>
      <c r="AK12" t="s">
        <v>62</v>
      </c>
      <c r="AL12" t="s">
        <v>63</v>
      </c>
    </row>
    <row r="13" spans="1:38" ht="15.75" x14ac:dyDescent="0.3">
      <c r="A13">
        <v>12</v>
      </c>
      <c r="B13" t="s">
        <v>38</v>
      </c>
      <c r="C13" t="s">
        <v>134</v>
      </c>
      <c r="D13" t="s">
        <v>135</v>
      </c>
      <c r="E13" t="s">
        <v>136</v>
      </c>
      <c r="F13" t="s">
        <v>137</v>
      </c>
      <c r="G13" t="s">
        <v>68</v>
      </c>
      <c r="H13" t="s">
        <v>113</v>
      </c>
      <c r="I13" t="s">
        <v>114</v>
      </c>
      <c r="J13" t="s">
        <v>128</v>
      </c>
      <c r="K13" t="s">
        <v>46</v>
      </c>
      <c r="L13" t="s">
        <v>46</v>
      </c>
      <c r="M13" s="6" t="str">
        <f t="shared" si="0"/>
        <v>INT</v>
      </c>
      <c r="N13" s="6" t="str">
        <f t="shared" si="0"/>
        <v>ELL</v>
      </c>
      <c r="O13" t="s">
        <v>129</v>
      </c>
      <c r="P13" t="s">
        <v>130</v>
      </c>
      <c r="Q13" t="s">
        <v>72</v>
      </c>
      <c r="R13" t="s">
        <v>138</v>
      </c>
      <c r="S13">
        <v>1</v>
      </c>
      <c r="T13" t="s">
        <v>139</v>
      </c>
      <c r="U13" s="7">
        <f t="shared" si="1"/>
        <v>3</v>
      </c>
      <c r="X13" t="s">
        <v>132</v>
      </c>
      <c r="Y13" t="s">
        <v>82</v>
      </c>
      <c r="Z13" t="s">
        <v>83</v>
      </c>
      <c r="AA13" t="s">
        <v>133</v>
      </c>
      <c r="AC13" s="8"/>
      <c r="AD13" t="s">
        <v>55</v>
      </c>
      <c r="AE13" t="s">
        <v>56</v>
      </c>
      <c r="AF13" t="s">
        <v>57</v>
      </c>
      <c r="AG13" t="s">
        <v>58</v>
      </c>
      <c r="AH13" t="s">
        <v>59</v>
      </c>
      <c r="AI13" t="s">
        <v>60</v>
      </c>
      <c r="AJ13" t="s">
        <v>61</v>
      </c>
      <c r="AK13" t="s">
        <v>62</v>
      </c>
      <c r="AL13" t="s">
        <v>63</v>
      </c>
    </row>
    <row r="14" spans="1:38" ht="15.75" x14ac:dyDescent="0.3">
      <c r="A14">
        <v>13</v>
      </c>
      <c r="B14" t="s">
        <v>38</v>
      </c>
      <c r="C14" t="s">
        <v>140</v>
      </c>
      <c r="D14" t="s">
        <v>141</v>
      </c>
      <c r="E14" t="s">
        <v>142</v>
      </c>
      <c r="F14" t="s">
        <v>143</v>
      </c>
      <c r="G14" t="s">
        <v>68</v>
      </c>
      <c r="H14" t="s">
        <v>43</v>
      </c>
      <c r="I14" t="s">
        <v>69</v>
      </c>
      <c r="J14" t="s">
        <v>144</v>
      </c>
      <c r="K14" t="s">
        <v>46</v>
      </c>
      <c r="L14" t="s">
        <v>46</v>
      </c>
      <c r="M14" s="6" t="str">
        <f t="shared" si="0"/>
        <v>RHE</v>
      </c>
      <c r="N14" s="6" t="str">
        <f t="shared" si="0"/>
        <v>CCL</v>
      </c>
      <c r="O14" t="s">
        <v>80</v>
      </c>
      <c r="P14" t="s">
        <v>48</v>
      </c>
      <c r="Q14" t="s">
        <v>72</v>
      </c>
      <c r="R14" t="s">
        <v>145</v>
      </c>
      <c r="S14">
        <v>1</v>
      </c>
      <c r="T14" t="s">
        <v>51</v>
      </c>
      <c r="U14" s="7">
        <f t="shared" si="1"/>
        <v>3</v>
      </c>
      <c r="X14" t="s">
        <v>81</v>
      </c>
      <c r="Y14" t="s">
        <v>82</v>
      </c>
      <c r="Z14" t="s">
        <v>83</v>
      </c>
      <c r="AA14" t="s">
        <v>146</v>
      </c>
      <c r="AC14" s="8"/>
      <c r="AD14" t="s">
        <v>55</v>
      </c>
      <c r="AE14" t="s">
        <v>56</v>
      </c>
      <c r="AF14" t="s">
        <v>57</v>
      </c>
      <c r="AG14" t="s">
        <v>58</v>
      </c>
      <c r="AH14" t="s">
        <v>59</v>
      </c>
      <c r="AI14" t="s">
        <v>60</v>
      </c>
      <c r="AJ14" t="s">
        <v>61</v>
      </c>
      <c r="AK14" t="s">
        <v>62</v>
      </c>
      <c r="AL14" t="s">
        <v>63</v>
      </c>
    </row>
    <row r="15" spans="1:38" ht="15.75" x14ac:dyDescent="0.3">
      <c r="A15">
        <v>14</v>
      </c>
      <c r="B15" t="s">
        <v>38</v>
      </c>
      <c r="C15" t="s">
        <v>147</v>
      </c>
      <c r="D15" t="s">
        <v>148</v>
      </c>
      <c r="E15" t="s">
        <v>149</v>
      </c>
      <c r="F15" t="s">
        <v>150</v>
      </c>
      <c r="G15" t="s">
        <v>42</v>
      </c>
      <c r="H15" t="s">
        <v>43</v>
      </c>
      <c r="I15" t="s">
        <v>44</v>
      </c>
      <c r="J15" t="s">
        <v>89</v>
      </c>
      <c r="K15" t="s">
        <v>46</v>
      </c>
      <c r="L15" t="s">
        <v>46</v>
      </c>
      <c r="M15" s="6" t="str">
        <f t="shared" si="0"/>
        <v>IDE</v>
      </c>
      <c r="N15" s="6" t="str">
        <f t="shared" si="0"/>
        <v>TEMP</v>
      </c>
      <c r="O15" t="s">
        <v>47</v>
      </c>
      <c r="P15" t="s">
        <v>48</v>
      </c>
      <c r="Q15" t="s">
        <v>72</v>
      </c>
      <c r="R15" t="s">
        <v>138</v>
      </c>
      <c r="S15">
        <v>1</v>
      </c>
      <c r="T15" t="s">
        <v>51</v>
      </c>
      <c r="U15" s="7">
        <f t="shared" si="1"/>
        <v>3</v>
      </c>
      <c r="X15" t="s">
        <v>81</v>
      </c>
      <c r="Y15" t="s">
        <v>82</v>
      </c>
      <c r="Z15" t="s">
        <v>83</v>
      </c>
      <c r="AA15" t="s">
        <v>146</v>
      </c>
      <c r="AC15" s="8"/>
      <c r="AD15" t="s">
        <v>55</v>
      </c>
      <c r="AE15" t="s">
        <v>56</v>
      </c>
      <c r="AF15" t="s">
        <v>57</v>
      </c>
      <c r="AG15" t="s">
        <v>58</v>
      </c>
      <c r="AH15" t="s">
        <v>59</v>
      </c>
      <c r="AI15" t="s">
        <v>60</v>
      </c>
      <c r="AJ15" t="s">
        <v>61</v>
      </c>
      <c r="AK15" t="s">
        <v>62</v>
      </c>
      <c r="AL15" t="s">
        <v>63</v>
      </c>
    </row>
    <row r="16" spans="1:38" ht="15.75" x14ac:dyDescent="0.3">
      <c r="A16">
        <v>15</v>
      </c>
      <c r="B16" t="s">
        <v>38</v>
      </c>
      <c r="C16" t="s">
        <v>151</v>
      </c>
      <c r="D16" t="s">
        <v>152</v>
      </c>
      <c r="E16" t="s">
        <v>153</v>
      </c>
      <c r="F16" t="s">
        <v>154</v>
      </c>
      <c r="G16" t="s">
        <v>42</v>
      </c>
      <c r="H16" t="s">
        <v>43</v>
      </c>
      <c r="I16" t="s">
        <v>44</v>
      </c>
      <c r="J16" t="s">
        <v>155</v>
      </c>
      <c r="K16" t="s">
        <v>46</v>
      </c>
      <c r="L16" t="s">
        <v>46</v>
      </c>
      <c r="M16" s="6" t="str">
        <f t="shared" si="0"/>
        <v>IDE</v>
      </c>
      <c r="N16" s="6" t="str">
        <f t="shared" si="0"/>
        <v>CAU</v>
      </c>
      <c r="O16" t="s">
        <v>71</v>
      </c>
      <c r="P16" t="s">
        <v>48</v>
      </c>
      <c r="Q16" t="s">
        <v>72</v>
      </c>
      <c r="R16" t="s">
        <v>138</v>
      </c>
      <c r="S16">
        <v>1</v>
      </c>
      <c r="T16" t="s">
        <v>51</v>
      </c>
      <c r="U16" s="7">
        <f t="shared" si="1"/>
        <v>1</v>
      </c>
      <c r="X16" t="s">
        <v>5</v>
      </c>
      <c r="Y16" t="s">
        <v>52</v>
      </c>
      <c r="Z16" t="s">
        <v>53</v>
      </c>
      <c r="AA16" t="s">
        <v>156</v>
      </c>
      <c r="AC16" s="8"/>
      <c r="AD16" t="s">
        <v>55</v>
      </c>
      <c r="AE16" t="s">
        <v>56</v>
      </c>
      <c r="AF16" t="s">
        <v>57</v>
      </c>
      <c r="AG16" t="s">
        <v>58</v>
      </c>
      <c r="AH16" t="s">
        <v>59</v>
      </c>
      <c r="AI16" t="s">
        <v>60</v>
      </c>
      <c r="AJ16" t="s">
        <v>61</v>
      </c>
      <c r="AK16" t="s">
        <v>62</v>
      </c>
      <c r="AL16" t="s">
        <v>63</v>
      </c>
    </row>
    <row r="17" spans="1:38" ht="15.75" x14ac:dyDescent="0.3">
      <c r="A17">
        <v>16</v>
      </c>
      <c r="B17" t="s">
        <v>38</v>
      </c>
      <c r="C17" t="s">
        <v>157</v>
      </c>
      <c r="D17" t="s">
        <v>158</v>
      </c>
      <c r="E17" t="s">
        <v>159</v>
      </c>
      <c r="F17" t="s">
        <v>126</v>
      </c>
      <c r="G17" t="s">
        <v>127</v>
      </c>
      <c r="H17" t="s">
        <v>113</v>
      </c>
      <c r="I17" t="s">
        <v>114</v>
      </c>
      <c r="J17" t="s">
        <v>128</v>
      </c>
      <c r="K17" t="s">
        <v>46</v>
      </c>
      <c r="L17" t="s">
        <v>46</v>
      </c>
      <c r="M17" s="6" t="str">
        <f t="shared" si="0"/>
        <v>INT</v>
      </c>
      <c r="N17" s="6" t="str">
        <f t="shared" si="0"/>
        <v>ELL</v>
      </c>
      <c r="O17" t="s">
        <v>129</v>
      </c>
      <c r="P17" t="s">
        <v>130</v>
      </c>
      <c r="Q17" t="s">
        <v>72</v>
      </c>
      <c r="R17" t="s">
        <v>50</v>
      </c>
      <c r="S17">
        <v>1</v>
      </c>
      <c r="T17" t="s">
        <v>51</v>
      </c>
      <c r="U17" s="7">
        <f t="shared" si="1"/>
        <v>3</v>
      </c>
      <c r="X17" t="s">
        <v>160</v>
      </c>
      <c r="Y17" t="s">
        <v>82</v>
      </c>
      <c r="Z17" t="s">
        <v>83</v>
      </c>
      <c r="AA17" t="s">
        <v>161</v>
      </c>
      <c r="AC17" s="8"/>
      <c r="AD17" t="s">
        <v>55</v>
      </c>
      <c r="AE17" t="s">
        <v>56</v>
      </c>
      <c r="AF17" t="s">
        <v>57</v>
      </c>
      <c r="AG17" t="s">
        <v>58</v>
      </c>
      <c r="AH17" t="s">
        <v>59</v>
      </c>
      <c r="AI17" t="s">
        <v>60</v>
      </c>
      <c r="AJ17" t="s">
        <v>61</v>
      </c>
      <c r="AK17" t="s">
        <v>62</v>
      </c>
      <c r="AL17" t="s">
        <v>63</v>
      </c>
    </row>
    <row r="18" spans="1:38" x14ac:dyDescent="0.25">
      <c r="A18">
        <v>17</v>
      </c>
      <c r="B18" t="s">
        <v>38</v>
      </c>
      <c r="C18" t="s">
        <v>162</v>
      </c>
      <c r="D18" t="s">
        <v>163</v>
      </c>
      <c r="E18" t="s">
        <v>164</v>
      </c>
      <c r="F18" t="s">
        <v>165</v>
      </c>
      <c r="G18" t="s">
        <v>166</v>
      </c>
      <c r="H18" t="s">
        <v>43</v>
      </c>
      <c r="I18" t="s">
        <v>69</v>
      </c>
      <c r="J18" t="s">
        <v>167</v>
      </c>
      <c r="K18" t="s">
        <v>46</v>
      </c>
      <c r="L18" t="s">
        <v>46</v>
      </c>
      <c r="M18" s="6" t="str">
        <f t="shared" si="0"/>
        <v>RHE</v>
      </c>
      <c r="N18" s="6" t="str">
        <f t="shared" si="0"/>
        <v>COMM</v>
      </c>
      <c r="O18" t="s">
        <v>71</v>
      </c>
      <c r="P18" t="s">
        <v>101</v>
      </c>
      <c r="Q18" t="s">
        <v>72</v>
      </c>
      <c r="R18" t="s">
        <v>50</v>
      </c>
      <c r="S18">
        <v>1</v>
      </c>
      <c r="T18" t="s">
        <v>139</v>
      </c>
      <c r="U18" s="7">
        <f t="shared" si="1"/>
        <v>1</v>
      </c>
      <c r="X18" t="s">
        <v>5</v>
      </c>
      <c r="Y18" t="s">
        <v>52</v>
      </c>
      <c r="Z18" t="s">
        <v>53</v>
      </c>
      <c r="AA18" t="s">
        <v>168</v>
      </c>
      <c r="AD18" t="s">
        <v>55</v>
      </c>
      <c r="AE18" t="s">
        <v>56</v>
      </c>
      <c r="AF18" t="s">
        <v>57</v>
      </c>
      <c r="AG18" t="s">
        <v>58</v>
      </c>
      <c r="AH18" t="s">
        <v>59</v>
      </c>
      <c r="AI18" t="s">
        <v>60</v>
      </c>
      <c r="AJ18" t="s">
        <v>61</v>
      </c>
      <c r="AK18" t="s">
        <v>62</v>
      </c>
      <c r="AL18" t="s">
        <v>63</v>
      </c>
    </row>
    <row r="19" spans="1:38" x14ac:dyDescent="0.25">
      <c r="A19">
        <v>18</v>
      </c>
      <c r="B19" t="s">
        <v>38</v>
      </c>
      <c r="C19" t="s">
        <v>169</v>
      </c>
      <c r="D19" t="s">
        <v>170</v>
      </c>
      <c r="E19" t="s">
        <v>171</v>
      </c>
      <c r="F19" t="s">
        <v>172</v>
      </c>
      <c r="G19" t="s">
        <v>68</v>
      </c>
      <c r="H19" t="s">
        <v>43</v>
      </c>
      <c r="I19" t="s">
        <v>44</v>
      </c>
      <c r="J19" t="s">
        <v>173</v>
      </c>
      <c r="K19" t="s">
        <v>46</v>
      </c>
      <c r="L19" t="s">
        <v>46</v>
      </c>
      <c r="M19" s="6" t="str">
        <f t="shared" si="0"/>
        <v>IDE</v>
      </c>
      <c r="N19" s="6" t="str">
        <f t="shared" si="0"/>
        <v>CONC</v>
      </c>
      <c r="O19" t="s">
        <v>71</v>
      </c>
      <c r="P19" t="s">
        <v>48</v>
      </c>
      <c r="Q19" t="s">
        <v>72</v>
      </c>
      <c r="R19" t="s">
        <v>50</v>
      </c>
      <c r="S19">
        <v>1</v>
      </c>
      <c r="T19" t="s">
        <v>51</v>
      </c>
      <c r="U19" s="7">
        <f t="shared" si="1"/>
        <v>1</v>
      </c>
      <c r="X19" t="s">
        <v>5</v>
      </c>
      <c r="Y19" t="s">
        <v>52</v>
      </c>
      <c r="Z19" t="s">
        <v>53</v>
      </c>
      <c r="AA19" t="s">
        <v>174</v>
      </c>
      <c r="AD19" t="s">
        <v>55</v>
      </c>
      <c r="AE19" t="s">
        <v>56</v>
      </c>
      <c r="AF19" t="s">
        <v>57</v>
      </c>
      <c r="AG19" t="s">
        <v>58</v>
      </c>
      <c r="AH19" t="s">
        <v>59</v>
      </c>
      <c r="AI19" t="s">
        <v>60</v>
      </c>
      <c r="AJ19" t="s">
        <v>61</v>
      </c>
      <c r="AK19" t="s">
        <v>62</v>
      </c>
      <c r="AL19" t="s">
        <v>63</v>
      </c>
    </row>
    <row r="20" spans="1:38" x14ac:dyDescent="0.25">
      <c r="A20">
        <v>19</v>
      </c>
      <c r="B20" t="s">
        <v>38</v>
      </c>
      <c r="C20" t="s">
        <v>175</v>
      </c>
      <c r="D20" t="s">
        <v>170</v>
      </c>
      <c r="E20" t="s">
        <v>176</v>
      </c>
      <c r="F20" t="s">
        <v>172</v>
      </c>
      <c r="G20" t="s">
        <v>68</v>
      </c>
      <c r="H20" t="s">
        <v>43</v>
      </c>
      <c r="I20" t="s">
        <v>78</v>
      </c>
      <c r="J20" t="s">
        <v>177</v>
      </c>
      <c r="K20" t="s">
        <v>46</v>
      </c>
      <c r="L20" t="s">
        <v>46</v>
      </c>
      <c r="M20" s="6" t="str">
        <f t="shared" si="0"/>
        <v>SEQ</v>
      </c>
      <c r="N20" s="6" t="str">
        <f t="shared" si="0"/>
        <v>RES</v>
      </c>
      <c r="O20" t="s">
        <v>80</v>
      </c>
      <c r="P20" t="s">
        <v>48</v>
      </c>
      <c r="Q20" t="s">
        <v>72</v>
      </c>
      <c r="R20" t="s">
        <v>178</v>
      </c>
      <c r="S20">
        <v>1</v>
      </c>
      <c r="T20" t="s">
        <v>51</v>
      </c>
      <c r="U20" s="7">
        <f t="shared" si="1"/>
        <v>3</v>
      </c>
      <c r="X20" t="s">
        <v>179</v>
      </c>
      <c r="Y20" t="s">
        <v>82</v>
      </c>
      <c r="Z20" t="s">
        <v>83</v>
      </c>
      <c r="AA20" t="s">
        <v>180</v>
      </c>
      <c r="AD20" t="s">
        <v>55</v>
      </c>
      <c r="AE20" t="s">
        <v>56</v>
      </c>
      <c r="AF20" t="s">
        <v>57</v>
      </c>
      <c r="AG20" t="s">
        <v>58</v>
      </c>
      <c r="AH20" t="s">
        <v>59</v>
      </c>
      <c r="AI20" t="s">
        <v>60</v>
      </c>
      <c r="AJ20" t="s">
        <v>61</v>
      </c>
      <c r="AK20" t="s">
        <v>62</v>
      </c>
      <c r="AL20" t="s">
        <v>63</v>
      </c>
    </row>
    <row r="21" spans="1:38" x14ac:dyDescent="0.25">
      <c r="A21">
        <v>20</v>
      </c>
      <c r="B21" t="s">
        <v>38</v>
      </c>
      <c r="C21" t="s">
        <v>181</v>
      </c>
      <c r="D21" t="s">
        <v>182</v>
      </c>
      <c r="E21" t="s">
        <v>183</v>
      </c>
      <c r="F21" t="s">
        <v>184</v>
      </c>
      <c r="G21" t="s">
        <v>185</v>
      </c>
      <c r="H21" t="s">
        <v>113</v>
      </c>
      <c r="I21" t="s">
        <v>78</v>
      </c>
      <c r="J21" t="s">
        <v>186</v>
      </c>
      <c r="K21" t="s">
        <v>46</v>
      </c>
      <c r="L21" t="s">
        <v>46</v>
      </c>
      <c r="M21" s="6" t="str">
        <f t="shared" si="0"/>
        <v>SEQ</v>
      </c>
      <c r="N21" s="6" t="str">
        <f t="shared" si="0"/>
        <v>PUNCT</v>
      </c>
      <c r="O21" t="s">
        <v>80</v>
      </c>
      <c r="P21" t="s">
        <v>48</v>
      </c>
      <c r="Q21" t="s">
        <v>72</v>
      </c>
      <c r="R21" t="s">
        <v>138</v>
      </c>
      <c r="S21">
        <v>1</v>
      </c>
      <c r="T21" t="s">
        <v>118</v>
      </c>
      <c r="U21" s="7">
        <f t="shared" si="1"/>
        <v>3</v>
      </c>
      <c r="X21" t="s">
        <v>179</v>
      </c>
      <c r="Y21" t="s">
        <v>82</v>
      </c>
      <c r="Z21" t="s">
        <v>83</v>
      </c>
      <c r="AA21" t="s">
        <v>180</v>
      </c>
      <c r="AD21" t="s">
        <v>55</v>
      </c>
      <c r="AE21" t="s">
        <v>56</v>
      </c>
      <c r="AF21" t="s">
        <v>57</v>
      </c>
      <c r="AG21" t="s">
        <v>58</v>
      </c>
      <c r="AH21" t="s">
        <v>59</v>
      </c>
      <c r="AI21" t="s">
        <v>60</v>
      </c>
      <c r="AJ21" t="s">
        <v>61</v>
      </c>
      <c r="AK21" t="s">
        <v>62</v>
      </c>
      <c r="AL21" t="s">
        <v>63</v>
      </c>
    </row>
    <row r="22" spans="1:38" x14ac:dyDescent="0.25">
      <c r="A22">
        <v>21</v>
      </c>
      <c r="B22" t="s">
        <v>38</v>
      </c>
      <c r="C22" t="s">
        <v>187</v>
      </c>
      <c r="D22" t="s">
        <v>188</v>
      </c>
      <c r="E22" t="s">
        <v>189</v>
      </c>
      <c r="F22" t="s">
        <v>190</v>
      </c>
      <c r="G22" t="s">
        <v>42</v>
      </c>
      <c r="H22" t="s">
        <v>43</v>
      </c>
      <c r="I22" t="s">
        <v>44</v>
      </c>
      <c r="J22" t="s">
        <v>173</v>
      </c>
      <c r="K22" t="s">
        <v>46</v>
      </c>
      <c r="L22" t="s">
        <v>46</v>
      </c>
      <c r="M22" s="6" t="str">
        <f t="shared" si="0"/>
        <v>IDE</v>
      </c>
      <c r="N22" s="6" t="str">
        <f t="shared" si="0"/>
        <v>CONC</v>
      </c>
      <c r="O22" t="s">
        <v>71</v>
      </c>
      <c r="P22" t="s">
        <v>48</v>
      </c>
      <c r="Q22" t="s">
        <v>72</v>
      </c>
      <c r="R22" t="s">
        <v>50</v>
      </c>
      <c r="S22">
        <v>1</v>
      </c>
      <c r="T22" t="s">
        <v>51</v>
      </c>
      <c r="U22" s="7">
        <f t="shared" si="1"/>
        <v>3</v>
      </c>
      <c r="X22" t="s">
        <v>81</v>
      </c>
      <c r="Y22" t="s">
        <v>82</v>
      </c>
      <c r="Z22" t="s">
        <v>83</v>
      </c>
      <c r="AA22" t="s">
        <v>191</v>
      </c>
      <c r="AD22" t="s">
        <v>55</v>
      </c>
      <c r="AE22" t="s">
        <v>56</v>
      </c>
      <c r="AF22" t="s">
        <v>57</v>
      </c>
      <c r="AG22" t="s">
        <v>58</v>
      </c>
      <c r="AH22" t="s">
        <v>59</v>
      </c>
      <c r="AI22" t="s">
        <v>60</v>
      </c>
      <c r="AJ22" t="s">
        <v>61</v>
      </c>
      <c r="AK22" t="s">
        <v>62</v>
      </c>
      <c r="AL22" t="s">
        <v>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workbookViewId="0">
      <selection activeCell="F18" sqref="F18"/>
    </sheetView>
  </sheetViews>
  <sheetFormatPr baseColWidth="10" defaultRowHeight="15" x14ac:dyDescent="0.25"/>
  <sheetData>
    <row r="1" spans="1:33" x14ac:dyDescent="0.25">
      <c r="A1" s="2" t="s">
        <v>0</v>
      </c>
      <c r="B1" s="2" t="s">
        <v>192</v>
      </c>
      <c r="C1" s="2" t="s">
        <v>1</v>
      </c>
      <c r="D1" s="2" t="s">
        <v>2</v>
      </c>
      <c r="E1" s="2" t="s">
        <v>3</v>
      </c>
      <c r="F1" s="2" t="s">
        <v>4</v>
      </c>
      <c r="G1" s="9" t="s">
        <v>193</v>
      </c>
      <c r="H1" s="2" t="s">
        <v>194</v>
      </c>
      <c r="I1" s="2" t="s">
        <v>195</v>
      </c>
      <c r="J1" s="2" t="s">
        <v>196</v>
      </c>
      <c r="K1" s="2" t="s">
        <v>197</v>
      </c>
      <c r="L1" s="2" t="s">
        <v>5</v>
      </c>
      <c r="M1" s="2" t="s">
        <v>6</v>
      </c>
      <c r="N1" s="2" t="s">
        <v>7</v>
      </c>
      <c r="O1" s="2" t="s">
        <v>8</v>
      </c>
      <c r="P1" s="2" t="s">
        <v>9</v>
      </c>
      <c r="Q1" s="2" t="s">
        <v>10</v>
      </c>
      <c r="R1" s="2" t="s">
        <v>11</v>
      </c>
      <c r="S1" s="2" t="s">
        <v>14</v>
      </c>
      <c r="T1" s="2" t="s">
        <v>15</v>
      </c>
      <c r="U1" s="2" t="s">
        <v>16</v>
      </c>
      <c r="V1" s="2" t="s">
        <v>17</v>
      </c>
      <c r="W1" s="10" t="s">
        <v>18</v>
      </c>
      <c r="X1" s="2" t="s">
        <v>28</v>
      </c>
      <c r="Y1" s="2" t="s">
        <v>29</v>
      </c>
      <c r="Z1" s="2" t="s">
        <v>30</v>
      </c>
      <c r="AA1" s="2" t="s">
        <v>31</v>
      </c>
      <c r="AB1" s="5" t="s">
        <v>32</v>
      </c>
      <c r="AC1" s="5" t="s">
        <v>33</v>
      </c>
      <c r="AD1" s="5" t="s">
        <v>34</v>
      </c>
      <c r="AE1" s="5" t="s">
        <v>35</v>
      </c>
      <c r="AF1" s="5" t="s">
        <v>36</v>
      </c>
      <c r="AG1" s="5" t="s">
        <v>37</v>
      </c>
    </row>
    <row r="2" spans="1:33" x14ac:dyDescent="0.25">
      <c r="A2">
        <v>1</v>
      </c>
      <c r="B2" t="s">
        <v>54</v>
      </c>
      <c r="C2" t="s">
        <v>38</v>
      </c>
      <c r="E2" t="s">
        <v>39</v>
      </c>
      <c r="F2" t="s">
        <v>40</v>
      </c>
      <c r="G2" t="s">
        <v>5</v>
      </c>
      <c r="H2" t="s">
        <v>51</v>
      </c>
      <c r="I2" s="7">
        <f t="shared" ref="I2:I21" si="0">SUMPRODUCT((LEN(H2)-LEN(SUBSTITUTE(H2,"&lt;",""))))</f>
        <v>1</v>
      </c>
      <c r="J2" s="7">
        <f t="shared" ref="J2:J21" si="1">SUMPRODUCT((LEN(H2)-LEN(SUBSTITUTE(H2," ",""))))</f>
        <v>1</v>
      </c>
      <c r="L2" t="s">
        <v>39</v>
      </c>
      <c r="M2" t="s">
        <v>198</v>
      </c>
      <c r="N2" t="s">
        <v>199</v>
      </c>
      <c r="O2" t="s">
        <v>200</v>
      </c>
      <c r="P2" t="s">
        <v>201</v>
      </c>
      <c r="Q2" t="s">
        <v>202</v>
      </c>
      <c r="R2" t="s">
        <v>202</v>
      </c>
      <c r="S2" t="s">
        <v>203</v>
      </c>
      <c r="T2" t="s">
        <v>204</v>
      </c>
      <c r="U2" t="s">
        <v>205</v>
      </c>
      <c r="V2" t="s">
        <v>206</v>
      </c>
      <c r="W2" s="11">
        <v>1</v>
      </c>
      <c r="Y2" t="s">
        <v>55</v>
      </c>
      <c r="Z2" t="s">
        <v>56</v>
      </c>
      <c r="AA2" t="s">
        <v>57</v>
      </c>
      <c r="AB2" t="s">
        <v>58</v>
      </c>
      <c r="AC2" t="s">
        <v>59</v>
      </c>
      <c r="AD2" t="s">
        <v>60</v>
      </c>
      <c r="AE2" t="s">
        <v>61</v>
      </c>
      <c r="AF2" t="s">
        <v>62</v>
      </c>
      <c r="AG2" t="s">
        <v>63</v>
      </c>
    </row>
    <row r="3" spans="1:33" x14ac:dyDescent="0.25">
      <c r="A3">
        <v>2</v>
      </c>
      <c r="B3" t="s">
        <v>73</v>
      </c>
      <c r="C3" t="s">
        <v>38</v>
      </c>
      <c r="D3" t="s">
        <v>64</v>
      </c>
      <c r="E3" t="s">
        <v>65</v>
      </c>
      <c r="F3" t="s">
        <v>66</v>
      </c>
      <c r="G3" t="s">
        <v>5</v>
      </c>
      <c r="H3" t="s">
        <v>51</v>
      </c>
      <c r="I3" s="7">
        <f t="shared" si="0"/>
        <v>1</v>
      </c>
      <c r="J3" s="7">
        <f t="shared" si="1"/>
        <v>1</v>
      </c>
      <c r="L3" t="s">
        <v>65</v>
      </c>
      <c r="M3" t="s">
        <v>207</v>
      </c>
      <c r="N3" t="s">
        <v>199</v>
      </c>
      <c r="O3" t="s">
        <v>208</v>
      </c>
      <c r="P3" t="s">
        <v>209</v>
      </c>
      <c r="Q3" t="s">
        <v>202</v>
      </c>
      <c r="R3" t="s">
        <v>202</v>
      </c>
      <c r="S3" t="s">
        <v>210</v>
      </c>
      <c r="T3" t="s">
        <v>204</v>
      </c>
      <c r="U3" t="s">
        <v>211</v>
      </c>
      <c r="V3" t="s">
        <v>206</v>
      </c>
      <c r="W3" s="11">
        <v>1</v>
      </c>
      <c r="Y3" t="s">
        <v>55</v>
      </c>
      <c r="Z3" t="s">
        <v>56</v>
      </c>
      <c r="AA3" t="s">
        <v>57</v>
      </c>
      <c r="AB3" t="s">
        <v>58</v>
      </c>
      <c r="AC3" t="s">
        <v>59</v>
      </c>
      <c r="AD3" t="s">
        <v>60</v>
      </c>
      <c r="AE3" t="s">
        <v>61</v>
      </c>
      <c r="AF3" t="s">
        <v>62</v>
      </c>
      <c r="AG3" t="s">
        <v>63</v>
      </c>
    </row>
    <row r="4" spans="1:33" x14ac:dyDescent="0.25">
      <c r="A4">
        <v>3</v>
      </c>
      <c r="B4" t="s">
        <v>84</v>
      </c>
      <c r="C4" t="s">
        <v>38</v>
      </c>
      <c r="D4" t="s">
        <v>212</v>
      </c>
      <c r="E4" t="s">
        <v>213</v>
      </c>
      <c r="F4" t="s">
        <v>76</v>
      </c>
      <c r="G4" t="s">
        <v>214</v>
      </c>
      <c r="H4" t="s">
        <v>215</v>
      </c>
      <c r="I4" s="7">
        <f t="shared" si="0"/>
        <v>2</v>
      </c>
      <c r="J4" s="7">
        <f t="shared" si="1"/>
        <v>2</v>
      </c>
      <c r="L4" t="s">
        <v>75</v>
      </c>
      <c r="M4" t="s">
        <v>207</v>
      </c>
      <c r="N4" t="s">
        <v>199</v>
      </c>
      <c r="O4" t="s">
        <v>216</v>
      </c>
      <c r="P4" t="s">
        <v>217</v>
      </c>
      <c r="Q4" t="s">
        <v>202</v>
      </c>
      <c r="R4" t="s">
        <v>202</v>
      </c>
      <c r="S4" t="s">
        <v>218</v>
      </c>
      <c r="T4" t="s">
        <v>204</v>
      </c>
      <c r="U4" t="s">
        <v>211</v>
      </c>
      <c r="V4" t="s">
        <v>206</v>
      </c>
      <c r="W4" s="11">
        <v>1</v>
      </c>
      <c r="Y4" t="s">
        <v>55</v>
      </c>
      <c r="Z4" t="s">
        <v>56</v>
      </c>
      <c r="AA4" t="s">
        <v>57</v>
      </c>
      <c r="AB4" t="s">
        <v>58</v>
      </c>
      <c r="AC4" t="s">
        <v>59</v>
      </c>
      <c r="AD4" t="s">
        <v>60</v>
      </c>
      <c r="AE4" t="s">
        <v>61</v>
      </c>
      <c r="AF4" t="s">
        <v>62</v>
      </c>
      <c r="AG4" t="s">
        <v>63</v>
      </c>
    </row>
    <row r="5" spans="1:33" x14ac:dyDescent="0.25">
      <c r="A5">
        <v>4</v>
      </c>
      <c r="B5" t="s">
        <v>90</v>
      </c>
      <c r="C5" t="s">
        <v>38</v>
      </c>
      <c r="D5" t="s">
        <v>85</v>
      </c>
      <c r="E5" t="s">
        <v>86</v>
      </c>
      <c r="F5" t="s">
        <v>87</v>
      </c>
      <c r="G5" t="s">
        <v>5</v>
      </c>
      <c r="H5" t="s">
        <v>51</v>
      </c>
      <c r="I5" s="7">
        <f t="shared" si="0"/>
        <v>1</v>
      </c>
      <c r="J5" s="7">
        <f t="shared" si="1"/>
        <v>1</v>
      </c>
      <c r="L5" t="s">
        <v>86</v>
      </c>
      <c r="M5" t="s">
        <v>198</v>
      </c>
      <c r="N5" t="s">
        <v>199</v>
      </c>
      <c r="O5" t="s">
        <v>200</v>
      </c>
      <c r="P5" t="s">
        <v>219</v>
      </c>
      <c r="Q5" t="s">
        <v>202</v>
      </c>
      <c r="R5" t="s">
        <v>202</v>
      </c>
      <c r="S5" t="s">
        <v>203</v>
      </c>
      <c r="T5" t="s">
        <v>204</v>
      </c>
      <c r="U5" t="s">
        <v>211</v>
      </c>
      <c r="V5" t="s">
        <v>206</v>
      </c>
      <c r="W5" s="11">
        <v>1</v>
      </c>
      <c r="Y5" t="s">
        <v>55</v>
      </c>
      <c r="Z5" t="s">
        <v>56</v>
      </c>
      <c r="AA5" t="s">
        <v>57</v>
      </c>
      <c r="AB5" t="s">
        <v>58</v>
      </c>
      <c r="AC5" t="s">
        <v>59</v>
      </c>
      <c r="AD5" t="s">
        <v>60</v>
      </c>
      <c r="AE5" t="s">
        <v>61</v>
      </c>
      <c r="AF5" t="s">
        <v>62</v>
      </c>
      <c r="AG5" t="s">
        <v>63</v>
      </c>
    </row>
    <row r="6" spans="1:33" x14ac:dyDescent="0.25">
      <c r="A6">
        <v>5</v>
      </c>
      <c r="B6" t="s">
        <v>93</v>
      </c>
      <c r="C6" t="s">
        <v>38</v>
      </c>
      <c r="D6" t="s">
        <v>220</v>
      </c>
      <c r="E6" t="s">
        <v>221</v>
      </c>
      <c r="F6" t="s">
        <v>92</v>
      </c>
      <c r="G6" t="s">
        <v>214</v>
      </c>
      <c r="H6" t="s">
        <v>215</v>
      </c>
      <c r="I6" s="7">
        <f t="shared" si="0"/>
        <v>2</v>
      </c>
      <c r="J6" s="7">
        <f t="shared" si="1"/>
        <v>2</v>
      </c>
      <c r="L6" t="s">
        <v>75</v>
      </c>
      <c r="M6" t="s">
        <v>207</v>
      </c>
      <c r="N6" t="s">
        <v>199</v>
      </c>
      <c r="O6" t="s">
        <v>216</v>
      </c>
      <c r="P6" t="s">
        <v>217</v>
      </c>
      <c r="Q6" t="s">
        <v>202</v>
      </c>
      <c r="R6" t="s">
        <v>202</v>
      </c>
      <c r="S6" t="s">
        <v>218</v>
      </c>
      <c r="T6" t="s">
        <v>204</v>
      </c>
      <c r="U6" t="s">
        <v>211</v>
      </c>
      <c r="V6" t="s">
        <v>206</v>
      </c>
      <c r="W6" s="11">
        <v>1</v>
      </c>
      <c r="Y6" t="s">
        <v>55</v>
      </c>
      <c r="Z6" t="s">
        <v>56</v>
      </c>
      <c r="AA6" t="s">
        <v>57</v>
      </c>
      <c r="AB6" t="s">
        <v>58</v>
      </c>
      <c r="AC6" t="s">
        <v>59</v>
      </c>
      <c r="AD6" t="s">
        <v>60</v>
      </c>
      <c r="AE6" t="s">
        <v>61</v>
      </c>
      <c r="AF6" t="s">
        <v>62</v>
      </c>
      <c r="AG6" t="s">
        <v>63</v>
      </c>
    </row>
    <row r="7" spans="1:33" x14ac:dyDescent="0.25">
      <c r="A7">
        <v>6</v>
      </c>
      <c r="B7" t="s">
        <v>102</v>
      </c>
      <c r="C7" t="s">
        <v>38</v>
      </c>
      <c r="D7" t="s">
        <v>94</v>
      </c>
      <c r="E7" t="s">
        <v>95</v>
      </c>
      <c r="F7" t="s">
        <v>96</v>
      </c>
      <c r="G7" t="s">
        <v>5</v>
      </c>
      <c r="H7" t="s">
        <v>51</v>
      </c>
      <c r="I7" s="7">
        <f t="shared" si="0"/>
        <v>1</v>
      </c>
      <c r="J7" s="7">
        <f t="shared" si="1"/>
        <v>1</v>
      </c>
      <c r="L7" t="s">
        <v>95</v>
      </c>
      <c r="M7" t="s">
        <v>222</v>
      </c>
      <c r="N7" t="s">
        <v>199</v>
      </c>
      <c r="O7" t="s">
        <v>200</v>
      </c>
      <c r="P7" t="s">
        <v>223</v>
      </c>
      <c r="Q7" t="s">
        <v>202</v>
      </c>
      <c r="R7" t="s">
        <v>202</v>
      </c>
      <c r="S7" t="s">
        <v>224</v>
      </c>
      <c r="T7" t="s">
        <v>225</v>
      </c>
      <c r="U7" t="s">
        <v>211</v>
      </c>
      <c r="V7" t="s">
        <v>206</v>
      </c>
      <c r="W7" s="11">
        <v>1</v>
      </c>
      <c r="Y7" t="s">
        <v>55</v>
      </c>
      <c r="Z7" t="s">
        <v>56</v>
      </c>
      <c r="AA7" t="s">
        <v>57</v>
      </c>
      <c r="AB7" t="s">
        <v>58</v>
      </c>
      <c r="AC7" t="s">
        <v>59</v>
      </c>
      <c r="AD7" t="s">
        <v>60</v>
      </c>
      <c r="AE7" t="s">
        <v>61</v>
      </c>
      <c r="AF7" t="s">
        <v>62</v>
      </c>
      <c r="AG7" t="s">
        <v>63</v>
      </c>
    </row>
    <row r="8" spans="1:33" x14ac:dyDescent="0.25">
      <c r="A8">
        <v>7</v>
      </c>
      <c r="B8" t="s">
        <v>105</v>
      </c>
      <c r="C8" t="s">
        <v>38</v>
      </c>
      <c r="D8" t="s">
        <v>226</v>
      </c>
      <c r="E8" t="s">
        <v>227</v>
      </c>
      <c r="F8" t="s">
        <v>104</v>
      </c>
      <c r="G8" t="s">
        <v>214</v>
      </c>
      <c r="H8" t="s">
        <v>215</v>
      </c>
      <c r="I8" s="7">
        <f t="shared" si="0"/>
        <v>2</v>
      </c>
      <c r="J8" s="7">
        <f t="shared" si="1"/>
        <v>2</v>
      </c>
      <c r="L8" t="s">
        <v>95</v>
      </c>
      <c r="M8" t="s">
        <v>222</v>
      </c>
      <c r="N8" t="s">
        <v>199</v>
      </c>
      <c r="O8" t="s">
        <v>200</v>
      </c>
      <c r="P8" t="s">
        <v>223</v>
      </c>
      <c r="Q8" t="s">
        <v>202</v>
      </c>
      <c r="R8" t="s">
        <v>202</v>
      </c>
      <c r="S8" t="s">
        <v>218</v>
      </c>
      <c r="T8" t="s">
        <v>204</v>
      </c>
      <c r="U8" t="s">
        <v>211</v>
      </c>
      <c r="V8" t="s">
        <v>206</v>
      </c>
      <c r="W8" s="11">
        <v>1</v>
      </c>
      <c r="Y8" t="s">
        <v>55</v>
      </c>
      <c r="Z8" t="s">
        <v>56</v>
      </c>
      <c r="AA8" t="s">
        <v>57</v>
      </c>
      <c r="AB8" t="s">
        <v>58</v>
      </c>
      <c r="AC8" t="s">
        <v>59</v>
      </c>
      <c r="AD8" t="s">
        <v>60</v>
      </c>
      <c r="AE8" t="s">
        <v>61</v>
      </c>
      <c r="AF8" t="s">
        <v>62</v>
      </c>
      <c r="AG8" t="s">
        <v>63</v>
      </c>
    </row>
    <row r="9" spans="1:33" x14ac:dyDescent="0.25">
      <c r="A9">
        <v>8</v>
      </c>
      <c r="B9" t="s">
        <v>108</v>
      </c>
      <c r="C9" t="s">
        <v>38</v>
      </c>
      <c r="D9" t="s">
        <v>228</v>
      </c>
      <c r="E9" t="s">
        <v>229</v>
      </c>
      <c r="F9" t="s">
        <v>107</v>
      </c>
      <c r="G9" t="s">
        <v>214</v>
      </c>
      <c r="H9" t="s">
        <v>215</v>
      </c>
      <c r="I9" s="7">
        <f t="shared" si="0"/>
        <v>2</v>
      </c>
      <c r="J9" s="7">
        <f t="shared" si="1"/>
        <v>2</v>
      </c>
      <c r="L9" t="s">
        <v>75</v>
      </c>
      <c r="M9" t="s">
        <v>207</v>
      </c>
      <c r="N9" t="s">
        <v>199</v>
      </c>
      <c r="O9" t="s">
        <v>216</v>
      </c>
      <c r="P9" t="s">
        <v>217</v>
      </c>
      <c r="Q9" t="s">
        <v>202</v>
      </c>
      <c r="R9" t="s">
        <v>202</v>
      </c>
      <c r="S9" t="s">
        <v>218</v>
      </c>
      <c r="T9" t="s">
        <v>204</v>
      </c>
      <c r="U9" t="s">
        <v>211</v>
      </c>
      <c r="V9" t="s">
        <v>206</v>
      </c>
      <c r="W9" s="11">
        <v>1</v>
      </c>
      <c r="Y9" t="s">
        <v>55</v>
      </c>
      <c r="Z9" t="s">
        <v>56</v>
      </c>
      <c r="AA9" t="s">
        <v>57</v>
      </c>
      <c r="AB9" t="s">
        <v>58</v>
      </c>
      <c r="AC9" t="s">
        <v>59</v>
      </c>
      <c r="AD9" t="s">
        <v>60</v>
      </c>
      <c r="AE9" t="s">
        <v>61</v>
      </c>
      <c r="AF9" t="s">
        <v>62</v>
      </c>
      <c r="AG9" t="s">
        <v>63</v>
      </c>
    </row>
    <row r="10" spans="1:33" x14ac:dyDescent="0.25">
      <c r="A10">
        <v>9</v>
      </c>
      <c r="B10" t="s">
        <v>119</v>
      </c>
      <c r="C10" t="s">
        <v>38</v>
      </c>
      <c r="D10" t="s">
        <v>230</v>
      </c>
      <c r="E10" t="s">
        <v>231</v>
      </c>
      <c r="F10" t="s">
        <v>232</v>
      </c>
      <c r="G10" t="s">
        <v>214</v>
      </c>
      <c r="H10" t="s">
        <v>233</v>
      </c>
      <c r="I10" s="7">
        <f t="shared" si="0"/>
        <v>3</v>
      </c>
      <c r="J10" s="7">
        <f t="shared" si="1"/>
        <v>4</v>
      </c>
      <c r="L10" t="s">
        <v>234</v>
      </c>
      <c r="M10" t="s">
        <v>222</v>
      </c>
      <c r="N10" t="s">
        <v>235</v>
      </c>
      <c r="O10" t="s">
        <v>236</v>
      </c>
      <c r="P10" t="s">
        <v>237</v>
      </c>
      <c r="Q10" t="s">
        <v>202</v>
      </c>
      <c r="R10" t="s">
        <v>202</v>
      </c>
      <c r="S10" t="s">
        <v>238</v>
      </c>
      <c r="T10" t="s">
        <v>239</v>
      </c>
      <c r="U10" t="s">
        <v>211</v>
      </c>
      <c r="V10" t="s">
        <v>206</v>
      </c>
      <c r="W10" s="11">
        <v>1</v>
      </c>
      <c r="Y10" t="s">
        <v>55</v>
      </c>
      <c r="Z10" t="s">
        <v>56</v>
      </c>
      <c r="AA10" t="s">
        <v>57</v>
      </c>
      <c r="AB10" t="s">
        <v>58</v>
      </c>
      <c r="AC10" t="s">
        <v>59</v>
      </c>
      <c r="AD10" t="s">
        <v>60</v>
      </c>
      <c r="AE10" t="s">
        <v>61</v>
      </c>
      <c r="AF10" t="s">
        <v>62</v>
      </c>
      <c r="AG10" t="s">
        <v>63</v>
      </c>
    </row>
    <row r="11" spans="1:33" x14ac:dyDescent="0.25">
      <c r="A11">
        <v>10</v>
      </c>
      <c r="B11" t="s">
        <v>122</v>
      </c>
      <c r="C11" t="s">
        <v>38</v>
      </c>
      <c r="D11" t="s">
        <v>120</v>
      </c>
      <c r="E11" t="s">
        <v>75</v>
      </c>
      <c r="F11" t="s">
        <v>121</v>
      </c>
      <c r="G11" t="s">
        <v>5</v>
      </c>
      <c r="H11" t="s">
        <v>51</v>
      </c>
      <c r="I11" s="7">
        <f t="shared" si="0"/>
        <v>1</v>
      </c>
      <c r="J11" s="7">
        <f t="shared" si="1"/>
        <v>1</v>
      </c>
      <c r="L11" t="s">
        <v>75</v>
      </c>
      <c r="M11" t="s">
        <v>207</v>
      </c>
      <c r="N11" t="s">
        <v>199</v>
      </c>
      <c r="O11" t="s">
        <v>216</v>
      </c>
      <c r="P11" t="s">
        <v>217</v>
      </c>
      <c r="Q11" t="s">
        <v>202</v>
      </c>
      <c r="R11" t="s">
        <v>202</v>
      </c>
      <c r="S11" t="s">
        <v>218</v>
      </c>
      <c r="T11" t="s">
        <v>204</v>
      </c>
      <c r="U11" t="s">
        <v>211</v>
      </c>
      <c r="V11" t="s">
        <v>206</v>
      </c>
      <c r="W11" s="11">
        <v>1</v>
      </c>
      <c r="Y11" t="s">
        <v>55</v>
      </c>
      <c r="Z11" t="s">
        <v>56</v>
      </c>
      <c r="AA11" t="s">
        <v>57</v>
      </c>
      <c r="AB11" t="s">
        <v>58</v>
      </c>
      <c r="AC11" t="s">
        <v>59</v>
      </c>
      <c r="AD11" t="s">
        <v>60</v>
      </c>
      <c r="AE11" t="s">
        <v>61</v>
      </c>
      <c r="AF11" t="s">
        <v>62</v>
      </c>
      <c r="AG11" t="s">
        <v>63</v>
      </c>
    </row>
    <row r="12" spans="1:33" x14ac:dyDescent="0.25">
      <c r="A12">
        <v>11</v>
      </c>
      <c r="B12" t="s">
        <v>133</v>
      </c>
      <c r="C12" t="s">
        <v>38</v>
      </c>
      <c r="D12" t="s">
        <v>123</v>
      </c>
      <c r="E12" t="s">
        <v>240</v>
      </c>
      <c r="F12" t="s">
        <v>241</v>
      </c>
      <c r="G12" t="s">
        <v>242</v>
      </c>
      <c r="H12" t="s">
        <v>243</v>
      </c>
      <c r="I12" s="7">
        <f t="shared" si="0"/>
        <v>4</v>
      </c>
      <c r="J12" s="7">
        <f t="shared" si="1"/>
        <v>6</v>
      </c>
      <c r="L12" t="s">
        <v>244</v>
      </c>
      <c r="M12" t="s">
        <v>245</v>
      </c>
      <c r="N12" t="s">
        <v>246</v>
      </c>
      <c r="O12" t="s">
        <v>247</v>
      </c>
      <c r="P12" t="s">
        <v>248</v>
      </c>
      <c r="Q12" t="s">
        <v>249</v>
      </c>
      <c r="R12" t="s">
        <v>249</v>
      </c>
      <c r="S12" t="s">
        <v>250</v>
      </c>
      <c r="T12" t="s">
        <v>251</v>
      </c>
      <c r="U12" t="s">
        <v>252</v>
      </c>
      <c r="V12" t="s">
        <v>253</v>
      </c>
      <c r="W12" s="11" t="s">
        <v>254</v>
      </c>
      <c r="Y12" t="s">
        <v>55</v>
      </c>
      <c r="Z12" t="s">
        <v>56</v>
      </c>
      <c r="AA12" t="s">
        <v>57</v>
      </c>
      <c r="AB12" t="s">
        <v>58</v>
      </c>
      <c r="AC12" t="s">
        <v>59</v>
      </c>
      <c r="AD12" t="s">
        <v>60</v>
      </c>
      <c r="AE12" t="s">
        <v>61</v>
      </c>
      <c r="AF12" t="s">
        <v>62</v>
      </c>
      <c r="AG12" t="s">
        <v>63</v>
      </c>
    </row>
    <row r="13" spans="1:33" x14ac:dyDescent="0.25">
      <c r="A13">
        <v>12</v>
      </c>
      <c r="B13" t="s">
        <v>146</v>
      </c>
      <c r="C13" t="s">
        <v>38</v>
      </c>
      <c r="D13" t="s">
        <v>255</v>
      </c>
      <c r="E13" t="s">
        <v>256</v>
      </c>
      <c r="F13" t="s">
        <v>149</v>
      </c>
      <c r="G13" t="s">
        <v>214</v>
      </c>
      <c r="H13" t="s">
        <v>257</v>
      </c>
      <c r="I13" s="7">
        <f t="shared" si="0"/>
        <v>3</v>
      </c>
      <c r="J13" s="7">
        <f t="shared" si="1"/>
        <v>3</v>
      </c>
      <c r="L13" t="s">
        <v>258</v>
      </c>
      <c r="M13" t="s">
        <v>259</v>
      </c>
      <c r="N13" t="s">
        <v>260</v>
      </c>
      <c r="O13" t="s">
        <v>261</v>
      </c>
      <c r="P13" t="s">
        <v>262</v>
      </c>
      <c r="Q13" t="s">
        <v>249</v>
      </c>
      <c r="R13" t="s">
        <v>249</v>
      </c>
      <c r="S13" t="s">
        <v>263</v>
      </c>
      <c r="T13" t="s">
        <v>264</v>
      </c>
      <c r="U13" t="s">
        <v>252</v>
      </c>
      <c r="V13" t="s">
        <v>265</v>
      </c>
      <c r="W13" s="11" t="s">
        <v>254</v>
      </c>
      <c r="Y13" t="s">
        <v>55</v>
      </c>
      <c r="Z13" t="s">
        <v>56</v>
      </c>
      <c r="AA13" t="s">
        <v>57</v>
      </c>
      <c r="AB13" t="s">
        <v>58</v>
      </c>
      <c r="AC13" t="s">
        <v>59</v>
      </c>
      <c r="AD13" t="s">
        <v>60</v>
      </c>
      <c r="AE13" t="s">
        <v>61</v>
      </c>
      <c r="AF13" t="s">
        <v>62</v>
      </c>
      <c r="AG13" t="s">
        <v>63</v>
      </c>
    </row>
    <row r="14" spans="1:33" x14ac:dyDescent="0.25">
      <c r="A14">
        <v>13</v>
      </c>
      <c r="B14" t="s">
        <v>156</v>
      </c>
      <c r="C14" t="s">
        <v>38</v>
      </c>
      <c r="D14" t="s">
        <v>151</v>
      </c>
      <c r="E14" t="s">
        <v>152</v>
      </c>
      <c r="F14" t="s">
        <v>153</v>
      </c>
      <c r="G14" t="s">
        <v>5</v>
      </c>
      <c r="H14" t="s">
        <v>51</v>
      </c>
      <c r="I14" s="7">
        <f t="shared" si="0"/>
        <v>1</v>
      </c>
      <c r="J14" s="7">
        <f t="shared" si="1"/>
        <v>1</v>
      </c>
      <c r="L14" t="s">
        <v>152</v>
      </c>
      <c r="M14" t="s">
        <v>198</v>
      </c>
      <c r="N14" t="s">
        <v>199</v>
      </c>
      <c r="O14" t="s">
        <v>200</v>
      </c>
      <c r="P14" t="s">
        <v>266</v>
      </c>
      <c r="Q14" t="s">
        <v>202</v>
      </c>
      <c r="R14" t="s">
        <v>202</v>
      </c>
      <c r="S14" t="s">
        <v>210</v>
      </c>
      <c r="T14" t="s">
        <v>204</v>
      </c>
      <c r="U14" t="s">
        <v>211</v>
      </c>
      <c r="V14" t="s">
        <v>267</v>
      </c>
      <c r="W14" s="11">
        <v>1</v>
      </c>
      <c r="Y14" t="s">
        <v>55</v>
      </c>
      <c r="Z14" t="s">
        <v>56</v>
      </c>
      <c r="AA14" t="s">
        <v>57</v>
      </c>
      <c r="AB14" t="s">
        <v>58</v>
      </c>
      <c r="AC14" t="s">
        <v>59</v>
      </c>
      <c r="AD14" t="s">
        <v>60</v>
      </c>
      <c r="AE14" t="s">
        <v>61</v>
      </c>
      <c r="AF14" t="s">
        <v>62</v>
      </c>
      <c r="AG14" t="s">
        <v>63</v>
      </c>
    </row>
    <row r="15" spans="1:33" x14ac:dyDescent="0.25">
      <c r="A15">
        <v>14</v>
      </c>
      <c r="B15" t="s">
        <v>161</v>
      </c>
      <c r="C15" t="s">
        <v>38</v>
      </c>
      <c r="D15" t="s">
        <v>157</v>
      </c>
      <c r="E15" t="s">
        <v>268</v>
      </c>
      <c r="F15" t="s">
        <v>269</v>
      </c>
      <c r="G15" t="s">
        <v>270</v>
      </c>
      <c r="H15" t="s">
        <v>271</v>
      </c>
      <c r="I15" s="7">
        <f t="shared" si="0"/>
        <v>3</v>
      </c>
      <c r="J15" s="7">
        <f t="shared" si="1"/>
        <v>3</v>
      </c>
      <c r="L15" t="s">
        <v>124</v>
      </c>
      <c r="M15" t="s">
        <v>272</v>
      </c>
      <c r="N15" t="s">
        <v>235</v>
      </c>
      <c r="O15" t="s">
        <v>236</v>
      </c>
      <c r="P15" t="s">
        <v>273</v>
      </c>
      <c r="Q15" t="s">
        <v>202</v>
      </c>
      <c r="R15" t="s">
        <v>202</v>
      </c>
      <c r="S15" t="s">
        <v>274</v>
      </c>
      <c r="T15" t="s">
        <v>275</v>
      </c>
      <c r="U15" t="s">
        <v>211</v>
      </c>
      <c r="V15" t="s">
        <v>206</v>
      </c>
      <c r="W15" s="11">
        <v>1</v>
      </c>
      <c r="Y15" t="s">
        <v>55</v>
      </c>
      <c r="Z15" t="s">
        <v>56</v>
      </c>
      <c r="AA15" t="s">
        <v>57</v>
      </c>
      <c r="AB15" t="s">
        <v>58</v>
      </c>
      <c r="AC15" t="s">
        <v>59</v>
      </c>
      <c r="AD15" t="s">
        <v>60</v>
      </c>
      <c r="AE15" t="s">
        <v>61</v>
      </c>
      <c r="AF15" t="s">
        <v>62</v>
      </c>
      <c r="AG15" t="s">
        <v>63</v>
      </c>
    </row>
    <row r="16" spans="1:33" x14ac:dyDescent="0.25">
      <c r="A16">
        <v>15</v>
      </c>
      <c r="B16" t="s">
        <v>168</v>
      </c>
      <c r="C16" t="s">
        <v>38</v>
      </c>
      <c r="D16" t="s">
        <v>162</v>
      </c>
      <c r="E16" t="s">
        <v>163</v>
      </c>
      <c r="F16" t="s">
        <v>164</v>
      </c>
      <c r="G16" t="s">
        <v>5</v>
      </c>
      <c r="H16" t="s">
        <v>139</v>
      </c>
      <c r="I16" s="7">
        <f t="shared" si="0"/>
        <v>1</v>
      </c>
      <c r="J16" s="7">
        <f t="shared" si="1"/>
        <v>3</v>
      </c>
      <c r="L16" t="s">
        <v>163</v>
      </c>
      <c r="M16" t="s">
        <v>276</v>
      </c>
      <c r="N16" t="s">
        <v>199</v>
      </c>
      <c r="O16" t="s">
        <v>208</v>
      </c>
      <c r="P16" t="s">
        <v>277</v>
      </c>
      <c r="Q16" t="s">
        <v>202</v>
      </c>
      <c r="R16" t="s">
        <v>202</v>
      </c>
      <c r="S16" t="s">
        <v>210</v>
      </c>
      <c r="T16" t="s">
        <v>225</v>
      </c>
      <c r="U16" t="s">
        <v>211</v>
      </c>
      <c r="V16" t="s">
        <v>206</v>
      </c>
      <c r="W16" s="11">
        <v>1</v>
      </c>
      <c r="Y16" t="s">
        <v>55</v>
      </c>
      <c r="Z16" t="s">
        <v>56</v>
      </c>
      <c r="AA16" t="s">
        <v>57</v>
      </c>
      <c r="AB16" t="s">
        <v>58</v>
      </c>
      <c r="AC16" t="s">
        <v>59</v>
      </c>
      <c r="AD16" t="s">
        <v>60</v>
      </c>
      <c r="AE16" t="s">
        <v>61</v>
      </c>
      <c r="AF16" t="s">
        <v>62</v>
      </c>
      <c r="AG16" t="s">
        <v>63</v>
      </c>
    </row>
    <row r="17" spans="1:33" x14ac:dyDescent="0.25">
      <c r="A17">
        <v>16</v>
      </c>
      <c r="B17" t="s">
        <v>174</v>
      </c>
      <c r="C17" t="s">
        <v>38</v>
      </c>
      <c r="D17" t="s">
        <v>169</v>
      </c>
      <c r="E17" t="s">
        <v>170</v>
      </c>
      <c r="F17" t="s">
        <v>171</v>
      </c>
      <c r="G17" t="s">
        <v>5</v>
      </c>
      <c r="H17" t="s">
        <v>51</v>
      </c>
      <c r="I17" s="7">
        <f t="shared" si="0"/>
        <v>1</v>
      </c>
      <c r="J17" s="7">
        <f t="shared" si="1"/>
        <v>1</v>
      </c>
      <c r="L17" t="s">
        <v>170</v>
      </c>
      <c r="M17" t="s">
        <v>207</v>
      </c>
      <c r="N17" t="s">
        <v>199</v>
      </c>
      <c r="O17" t="s">
        <v>200</v>
      </c>
      <c r="P17" t="s">
        <v>278</v>
      </c>
      <c r="Q17" t="s">
        <v>202</v>
      </c>
      <c r="R17" t="s">
        <v>202</v>
      </c>
      <c r="S17" t="s">
        <v>210</v>
      </c>
      <c r="T17" t="s">
        <v>204</v>
      </c>
      <c r="U17" t="s">
        <v>211</v>
      </c>
      <c r="V17" t="s">
        <v>206</v>
      </c>
      <c r="W17" s="11">
        <v>1</v>
      </c>
      <c r="Y17" t="s">
        <v>55</v>
      </c>
      <c r="Z17" t="s">
        <v>56</v>
      </c>
      <c r="AA17" t="s">
        <v>57</v>
      </c>
      <c r="AB17" t="s">
        <v>58</v>
      </c>
      <c r="AC17" t="s">
        <v>59</v>
      </c>
      <c r="AD17" t="s">
        <v>60</v>
      </c>
      <c r="AE17" t="s">
        <v>61</v>
      </c>
      <c r="AF17" t="s">
        <v>62</v>
      </c>
      <c r="AG17" t="s">
        <v>63</v>
      </c>
    </row>
    <row r="18" spans="1:33" x14ac:dyDescent="0.25">
      <c r="A18">
        <v>17</v>
      </c>
      <c r="B18" t="s">
        <v>180</v>
      </c>
      <c r="C18" t="s">
        <v>38</v>
      </c>
      <c r="D18" t="s">
        <v>279</v>
      </c>
      <c r="E18" t="s">
        <v>280</v>
      </c>
      <c r="F18" t="s">
        <v>281</v>
      </c>
      <c r="G18" t="s">
        <v>282</v>
      </c>
      <c r="H18" t="s">
        <v>283</v>
      </c>
      <c r="I18" s="7">
        <f t="shared" si="0"/>
        <v>4</v>
      </c>
      <c r="J18" s="7">
        <f t="shared" si="1"/>
        <v>5</v>
      </c>
      <c r="L18" t="s">
        <v>284</v>
      </c>
      <c r="M18" t="s">
        <v>285</v>
      </c>
      <c r="N18" t="s">
        <v>286</v>
      </c>
      <c r="O18" t="s">
        <v>287</v>
      </c>
      <c r="P18" t="s">
        <v>288</v>
      </c>
      <c r="Q18" t="s">
        <v>249</v>
      </c>
      <c r="R18" t="s">
        <v>249</v>
      </c>
      <c r="S18" t="s">
        <v>289</v>
      </c>
      <c r="T18" t="s">
        <v>264</v>
      </c>
      <c r="U18" t="s">
        <v>252</v>
      </c>
      <c r="V18" t="s">
        <v>290</v>
      </c>
      <c r="W18" s="11" t="s">
        <v>254</v>
      </c>
      <c r="Y18" t="s">
        <v>55</v>
      </c>
      <c r="Z18" t="s">
        <v>56</v>
      </c>
      <c r="AA18" t="s">
        <v>57</v>
      </c>
      <c r="AB18" t="s">
        <v>58</v>
      </c>
      <c r="AC18" t="s">
        <v>59</v>
      </c>
      <c r="AD18" t="s">
        <v>60</v>
      </c>
      <c r="AE18" t="s">
        <v>61</v>
      </c>
      <c r="AF18" t="s">
        <v>62</v>
      </c>
      <c r="AG18" t="s">
        <v>63</v>
      </c>
    </row>
    <row r="19" spans="1:33" x14ac:dyDescent="0.25">
      <c r="A19">
        <v>18</v>
      </c>
      <c r="B19" t="s">
        <v>191</v>
      </c>
      <c r="C19" t="s">
        <v>38</v>
      </c>
      <c r="D19" t="s">
        <v>291</v>
      </c>
      <c r="E19" t="s">
        <v>292</v>
      </c>
      <c r="F19" t="s">
        <v>189</v>
      </c>
      <c r="G19" t="s">
        <v>214</v>
      </c>
      <c r="H19" t="s">
        <v>215</v>
      </c>
      <c r="I19" s="7">
        <f t="shared" si="0"/>
        <v>2</v>
      </c>
      <c r="J19" s="7">
        <f t="shared" si="1"/>
        <v>2</v>
      </c>
      <c r="L19" t="s">
        <v>188</v>
      </c>
      <c r="M19" t="s">
        <v>198</v>
      </c>
      <c r="N19" t="s">
        <v>199</v>
      </c>
      <c r="O19" t="s">
        <v>200</v>
      </c>
      <c r="P19" t="s">
        <v>278</v>
      </c>
      <c r="Q19" t="s">
        <v>202</v>
      </c>
      <c r="R19" t="s">
        <v>202</v>
      </c>
      <c r="S19" t="s">
        <v>210</v>
      </c>
      <c r="T19" t="s">
        <v>204</v>
      </c>
      <c r="U19" t="s">
        <v>211</v>
      </c>
      <c r="V19" t="s">
        <v>206</v>
      </c>
      <c r="W19" s="11">
        <v>1</v>
      </c>
      <c r="Y19" t="s">
        <v>55</v>
      </c>
      <c r="Z19" t="s">
        <v>56</v>
      </c>
      <c r="AA19" t="s">
        <v>57</v>
      </c>
      <c r="AB19" t="s">
        <v>58</v>
      </c>
      <c r="AC19" t="s">
        <v>59</v>
      </c>
      <c r="AD19" t="s">
        <v>60</v>
      </c>
      <c r="AE19" t="s">
        <v>61</v>
      </c>
      <c r="AF19" t="s">
        <v>62</v>
      </c>
      <c r="AG19" t="s">
        <v>63</v>
      </c>
    </row>
    <row r="20" spans="1:33" x14ac:dyDescent="0.25">
      <c r="A20">
        <v>19</v>
      </c>
      <c r="B20" t="s">
        <v>293</v>
      </c>
      <c r="C20" t="s">
        <v>38</v>
      </c>
      <c r="D20" t="s">
        <v>294</v>
      </c>
      <c r="E20" t="s">
        <v>295</v>
      </c>
      <c r="F20" t="s">
        <v>296</v>
      </c>
      <c r="G20" t="s">
        <v>5</v>
      </c>
      <c r="H20" t="s">
        <v>297</v>
      </c>
      <c r="I20" s="7">
        <f t="shared" si="0"/>
        <v>2</v>
      </c>
      <c r="J20" s="7">
        <f t="shared" si="1"/>
        <v>2</v>
      </c>
      <c r="L20" t="s">
        <v>295</v>
      </c>
      <c r="M20" t="s">
        <v>298</v>
      </c>
      <c r="N20" t="s">
        <v>260</v>
      </c>
      <c r="O20" t="s">
        <v>299</v>
      </c>
      <c r="P20" t="s">
        <v>300</v>
      </c>
      <c r="Q20" t="s">
        <v>249</v>
      </c>
      <c r="R20" t="s">
        <v>249</v>
      </c>
      <c r="S20" t="s">
        <v>301</v>
      </c>
      <c r="T20" t="s">
        <v>264</v>
      </c>
      <c r="U20" t="s">
        <v>252</v>
      </c>
      <c r="V20" t="s">
        <v>302</v>
      </c>
      <c r="W20" s="11" t="s">
        <v>254</v>
      </c>
      <c r="Y20" t="s">
        <v>55</v>
      </c>
      <c r="Z20" t="s">
        <v>56</v>
      </c>
      <c r="AA20" t="s">
        <v>57</v>
      </c>
      <c r="AB20" t="s">
        <v>58</v>
      </c>
      <c r="AC20" t="s">
        <v>59</v>
      </c>
      <c r="AD20" t="s">
        <v>60</v>
      </c>
      <c r="AE20" t="s">
        <v>61</v>
      </c>
      <c r="AF20" t="s">
        <v>62</v>
      </c>
      <c r="AG20" t="s">
        <v>63</v>
      </c>
    </row>
    <row r="21" spans="1:33" x14ac:dyDescent="0.25">
      <c r="A21">
        <v>20</v>
      </c>
      <c r="B21" t="s">
        <v>303</v>
      </c>
      <c r="C21" t="s">
        <v>38</v>
      </c>
      <c r="D21" t="s">
        <v>304</v>
      </c>
      <c r="E21" t="s">
        <v>305</v>
      </c>
      <c r="F21" t="s">
        <v>306</v>
      </c>
      <c r="G21" t="s">
        <v>307</v>
      </c>
      <c r="H21" t="s">
        <v>308</v>
      </c>
      <c r="I21" s="7">
        <f t="shared" si="0"/>
        <v>2</v>
      </c>
      <c r="J21" s="7">
        <f t="shared" si="1"/>
        <v>4</v>
      </c>
      <c r="L21" t="s">
        <v>309</v>
      </c>
      <c r="M21" t="s">
        <v>276</v>
      </c>
      <c r="N21" t="s">
        <v>199</v>
      </c>
      <c r="O21" t="s">
        <v>208</v>
      </c>
      <c r="P21" t="s">
        <v>209</v>
      </c>
      <c r="Q21" t="s">
        <v>202</v>
      </c>
      <c r="R21" t="s">
        <v>202</v>
      </c>
      <c r="S21" t="s">
        <v>218</v>
      </c>
      <c r="T21" t="s">
        <v>204</v>
      </c>
      <c r="U21" t="s">
        <v>211</v>
      </c>
      <c r="V21" t="s">
        <v>206</v>
      </c>
      <c r="W21" s="11">
        <v>1</v>
      </c>
      <c r="Y21" t="s">
        <v>55</v>
      </c>
      <c r="Z21" t="s">
        <v>56</v>
      </c>
      <c r="AA21" t="s">
        <v>57</v>
      </c>
      <c r="AB21" t="s">
        <v>58</v>
      </c>
      <c r="AC21" t="s">
        <v>59</v>
      </c>
      <c r="AD21" t="s">
        <v>60</v>
      </c>
      <c r="AE21" t="s">
        <v>61</v>
      </c>
      <c r="AF21" t="s">
        <v>62</v>
      </c>
      <c r="AG2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perDM</vt:lpstr>
      <vt:lpstr>perSEQ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Ludivine Crible</dc:creator>
  <cp:lastModifiedBy>Ludivine Crible</cp:lastModifiedBy>
  <dcterms:created xsi:type="dcterms:W3CDTF">2015-05-17T16:03:33Z</dcterms:created>
  <dcterms:modified xsi:type="dcterms:W3CDTF">2015-05-17T16:06:19Z</dcterms:modified>
</cp:coreProperties>
</file>