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codeName="ThisWorkbook" defaultThemeVersion="124226"/>
  <bookViews>
    <workbookView xWindow="480" yWindow="240" windowWidth="23280" windowHeight="14445"/>
  </bookViews>
  <sheets>
    <sheet name="Temp" sheetId="1" r:id="rId1"/>
    <sheet name="Feuil1" sheetId="2" r:id="rId2"/>
  </sheets>
  <externalReferences>
    <externalReference r:id="rId3"/>
  </externalReferences>
  <calcPr calcId="124519"/>
</workbook>
</file>

<file path=xl/calcChain.xml><?xml version="1.0" encoding="utf-8"?>
<calcChain xmlns="http://schemas.openxmlformats.org/spreadsheetml/2006/main">
  <c r="R3" i="1"/>
  <c r="R4"/>
  <c r="R5"/>
  <c r="R6"/>
  <c r="R7"/>
  <c r="R8"/>
  <c r="R9"/>
  <c r="R10"/>
  <c r="R11"/>
  <c r="R12"/>
  <c r="R13"/>
  <c r="R14"/>
  <c r="R15"/>
  <c r="R16"/>
  <c r="R17"/>
  <c r="R18"/>
  <c r="R19"/>
  <c r="R20"/>
  <c r="R21"/>
  <c r="R22"/>
  <c r="R23"/>
  <c r="R24"/>
  <c r="R25"/>
  <c r="R26"/>
  <c r="R27"/>
  <c r="R28"/>
  <c r="R29"/>
  <c r="R30"/>
  <c r="R31"/>
  <c r="R2"/>
  <c r="Q3"/>
  <c r="Q4"/>
  <c r="Q5"/>
  <c r="Q6"/>
  <c r="Q7"/>
  <c r="Q8"/>
  <c r="Q9"/>
  <c r="Q10"/>
  <c r="Q11"/>
  <c r="Q12"/>
  <c r="Q13"/>
  <c r="Q14"/>
  <c r="Q15"/>
  <c r="Q16"/>
  <c r="Q17"/>
  <c r="Q18"/>
  <c r="Q19"/>
  <c r="Q20"/>
  <c r="Q21"/>
  <c r="Q22"/>
  <c r="Q23"/>
  <c r="Q24"/>
  <c r="Q25"/>
  <c r="Q26"/>
  <c r="Q27"/>
  <c r="Q28"/>
  <c r="Q29"/>
  <c r="Q30"/>
  <c r="Q31"/>
  <c r="Q2"/>
  <c r="W3"/>
  <c r="W4"/>
  <c r="W5"/>
  <c r="W6"/>
  <c r="W7"/>
  <c r="W8"/>
  <c r="W9"/>
  <c r="W10"/>
  <c r="W11"/>
  <c r="W12"/>
  <c r="W13"/>
  <c r="W14"/>
  <c r="W15"/>
  <c r="W16"/>
  <c r="W17"/>
  <c r="W18"/>
  <c r="W19"/>
  <c r="W20"/>
  <c r="W21"/>
  <c r="W22"/>
  <c r="W23"/>
  <c r="W24"/>
  <c r="W25"/>
  <c r="W26"/>
  <c r="W27"/>
  <c r="W28"/>
  <c r="W29"/>
  <c r="W30"/>
  <c r="W31"/>
  <c r="T3"/>
  <c r="T4"/>
  <c r="T5"/>
  <c r="T6"/>
  <c r="T7"/>
  <c r="T8"/>
  <c r="T9"/>
  <c r="T10"/>
  <c r="T11"/>
  <c r="T12"/>
  <c r="T13"/>
  <c r="T14"/>
  <c r="T15"/>
  <c r="T16"/>
  <c r="T17"/>
  <c r="T18"/>
  <c r="T19"/>
  <c r="T20"/>
  <c r="T21"/>
  <c r="T22"/>
  <c r="T23"/>
  <c r="T24"/>
  <c r="T25"/>
  <c r="T26"/>
  <c r="T27"/>
  <c r="T28"/>
  <c r="T29"/>
  <c r="T30"/>
  <c r="T31"/>
  <c r="P3"/>
  <c r="P4"/>
  <c r="P5"/>
  <c r="P6"/>
  <c r="P7"/>
  <c r="P8"/>
  <c r="P9"/>
  <c r="P10"/>
  <c r="P11"/>
  <c r="P12"/>
  <c r="P13"/>
  <c r="P14"/>
  <c r="P15"/>
  <c r="P16"/>
  <c r="P17"/>
  <c r="P18"/>
  <c r="P19"/>
  <c r="P20"/>
  <c r="P21"/>
  <c r="P22"/>
  <c r="P23"/>
  <c r="P24"/>
  <c r="P25"/>
  <c r="P26"/>
  <c r="P27"/>
  <c r="P28"/>
  <c r="P29"/>
  <c r="P30"/>
  <c r="P31"/>
  <c r="P2"/>
  <c r="O3"/>
  <c r="O4"/>
  <c r="O5"/>
  <c r="O6"/>
  <c r="O7"/>
  <c r="O8"/>
  <c r="O9"/>
  <c r="O10"/>
  <c r="O11"/>
  <c r="O12"/>
  <c r="O13"/>
  <c r="O14"/>
  <c r="O15"/>
  <c r="O16"/>
  <c r="O17"/>
  <c r="O18"/>
  <c r="O19"/>
  <c r="O20"/>
  <c r="O21"/>
  <c r="O22"/>
  <c r="O23"/>
  <c r="O24"/>
  <c r="O25"/>
  <c r="O26"/>
  <c r="O27"/>
  <c r="O28"/>
  <c r="O29"/>
  <c r="O30"/>
  <c r="O31"/>
  <c r="O2"/>
  <c r="N3"/>
  <c r="V3" s="1"/>
  <c r="N4"/>
  <c r="V4" s="1"/>
  <c r="N5"/>
  <c r="V5" s="1"/>
  <c r="N6"/>
  <c r="V6" s="1"/>
  <c r="N7"/>
  <c r="V7" s="1"/>
  <c r="N8"/>
  <c r="V8" s="1"/>
  <c r="N9"/>
  <c r="V9" s="1"/>
  <c r="N10"/>
  <c r="V10" s="1"/>
  <c r="N11"/>
  <c r="V11" s="1"/>
  <c r="N12"/>
  <c r="V12" s="1"/>
  <c r="N13"/>
  <c r="V13" s="1"/>
  <c r="N14"/>
  <c r="V14" s="1"/>
  <c r="N15"/>
  <c r="V15" s="1"/>
  <c r="N16"/>
  <c r="V16" s="1"/>
  <c r="N17"/>
  <c r="V17" s="1"/>
  <c r="N18"/>
  <c r="V18" s="1"/>
  <c r="N19"/>
  <c r="V19" s="1"/>
  <c r="N20"/>
  <c r="V20" s="1"/>
  <c r="N21"/>
  <c r="V21" s="1"/>
  <c r="N22"/>
  <c r="V22" s="1"/>
  <c r="N23"/>
  <c r="V23" s="1"/>
  <c r="N24"/>
  <c r="V24" s="1"/>
  <c r="N25"/>
  <c r="V25" s="1"/>
  <c r="N26"/>
  <c r="V26" s="1"/>
  <c r="N27"/>
  <c r="V27" s="1"/>
  <c r="N28"/>
  <c r="V28" s="1"/>
  <c r="N29"/>
  <c r="V29" s="1"/>
  <c r="N30"/>
  <c r="V30" s="1"/>
  <c r="N31"/>
  <c r="V31" s="1"/>
  <c r="N2"/>
  <c r="V2" s="1"/>
  <c r="M3"/>
  <c r="U3" s="1"/>
  <c r="X3" s="1"/>
  <c r="M4"/>
  <c r="U4" s="1"/>
  <c r="X4" s="1"/>
  <c r="M5"/>
  <c r="U5" s="1"/>
  <c r="X5" s="1"/>
  <c r="M6"/>
  <c r="U6" s="1"/>
  <c r="X6" s="1"/>
  <c r="M7"/>
  <c r="U7" s="1"/>
  <c r="X7" s="1"/>
  <c r="M8"/>
  <c r="U8" s="1"/>
  <c r="X8" s="1"/>
  <c r="M9"/>
  <c r="U9" s="1"/>
  <c r="X9" s="1"/>
  <c r="M10"/>
  <c r="U10" s="1"/>
  <c r="X10" s="1"/>
  <c r="M11"/>
  <c r="U11" s="1"/>
  <c r="X11" s="1"/>
  <c r="M12"/>
  <c r="U12" s="1"/>
  <c r="X12" s="1"/>
  <c r="M13"/>
  <c r="U13" s="1"/>
  <c r="X13" s="1"/>
  <c r="M14"/>
  <c r="U14" s="1"/>
  <c r="X14" s="1"/>
  <c r="M15"/>
  <c r="U15" s="1"/>
  <c r="X15" s="1"/>
  <c r="M16"/>
  <c r="U16" s="1"/>
  <c r="X16" s="1"/>
  <c r="M17"/>
  <c r="U17" s="1"/>
  <c r="X17" s="1"/>
  <c r="M18"/>
  <c r="U18" s="1"/>
  <c r="X18" s="1"/>
  <c r="M19"/>
  <c r="U19" s="1"/>
  <c r="X19" s="1"/>
  <c r="M20"/>
  <c r="U20" s="1"/>
  <c r="X20" s="1"/>
  <c r="M21"/>
  <c r="U21" s="1"/>
  <c r="X21" s="1"/>
  <c r="M22"/>
  <c r="U22" s="1"/>
  <c r="X22" s="1"/>
  <c r="M23"/>
  <c r="U23" s="1"/>
  <c r="X23" s="1"/>
  <c r="M24"/>
  <c r="U24" s="1"/>
  <c r="X24" s="1"/>
  <c r="M25"/>
  <c r="U25" s="1"/>
  <c r="X25" s="1"/>
  <c r="M26"/>
  <c r="U26" s="1"/>
  <c r="X26" s="1"/>
  <c r="M27"/>
  <c r="U27" s="1"/>
  <c r="X27" s="1"/>
  <c r="M28"/>
  <c r="U28" s="1"/>
  <c r="X28" s="1"/>
  <c r="M29"/>
  <c r="U29" s="1"/>
  <c r="X29" s="1"/>
  <c r="M30"/>
  <c r="U30" s="1"/>
  <c r="X30" s="1"/>
  <c r="M31"/>
  <c r="U31" s="1"/>
  <c r="X31" s="1"/>
  <c r="M2"/>
  <c r="U2" s="1"/>
  <c r="K3"/>
  <c r="S3" s="1"/>
  <c r="K4"/>
  <c r="S4" s="1"/>
  <c r="K5"/>
  <c r="S5" s="1"/>
  <c r="K6"/>
  <c r="S6" s="1"/>
  <c r="K7"/>
  <c r="S7" s="1"/>
  <c r="K8"/>
  <c r="S8" s="1"/>
  <c r="K9"/>
  <c r="S9" s="1"/>
  <c r="K10"/>
  <c r="S10" s="1"/>
  <c r="K11"/>
  <c r="S11" s="1"/>
  <c r="K12"/>
  <c r="S12" s="1"/>
  <c r="K13"/>
  <c r="S13" s="1"/>
  <c r="K14"/>
  <c r="S14" s="1"/>
  <c r="K15"/>
  <c r="S15" s="1"/>
  <c r="K16"/>
  <c r="S16" s="1"/>
  <c r="K17"/>
  <c r="S17" s="1"/>
  <c r="K18"/>
  <c r="S18" s="1"/>
  <c r="K19"/>
  <c r="S19" s="1"/>
  <c r="K20"/>
  <c r="S20" s="1"/>
  <c r="K21"/>
  <c r="S21" s="1"/>
  <c r="K22"/>
  <c r="S22" s="1"/>
  <c r="K23"/>
  <c r="S23" s="1"/>
  <c r="K24"/>
  <c r="S24" s="1"/>
  <c r="K25"/>
  <c r="S25" s="1"/>
  <c r="K26"/>
  <c r="S26" s="1"/>
  <c r="K27"/>
  <c r="S27" s="1"/>
  <c r="K28"/>
  <c r="S28" s="1"/>
  <c r="K29"/>
  <c r="S29" s="1"/>
  <c r="K30"/>
  <c r="S30" s="1"/>
  <c r="K31"/>
  <c r="S31" s="1"/>
  <c r="K2"/>
  <c r="S2" s="1"/>
  <c r="L3"/>
  <c r="L4"/>
  <c r="L5"/>
  <c r="L6"/>
  <c r="L7"/>
  <c r="L8"/>
  <c r="L9"/>
  <c r="L10"/>
  <c r="L11"/>
  <c r="L12"/>
  <c r="L13"/>
  <c r="L14"/>
  <c r="L15"/>
  <c r="L16"/>
  <c r="L17"/>
  <c r="L18"/>
  <c r="L19"/>
  <c r="L20"/>
  <c r="L21"/>
  <c r="L22"/>
  <c r="L23"/>
  <c r="L24"/>
  <c r="L25"/>
  <c r="L26"/>
  <c r="L27"/>
  <c r="L28"/>
  <c r="L29"/>
  <c r="L30"/>
  <c r="L31"/>
  <c r="L2"/>
  <c r="T2" s="1"/>
  <c r="Z30" l="1"/>
  <c r="Y30"/>
  <c r="Z26"/>
  <c r="Y26"/>
  <c r="Z22"/>
  <c r="Y22"/>
  <c r="Z18"/>
  <c r="Y18"/>
  <c r="Z14"/>
  <c r="Y14"/>
  <c r="Z10"/>
  <c r="Y10"/>
  <c r="Z6"/>
  <c r="Y6"/>
  <c r="Y31"/>
  <c r="Z31"/>
  <c r="Y27"/>
  <c r="Z27"/>
  <c r="Y23"/>
  <c r="Z23"/>
  <c r="Y19"/>
  <c r="Z19"/>
  <c r="Y15"/>
  <c r="Z15"/>
  <c r="Y11"/>
  <c r="Z11"/>
  <c r="Y7"/>
  <c r="Z7"/>
  <c r="Y3"/>
  <c r="Z3"/>
  <c r="Y28"/>
  <c r="Z28"/>
  <c r="Y24"/>
  <c r="Z24"/>
  <c r="Y20"/>
  <c r="Z20"/>
  <c r="Y16"/>
  <c r="Z16"/>
  <c r="Y12"/>
  <c r="Z12"/>
  <c r="Y8"/>
  <c r="Z8"/>
  <c r="Y4"/>
  <c r="Z4"/>
  <c r="Y29"/>
  <c r="Z29"/>
  <c r="Y25"/>
  <c r="Z25"/>
  <c r="Y21"/>
  <c r="Z21"/>
  <c r="Y17"/>
  <c r="Z17"/>
  <c r="Y13"/>
  <c r="Z13"/>
  <c r="Y9"/>
  <c r="Z9"/>
  <c r="Y5"/>
  <c r="Z5"/>
  <c r="W2"/>
  <c r="X2"/>
  <c r="Y32"/>
  <c r="D32" s="1"/>
  <c r="Z32"/>
  <c r="D12" l="1"/>
  <c r="D28"/>
  <c r="D8"/>
  <c r="D24"/>
  <c r="Y2"/>
  <c r="Z2"/>
  <c r="D20"/>
  <c r="D14"/>
  <c r="D22"/>
  <c r="D21"/>
  <c r="D29"/>
  <c r="D16"/>
  <c r="D3"/>
  <c r="D15"/>
  <c r="D23"/>
  <c r="D26"/>
  <c r="D7"/>
  <c r="D4"/>
  <c r="D9"/>
  <c r="D17"/>
  <c r="D25"/>
  <c r="D11"/>
  <c r="D27"/>
  <c r="D30"/>
  <c r="D5"/>
  <c r="D19"/>
  <c r="D6"/>
  <c r="D31"/>
  <c r="D10"/>
  <c r="D18"/>
  <c r="D13"/>
  <c r="D2" l="1"/>
</calcChain>
</file>

<file path=xl/sharedStrings.xml><?xml version="1.0" encoding="utf-8"?>
<sst xmlns="http://schemas.openxmlformats.org/spreadsheetml/2006/main" count="1671" uniqueCount="1296">
  <si>
    <t>1.5</t>
  </si>
  <si>
    <t>3.88</t>
  </si>
  <si>
    <t>2.28</t>
  </si>
  <si>
    <t>3.125</t>
  </si>
  <si>
    <t>3.38</t>
  </si>
  <si>
    <t>5.3</t>
  </si>
  <si>
    <t>4.2</t>
  </si>
  <si>
    <t>3.3</t>
  </si>
  <si>
    <t>3.65</t>
  </si>
  <si>
    <t>2.16</t>
  </si>
  <si>
    <t>Zulte Waregem U21</t>
  </si>
  <si>
    <t>Union Saint Gilloise U21 Reserves</t>
  </si>
  <si>
    <t>4.75</t>
  </si>
  <si>
    <t>5.2</t>
  </si>
  <si>
    <t>1.55</t>
  </si>
  <si>
    <t>-4.75%</t>
  </si>
  <si>
    <t>1.1575</t>
  </si>
  <si>
    <t>7.6</t>
  </si>
  <si>
    <t>-5.48%</t>
  </si>
  <si>
    <t>1.485</t>
  </si>
  <si>
    <t>8.35</t>
  </si>
  <si>
    <t>-3.03%</t>
  </si>
  <si>
    <t>5.15</t>
  </si>
  <si>
    <t>1.5988</t>
  </si>
  <si>
    <t>2.6</t>
  </si>
  <si>
    <t>3.1</t>
  </si>
  <si>
    <t>2.99</t>
  </si>
  <si>
    <t>6.3</t>
  </si>
  <si>
    <t>3.9</t>
  </si>
  <si>
    <t>1.56</t>
  </si>
  <si>
    <t>2.23</t>
  </si>
  <si>
    <t>3.34</t>
  </si>
  <si>
    <t>3.2</t>
  </si>
  <si>
    <t>-5.69%</t>
  </si>
  <si>
    <t>1.25</t>
  </si>
  <si>
    <t>-0.53%</t>
  </si>
  <si>
    <t>3.6</t>
  </si>
  <si>
    <t>2.5</t>
  </si>
  <si>
    <t>-5.63%</t>
  </si>
  <si>
    <t>13.25</t>
  </si>
  <si>
    <t>5.85</t>
  </si>
  <si>
    <t>1.71</t>
  </si>
  <si>
    <t>5.05</t>
  </si>
  <si>
    <t>3.45</t>
  </si>
  <si>
    <t>1.81</t>
  </si>
  <si>
    <t>3.82</t>
  </si>
  <si>
    <t>3.4</t>
  </si>
  <si>
    <t>1.62</t>
  </si>
  <si>
    <t>2.56</t>
  </si>
  <si>
    <t>-4.26%</t>
  </si>
  <si>
    <t>3.23</t>
  </si>
  <si>
    <t>4.45</t>
  </si>
  <si>
    <t>1.444</t>
  </si>
  <si>
    <t>Novorizontino SP</t>
  </si>
  <si>
    <t>-5.30%</t>
  </si>
  <si>
    <t>2.7</t>
  </si>
  <si>
    <t>2.1</t>
  </si>
  <si>
    <t>4.33</t>
  </si>
  <si>
    <t>3.7</t>
  </si>
  <si>
    <t>1.232</t>
  </si>
  <si>
    <t>6.15</t>
  </si>
  <si>
    <t>14.25</t>
  </si>
  <si>
    <t>3.8</t>
  </si>
  <si>
    <t>7.3</t>
  </si>
  <si>
    <t>3.32</t>
  </si>
  <si>
    <t>2.69</t>
  </si>
  <si>
    <t>4.4</t>
  </si>
  <si>
    <t>2.51</t>
  </si>
  <si>
    <t>3.24</t>
  </si>
  <si>
    <t>6.95</t>
  </si>
  <si>
    <t>Al-Masry Club</t>
  </si>
  <si>
    <t>1.75</t>
  </si>
  <si>
    <t>3.52</t>
  </si>
  <si>
    <t>5.8</t>
  </si>
  <si>
    <t>3.44</t>
  </si>
  <si>
    <t>2.31</t>
  </si>
  <si>
    <t>-6.09%</t>
  </si>
  <si>
    <t>3.75</t>
  </si>
  <si>
    <t>3.05</t>
  </si>
  <si>
    <t>6.4</t>
  </si>
  <si>
    <t>3.86</t>
  </si>
  <si>
    <t>6.5</t>
  </si>
  <si>
    <t>3.42</t>
  </si>
  <si>
    <t>3.14</t>
  </si>
  <si>
    <t>1.65</t>
  </si>
  <si>
    <t>1.05</t>
  </si>
  <si>
    <t>-4.48%</t>
  </si>
  <si>
    <t>3.78</t>
  </si>
  <si>
    <t>3.55</t>
  </si>
  <si>
    <t>4.5</t>
  </si>
  <si>
    <t>1.59</t>
  </si>
  <si>
    <t>5.4</t>
  </si>
  <si>
    <t>-6.77%</t>
  </si>
  <si>
    <t>5.25</t>
  </si>
  <si>
    <t>7.8</t>
  </si>
  <si>
    <t>-7.58%</t>
  </si>
  <si>
    <t>FK Radnik Bijeljina</t>
  </si>
  <si>
    <t>FK Krupa</t>
  </si>
  <si>
    <t>1.344</t>
  </si>
  <si>
    <t>5.9</t>
  </si>
  <si>
    <t>3.64</t>
  </si>
  <si>
    <t>-7.71%</t>
  </si>
  <si>
    <t>3.58</t>
  </si>
  <si>
    <t>Javor Ivanjica</t>
  </si>
  <si>
    <t>2.29</t>
  </si>
  <si>
    <t>3.72</t>
  </si>
  <si>
    <t>Zaglebie Sosnowiec</t>
  </si>
  <si>
    <t>Kolubara</t>
  </si>
  <si>
    <t>3.54</t>
  </si>
  <si>
    <t>Orebro</t>
  </si>
  <si>
    <t>4.3333</t>
  </si>
  <si>
    <t>1.51</t>
  </si>
  <si>
    <t>4.15</t>
  </si>
  <si>
    <t>4.8</t>
  </si>
  <si>
    <t>1.45</t>
  </si>
  <si>
    <t>8.7</t>
  </si>
  <si>
    <t>-10.04%</t>
  </si>
  <si>
    <t>1.296</t>
  </si>
  <si>
    <t>-9.80%</t>
  </si>
  <si>
    <t>-10.30%</t>
  </si>
  <si>
    <t>2.73</t>
  </si>
  <si>
    <t>Myanmar Women</t>
  </si>
  <si>
    <t>4.04</t>
  </si>
  <si>
    <t>7.5</t>
  </si>
  <si>
    <t>2.95</t>
  </si>
  <si>
    <t>1.28</t>
  </si>
  <si>
    <t>5.35</t>
  </si>
  <si>
    <t>2.85</t>
  </si>
  <si>
    <t>1.01</t>
  </si>
  <si>
    <t>-5.27%</t>
  </si>
  <si>
    <t>1.84</t>
  </si>
  <si>
    <t>3.74</t>
  </si>
  <si>
    <t>-6.30%</t>
  </si>
  <si>
    <t>1.37</t>
  </si>
  <si>
    <t>-5.79%</t>
  </si>
  <si>
    <t>1.33</t>
  </si>
  <si>
    <t>7.4</t>
  </si>
  <si>
    <t>2.25</t>
  </si>
  <si>
    <t>3.56</t>
  </si>
  <si>
    <t>2.875</t>
  </si>
  <si>
    <t>1.95</t>
  </si>
  <si>
    <t>3.98</t>
  </si>
  <si>
    <t>-6.35%</t>
  </si>
  <si>
    <t>3.08</t>
  </si>
  <si>
    <t>Managua FC</t>
  </si>
  <si>
    <t>2.496</t>
  </si>
  <si>
    <t>1.77</t>
  </si>
  <si>
    <t>3.5</t>
  </si>
  <si>
    <t>-7.53%</t>
  </si>
  <si>
    <t>3.18</t>
  </si>
  <si>
    <t>2.07</t>
  </si>
  <si>
    <t>-3.90%</t>
  </si>
  <si>
    <t>4.9</t>
  </si>
  <si>
    <t>-5.62%</t>
  </si>
  <si>
    <t>1.42</t>
  </si>
  <si>
    <t>-2.56%</t>
  </si>
  <si>
    <t>3.35</t>
  </si>
  <si>
    <t>3.94</t>
  </si>
  <si>
    <t>5.5</t>
  </si>
  <si>
    <t>1.94</t>
  </si>
  <si>
    <t>6.93</t>
  </si>
  <si>
    <t>-6.52%</t>
  </si>
  <si>
    <t>-5.03%</t>
  </si>
  <si>
    <t>1.775</t>
  </si>
  <si>
    <t>4.06</t>
  </si>
  <si>
    <t>2.04</t>
  </si>
  <si>
    <t>3.66</t>
  </si>
  <si>
    <t>3.43</t>
  </si>
  <si>
    <t>-5.21%</t>
  </si>
  <si>
    <t>-2.61%</t>
  </si>
  <si>
    <t>1.49</t>
  </si>
  <si>
    <t xml:space="preserve">Finished 2-2 </t>
  </si>
  <si>
    <t xml:space="preserve">Finished 5-0 </t>
  </si>
  <si>
    <t xml:space="preserve">Finished 0-1 </t>
  </si>
  <si>
    <t>10.25</t>
  </si>
  <si>
    <t>9.03%</t>
  </si>
  <si>
    <t>-4.19%</t>
  </si>
  <si>
    <t xml:space="preserve">Finished 1-2 </t>
  </si>
  <si>
    <t>-5.10%</t>
  </si>
  <si>
    <t xml:space="preserve">Finished 2-1 </t>
  </si>
  <si>
    <t xml:space="preserve">Finished 3-0 </t>
  </si>
  <si>
    <t xml:space="preserve">Finished 3-1 </t>
  </si>
  <si>
    <t>1.82</t>
  </si>
  <si>
    <t>4.36</t>
  </si>
  <si>
    <t>-5.36%</t>
  </si>
  <si>
    <t xml:space="preserve">Finished 1-0 </t>
  </si>
  <si>
    <t>2.4</t>
  </si>
  <si>
    <t>-5.04%</t>
  </si>
  <si>
    <t xml:space="preserve">Finished 0-0 </t>
  </si>
  <si>
    <t>2.9</t>
  </si>
  <si>
    <t xml:space="preserve">Finished 1-1 </t>
  </si>
  <si>
    <t>1.24</t>
  </si>
  <si>
    <t>5.65</t>
  </si>
  <si>
    <t>-3.81%</t>
  </si>
  <si>
    <t xml:space="preserve">Finished 0-2 </t>
  </si>
  <si>
    <t>-3.14%</t>
  </si>
  <si>
    <t>-6.66%</t>
  </si>
  <si>
    <t>5.95</t>
  </si>
  <si>
    <t>-4.50%</t>
  </si>
  <si>
    <t>2.72</t>
  </si>
  <si>
    <t>-2.80%</t>
  </si>
  <si>
    <t>4.55</t>
  </si>
  <si>
    <t>1.93</t>
  </si>
  <si>
    <t>-3.76%</t>
  </si>
  <si>
    <t>4.54</t>
  </si>
  <si>
    <t>3.25</t>
  </si>
  <si>
    <t>-3.10%</t>
  </si>
  <si>
    <t>2.59</t>
  </si>
  <si>
    <t xml:space="preserve">Finished 0-4 </t>
  </si>
  <si>
    <t xml:space="preserve">Finished 2-0 </t>
  </si>
  <si>
    <t>1.685</t>
  </si>
  <si>
    <t>0.90%</t>
  </si>
  <si>
    <t>1.264</t>
  </si>
  <si>
    <t>6.6</t>
  </si>
  <si>
    <t>-1.27%</t>
  </si>
  <si>
    <t>1.535</t>
  </si>
  <si>
    <t>-5.44%</t>
  </si>
  <si>
    <t>3.87</t>
  </si>
  <si>
    <t>-4.69%</t>
  </si>
  <si>
    <t>1.496</t>
  </si>
  <si>
    <t>4.25</t>
  </si>
  <si>
    <t>-3.91%</t>
  </si>
  <si>
    <t xml:space="preserve">Finished 5-2 </t>
  </si>
  <si>
    <t>2.57</t>
  </si>
  <si>
    <t>3.41</t>
  </si>
  <si>
    <t>2.77</t>
  </si>
  <si>
    <t>-4.16%</t>
  </si>
  <si>
    <t>4.48</t>
  </si>
  <si>
    <t>-3.27%</t>
  </si>
  <si>
    <t>2.625</t>
  </si>
  <si>
    <t>-2.78%</t>
  </si>
  <si>
    <t>1.22</t>
  </si>
  <si>
    <t>12.75</t>
  </si>
  <si>
    <t>-5.38%</t>
  </si>
  <si>
    <t>1.8</t>
  </si>
  <si>
    <t>-3.22%</t>
  </si>
  <si>
    <t>5.06</t>
  </si>
  <si>
    <t>1.92</t>
  </si>
  <si>
    <t>0.22%</t>
  </si>
  <si>
    <t>2.355</t>
  </si>
  <si>
    <t>2.984</t>
  </si>
  <si>
    <t>-4.80%</t>
  </si>
  <si>
    <t>-6.48%</t>
  </si>
  <si>
    <t>Wolverhampton Wanderers U23</t>
  </si>
  <si>
    <t>2.405</t>
  </si>
  <si>
    <t>2.54</t>
  </si>
  <si>
    <t>Crystal Palace U23</t>
  </si>
  <si>
    <t>Burnley U23</t>
  </si>
  <si>
    <t>3.48</t>
  </si>
  <si>
    <t>-7.59%</t>
  </si>
  <si>
    <t>2.048</t>
  </si>
  <si>
    <t>-4.93%</t>
  </si>
  <si>
    <t>11.5</t>
  </si>
  <si>
    <t>-5.20%</t>
  </si>
  <si>
    <t>-4.59%</t>
  </si>
  <si>
    <t>2.595</t>
  </si>
  <si>
    <t>-5.96%</t>
  </si>
  <si>
    <t>-6.36%</t>
  </si>
  <si>
    <t xml:space="preserve">Finished 5-1 </t>
  </si>
  <si>
    <t>2.53</t>
  </si>
  <si>
    <t>-5.93%</t>
  </si>
  <si>
    <t>4.18</t>
  </si>
  <si>
    <t>7.15</t>
  </si>
  <si>
    <t>1.51%</t>
  </si>
  <si>
    <t>-6.62%</t>
  </si>
  <si>
    <t>-4.66%</t>
  </si>
  <si>
    <t xml:space="preserve">Finished 2-4 </t>
  </si>
  <si>
    <t>1.688</t>
  </si>
  <si>
    <t>5.75</t>
  </si>
  <si>
    <t>10.75</t>
  </si>
  <si>
    <t>-4.60%</t>
  </si>
  <si>
    <t>-2.63%</t>
  </si>
  <si>
    <t>1.656</t>
  </si>
  <si>
    <t>-1.63%</t>
  </si>
  <si>
    <t>-4.52%</t>
  </si>
  <si>
    <t>1.4</t>
  </si>
  <si>
    <t>6.55</t>
  </si>
  <si>
    <t>-7.19%</t>
  </si>
  <si>
    <t>1.712</t>
  </si>
  <si>
    <t>4.37</t>
  </si>
  <si>
    <t>-6.49%</t>
  </si>
  <si>
    <t>5.6</t>
  </si>
  <si>
    <t>4.3</t>
  </si>
  <si>
    <t>-7.22%</t>
  </si>
  <si>
    <t>2.064</t>
  </si>
  <si>
    <t>-2.85%</t>
  </si>
  <si>
    <t>Tambov</t>
  </si>
  <si>
    <t>1.565</t>
  </si>
  <si>
    <t>-4.29%</t>
  </si>
  <si>
    <t>Slovacko</t>
  </si>
  <si>
    <t>Esbjerg</t>
  </si>
  <si>
    <t>2.61</t>
  </si>
  <si>
    <t>3.68</t>
  </si>
  <si>
    <t>2.37</t>
  </si>
  <si>
    <t>-7.13%</t>
  </si>
  <si>
    <t>-4.24%</t>
  </si>
  <si>
    <t>-7.02%</t>
  </si>
  <si>
    <t>2.75</t>
  </si>
  <si>
    <t>-6.65%</t>
  </si>
  <si>
    <t>Rubin Kazan</t>
  </si>
  <si>
    <t>2.92</t>
  </si>
  <si>
    <t>-2.65%</t>
  </si>
  <si>
    <t>1.415</t>
  </si>
  <si>
    <t>4.34</t>
  </si>
  <si>
    <t>-9.75%</t>
  </si>
  <si>
    <t>2.255</t>
  </si>
  <si>
    <t>-3.85%</t>
  </si>
  <si>
    <t>2.09</t>
  </si>
  <si>
    <t>-6.97%</t>
  </si>
  <si>
    <t>2.864</t>
  </si>
  <si>
    <t>2.02</t>
  </si>
  <si>
    <t>4.24</t>
  </si>
  <si>
    <t>1.97</t>
  </si>
  <si>
    <t>0.91%</t>
  </si>
  <si>
    <t>-7.08%</t>
  </si>
  <si>
    <t>2.18</t>
  </si>
  <si>
    <t>3.144</t>
  </si>
  <si>
    <t>-2.97%</t>
  </si>
  <si>
    <t>1.125</t>
  </si>
  <si>
    <t>14.5</t>
  </si>
  <si>
    <t>-7.92%</t>
  </si>
  <si>
    <t>2.025</t>
  </si>
  <si>
    <t>-6.54%</t>
  </si>
  <si>
    <t>1.835</t>
  </si>
  <si>
    <t>4.73</t>
  </si>
  <si>
    <t>0.56%</t>
  </si>
  <si>
    <t>-9.09%</t>
  </si>
  <si>
    <t>2.47</t>
  </si>
  <si>
    <t>6.35</t>
  </si>
  <si>
    <t>4.74</t>
  </si>
  <si>
    <t>-10.11%</t>
  </si>
  <si>
    <t>1.13</t>
  </si>
  <si>
    <t>-9.84%</t>
  </si>
  <si>
    <t>8.6</t>
  </si>
  <si>
    <t>1.18</t>
  </si>
  <si>
    <t>-9.72%</t>
  </si>
  <si>
    <t>1.416</t>
  </si>
  <si>
    <t>4.96</t>
  </si>
  <si>
    <t>-10.06%</t>
  </si>
  <si>
    <t>-3.23%</t>
  </si>
  <si>
    <t>112.79%</t>
  </si>
  <si>
    <t>3.15</t>
  </si>
  <si>
    <t>-6.86%</t>
  </si>
  <si>
    <t>-9.98%</t>
  </si>
  <si>
    <t>1.58</t>
  </si>
  <si>
    <t>Turkey U19</t>
  </si>
  <si>
    <t>Turkey U19 - Slovenia U19</t>
  </si>
  <si>
    <t>Slovenia U19</t>
  </si>
  <si>
    <t>2.44</t>
  </si>
  <si>
    <t>3.36</t>
  </si>
  <si>
    <t>-4.44%</t>
  </si>
  <si>
    <t>2.52</t>
  </si>
  <si>
    <t>2.79</t>
  </si>
  <si>
    <t>3.47</t>
  </si>
  <si>
    <t>2.2</t>
  </si>
  <si>
    <t>-2.88%</t>
  </si>
  <si>
    <t>1.275</t>
  </si>
  <si>
    <t>9.2</t>
  </si>
  <si>
    <t>-7.25%</t>
  </si>
  <si>
    <t>2.264</t>
  </si>
  <si>
    <t>-7.26%</t>
  </si>
  <si>
    <t>1.85</t>
  </si>
  <si>
    <t>1.32</t>
  </si>
  <si>
    <t>2.26</t>
  </si>
  <si>
    <t>-7.87%</t>
  </si>
  <si>
    <t>1.7</t>
  </si>
  <si>
    <t>-5.82%</t>
  </si>
  <si>
    <t>2.225</t>
  </si>
  <si>
    <t>3.62</t>
  </si>
  <si>
    <t>-5.87%</t>
  </si>
  <si>
    <t>-1.77%</t>
  </si>
  <si>
    <t>-2.35%</t>
  </si>
  <si>
    <t>2.425</t>
  </si>
  <si>
    <t>-6.05%</t>
  </si>
  <si>
    <t>-6.84%</t>
  </si>
  <si>
    <t xml:space="preserve">Finished 3-2 </t>
  </si>
  <si>
    <t>-6.20%</t>
  </si>
  <si>
    <t>3.95</t>
  </si>
  <si>
    <t>3.27</t>
  </si>
  <si>
    <t>2.075</t>
  </si>
  <si>
    <t>-3.93%</t>
  </si>
  <si>
    <t>1.909</t>
  </si>
  <si>
    <t>1.12</t>
  </si>
  <si>
    <t>11.25</t>
  </si>
  <si>
    <t>7.08</t>
  </si>
  <si>
    <t>4.86</t>
  </si>
  <si>
    <t>1.4405</t>
  </si>
  <si>
    <t>-3.96%</t>
  </si>
  <si>
    <t>10.5</t>
  </si>
  <si>
    <t>-6.47%</t>
  </si>
  <si>
    <t>1.375</t>
  </si>
  <si>
    <t>-5.71%</t>
  </si>
  <si>
    <t>-1.25%</t>
  </si>
  <si>
    <t>4.333</t>
  </si>
  <si>
    <t>1.9346</t>
  </si>
  <si>
    <t>2.66</t>
  </si>
  <si>
    <t>-4.01%</t>
  </si>
  <si>
    <t>2.13</t>
  </si>
  <si>
    <t>-3.67%</t>
  </si>
  <si>
    <t>-2.32%</t>
  </si>
  <si>
    <t>3.46</t>
  </si>
  <si>
    <t>-1.49%</t>
  </si>
  <si>
    <t>-2.74%</t>
  </si>
  <si>
    <t>KS Bylis Ballsh</t>
  </si>
  <si>
    <t>KS Bylis Ballsh - KS Vllaznia Shkoder</t>
  </si>
  <si>
    <t>KS Vllaznia Shkoder</t>
  </si>
  <si>
    <t>KF Laci</t>
  </si>
  <si>
    <t>KF Laci - Skenderbeu Korce</t>
  </si>
  <si>
    <t>Skenderbeu Korce</t>
  </si>
  <si>
    <t>Belouizdad</t>
  </si>
  <si>
    <t>Belouizdad - Bordj Bou Arreridj</t>
  </si>
  <si>
    <t xml:space="preserve">Finished 4-0 </t>
  </si>
  <si>
    <t>Bordj Bou Arreridj</t>
  </si>
  <si>
    <t>Belouizdad U21</t>
  </si>
  <si>
    <t>Belouizdad U21 - CABB Arreridj U21</t>
  </si>
  <si>
    <t>CABB Arreridj U21</t>
  </si>
  <si>
    <t>Talleres De Cordoba</t>
  </si>
  <si>
    <t>Talleres De Cordoba - Boca Juniors</t>
  </si>
  <si>
    <t>Boca Juniors</t>
  </si>
  <si>
    <t>Patronato Parana</t>
  </si>
  <si>
    <t>Patronato Parana - Arsenal de Sarandi</t>
  </si>
  <si>
    <t>Arsenal de Sarandi</t>
  </si>
  <si>
    <t>Weymouth Wales</t>
  </si>
  <si>
    <t>Weymouth Wales - UWI Blackbirds</t>
  </si>
  <si>
    <t xml:space="preserve">Full Time 1-0 </t>
  </si>
  <si>
    <t>UWI Blackbirds</t>
  </si>
  <si>
    <t>Anderlecht U21</t>
  </si>
  <si>
    <t>Anderlecht U21 - Standard Liege U21</t>
  </si>
  <si>
    <t>Standard Liege U21</t>
  </si>
  <si>
    <t>Club Brugge U21</t>
  </si>
  <si>
    <t>Club Brugge U21 - KV Mechelen U21</t>
  </si>
  <si>
    <t>KV Mechelen U21</t>
  </si>
  <si>
    <t>Racing Genk U21</t>
  </si>
  <si>
    <t>Racing Genk U21 - KAA Gent U21</t>
  </si>
  <si>
    <t>KAA Gent U21</t>
  </si>
  <si>
    <t>Zulte Waregem U21 - Waasland Beveren U21</t>
  </si>
  <si>
    <t xml:space="preserve">Finished 1-3 </t>
  </si>
  <si>
    <t>Waasland Beveren U21</t>
  </si>
  <si>
    <t>Royal Antwerp U21</t>
  </si>
  <si>
    <t>Royal Antwerp U21 - Eupen U21</t>
  </si>
  <si>
    <t>Eupen U21</t>
  </si>
  <si>
    <t>Royal Charleroi U21</t>
  </si>
  <si>
    <t>Royal Charleroi U21 - Royal Excelsior Virton U21 Reserves</t>
  </si>
  <si>
    <t>Royal Excelsior Virton U21 Reserves</t>
  </si>
  <si>
    <t>Lokeren U21</t>
  </si>
  <si>
    <t>Lokeren U21 - Westerlo U21</t>
  </si>
  <si>
    <t>Westerlo U21</t>
  </si>
  <si>
    <t>Oostende U21</t>
  </si>
  <si>
    <t>Oostende U21 - Beerschot Wilrijk U21</t>
  </si>
  <si>
    <t>Beerschot Wilrijk U21</t>
  </si>
  <si>
    <t>Oud-Heverlee Leuven U21</t>
  </si>
  <si>
    <t>Oud-Heverlee Leuven U21 - Sint-Truidense U21</t>
  </si>
  <si>
    <t xml:space="preserve">Finished 4-2 </t>
  </si>
  <si>
    <t>Sint-Truidense U21</t>
  </si>
  <si>
    <t>Union Saint Gilloise U21 Reserves - Lommel U21</t>
  </si>
  <si>
    <t>Lommel U21</t>
  </si>
  <si>
    <t>Roeselare U21</t>
  </si>
  <si>
    <t>Roeselare U21 - Mouscron Peruwelz U21</t>
  </si>
  <si>
    <t>Mouscron Peruwelz U21</t>
  </si>
  <si>
    <t>Municipal Vinto</t>
  </si>
  <si>
    <t>Municipal Vinto - Guabira Montero</t>
  </si>
  <si>
    <t>Guabira Montero</t>
  </si>
  <si>
    <t>Macae Esporte RJ</t>
  </si>
  <si>
    <t>Macae Esporte RJ - Cabofriense RJ</t>
  </si>
  <si>
    <t>Cabofriense RJ</t>
  </si>
  <si>
    <t>Volta Redonda RJ</t>
  </si>
  <si>
    <t>Volta Redonda RJ - Portuguesa RJ</t>
  </si>
  <si>
    <t>Portuguesa RJ</t>
  </si>
  <si>
    <t>Inter Limeira SP</t>
  </si>
  <si>
    <t>Inter Limeira SP - Ponte Preta SP</t>
  </si>
  <si>
    <t>Ponte Preta SP</t>
  </si>
  <si>
    <t>Waterhouse</t>
  </si>
  <si>
    <t>Waterhouse - Don Bosco</t>
  </si>
  <si>
    <t>Don Bosco</t>
  </si>
  <si>
    <t>Deportes Iquique</t>
  </si>
  <si>
    <t>Deportes Iquique - Everton Vina del Mar</t>
  </si>
  <si>
    <t>Everton Vina del Mar</t>
  </si>
  <si>
    <t>Deportes La Serena</t>
  </si>
  <si>
    <t>Deportes La Serena - Antofagasta</t>
  </si>
  <si>
    <t>Antofagasta</t>
  </si>
  <si>
    <t>America de Cali</t>
  </si>
  <si>
    <t>America de Cali - Boyaca Chico</t>
  </si>
  <si>
    <t>Boyaca Chico</t>
  </si>
  <si>
    <t>Alianza Petrolera</t>
  </si>
  <si>
    <t>Alianza Petrolera - Deportivo Pasto</t>
  </si>
  <si>
    <t>Deportivo Pasto</t>
  </si>
  <si>
    <t>Enosis Neon Paralimni</t>
  </si>
  <si>
    <t>Enosis Neon Paralimni - AEK Larnaca</t>
  </si>
  <si>
    <t>AEK Larnaca</t>
  </si>
  <si>
    <t>Aswan</t>
  </si>
  <si>
    <t>Aswan - Ismaily SC</t>
  </si>
  <si>
    <t>Ismaily SC</t>
  </si>
  <si>
    <t>El-Entag El-Harby</t>
  </si>
  <si>
    <t>El-Entag El-Harby - Al Ittihad Al-Sakandary</t>
  </si>
  <si>
    <t>Al Ittihad Al-Sakandary</t>
  </si>
  <si>
    <t>ENPPI Club</t>
  </si>
  <si>
    <t>ENPPI Club - Al Mokawloon Arab Contractors</t>
  </si>
  <si>
    <t>Al Mokawloon Arab Contractors</t>
  </si>
  <si>
    <t>Smouha SC</t>
  </si>
  <si>
    <t>Smouha SC - Misr El Maqasha</t>
  </si>
  <si>
    <t>Misr El Maqasha</t>
  </si>
  <si>
    <t>Blackburn Rovers U23</t>
  </si>
  <si>
    <t>Blackburn Rovers U23 - Derby County U23</t>
  </si>
  <si>
    <t>Derby County U23</t>
  </si>
  <si>
    <t>Swansea U23</t>
  </si>
  <si>
    <t>Swansea U23 - Newcastle United U23</t>
  </si>
  <si>
    <t>Newcastle United U23</t>
  </si>
  <si>
    <t>Aston Villa U23</t>
  </si>
  <si>
    <t>Aston Villa U23 - W.B.A. U23</t>
  </si>
  <si>
    <t>W.B.A. U23</t>
  </si>
  <si>
    <t>Southampton U23</t>
  </si>
  <si>
    <t>Southampton U23 - Wolverhampton Wanderers U23</t>
  </si>
  <si>
    <t>Stoke City U23</t>
  </si>
  <si>
    <t>Stoke City U23 - Reading U23</t>
  </si>
  <si>
    <t>Reading U23</t>
  </si>
  <si>
    <t>Tottenham Hotspur U23</t>
  </si>
  <si>
    <t>Tottenham Hotspur U23 - Brighton &amp; Hove Albion U23</t>
  </si>
  <si>
    <t>Brighton &amp; Hove Albion U23</t>
  </si>
  <si>
    <t>Scunthorpe U23</t>
  </si>
  <si>
    <t>Scunthorpe U23 - Hull City U23</t>
  </si>
  <si>
    <t xml:space="preserve">Finished 2-3 </t>
  </si>
  <si>
    <t>Hull City U23</t>
  </si>
  <si>
    <t>Bristol City U23</t>
  </si>
  <si>
    <t>Bristol City U23 - Crystal Palace U23</t>
  </si>
  <si>
    <t>Colchester United U23</t>
  </si>
  <si>
    <t>Colchester United U23 - Ipswich Town U23</t>
  </si>
  <si>
    <t>Ipswich Town U23</t>
  </si>
  <si>
    <t>Coventry City U23</t>
  </si>
  <si>
    <t>Coventry City U23 - Queens Park Rangers U23</t>
  </si>
  <si>
    <t>Queens Park Rangers U23</t>
  </si>
  <si>
    <t>Watford U23</t>
  </si>
  <si>
    <t>Watford U23 - Charlton U23</t>
  </si>
  <si>
    <t xml:space="preserve">Finished 3-3 </t>
  </si>
  <si>
    <t>Charlton U23</t>
  </si>
  <si>
    <t>Sheffield Wednesday U23</t>
  </si>
  <si>
    <t>Sheffield Wednesday U23 - Leeds United U23</t>
  </si>
  <si>
    <t>Leeds United U23</t>
  </si>
  <si>
    <t>Millwall U23</t>
  </si>
  <si>
    <t>Millwall U23 - Cardiff City U23</t>
  </si>
  <si>
    <t>Cardiff City U23</t>
  </si>
  <si>
    <t>Bolton Wanderers U23</t>
  </si>
  <si>
    <t>Bolton Wanderers U23 - Burnley U23</t>
  </si>
  <si>
    <t>Sheffield United U23</t>
  </si>
  <si>
    <t>Sheffield United U23 - Barnsley U23</t>
  </si>
  <si>
    <t>Barnsley U23</t>
  </si>
  <si>
    <t>Stourbridge</t>
  </si>
  <si>
    <t>Stourbridge - Barwell</t>
  </si>
  <si>
    <t>Barwell</t>
  </si>
  <si>
    <t>Grenoble Foot</t>
  </si>
  <si>
    <t>Grenoble Foot - Le Havre</t>
  </si>
  <si>
    <t>Le Havre</t>
  </si>
  <si>
    <t>VfL Bochum</t>
  </si>
  <si>
    <t>VfL Bochum - Hamburger SV</t>
  </si>
  <si>
    <t>Hamburger SV</t>
  </si>
  <si>
    <t>SG Sonnenhof Grossaspach</t>
  </si>
  <si>
    <t>SG Sonnenhof Grossaspach - Wurzburger Kickers</t>
  </si>
  <si>
    <t xml:space="preserve">Finished 0-6 </t>
  </si>
  <si>
    <t>Wurzburger Kickers</t>
  </si>
  <si>
    <t>Platanias</t>
  </si>
  <si>
    <t>Platanias - Asteras Magoulas</t>
  </si>
  <si>
    <t>Asteras Magoulas</t>
  </si>
  <si>
    <t>Doxa Dramas</t>
  </si>
  <si>
    <t>Doxa Dramas - Apollon Smyrnis</t>
  </si>
  <si>
    <t>Apollon Smyrnis</t>
  </si>
  <si>
    <t>Real Espana</t>
  </si>
  <si>
    <t>Real Espana - CD Platense</t>
  </si>
  <si>
    <t>CD Platense</t>
  </si>
  <si>
    <t>KR Reykjavik</t>
  </si>
  <si>
    <t>KR Reykjavik - Valur Reykjavik</t>
  </si>
  <si>
    <t>Valur Reykjavik</t>
  </si>
  <si>
    <t>FK Radnik Bijeljina - Kolubara</t>
  </si>
  <si>
    <t>Samtredia</t>
  </si>
  <si>
    <t>Samtredia - Metalurgi Rustavi</t>
  </si>
  <si>
    <t xml:space="preserve">Full Time 2-0 </t>
  </si>
  <si>
    <t>Metalurgi Rustavi</t>
  </si>
  <si>
    <t>Rubin Kazan - Odense BK</t>
  </si>
  <si>
    <t>Odense BK</t>
  </si>
  <si>
    <t>ND Gorica</t>
  </si>
  <si>
    <t>ND Gorica - Javor Ivanjica</t>
  </si>
  <si>
    <t>Orebro - Viktoria Plzen</t>
  </si>
  <si>
    <t xml:space="preserve">Finished 0-3 </t>
  </si>
  <si>
    <t>Viktoria Plzen</t>
  </si>
  <si>
    <t>Tambov - Slovacko</t>
  </si>
  <si>
    <t>Gazovik Orenburg</t>
  </si>
  <si>
    <t>Gazovik Orenburg - Esbjerg</t>
  </si>
  <si>
    <t>Zaglebie Sosnowiec - FK Krupa</t>
  </si>
  <si>
    <t>IFK Norrkoping FK</t>
  </si>
  <si>
    <t>IFK Norrkoping FK - FC Copenhagen</t>
  </si>
  <si>
    <t xml:space="preserve">Finished (pen.) 1-0 </t>
  </si>
  <si>
    <t>FC Copenhagen</t>
  </si>
  <si>
    <t>FC Astana</t>
  </si>
  <si>
    <t>FC Astana - Brondby IF</t>
  </si>
  <si>
    <t>Brondby IF</t>
  </si>
  <si>
    <t>Ypiranga RS</t>
  </si>
  <si>
    <t>Ypiranga RS - Uniao Frederiquense RS</t>
  </si>
  <si>
    <t>Uniao Frederiquense RS</t>
  </si>
  <si>
    <t>Thailand Women</t>
  </si>
  <si>
    <t>Thailand Women - Chinese Taipei Women</t>
  </si>
  <si>
    <t>Chinese Taipei Women</t>
  </si>
  <si>
    <t>South Korea Women</t>
  </si>
  <si>
    <t>South Korea Women - Myanmar Women</t>
  </si>
  <si>
    <t xml:space="preserve">Finished 7-0 </t>
  </si>
  <si>
    <t>Etehad Kamyaran</t>
  </si>
  <si>
    <t>Etehad Kamyaran - Mes Kerman</t>
  </si>
  <si>
    <t xml:space="preserve">Full Time 0-0 </t>
  </si>
  <si>
    <t>Mes Kerman</t>
  </si>
  <si>
    <t>Choka Talesh</t>
  </si>
  <si>
    <t>Choka Talesh - Melli Hafari</t>
  </si>
  <si>
    <t>Melli Hafari</t>
  </si>
  <si>
    <t>Naft Gachsaran</t>
  </si>
  <si>
    <t>Naft Gachsaran - Mes Shahre Babak</t>
  </si>
  <si>
    <t>Mes Shahre Babak</t>
  </si>
  <si>
    <t>Naft Omidiyeh</t>
  </si>
  <si>
    <t>Naft Omidiyeh - Sardar Bukan</t>
  </si>
  <si>
    <t xml:space="preserve">Full Time 2-1 </t>
  </si>
  <si>
    <t>Sardar Bukan</t>
  </si>
  <si>
    <t>PAS Hamedan FC</t>
  </si>
  <si>
    <t>PAS Hamedan FC - Shohada Razakan</t>
  </si>
  <si>
    <t>Shohada Razakan</t>
  </si>
  <si>
    <t>Shahrdari Mahshahr</t>
  </si>
  <si>
    <t>Shahrdari Mahshahr - Iran Javan Bushehr</t>
  </si>
  <si>
    <t>Iran Javan Bushehr</t>
  </si>
  <si>
    <t>Shahrdari Bam</t>
  </si>
  <si>
    <t>Shahrdari Bam - Shohada Babolsar</t>
  </si>
  <si>
    <t>Shohada Babolsar</t>
  </si>
  <si>
    <t>Hapoel Kafr Kanna</t>
  </si>
  <si>
    <t>Hapoel Kafr Kanna - Hapoel Herzliya</t>
  </si>
  <si>
    <t>Hapoel Herzliya</t>
  </si>
  <si>
    <t>Ironi Nesher</t>
  </si>
  <si>
    <t>Ironi Nesher - Hapoel Sandala Gilboa</t>
  </si>
  <si>
    <t xml:space="preserve">Full Time 8-0 </t>
  </si>
  <si>
    <t>Hapoel Sandala Gilboa</t>
  </si>
  <si>
    <t>Beitar Tel Aviv Bat Yam</t>
  </si>
  <si>
    <t>Beitar Tel Aviv Bat Yam - Hapoel Acre</t>
  </si>
  <si>
    <t>Hapoel Acre</t>
  </si>
  <si>
    <t>Hapoel Bnei Lod</t>
  </si>
  <si>
    <t>Hapoel Bnei Lod - Maccabi Petach Tikva</t>
  </si>
  <si>
    <t>Maccabi Petach Tikva</t>
  </si>
  <si>
    <t>Hapoel Irony Nir Ramat Hasharon</t>
  </si>
  <si>
    <t>Hapoel Irony Nir Ramat Hasharon - Hapoel Um El Fahem</t>
  </si>
  <si>
    <t>Hapoel Um El Fahem</t>
  </si>
  <si>
    <t>Maccabi Tel Aviv</t>
  </si>
  <si>
    <t>Maccabi Tel Aviv - Hapoel Raanana</t>
  </si>
  <si>
    <t>Hapoel Raanana</t>
  </si>
  <si>
    <t>Sampdoria U19</t>
  </si>
  <si>
    <t>Sampdoria U19 - Chievo U19</t>
  </si>
  <si>
    <t>Chievo U19</t>
  </si>
  <si>
    <t>Sambenedettese</t>
  </si>
  <si>
    <t>Sambenedettese - Unione Sportiva Fermana</t>
  </si>
  <si>
    <t>Unione Sportiva Fermana</t>
  </si>
  <si>
    <t>Sampdoria</t>
  </si>
  <si>
    <t>Sampdoria - Napoli</t>
  </si>
  <si>
    <t>Napoli</t>
  </si>
  <si>
    <t>Pescara</t>
  </si>
  <si>
    <t>Pescara - Cosenza</t>
  </si>
  <si>
    <t>Cosenza</t>
  </si>
  <si>
    <t>Bassam</t>
  </si>
  <si>
    <t>Bassam - Racing Abidjan</t>
  </si>
  <si>
    <t>Racing Abidjan</t>
  </si>
  <si>
    <t>Africa Sports</t>
  </si>
  <si>
    <t>Africa Sports - WAC Adjame</t>
  </si>
  <si>
    <t>WAC Adjame</t>
  </si>
  <si>
    <t>Al Salt</t>
  </si>
  <si>
    <t>Al Salt - Sahab SC</t>
  </si>
  <si>
    <t>Sahab SC</t>
  </si>
  <si>
    <t>Al Wihdat Amman</t>
  </si>
  <si>
    <t>Al Wihdat Amman - Al Ramtha SC</t>
  </si>
  <si>
    <t>Al Ramtha SC</t>
  </si>
  <si>
    <t>Balzan Youths</t>
  </si>
  <si>
    <t>Balzan Youths - Birkirkara FC</t>
  </si>
  <si>
    <t>Birkirkara FC</t>
  </si>
  <si>
    <t>Jong Ajax Amsterdam</t>
  </si>
  <si>
    <t>Jong Ajax Amsterdam - Go Ahead Eagles</t>
  </si>
  <si>
    <t>Go Ahead Eagles</t>
  </si>
  <si>
    <t>Jong Utrecht</t>
  </si>
  <si>
    <t>Jong Utrecht - Dordrecht</t>
  </si>
  <si>
    <t>Dordrecht</t>
  </si>
  <si>
    <t>Jong Groningen</t>
  </si>
  <si>
    <t>Jong Groningen - Jong Willem II Tilburg</t>
  </si>
  <si>
    <t xml:space="preserve">Finished 4-1 </t>
  </si>
  <si>
    <t>Jong Willem II Tilburg</t>
  </si>
  <si>
    <t>Jong RKC Waalwijk</t>
  </si>
  <si>
    <t>Jong RKC Waalwijk - Jong PEC Zwolle</t>
  </si>
  <si>
    <t>Jong PEC Zwolle</t>
  </si>
  <si>
    <t>Jong Vitesse-AGOVV</t>
  </si>
  <si>
    <t>Jong Vitesse-AGOVV - Jong Fortuna Sittard</t>
  </si>
  <si>
    <t>Jong Fortuna Sittard</t>
  </si>
  <si>
    <t>Jong FC Eindhoven</t>
  </si>
  <si>
    <t>Jong FC Eindhoven - Jong Twente Enschede</t>
  </si>
  <si>
    <t>Jong Twente Enschede</t>
  </si>
  <si>
    <t>Jong Excelsior</t>
  </si>
  <si>
    <t>Jong Excelsior - Jong Den Bosch</t>
  </si>
  <si>
    <t>Jong Den Bosch</t>
  </si>
  <si>
    <t>Jong Heracles Almelo</t>
  </si>
  <si>
    <t>Jong Heracles Almelo - Jong VVV-Venlo-Helmond Sport</t>
  </si>
  <si>
    <t>Jong VVV-Venlo-Helmond Sport</t>
  </si>
  <si>
    <t>Jong De Graafschap</t>
  </si>
  <si>
    <t>Jong De Graafschap - Jong Cambuur-Leeuwarden</t>
  </si>
  <si>
    <t>Jong Cambuur-Leeuwarden</t>
  </si>
  <si>
    <t>Jong NAC Breda</t>
  </si>
  <si>
    <t>Jong NAC Breda - Jong NEC Nijmegen</t>
  </si>
  <si>
    <t>Jong NEC Nijmegen</t>
  </si>
  <si>
    <t>Managua FC - Chinandega</t>
  </si>
  <si>
    <t>Chinandega</t>
  </si>
  <si>
    <t>Al-Hilal Gaza</t>
  </si>
  <si>
    <t>Al-Hilal Gaza - Ittihad Khan Yunis</t>
  </si>
  <si>
    <t>Ittihad Khan Yunis</t>
  </si>
  <si>
    <t>Al-Hilal Gaza - Al Ahli Hanoun</t>
  </si>
  <si>
    <t>Al Ahli Hanoun</t>
  </si>
  <si>
    <t>Nacional Asuncion</t>
  </si>
  <si>
    <t>Nacional Asuncion - Libertad Asuncion</t>
  </si>
  <si>
    <t>Libertad Asuncion</t>
  </si>
  <si>
    <t>Real Garcilaso</t>
  </si>
  <si>
    <t>Real Garcilaso - Binacional</t>
  </si>
  <si>
    <t>Binacional</t>
  </si>
  <si>
    <t>Sporting Covilha</t>
  </si>
  <si>
    <t>Sporting Covilha - Oliveirense</t>
  </si>
  <si>
    <t>Oliveirense</t>
  </si>
  <si>
    <t>CSMS Iasi</t>
  </si>
  <si>
    <t>CSMS Iasi - Viitorul Constanta</t>
  </si>
  <si>
    <t>Viitorul Constanta</t>
  </si>
  <si>
    <t>Istanbulspor</t>
  </si>
  <si>
    <t>Istanbulspor - Umraniyespor</t>
  </si>
  <si>
    <t>Umraniyespor</t>
  </si>
  <si>
    <t>Denizlispor</t>
  </si>
  <si>
    <t>Denizlispor - Goztepe</t>
  </si>
  <si>
    <t>Goztepe</t>
  </si>
  <si>
    <t>Uganda Police FC</t>
  </si>
  <si>
    <t>Uganda Police FC - SC Villa</t>
  </si>
  <si>
    <t>SC Villa</t>
  </si>
  <si>
    <t>Zamora FC</t>
  </si>
  <si>
    <t>Zamora FC - Trujillanos Valera</t>
  </si>
  <si>
    <t>Trujillanos Valera</t>
  </si>
  <si>
    <t>ES Setif</t>
  </si>
  <si>
    <t>ES Setif - USM Alger</t>
  </si>
  <si>
    <t>USM Alger</t>
  </si>
  <si>
    <t>Biskra U21</t>
  </si>
  <si>
    <t>Biskra U21 - JS Kabylie U21</t>
  </si>
  <si>
    <t>JS Kabylie U21</t>
  </si>
  <si>
    <t>Na Hussein Dey U21</t>
  </si>
  <si>
    <t>Na Hussein Dey U21 - ASO Chlef U21</t>
  </si>
  <si>
    <t>ASO Chlef U21</t>
  </si>
  <si>
    <t>MC Oran U21</t>
  </si>
  <si>
    <t>MC Oran U21 - ES Setif U21</t>
  </si>
  <si>
    <t>ES Setif U21</t>
  </si>
  <si>
    <t>JS Saoura U21</t>
  </si>
  <si>
    <t>JS Saoura U21 - Ain M'lila U21</t>
  </si>
  <si>
    <t xml:space="preserve">Finished 7-2 </t>
  </si>
  <si>
    <t>Ain M'lila U21</t>
  </si>
  <si>
    <t>USM Alger U21</t>
  </si>
  <si>
    <t>USM Alger U21 - CS Constantine U21</t>
  </si>
  <si>
    <t>CS Constantine U21</t>
  </si>
  <si>
    <t>As Khroub U21</t>
  </si>
  <si>
    <t>As Khroub U21 - DRB Tadjenant U21</t>
  </si>
  <si>
    <t>DRB Tadjenant U21</t>
  </si>
  <si>
    <t>El Harrach U21</t>
  </si>
  <si>
    <t>El Harrach U21 - RC Relizane U21</t>
  </si>
  <si>
    <t>RC Relizane U21</t>
  </si>
  <si>
    <t>MC Saida U21</t>
  </si>
  <si>
    <t>MC Saida U21 - OM Arzew U21</t>
  </si>
  <si>
    <t>OM Arzew U21</t>
  </si>
  <si>
    <t>ASM Oran U21</t>
  </si>
  <si>
    <t>ASM Oran U21 - JSM Bejaia U21</t>
  </si>
  <si>
    <t>JSM Bejaia U21</t>
  </si>
  <si>
    <t>USM Annaba U21</t>
  </si>
  <si>
    <t>USM Annaba U21 - RC Arba U21</t>
  </si>
  <si>
    <t>RC Arba U21</t>
  </si>
  <si>
    <t>MO Bejaia U21</t>
  </si>
  <si>
    <t>MO Bejaia U21 - Olympique Medea U21</t>
  </si>
  <si>
    <t>Olympique Medea U21</t>
  </si>
  <si>
    <t>Newells Old Boys</t>
  </si>
  <si>
    <t>Newells Old Boys - San Lorenzo</t>
  </si>
  <si>
    <t>San Lorenzo</t>
  </si>
  <si>
    <t>Kortrijk U21</t>
  </si>
  <si>
    <t>Kortrijk U21 - Cercle Brugge U21</t>
  </si>
  <si>
    <t xml:space="preserve">Finished 3-5 </t>
  </si>
  <si>
    <t>Cercle Brugge U21</t>
  </si>
  <si>
    <t>Resende RJ</t>
  </si>
  <si>
    <t>Resende RJ - Flamengo RJ</t>
  </si>
  <si>
    <t>Flamengo RJ</t>
  </si>
  <si>
    <t>Tubarao</t>
  </si>
  <si>
    <t>Tubarao - Juventus SC</t>
  </si>
  <si>
    <t>Juventus SC</t>
  </si>
  <si>
    <t>Gremio RS</t>
  </si>
  <si>
    <t>Gremio RS - Esportivo RS</t>
  </si>
  <si>
    <t>Esportivo RS</t>
  </si>
  <si>
    <t>Moto Club MA</t>
  </si>
  <si>
    <t>Moto Club MA - Pinheiro U20</t>
  </si>
  <si>
    <t>Pinheiro U20</t>
  </si>
  <si>
    <t>CS Paraibano</t>
  </si>
  <si>
    <t>CS Paraibano - Perilima</t>
  </si>
  <si>
    <t>Perilima</t>
  </si>
  <si>
    <t>Sao Paulo SP</t>
  </si>
  <si>
    <t>Sao Paulo SP - Novorizontino SP</t>
  </si>
  <si>
    <t>Botafogo SP</t>
  </si>
  <si>
    <t>Botafogo SP - Mirassol SP</t>
  </si>
  <si>
    <t>Mirassol SP</t>
  </si>
  <si>
    <t>Sport Club do Recife</t>
  </si>
  <si>
    <t>Sport Club do Recife - Retro Brasil</t>
  </si>
  <si>
    <t>Retro Brasil</t>
  </si>
  <si>
    <t>Universidad de Chile</t>
  </si>
  <si>
    <t>Universidad de Chile - Internacional RS</t>
  </si>
  <si>
    <t>Internacional RS</t>
  </si>
  <si>
    <t>Coquimbo Unido</t>
  </si>
  <si>
    <t>Coquimbo Unido - Aragua</t>
  </si>
  <si>
    <t>Aragua</t>
  </si>
  <si>
    <t>Nacional Potosi</t>
  </si>
  <si>
    <t>Nacional Potosi - FBC Melgar</t>
  </si>
  <si>
    <t>FBC Melgar</t>
  </si>
  <si>
    <t>Aguilas Doradas</t>
  </si>
  <si>
    <t>Aguilas Doradas - Independiente Santa Fe Bogota</t>
  </si>
  <si>
    <t>Independiente Santa Fe Bogota</t>
  </si>
  <si>
    <t>El Gounah</t>
  </si>
  <si>
    <t>El Gounah - Wadi Degla</t>
  </si>
  <si>
    <t>Wadi Degla</t>
  </si>
  <si>
    <t>Talaea El Gaish</t>
  </si>
  <si>
    <t>Talaea El Gaish - Al-Masry Club</t>
  </si>
  <si>
    <t>Newport County</t>
  </si>
  <si>
    <t>Newport County - Leicester U21</t>
  </si>
  <si>
    <t>Leicester U21</t>
  </si>
  <si>
    <t>Altrincham</t>
  </si>
  <si>
    <t>Altrincham - Telford United</t>
  </si>
  <si>
    <t>Telford United</t>
  </si>
  <si>
    <t>Dover Athletic</t>
  </si>
  <si>
    <t>Dover Athletic - Barrow AFC</t>
  </si>
  <si>
    <t>Barrow AFC</t>
  </si>
  <si>
    <t>Wealdstone</t>
  </si>
  <si>
    <t>Wealdstone - Chelmsford City</t>
  </si>
  <si>
    <t xml:space="preserve">Postponed </t>
  </si>
  <si>
    <t>Chelmsford City</t>
  </si>
  <si>
    <t>Billericay Town</t>
  </si>
  <si>
    <t>Billericay Town - Oxford City</t>
  </si>
  <si>
    <t>Oxford City</t>
  </si>
  <si>
    <t>Hungerford</t>
  </si>
  <si>
    <t>Hungerford - Dorking Wanderers</t>
  </si>
  <si>
    <t>Dorking Wanderers</t>
  </si>
  <si>
    <t>United of Manchester</t>
  </si>
  <si>
    <t>United of Manchester - Irlam</t>
  </si>
  <si>
    <t>Irlam</t>
  </si>
  <si>
    <t>Trafford</t>
  </si>
  <si>
    <t>Trafford - Droylsden</t>
  </si>
  <si>
    <t>Droylsden</t>
  </si>
  <si>
    <t>Nantwich Town</t>
  </si>
  <si>
    <t>Nantwich Town - Northwich Victoria FC</t>
  </si>
  <si>
    <t>Northwich Victoria FC</t>
  </si>
  <si>
    <t>Warrington Town</t>
  </si>
  <si>
    <t>Warrington Town - 1874 Northwich</t>
  </si>
  <si>
    <t>1874 Northwich</t>
  </si>
  <si>
    <t>Kettering Town</t>
  </si>
  <si>
    <t>Kettering Town - Brackley Town</t>
  </si>
  <si>
    <t>Brackley Town</t>
  </si>
  <si>
    <t>Peterborough Sports</t>
  </si>
  <si>
    <t>Peterborough Sports - Daventry Town</t>
  </si>
  <si>
    <t>Daventry Town</t>
  </si>
  <si>
    <t>Corinthian Casuals</t>
  </si>
  <si>
    <t>Corinthian Casuals - Burgess Hill Town</t>
  </si>
  <si>
    <t>Burgess Hill Town</t>
  </si>
  <si>
    <t>Birmingham</t>
  </si>
  <si>
    <t>Birmingham - Coventry City</t>
  </si>
  <si>
    <t xml:space="preserve">Finished (pen.) 6-3 </t>
  </si>
  <si>
    <t>Coventry City</t>
  </si>
  <si>
    <t>Cardiff City</t>
  </si>
  <si>
    <t>Cardiff City - Reading</t>
  </si>
  <si>
    <t xml:space="preserve">Finished (pen.) 3-4 </t>
  </si>
  <si>
    <t>Reading</t>
  </si>
  <si>
    <t>Derby County</t>
  </si>
  <si>
    <t>Derby County - Northampton Town</t>
  </si>
  <si>
    <t>Northampton Town</t>
  </si>
  <si>
    <t>Liverpool</t>
  </si>
  <si>
    <t>Liverpool - Shrewsbury Town</t>
  </si>
  <si>
    <t>Shrewsbury Town</t>
  </si>
  <si>
    <t>Oxford United</t>
  </si>
  <si>
    <t>Oxford United - Newcastle United</t>
  </si>
  <si>
    <t xml:space="preserve">Finished (after ET) 2-3 </t>
  </si>
  <si>
    <t>Newcastle United</t>
  </si>
  <si>
    <t>Bishops Stortford</t>
  </si>
  <si>
    <t>Bishops Stortford - Worthing FC</t>
  </si>
  <si>
    <t>Worthing FC</t>
  </si>
  <si>
    <t>Bognor Regis Town</t>
  </si>
  <si>
    <t>Bognor Regis Town - Brightlingsea</t>
  </si>
  <si>
    <t>Brightlingsea</t>
  </si>
  <si>
    <t>Bowers Pitsea</t>
  </si>
  <si>
    <t>Bowers Pitsea - Carshalton Athletic</t>
  </si>
  <si>
    <t>Carshalton Athletic</t>
  </si>
  <si>
    <t>AFC Hornchurch</t>
  </si>
  <si>
    <t>AFC Hornchurch - Cheshunt</t>
  </si>
  <si>
    <t>Cheshunt</t>
  </si>
  <si>
    <t>Tranmere Rovers</t>
  </si>
  <si>
    <t>Tranmere Rovers - Doncaster Rovers</t>
  </si>
  <si>
    <t>Doncaster Rovers</t>
  </si>
  <si>
    <t>Frickley Athletic</t>
  </si>
  <si>
    <t>Frickley Athletic - Cleethorpes Town</t>
  </si>
  <si>
    <t>Cleethorpes Town</t>
  </si>
  <si>
    <t>Sutton Coldfield</t>
  </si>
  <si>
    <t>Sutton Coldfield - Worksop Town</t>
  </si>
  <si>
    <t>Worksop Town</t>
  </si>
  <si>
    <t>Atherton Collieries</t>
  </si>
  <si>
    <t>Atherton Collieries - Ashton United</t>
  </si>
  <si>
    <t>Ashton United</t>
  </si>
  <si>
    <t>Matlock Town</t>
  </si>
  <si>
    <t>Matlock Town - Radcliffe</t>
  </si>
  <si>
    <t>Radcliffe</t>
  </si>
  <si>
    <t>Morpeth Town</t>
  </si>
  <si>
    <t>Morpeth Town - South Shields</t>
  </si>
  <si>
    <t>South Shields</t>
  </si>
  <si>
    <t>Stafford Rangers</t>
  </si>
  <si>
    <t>Stafford Rangers - Buxton</t>
  </si>
  <si>
    <t>Buxton</t>
  </si>
  <si>
    <t>Stalybridge Celtic</t>
  </si>
  <si>
    <t>Stalybridge Celtic - Gainsborough Trinity</t>
  </si>
  <si>
    <t>Gainsborough Trinity</t>
  </si>
  <si>
    <t>Exeter U23</t>
  </si>
  <si>
    <t>Exeter U23 - Portsmouth U23</t>
  </si>
  <si>
    <t>Portsmouth U23</t>
  </si>
  <si>
    <t>East Grinstead</t>
  </si>
  <si>
    <t>East Grinstead - Phoenix Sports</t>
  </si>
  <si>
    <t>Phoenix Sports</t>
  </si>
  <si>
    <t>Sevenoaks Town</t>
  </si>
  <si>
    <t>Sevenoaks Town - Hythe Town</t>
  </si>
  <si>
    <t>Hythe Town</t>
  </si>
  <si>
    <t>Dereham Town</t>
  </si>
  <si>
    <t>Dereham Town - Histon</t>
  </si>
  <si>
    <t>Histon</t>
  </si>
  <si>
    <t>Heybridge Swifts</t>
  </si>
  <si>
    <t>Heybridge Swifts - Hullbridge Sports</t>
  </si>
  <si>
    <t>Hullbridge Sports</t>
  </si>
  <si>
    <t>VCD Athletic FC</t>
  </si>
  <si>
    <t>VCD Athletic FC - Faversham Town</t>
  </si>
  <si>
    <t>Faversham Town</t>
  </si>
  <si>
    <t>Whitehawk</t>
  </si>
  <si>
    <t>Whitehawk - Hastings</t>
  </si>
  <si>
    <t>Hastings</t>
  </si>
  <si>
    <t>Biggleswade Town</t>
  </si>
  <si>
    <t>Biggleswade Town - North Leigh</t>
  </si>
  <si>
    <t>North Leigh</t>
  </si>
  <si>
    <t>Sholing</t>
  </si>
  <si>
    <t>Sholing - Bristol Manor Farm</t>
  </si>
  <si>
    <t>Bristol Manor Farm</t>
  </si>
  <si>
    <t>Biggleswade FC</t>
  </si>
  <si>
    <t>Biggleswade FC - North Leigh</t>
  </si>
  <si>
    <t>Metropolitan Police</t>
  </si>
  <si>
    <t>Metropolitan Police - Beaconsfield Sycob</t>
  </si>
  <si>
    <t>Beaconsfield Sycob</t>
  </si>
  <si>
    <t>Poole Town</t>
  </si>
  <si>
    <t>Poole Town - Merthyr Town FC</t>
  </si>
  <si>
    <t>Merthyr Town FC</t>
  </si>
  <si>
    <t>Hednesford Town</t>
  </si>
  <si>
    <t>Hednesford Town - Nuneaton Town</t>
  </si>
  <si>
    <t>Nuneaton Town</t>
  </si>
  <si>
    <t>Kings Langley</t>
  </si>
  <si>
    <t>Kings Langley - Biggleswade Town</t>
  </si>
  <si>
    <t>Alvechurch</t>
  </si>
  <si>
    <t>Alvechurch - Tamworth</t>
  </si>
  <si>
    <t>Tamworth</t>
  </si>
  <si>
    <t>Lille</t>
  </si>
  <si>
    <t>Lille - Rennes</t>
  </si>
  <si>
    <t>Rennes</t>
  </si>
  <si>
    <t>AS Monaco</t>
  </si>
  <si>
    <t>AS Monaco - Angers</t>
  </si>
  <si>
    <t>Angers</t>
  </si>
  <si>
    <t>Nantes</t>
  </si>
  <si>
    <t>Nantes - Paris Saint Germain</t>
  </si>
  <si>
    <t>Paris Saint Germain</t>
  </si>
  <si>
    <t>Auxerre</t>
  </si>
  <si>
    <t>Auxerre - Clermont</t>
  </si>
  <si>
    <t>Clermont</t>
  </si>
  <si>
    <t>Caen</t>
  </si>
  <si>
    <t>Caen - Chamois Niortais</t>
  </si>
  <si>
    <t xml:space="preserve">Finished 4-3 </t>
  </si>
  <si>
    <t>Chamois Niortais</t>
  </si>
  <si>
    <t>Chateauroux</t>
  </si>
  <si>
    <t>Chateauroux - Chambly Thelle</t>
  </si>
  <si>
    <t>Chambly Thelle</t>
  </si>
  <si>
    <t>Lens</t>
  </si>
  <si>
    <t>Lens - Troyes</t>
  </si>
  <si>
    <t>Troyes</t>
  </si>
  <si>
    <t>Lorient</t>
  </si>
  <si>
    <t>Lorient - Le Mans</t>
  </si>
  <si>
    <t>Le Mans</t>
  </si>
  <si>
    <t>Nancy</t>
  </si>
  <si>
    <t>Nancy - Sochaux</t>
  </si>
  <si>
    <t>Sochaux</t>
  </si>
  <si>
    <t>US Orleans</t>
  </si>
  <si>
    <t>US Orleans - Rodez Aveyron</t>
  </si>
  <si>
    <t>Rodez Aveyron</t>
  </si>
  <si>
    <t>Paris FC</t>
  </si>
  <si>
    <t>Paris FC - Ajaccio</t>
  </si>
  <si>
    <t>Ajaccio</t>
  </si>
  <si>
    <t>Valenciennes</t>
  </si>
  <si>
    <t>Valenciennes - Guingamp</t>
  </si>
  <si>
    <t>Guingamp</t>
  </si>
  <si>
    <t>Kaiserslautern</t>
  </si>
  <si>
    <t>Kaiserslautern - Fortuna Dusseldorf</t>
  </si>
  <si>
    <t xml:space="preserve">Finished 2-5 </t>
  </si>
  <si>
    <t>Fortuna Dusseldorf</t>
  </si>
  <si>
    <t>Eintracht Frankfurt</t>
  </si>
  <si>
    <t>Eintracht Frankfurt - RB Leipzig</t>
  </si>
  <si>
    <t>RB Leipzig</t>
  </si>
  <si>
    <t>Germania Halberstadt</t>
  </si>
  <si>
    <t>Germania Halberstadt - Hallescher</t>
  </si>
  <si>
    <t>Hallescher</t>
  </si>
  <si>
    <t>Werder Bremen</t>
  </si>
  <si>
    <t>Werder Bremen - Borussia Dortmund</t>
  </si>
  <si>
    <t>Borussia Dortmund</t>
  </si>
  <si>
    <t>Schalke 04</t>
  </si>
  <si>
    <t>Schalke 04 - Hertha Berlin</t>
  </si>
  <si>
    <t xml:space="preserve">Finished (after ET) 3-2 </t>
  </si>
  <si>
    <t>Hertha Berlin</t>
  </si>
  <si>
    <t>Lamia 1964</t>
  </si>
  <si>
    <t>Lamia 1964 - Olympiakos Piraeus</t>
  </si>
  <si>
    <t>Olympiakos Piraeus</t>
  </si>
  <si>
    <t>Mezokovesd Zsory</t>
  </si>
  <si>
    <t>Mezokovesd Zsory - Ujpest</t>
  </si>
  <si>
    <t>Ujpest</t>
  </si>
  <si>
    <t>Adelaide Raiders SC</t>
  </si>
  <si>
    <t>Adelaide Raiders SC - West Adelaide SC</t>
  </si>
  <si>
    <t>West Adelaide SC</t>
  </si>
  <si>
    <t>Mordovya Saransk</t>
  </si>
  <si>
    <t>Mordovya Saransk - Volga Ulyanovsk</t>
  </si>
  <si>
    <t>Volga Ulyanovsk</t>
  </si>
  <si>
    <t>Muang Thong United</t>
  </si>
  <si>
    <t>Muang Thong United - Port FC</t>
  </si>
  <si>
    <t>Port FC</t>
  </si>
  <si>
    <t>FK Labunishta</t>
  </si>
  <si>
    <t>FK Labunishta - KEK-u</t>
  </si>
  <si>
    <t>KEK-u</t>
  </si>
  <si>
    <t>Kalush</t>
  </si>
  <si>
    <t>Kalush - Ahrobiznes Volochysk</t>
  </si>
  <si>
    <t>Ahrobiznes Volochysk</t>
  </si>
  <si>
    <t>Odense BK - Radnik Surdulica</t>
  </si>
  <si>
    <t>Radnik Surdulica</t>
  </si>
  <si>
    <t>Shkendija</t>
  </si>
  <si>
    <t>Shkendija - Randers FC</t>
  </si>
  <si>
    <t>Randers FC</t>
  </si>
  <si>
    <t>Stabaek</t>
  </si>
  <si>
    <t>Stabaek - Banik Ostrava</t>
  </si>
  <si>
    <t>Banik Ostrava</t>
  </si>
  <si>
    <t>Arsenal Tula</t>
  </si>
  <si>
    <t>Arsenal Tula - Pribram</t>
  </si>
  <si>
    <t>Pribram</t>
  </si>
  <si>
    <t>ACS Poli Timisoara</t>
  </si>
  <si>
    <t>ACS Poli Timisoara - Nuova Mama Mia Becicherecu Mic</t>
  </si>
  <si>
    <t xml:space="preserve">Full Time 5-2 </t>
  </si>
  <si>
    <t>Nuova Mama Mia Becicherecu Mic</t>
  </si>
  <si>
    <t>Rapid Vienna</t>
  </si>
  <si>
    <t>Rapid Vienna - Maribor</t>
  </si>
  <si>
    <t>Maribor</t>
  </si>
  <si>
    <t>Viktoria Plzen U21</t>
  </si>
  <si>
    <t>Viktoria Plzen U21 - Banik Sokolov</t>
  </si>
  <si>
    <t>Banik Sokolov</t>
  </si>
  <si>
    <t>Partizan Belgrade</t>
  </si>
  <si>
    <t>Partizan Belgrade - FK Rostov</t>
  </si>
  <si>
    <t>FK Rostov</t>
  </si>
  <si>
    <t>Velez Mostar</t>
  </si>
  <si>
    <t>Velez Mostar - Shakhtyor Soligorsk</t>
  </si>
  <si>
    <t>Shakhtyor Soligorsk</t>
  </si>
  <si>
    <t>Gjovik-Lyn</t>
  </si>
  <si>
    <t>Gjovik-Lyn - Raufoss</t>
  </si>
  <si>
    <t xml:space="preserve">Finished 1-4 </t>
  </si>
  <si>
    <t>Raufoss</t>
  </si>
  <si>
    <t>Ural Ekaterinburg</t>
  </si>
  <si>
    <t>Ural Ekaterinburg - Cukaricki Stankom</t>
  </si>
  <si>
    <t>Cukaricki Stankom</t>
  </si>
  <si>
    <t>Naestved</t>
  </si>
  <si>
    <t>Naestved - Helsingor</t>
  </si>
  <si>
    <t>Helsingor</t>
  </si>
  <si>
    <t>AGF Aarhus</t>
  </si>
  <si>
    <t>AGF Aarhus - BK Hacken</t>
  </si>
  <si>
    <t>BK Hacken</t>
  </si>
  <si>
    <t>Feldbach</t>
  </si>
  <si>
    <t>Feldbach - Mettersdorf</t>
  </si>
  <si>
    <t xml:space="preserve">Finished 4-12 </t>
  </si>
  <si>
    <t>Mettersdorf</t>
  </si>
  <si>
    <t>SV Pachern</t>
  </si>
  <si>
    <t>SV Pachern - Wildon</t>
  </si>
  <si>
    <t xml:space="preserve">Finished 0-5 </t>
  </si>
  <si>
    <t>Wildon</t>
  </si>
  <si>
    <t>Gnas</t>
  </si>
  <si>
    <t>Gnas - SC Gleisdorf</t>
  </si>
  <si>
    <t>SC Gleisdorf</t>
  </si>
  <si>
    <t>Wienerberger</t>
  </si>
  <si>
    <t>Wienerberger - Wiener Viktoria</t>
  </si>
  <si>
    <t>Wiener Viktoria</t>
  </si>
  <si>
    <t>FC Gratkorn</t>
  </si>
  <si>
    <t>FC Gratkorn - Bruck Mur</t>
  </si>
  <si>
    <t>Bruck Mur</t>
  </si>
  <si>
    <t>Furstenfeld</t>
  </si>
  <si>
    <t>Furstenfeld - SC Weiz</t>
  </si>
  <si>
    <t>SC Weiz</t>
  </si>
  <si>
    <t>Victoria Hamburg</t>
  </si>
  <si>
    <t>Victoria Hamburg - Holstein Kiel II</t>
  </si>
  <si>
    <t>Holstein Kiel II</t>
  </si>
  <si>
    <t>Kapfenberger SV</t>
  </si>
  <si>
    <t>Kapfenberger SV - Gleichenberg</t>
  </si>
  <si>
    <t xml:space="preserve">Finished 6-2 </t>
  </si>
  <si>
    <t>Gleichenberg</t>
  </si>
  <si>
    <t>SV Schwechat</t>
  </si>
  <si>
    <t>SV Schwechat - Margarethen</t>
  </si>
  <si>
    <t>Margarethen</t>
  </si>
  <si>
    <t>Blau-Weiss Linz</t>
  </si>
  <si>
    <t>Blau-Weiss Linz - SPG Algenmax Pregarten</t>
  </si>
  <si>
    <t>SPG Algenmax Pregarten</t>
  </si>
  <si>
    <t>Galway United</t>
  </si>
  <si>
    <t>Galway United - St Patricks Athletic</t>
  </si>
  <si>
    <t>St Patricks Athletic</t>
  </si>
  <si>
    <t>Dundalk</t>
  </si>
  <si>
    <t>Dundalk - Longford Town</t>
  </si>
  <si>
    <t>Longford Town</t>
  </si>
  <si>
    <t>Valerenga</t>
  </si>
  <si>
    <t>Valerenga - Slavia Prague</t>
  </si>
  <si>
    <t>Slavia Prague</t>
  </si>
  <si>
    <t>Limhamn Bunkeflo Women</t>
  </si>
  <si>
    <t>Limhamn Bunkeflo Women - Farum Women</t>
  </si>
  <si>
    <t xml:space="preserve">Full Time 0-2 </t>
  </si>
  <si>
    <t>Farum Women</t>
  </si>
  <si>
    <t>Argentina U23</t>
  </si>
  <si>
    <t>Argentina U23 - Uruguay U23</t>
  </si>
  <si>
    <t>Uruguay U23</t>
  </si>
  <si>
    <t>Brazil U23</t>
  </si>
  <si>
    <t>Brazil U23 - Colombia U23</t>
  </si>
  <si>
    <t xml:space="preserve">Full Time 1-1 </t>
  </si>
  <si>
    <t>Colombia U23</t>
  </si>
  <si>
    <t>Panama Women</t>
  </si>
  <si>
    <t>Panama Women - Haiti Women</t>
  </si>
  <si>
    <t>Haiti Women</t>
  </si>
  <si>
    <t>USA Women</t>
  </si>
  <si>
    <t>USA Women - Costa Rica Women</t>
  </si>
  <si>
    <t xml:space="preserve">Finished 6-0 </t>
  </si>
  <si>
    <t>Costa Rica Women</t>
  </si>
  <si>
    <t>Sport Club Tira</t>
  </si>
  <si>
    <t>Sport Club Tira - Maccabi Bnei Nahf</t>
  </si>
  <si>
    <t>Maccabi Bnei Nahf</t>
  </si>
  <si>
    <t>Maccabi Tzur Shalom</t>
  </si>
  <si>
    <t>Maccabi Tzur Shalom - Hapoel Ironi Baqa Al-Gharbiyye</t>
  </si>
  <si>
    <t>Hapoel Ironi Baqa Al-Gharbiyye</t>
  </si>
  <si>
    <t>Bnei Majdal Krum United</t>
  </si>
  <si>
    <t>Bnei Majdal Krum United - Ahi Bir AL Maksur</t>
  </si>
  <si>
    <t>Ahi Bir AL Maksur</t>
  </si>
  <si>
    <t>Hapoel Ironi Kiryat Shmona</t>
  </si>
  <si>
    <t>Hapoel Ironi Kiryat Shmona - Hapoel Haifa</t>
  </si>
  <si>
    <t>Hapoel Haifa</t>
  </si>
  <si>
    <t>Sektzia Nes Tziona</t>
  </si>
  <si>
    <t>Sektzia Nes Tziona - FC Ashdod</t>
  </si>
  <si>
    <t>FC Ashdod</t>
  </si>
  <si>
    <t>Maccabi Haifa</t>
  </si>
  <si>
    <t>Maccabi Haifa - Hapoel Tel Aviv</t>
  </si>
  <si>
    <t>Hapoel Tel Aviv</t>
  </si>
  <si>
    <t>Estudiantes Tecos</t>
  </si>
  <si>
    <t>Estudiantes Tecos - Mineros Fresnillo</t>
  </si>
  <si>
    <t>Mineros Fresnillo</t>
  </si>
  <si>
    <t>Puebla U20</t>
  </si>
  <si>
    <t>Puebla U20 - Club America U20</t>
  </si>
  <si>
    <t>Club America U20</t>
  </si>
  <si>
    <t>Jong Heerenveen</t>
  </si>
  <si>
    <t>Jong Heerenveen - Jong Feyenoord</t>
  </si>
  <si>
    <t>Jong Feyenoord</t>
  </si>
  <si>
    <t>Jong Dordrecht</t>
  </si>
  <si>
    <t>Jong Dordrecht - Jong Emmen</t>
  </si>
  <si>
    <t>Jong Emmen</t>
  </si>
  <si>
    <t>Jong Roda JC</t>
  </si>
  <si>
    <t>Jong Roda JC - Jong Go Ahead Eagles</t>
  </si>
  <si>
    <t>Jong Go Ahead Eagles</t>
  </si>
  <si>
    <t>Newry</t>
  </si>
  <si>
    <t>Newry - Knockbreda</t>
  </si>
  <si>
    <t>Knockbreda</t>
  </si>
  <si>
    <t>Cliftonville</t>
  </si>
  <si>
    <t>Cliftonville - Carrick Rangers</t>
  </si>
  <si>
    <t>Carrick Rangers</t>
  </si>
  <si>
    <t>Linfield</t>
  </si>
  <si>
    <t>Linfield - Dungannon Swifts</t>
  </si>
  <si>
    <t>Dungannon Swifts</t>
  </si>
  <si>
    <t>Al-Shabab Seeb</t>
  </si>
  <si>
    <t>Al-Shabab Seeb - Ibri Club</t>
  </si>
  <si>
    <t xml:space="preserve">Finished (after ET) 0-2 </t>
  </si>
  <si>
    <t>Ibri Club</t>
  </si>
  <si>
    <t>Dhofar Salalah</t>
  </si>
  <si>
    <t>Dhofar Salalah - Oman FC</t>
  </si>
  <si>
    <t>Oman FC</t>
  </si>
  <si>
    <t>Al Quwwat Al Falistinia</t>
  </si>
  <si>
    <t>Al Quwwat Al Falistinia - Hilal Al Quds</t>
  </si>
  <si>
    <t>Hilal Al Quds</t>
  </si>
  <si>
    <t>Benfica</t>
  </si>
  <si>
    <t>Benfica - Famalicao</t>
  </si>
  <si>
    <t>Famalicao</t>
  </si>
  <si>
    <t>Academico Viseu</t>
  </si>
  <si>
    <t>Academico Viseu - FC Porto</t>
  </si>
  <si>
    <t>FC Porto</t>
  </si>
  <si>
    <t>Al-Ain FC</t>
  </si>
  <si>
    <t>Al-Ain FC - Al Shoalah</t>
  </si>
  <si>
    <t>Al Shoalah</t>
  </si>
  <si>
    <t>Al Mojzel</t>
  </si>
  <si>
    <t>Al Mojzel - Al Taee Hail</t>
  </si>
  <si>
    <t>Al Taee Hail</t>
  </si>
  <si>
    <t>Al-Khaleej</t>
  </si>
  <si>
    <t>Al-Khaleej - Al Najoom</t>
  </si>
  <si>
    <t>Al Najoom</t>
  </si>
  <si>
    <t>Granada</t>
  </si>
  <si>
    <t>Granada - Valencia</t>
  </si>
  <si>
    <t>Valencia</t>
  </si>
  <si>
    <t>Etoile Sahel</t>
  </si>
  <si>
    <t>Etoile Sahel - CS Sfaxien</t>
  </si>
  <si>
    <t>CS Sfaxien</t>
  </si>
  <si>
    <t>Trabzonspor</t>
  </si>
  <si>
    <t>Trabzonspor - Erzurum BB</t>
  </si>
  <si>
    <t>Erzurum BB</t>
  </si>
  <si>
    <t>Kampala City Council</t>
  </si>
  <si>
    <t>Kampala City Council - Maroons FC</t>
  </si>
  <si>
    <t>Maroons FC</t>
  </si>
  <si>
    <t>Nacional Potosi - Melgar</t>
  </si>
  <si>
    <t xml:space="preserve">Rionegro </t>
  </si>
  <si>
    <t xml:space="preserve"> Santa Fe</t>
  </si>
  <si>
    <t xml:space="preserve">Alianza Petrolera </t>
  </si>
  <si>
    <t xml:space="preserve"> Deportivo Pasto</t>
  </si>
  <si>
    <t xml:space="preserve">Beitar Tel Aviv Ramla </t>
  </si>
  <si>
    <t xml:space="preserve"> Hapoel Akko</t>
  </si>
  <si>
    <t xml:space="preserve">Ironi Ramat Hasharon </t>
  </si>
  <si>
    <t xml:space="preserve"> Hapoel Umm Al Fahm</t>
  </si>
  <si>
    <t xml:space="preserve">Liverpool </t>
  </si>
  <si>
    <t xml:space="preserve"> Shrewsbury</t>
  </si>
  <si>
    <t xml:space="preserve">Nantes </t>
  </si>
  <si>
    <t xml:space="preserve"> Paris St G</t>
  </si>
  <si>
    <t xml:space="preserve">Lille </t>
  </si>
  <si>
    <t xml:space="preserve"> Rennes</t>
  </si>
  <si>
    <t xml:space="preserve">Monaco </t>
  </si>
  <si>
    <t xml:space="preserve"> Angers</t>
  </si>
  <si>
    <t xml:space="preserve">Granada </t>
  </si>
  <si>
    <t xml:space="preserve"> Valencia</t>
  </si>
  <si>
    <t xml:space="preserve">Benfica </t>
  </si>
  <si>
    <t xml:space="preserve"> Famalicao</t>
  </si>
  <si>
    <t xml:space="preserve">Derby </t>
  </si>
  <si>
    <t xml:space="preserve"> Northampton</t>
  </si>
  <si>
    <t xml:space="preserve">Oxford Utd </t>
  </si>
  <si>
    <t xml:space="preserve"> Newcastle</t>
  </si>
  <si>
    <t xml:space="preserve">Birmingham </t>
  </si>
  <si>
    <t xml:space="preserve"> Coventry</t>
  </si>
  <si>
    <t xml:space="preserve">Cardiff </t>
  </si>
  <si>
    <t xml:space="preserve"> Reading</t>
  </si>
  <si>
    <t xml:space="preserve">Eintracht Frankfurt </t>
  </si>
  <si>
    <t xml:space="preserve"> RB Leipzig</t>
  </si>
  <si>
    <t xml:space="preserve">AGF </t>
  </si>
  <si>
    <t xml:space="preserve"> Hacken</t>
  </si>
  <si>
    <t xml:space="preserve">Tranmere </t>
  </si>
  <si>
    <t xml:space="preserve"> Doncaster</t>
  </si>
  <si>
    <t xml:space="preserve">Werder Bremen </t>
  </si>
  <si>
    <t xml:space="preserve"> Dortmund</t>
  </si>
  <si>
    <t xml:space="preserve">Auxerre </t>
  </si>
  <si>
    <t xml:space="preserve"> Clermont</t>
  </si>
  <si>
    <t xml:space="preserve">Stabaek </t>
  </si>
  <si>
    <t xml:space="preserve"> Banik Ostrava</t>
  </si>
  <si>
    <t xml:space="preserve">Orleans </t>
  </si>
  <si>
    <t xml:space="preserve"> Rodez</t>
  </si>
  <si>
    <t xml:space="preserve">Kaiserslautern </t>
  </si>
  <si>
    <t xml:space="preserve"> Fortuna Dusseldorf</t>
  </si>
  <si>
    <t xml:space="preserve">Caen </t>
  </si>
  <si>
    <t xml:space="preserve"> Niort</t>
  </si>
  <si>
    <t xml:space="preserve">Lens </t>
  </si>
  <si>
    <t xml:space="preserve"> ESTAC Troyes</t>
  </si>
  <si>
    <t xml:space="preserve">Lorient </t>
  </si>
  <si>
    <t xml:space="preserve"> Le Mans</t>
  </si>
  <si>
    <t xml:space="preserve">Newport County </t>
  </si>
  <si>
    <t xml:space="preserve"> Leicester U21</t>
  </si>
  <si>
    <t xml:space="preserve">Chateauroux </t>
  </si>
  <si>
    <t xml:space="preserve"> Chambly Oise</t>
  </si>
  <si>
    <t xml:space="preserve">El Gounah </t>
  </si>
  <si>
    <t xml:space="preserve"> Wadi Degla</t>
  </si>
  <si>
    <t xml:space="preserve">Lamia </t>
  </si>
  <si>
    <t xml:space="preserve"> Olympiakos</t>
  </si>
  <si>
    <t xml:space="preserve">Schalke 04 </t>
  </si>
  <si>
    <t xml:space="preserve"> Hertha Berlin</t>
  </si>
  <si>
    <t xml:space="preserve">Paris FC </t>
  </si>
  <si>
    <t xml:space="preserve"> AC Ajaccio</t>
  </si>
  <si>
    <t xml:space="preserve">Valenciennes </t>
  </si>
  <si>
    <t xml:space="preserve"> Guingamp</t>
  </si>
  <si>
    <t xml:space="preserve">Envigado </t>
  </si>
  <si>
    <t xml:space="preserve"> Once Caldas</t>
  </si>
  <si>
    <t xml:space="preserve">Nancy </t>
  </si>
  <si>
    <t xml:space="preserve"> Sochaux</t>
  </si>
  <si>
    <t xml:space="preserve">Dover </t>
  </si>
  <si>
    <t xml:space="preserve"> Barrow</t>
  </si>
  <si>
    <t xml:space="preserve">Mezokovesd Zsory </t>
  </si>
  <si>
    <t xml:space="preserve"> Ujpest</t>
  </si>
  <si>
    <t xml:space="preserve">Universidad de Chile </t>
  </si>
  <si>
    <t xml:space="preserve"> Internacional</t>
  </si>
  <si>
    <t xml:space="preserve">Etoile Sportive Sahel </t>
  </si>
  <si>
    <t xml:space="preserve"> Club Sportif Sfaxien</t>
  </si>
  <si>
    <t xml:space="preserve">El Geish </t>
  </si>
  <si>
    <t xml:space="preserve"> Masr Club</t>
  </si>
  <si>
    <t xml:space="preserve">Academico de Viseu </t>
  </si>
  <si>
    <t xml:space="preserve"> Porto</t>
  </si>
  <si>
    <t xml:space="preserve">Sport Recife </t>
  </si>
  <si>
    <t xml:space="preserve"> Retro FC Brasil</t>
  </si>
  <si>
    <t xml:space="preserve">Nacional Potosi </t>
  </si>
  <si>
    <t xml:space="preserve"> Melgar</t>
  </si>
  <si>
    <t>Sampdoria Club</t>
  </si>
  <si>
    <t>Napoli FC</t>
  </si>
  <si>
    <t>FC Napoli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</si>
</sst>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</fills>
  <borders count="2">
    <border>
      <left/>
      <right/>
      <top/>
      <bottom/>
      <diagonal/>
    </border>
    <border>
      <left style="thick">
        <color auto="1"/>
      </left>
      <right/>
      <top/>
      <bottom/>
      <diagonal/>
    </border>
  </borders>
  <cellStyleXfs count="1">
    <xf numFmtId="0" fontId="0" fillId="0" borderId="0"/>
  </cellStyleXfs>
  <cellXfs count="15">
    <xf numFmtId="0" fontId="0" fillId="0" borderId="0" xfId="0"/>
    <xf numFmtId="0" fontId="0" fillId="2" borderId="0" xfId="0" applyFill="1"/>
    <xf numFmtId="0" fontId="0" fillId="3" borderId="0" xfId="0" applyFill="1"/>
    <xf numFmtId="0" fontId="0" fillId="0" borderId="0" xfId="0"/>
    <xf numFmtId="0" fontId="0" fillId="3" borderId="0" xfId="0" applyFill="1"/>
    <xf numFmtId="0" fontId="0" fillId="0" borderId="0" xfId="0"/>
    <xf numFmtId="0" fontId="0" fillId="0" borderId="0" xfId="0" applyNumberFormat="1"/>
    <xf numFmtId="20" fontId="0" fillId="0" borderId="0" xfId="0" applyNumberFormat="1"/>
    <xf numFmtId="0" fontId="0" fillId="0" borderId="0" xfId="0"/>
    <xf numFmtId="0" fontId="0" fillId="0" borderId="0" xfId="0" applyFill="1" applyBorder="1"/>
    <xf numFmtId="0" fontId="0" fillId="0" borderId="0" xfId="0" applyFill="1"/>
    <xf numFmtId="0" fontId="0" fillId="2" borderId="0" xfId="0" applyFill="1"/>
    <xf numFmtId="0" fontId="0" fillId="2" borderId="1" xfId="0" applyFill="1" applyBorder="1"/>
    <xf numFmtId="0" fontId="0" fillId="2" borderId="0" xfId="0" applyFill="1" applyBorder="1"/>
    <xf numFmtId="0" fontId="0" fillId="3" borderId="0" xfId="0" applyFill="1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microsoft.com/office/2006/relationships/xlExternalLinkPath/xlPathMissing" Target="Feuil2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Feuil2"/>
    </sheetNames>
    <sheetDataSet>
      <sheetData sheetId="0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2"/>
  <dimension ref="B2:Z74"/>
  <sheetViews>
    <sheetView tabSelected="1" workbookViewId="0">
      <selection activeCell="C10" sqref="C10"/>
    </sheetView>
  </sheetViews>
  <sheetFormatPr baseColWidth="10" defaultRowHeight="15"/>
  <cols>
    <col min="2" max="2" width="21" customWidth="1"/>
    <col min="3" max="3" width="18.7109375" customWidth="1"/>
    <col min="4" max="4" width="10.85546875" customWidth="1"/>
    <col min="5" max="5" width="5.140625" customWidth="1"/>
    <col min="6" max="6" width="4.42578125" customWidth="1"/>
    <col min="7" max="7" width="5" customWidth="1"/>
    <col min="8" max="8" width="4.5703125" customWidth="1"/>
    <col min="9" max="9" width="4" customWidth="1"/>
    <col min="10" max="10" width="15.5703125" customWidth="1"/>
    <col min="11" max="18" width="5.7109375" customWidth="1"/>
    <col min="19" max="19" width="15.7109375" customWidth="1"/>
    <col min="20" max="20" width="16.7109375" customWidth="1"/>
  </cols>
  <sheetData>
    <row r="2" spans="2:26">
      <c r="B2" s="8" t="s">
        <v>1293</v>
      </c>
      <c r="C2" s="8" t="s">
        <v>1295</v>
      </c>
      <c r="D2" t="str">
        <f t="shared" ref="D2:D27" si="0">CONCATENATE(Y2,Z2)</f>
        <v/>
      </c>
      <c r="K2" s="1" t="str">
        <f>LEFT(B2,4)</f>
        <v>Samp</v>
      </c>
      <c r="L2" s="1" t="str">
        <f>RIGHT(B2,4)</f>
        <v>Club</v>
      </c>
      <c r="M2" s="2" t="str">
        <f>LEFT(C2,4)</f>
        <v>FC N</v>
      </c>
      <c r="N2" s="2" t="str">
        <f>RIGHT(C2,4)</f>
        <v>poli</v>
      </c>
      <c r="O2" s="12" t="str">
        <f>LEFT(Feuil1!$A$84,4)</f>
        <v>Samp</v>
      </c>
      <c r="P2" s="13" t="str">
        <f>RIGHT(Feuil1!$A$84,4)</f>
        <v>oria</v>
      </c>
      <c r="Q2" s="14" t="str">
        <f>LEFT(Feuil1!$F$84,4)</f>
        <v>Napo</v>
      </c>
      <c r="R2" s="14" t="str">
        <f>RIGHT(Feuil1!$F$84,4)</f>
        <v>poli</v>
      </c>
      <c r="S2" t="str">
        <f>IF(K2=O2,B2,"")</f>
        <v>Sampdoria Club</v>
      </c>
      <c r="T2" t="str">
        <f>IF(L2=P2,B2,"")</f>
        <v/>
      </c>
      <c r="U2" t="str">
        <f>IF(M2=Q2,C2,"")</f>
        <v/>
      </c>
      <c r="V2" t="str">
        <f>IF(N2=R2,C2,"")</f>
        <v>FC Napoli</v>
      </c>
      <c r="W2" t="str">
        <f>IF(S2=T2,B2,"")</f>
        <v/>
      </c>
      <c r="X2" t="str">
        <f>IF(U2=V2,C2,"")</f>
        <v/>
      </c>
      <c r="Y2" t="str">
        <f>IF(ISERROR(INDEX(Feuil1!$E:$E,MATCH($X2, Feuil1!$A:$A,0))),"",INDEX(Feuil1!$E:$E,MATCH($X2, Feuil1!$A:$A,0)))</f>
        <v/>
      </c>
      <c r="Z2" t="str">
        <f>IF(ISERROR(INDEX(Feuil1!$E:$E,MATCH($X2, Feuil1!$F:$F,0))),"",INDEX(Feuil1!$E:$E,MATCH($X2, Feuil1!$F:$F,0)))</f>
        <v/>
      </c>
    </row>
    <row r="3" spans="2:26">
      <c r="B3" s="8" t="s">
        <v>1293</v>
      </c>
      <c r="C3" s="8" t="s">
        <v>1294</v>
      </c>
      <c r="D3" t="str">
        <f t="shared" si="0"/>
        <v/>
      </c>
      <c r="K3" s="11" t="str">
        <f t="shared" ref="K3:K32" si="1">LEFT(B3,4)</f>
        <v>Samp</v>
      </c>
      <c r="L3" s="11" t="str">
        <f t="shared" ref="L3:L32" si="2">RIGHT(B3,4)</f>
        <v>Club</v>
      </c>
      <c r="M3" s="4" t="str">
        <f t="shared" ref="M3:M32" si="3">LEFT(C3,4)</f>
        <v>Napo</v>
      </c>
      <c r="N3" s="4" t="str">
        <f t="shared" ref="N3:N32" si="4">RIGHT(C3,4)</f>
        <v>i FC</v>
      </c>
      <c r="O3" s="12" t="str">
        <f>LEFT(Feuil1!$A$84,4)</f>
        <v>Samp</v>
      </c>
      <c r="P3" s="13" t="str">
        <f>RIGHT(Feuil1!$A$84,4)</f>
        <v>oria</v>
      </c>
      <c r="Q3" s="14" t="str">
        <f>LEFT(Feuil1!$F$84,4)</f>
        <v>Napo</v>
      </c>
      <c r="R3" s="14" t="str">
        <f>RIGHT(Feuil1!$F$84,4)</f>
        <v>poli</v>
      </c>
      <c r="S3" s="8" t="str">
        <f t="shared" ref="S3:S31" si="5">IF(K3=O3,B3,"")</f>
        <v>Sampdoria Club</v>
      </c>
      <c r="T3" s="8" t="str">
        <f t="shared" ref="T3:T31" si="6">IF(L3=P3,B3,"")</f>
        <v/>
      </c>
      <c r="U3" s="8" t="str">
        <f t="shared" ref="U3:U31" si="7">IF(M3=Q3,C3,"")</f>
        <v>Napoli FC</v>
      </c>
      <c r="V3" s="8" t="str">
        <f t="shared" ref="V3:V31" si="8">IF(N3=R3,C3,"")</f>
        <v/>
      </c>
      <c r="W3" s="8" t="str">
        <f t="shared" ref="W3:W31" si="9">IF(S3=T3,B3,"")</f>
        <v/>
      </c>
      <c r="X3" s="8" t="str">
        <f t="shared" ref="X3:X31" si="10">IF(U3=V3,C3,"")</f>
        <v/>
      </c>
      <c r="Y3" s="8" t="str">
        <f>IF(ISERROR(INDEX(Feuil1!$E:$E,MATCH($X3, Feuil1!$A:$A,0))),"",INDEX(Feuil1!$E:$E,MATCH($X3, Feuil1!$A:$A,0)))</f>
        <v/>
      </c>
      <c r="Z3" s="8" t="str">
        <f>IF(ISERROR(INDEX(Feuil1!$E:$E,MATCH($X3, Feuil1!$F:$F,0))),"",INDEX(Feuil1!$E:$E,MATCH($X3, Feuil1!$F:$F,0)))</f>
        <v/>
      </c>
    </row>
    <row r="4" spans="2:26">
      <c r="B4" s="8" t="s">
        <v>1293</v>
      </c>
      <c r="C4" s="8" t="s">
        <v>652</v>
      </c>
      <c r="D4" t="str">
        <f t="shared" si="0"/>
        <v xml:space="preserve">Finished 2-4 </v>
      </c>
      <c r="K4" s="11" t="str">
        <f t="shared" si="1"/>
        <v>Samp</v>
      </c>
      <c r="L4" s="11" t="str">
        <f t="shared" si="2"/>
        <v>Club</v>
      </c>
      <c r="M4" s="4" t="str">
        <f t="shared" si="3"/>
        <v>Napo</v>
      </c>
      <c r="N4" s="4" t="str">
        <f t="shared" si="4"/>
        <v>poli</v>
      </c>
      <c r="O4" s="12" t="str">
        <f>LEFT(Feuil1!$A$84,4)</f>
        <v>Samp</v>
      </c>
      <c r="P4" s="13" t="str">
        <f>RIGHT(Feuil1!$A$84,4)</f>
        <v>oria</v>
      </c>
      <c r="Q4" s="14" t="str">
        <f>LEFT(Feuil1!$F$84,4)</f>
        <v>Napo</v>
      </c>
      <c r="R4" s="14" t="str">
        <f>RIGHT(Feuil1!$F$84,4)</f>
        <v>poli</v>
      </c>
      <c r="S4" s="8" t="str">
        <f t="shared" si="5"/>
        <v>Sampdoria Club</v>
      </c>
      <c r="T4" s="8" t="str">
        <f t="shared" si="6"/>
        <v/>
      </c>
      <c r="U4" s="8" t="str">
        <f t="shared" si="7"/>
        <v>Napoli</v>
      </c>
      <c r="V4" s="8" t="str">
        <f t="shared" si="8"/>
        <v>Napoli</v>
      </c>
      <c r="W4" s="8" t="str">
        <f t="shared" si="9"/>
        <v/>
      </c>
      <c r="X4" s="8" t="str">
        <f t="shared" si="10"/>
        <v>Napoli</v>
      </c>
      <c r="Y4" s="8" t="str">
        <f>IF(ISERROR(INDEX(Feuil1!$E:$E,MATCH($X4, Feuil1!$A:$A,0))),"",INDEX(Feuil1!$E:$E,MATCH($X4, Feuil1!$A:$A,0)))</f>
        <v/>
      </c>
      <c r="Z4" s="8" t="str">
        <f>IF(ISERROR(INDEX(Feuil1!$E:$E,MATCH($X4, Feuil1!$F:$F,0))),"",INDEX(Feuil1!$E:$E,MATCH($X4, Feuil1!$F:$F,0)))</f>
        <v xml:space="preserve">Finished 2-4 </v>
      </c>
    </row>
    <row r="5" spans="2:26">
      <c r="B5" s="8" t="s">
        <v>1293</v>
      </c>
      <c r="C5" s="8" t="s">
        <v>652</v>
      </c>
      <c r="D5" t="str">
        <f t="shared" si="0"/>
        <v xml:space="preserve">Finished 2-4 </v>
      </c>
      <c r="K5" s="11" t="str">
        <f t="shared" si="1"/>
        <v>Samp</v>
      </c>
      <c r="L5" s="11" t="str">
        <f t="shared" si="2"/>
        <v>Club</v>
      </c>
      <c r="M5" s="4" t="str">
        <f t="shared" si="3"/>
        <v>Napo</v>
      </c>
      <c r="N5" s="4" t="str">
        <f t="shared" si="4"/>
        <v>poli</v>
      </c>
      <c r="O5" s="12" t="str">
        <f>LEFT(Feuil1!$A$84,4)</f>
        <v>Samp</v>
      </c>
      <c r="P5" s="13" t="str">
        <f>RIGHT(Feuil1!$A$84,4)</f>
        <v>oria</v>
      </c>
      <c r="Q5" s="14" t="str">
        <f>LEFT(Feuil1!$F$84,4)</f>
        <v>Napo</v>
      </c>
      <c r="R5" s="14" t="str">
        <f>RIGHT(Feuil1!$F$84,4)</f>
        <v>poli</v>
      </c>
      <c r="S5" s="8" t="str">
        <f t="shared" si="5"/>
        <v>Sampdoria Club</v>
      </c>
      <c r="T5" s="8" t="str">
        <f t="shared" si="6"/>
        <v/>
      </c>
      <c r="U5" s="8" t="str">
        <f t="shared" si="7"/>
        <v>Napoli</v>
      </c>
      <c r="V5" s="8" t="str">
        <f t="shared" si="8"/>
        <v>Napoli</v>
      </c>
      <c r="W5" s="8" t="str">
        <f t="shared" si="9"/>
        <v/>
      </c>
      <c r="X5" s="8" t="str">
        <f t="shared" si="10"/>
        <v>Napoli</v>
      </c>
      <c r="Y5" s="8" t="str">
        <f>IF(ISERROR(INDEX(Feuil1!$E:$E,MATCH($X5, Feuil1!$A:$A,0))),"",INDEX(Feuil1!$E:$E,MATCH($X5, Feuil1!$A:$A,0)))</f>
        <v/>
      </c>
      <c r="Z5" s="8" t="str">
        <f>IF(ISERROR(INDEX(Feuil1!$E:$E,MATCH($X5, Feuil1!$F:$F,0))),"",INDEX(Feuil1!$E:$E,MATCH($X5, Feuil1!$F:$F,0)))</f>
        <v xml:space="preserve">Finished 2-4 </v>
      </c>
    </row>
    <row r="6" spans="2:26">
      <c r="B6" s="8" t="s">
        <v>1293</v>
      </c>
      <c r="C6" s="8" t="s">
        <v>652</v>
      </c>
      <c r="D6" t="str">
        <f t="shared" si="0"/>
        <v xml:space="preserve">Finished 2-4 </v>
      </c>
      <c r="K6" s="11" t="str">
        <f t="shared" si="1"/>
        <v>Samp</v>
      </c>
      <c r="L6" s="11" t="str">
        <f t="shared" si="2"/>
        <v>Club</v>
      </c>
      <c r="M6" s="4" t="str">
        <f t="shared" si="3"/>
        <v>Napo</v>
      </c>
      <c r="N6" s="4" t="str">
        <f t="shared" si="4"/>
        <v>poli</v>
      </c>
      <c r="O6" s="12" t="str">
        <f>LEFT(Feuil1!$A$84,4)</f>
        <v>Samp</v>
      </c>
      <c r="P6" s="13" t="str">
        <f>RIGHT(Feuil1!$A$84,4)</f>
        <v>oria</v>
      </c>
      <c r="Q6" s="14" t="str">
        <f>LEFT(Feuil1!$F$84,4)</f>
        <v>Napo</v>
      </c>
      <c r="R6" s="14" t="str">
        <f>RIGHT(Feuil1!$F$84,4)</f>
        <v>poli</v>
      </c>
      <c r="S6" s="8" t="str">
        <f t="shared" si="5"/>
        <v>Sampdoria Club</v>
      </c>
      <c r="T6" s="8" t="str">
        <f t="shared" si="6"/>
        <v/>
      </c>
      <c r="U6" s="8" t="str">
        <f t="shared" si="7"/>
        <v>Napoli</v>
      </c>
      <c r="V6" s="8" t="str">
        <f t="shared" si="8"/>
        <v>Napoli</v>
      </c>
      <c r="W6" s="8" t="str">
        <f t="shared" si="9"/>
        <v/>
      </c>
      <c r="X6" s="8" t="str">
        <f t="shared" si="10"/>
        <v>Napoli</v>
      </c>
      <c r="Y6" s="8" t="str">
        <f>IF(ISERROR(INDEX(Feuil1!$E:$E,MATCH($X6, Feuil1!$A:$A,0))),"",INDEX(Feuil1!$E:$E,MATCH($X6, Feuil1!$A:$A,0)))</f>
        <v/>
      </c>
      <c r="Z6" s="8" t="str">
        <f>IF(ISERROR(INDEX(Feuil1!$E:$E,MATCH($X6, Feuil1!$F:$F,0))),"",INDEX(Feuil1!$E:$E,MATCH($X6, Feuil1!$F:$F,0)))</f>
        <v xml:space="preserve">Finished 2-4 </v>
      </c>
    </row>
    <row r="7" spans="2:26">
      <c r="B7" s="8" t="s">
        <v>1293</v>
      </c>
      <c r="C7" s="8" t="s">
        <v>652</v>
      </c>
      <c r="D7" t="str">
        <f t="shared" si="0"/>
        <v xml:space="preserve">Finished 2-4 </v>
      </c>
      <c r="K7" s="11" t="str">
        <f t="shared" si="1"/>
        <v>Samp</v>
      </c>
      <c r="L7" s="11" t="str">
        <f t="shared" si="2"/>
        <v>Club</v>
      </c>
      <c r="M7" s="4" t="str">
        <f t="shared" si="3"/>
        <v>Napo</v>
      </c>
      <c r="N7" s="4" t="str">
        <f t="shared" si="4"/>
        <v>poli</v>
      </c>
      <c r="O7" s="12" t="str">
        <f>LEFT(Feuil1!$A$84,4)</f>
        <v>Samp</v>
      </c>
      <c r="P7" s="13" t="str">
        <f>RIGHT(Feuil1!$A$84,4)</f>
        <v>oria</v>
      </c>
      <c r="Q7" s="14" t="str">
        <f>LEFT(Feuil1!$F$84,4)</f>
        <v>Napo</v>
      </c>
      <c r="R7" s="14" t="str">
        <f>RIGHT(Feuil1!$F$84,4)</f>
        <v>poli</v>
      </c>
      <c r="S7" s="8" t="str">
        <f t="shared" si="5"/>
        <v>Sampdoria Club</v>
      </c>
      <c r="T7" s="8" t="str">
        <f t="shared" si="6"/>
        <v/>
      </c>
      <c r="U7" s="8" t="str">
        <f t="shared" si="7"/>
        <v>Napoli</v>
      </c>
      <c r="V7" s="8" t="str">
        <f t="shared" si="8"/>
        <v>Napoli</v>
      </c>
      <c r="W7" s="8" t="str">
        <f t="shared" si="9"/>
        <v/>
      </c>
      <c r="X7" s="8" t="str">
        <f t="shared" si="10"/>
        <v>Napoli</v>
      </c>
      <c r="Y7" s="8" t="str">
        <f>IF(ISERROR(INDEX(Feuil1!$E:$E,MATCH($X7, Feuil1!$A:$A,0))),"",INDEX(Feuil1!$E:$E,MATCH($X7, Feuil1!$A:$A,0)))</f>
        <v/>
      </c>
      <c r="Z7" s="8" t="str">
        <f>IF(ISERROR(INDEX(Feuil1!$E:$E,MATCH($X7, Feuil1!$F:$F,0))),"",INDEX(Feuil1!$E:$E,MATCH($X7, Feuil1!$F:$F,0)))</f>
        <v xml:space="preserve">Finished 2-4 </v>
      </c>
    </row>
    <row r="8" spans="2:26">
      <c r="B8" s="8" t="s">
        <v>1293</v>
      </c>
      <c r="C8" s="8" t="s">
        <v>652</v>
      </c>
      <c r="D8" t="str">
        <f t="shared" si="0"/>
        <v xml:space="preserve">Finished 2-4 </v>
      </c>
      <c r="K8" s="11" t="str">
        <f t="shared" si="1"/>
        <v>Samp</v>
      </c>
      <c r="L8" s="11" t="str">
        <f t="shared" si="2"/>
        <v>Club</v>
      </c>
      <c r="M8" s="4" t="str">
        <f t="shared" si="3"/>
        <v>Napo</v>
      </c>
      <c r="N8" s="4" t="str">
        <f t="shared" si="4"/>
        <v>poli</v>
      </c>
      <c r="O8" s="12" t="str">
        <f>LEFT(Feuil1!$A$84,4)</f>
        <v>Samp</v>
      </c>
      <c r="P8" s="13" t="str">
        <f>RIGHT(Feuil1!$A$84,4)</f>
        <v>oria</v>
      </c>
      <c r="Q8" s="14" t="str">
        <f>LEFT(Feuil1!$F$84,4)</f>
        <v>Napo</v>
      </c>
      <c r="R8" s="14" t="str">
        <f>RIGHT(Feuil1!$F$84,4)</f>
        <v>poli</v>
      </c>
      <c r="S8" s="8" t="str">
        <f t="shared" si="5"/>
        <v>Sampdoria Club</v>
      </c>
      <c r="T8" s="8" t="str">
        <f t="shared" si="6"/>
        <v/>
      </c>
      <c r="U8" s="8" t="str">
        <f t="shared" si="7"/>
        <v>Napoli</v>
      </c>
      <c r="V8" s="8" t="str">
        <f t="shared" si="8"/>
        <v>Napoli</v>
      </c>
      <c r="W8" s="8" t="str">
        <f t="shared" si="9"/>
        <v/>
      </c>
      <c r="X8" s="8" t="str">
        <f t="shared" si="10"/>
        <v>Napoli</v>
      </c>
      <c r="Y8" s="8" t="str">
        <f>IF(ISERROR(INDEX(Feuil1!$E:$E,MATCH($X8, Feuil1!$A:$A,0))),"",INDEX(Feuil1!$E:$E,MATCH($X8, Feuil1!$A:$A,0)))</f>
        <v/>
      </c>
      <c r="Z8" s="8" t="str">
        <f>IF(ISERROR(INDEX(Feuil1!$E:$E,MATCH($X8, Feuil1!$F:$F,0))),"",INDEX(Feuil1!$E:$E,MATCH($X8, Feuil1!$F:$F,0)))</f>
        <v xml:space="preserve">Finished 2-4 </v>
      </c>
    </row>
    <row r="9" spans="2:26">
      <c r="B9" s="8" t="s">
        <v>1293</v>
      </c>
      <c r="C9" s="8" t="s">
        <v>652</v>
      </c>
      <c r="D9" t="str">
        <f t="shared" si="0"/>
        <v xml:space="preserve">Finished 2-4 </v>
      </c>
      <c r="K9" s="11" t="str">
        <f t="shared" si="1"/>
        <v>Samp</v>
      </c>
      <c r="L9" s="11" t="str">
        <f t="shared" si="2"/>
        <v>Club</v>
      </c>
      <c r="M9" s="4" t="str">
        <f t="shared" si="3"/>
        <v>Napo</v>
      </c>
      <c r="N9" s="4" t="str">
        <f t="shared" si="4"/>
        <v>poli</v>
      </c>
      <c r="O9" s="12" t="str">
        <f>LEFT(Feuil1!$A$84,4)</f>
        <v>Samp</v>
      </c>
      <c r="P9" s="13" t="str">
        <f>RIGHT(Feuil1!$A$84,4)</f>
        <v>oria</v>
      </c>
      <c r="Q9" s="14" t="str">
        <f>LEFT(Feuil1!$F$84,4)</f>
        <v>Napo</v>
      </c>
      <c r="R9" s="14" t="str">
        <f>RIGHT(Feuil1!$F$84,4)</f>
        <v>poli</v>
      </c>
      <c r="S9" s="8" t="str">
        <f t="shared" si="5"/>
        <v>Sampdoria Club</v>
      </c>
      <c r="T9" s="8" t="str">
        <f t="shared" si="6"/>
        <v/>
      </c>
      <c r="U9" s="8" t="str">
        <f t="shared" si="7"/>
        <v>Napoli</v>
      </c>
      <c r="V9" s="8" t="str">
        <f t="shared" si="8"/>
        <v>Napoli</v>
      </c>
      <c r="W9" s="8" t="str">
        <f t="shared" si="9"/>
        <v/>
      </c>
      <c r="X9" s="8" t="str">
        <f t="shared" si="10"/>
        <v>Napoli</v>
      </c>
      <c r="Y9" s="8" t="str">
        <f>IF(ISERROR(INDEX(Feuil1!$E:$E,MATCH($X9, Feuil1!$A:$A,0))),"",INDEX(Feuil1!$E:$E,MATCH($X9, Feuil1!$A:$A,0)))</f>
        <v/>
      </c>
      <c r="Z9" s="8" t="str">
        <f>IF(ISERROR(INDEX(Feuil1!$E:$E,MATCH($X9, Feuil1!$F:$F,0))),"",INDEX(Feuil1!$E:$E,MATCH($X9, Feuil1!$F:$F,0)))</f>
        <v xml:space="preserve">Finished 2-4 </v>
      </c>
    </row>
    <row r="10" spans="2:26">
      <c r="B10" s="8" t="s">
        <v>1293</v>
      </c>
      <c r="C10" s="8" t="s">
        <v>652</v>
      </c>
      <c r="D10" t="str">
        <f t="shared" si="0"/>
        <v xml:space="preserve">Finished 2-4 </v>
      </c>
      <c r="K10" s="11" t="str">
        <f t="shared" si="1"/>
        <v>Samp</v>
      </c>
      <c r="L10" s="11" t="str">
        <f t="shared" si="2"/>
        <v>Club</v>
      </c>
      <c r="M10" s="4" t="str">
        <f t="shared" si="3"/>
        <v>Napo</v>
      </c>
      <c r="N10" s="4" t="str">
        <f t="shared" si="4"/>
        <v>poli</v>
      </c>
      <c r="O10" s="12" t="str">
        <f>LEFT(Feuil1!$A$84,4)</f>
        <v>Samp</v>
      </c>
      <c r="P10" s="13" t="str">
        <f>RIGHT(Feuil1!$A$84,4)</f>
        <v>oria</v>
      </c>
      <c r="Q10" s="14" t="str">
        <f>LEFT(Feuil1!$F$84,4)</f>
        <v>Napo</v>
      </c>
      <c r="R10" s="14" t="str">
        <f>RIGHT(Feuil1!$F$84,4)</f>
        <v>poli</v>
      </c>
      <c r="S10" s="8" t="str">
        <f t="shared" si="5"/>
        <v>Sampdoria Club</v>
      </c>
      <c r="T10" s="8" t="str">
        <f t="shared" si="6"/>
        <v/>
      </c>
      <c r="U10" s="8" t="str">
        <f t="shared" si="7"/>
        <v>Napoli</v>
      </c>
      <c r="V10" s="8" t="str">
        <f t="shared" si="8"/>
        <v>Napoli</v>
      </c>
      <c r="W10" s="8" t="str">
        <f t="shared" si="9"/>
        <v/>
      </c>
      <c r="X10" s="8" t="str">
        <f t="shared" si="10"/>
        <v>Napoli</v>
      </c>
      <c r="Y10" s="8" t="str">
        <f>IF(ISERROR(INDEX(Feuil1!$E:$E,MATCH($X10, Feuil1!$A:$A,0))),"",INDEX(Feuil1!$E:$E,MATCH($X10, Feuil1!$A:$A,0)))</f>
        <v/>
      </c>
      <c r="Z10" s="8" t="str">
        <f>IF(ISERROR(INDEX(Feuil1!$E:$E,MATCH($X10, Feuil1!$F:$F,0))),"",INDEX(Feuil1!$E:$E,MATCH($X10, Feuil1!$F:$F,0)))</f>
        <v xml:space="preserve">Finished 2-4 </v>
      </c>
    </row>
    <row r="11" spans="2:26">
      <c r="B11" s="8" t="s">
        <v>1293</v>
      </c>
      <c r="C11" s="8" t="s">
        <v>652</v>
      </c>
      <c r="D11" t="str">
        <f t="shared" si="0"/>
        <v xml:space="preserve">Finished 2-4 </v>
      </c>
      <c r="K11" s="11" t="str">
        <f t="shared" si="1"/>
        <v>Samp</v>
      </c>
      <c r="L11" s="11" t="str">
        <f t="shared" si="2"/>
        <v>Club</v>
      </c>
      <c r="M11" s="4" t="str">
        <f t="shared" si="3"/>
        <v>Napo</v>
      </c>
      <c r="N11" s="4" t="str">
        <f t="shared" si="4"/>
        <v>poli</v>
      </c>
      <c r="O11" s="12" t="str">
        <f>LEFT(Feuil1!$A$84,4)</f>
        <v>Samp</v>
      </c>
      <c r="P11" s="13" t="str">
        <f>RIGHT(Feuil1!$A$84,4)</f>
        <v>oria</v>
      </c>
      <c r="Q11" s="14" t="str">
        <f>LEFT(Feuil1!$F$84,4)</f>
        <v>Napo</v>
      </c>
      <c r="R11" s="14" t="str">
        <f>RIGHT(Feuil1!$F$84,4)</f>
        <v>poli</v>
      </c>
      <c r="S11" s="8" t="str">
        <f t="shared" si="5"/>
        <v>Sampdoria Club</v>
      </c>
      <c r="T11" s="8" t="str">
        <f t="shared" si="6"/>
        <v/>
      </c>
      <c r="U11" s="8" t="str">
        <f t="shared" si="7"/>
        <v>Napoli</v>
      </c>
      <c r="V11" s="8" t="str">
        <f t="shared" si="8"/>
        <v>Napoli</v>
      </c>
      <c r="W11" s="8" t="str">
        <f t="shared" si="9"/>
        <v/>
      </c>
      <c r="X11" s="8" t="str">
        <f t="shared" si="10"/>
        <v>Napoli</v>
      </c>
      <c r="Y11" s="8" t="str">
        <f>IF(ISERROR(INDEX(Feuil1!$E:$E,MATCH($X11, Feuil1!$A:$A,0))),"",INDEX(Feuil1!$E:$E,MATCH($X11, Feuil1!$A:$A,0)))</f>
        <v/>
      </c>
      <c r="Z11" s="8" t="str">
        <f>IF(ISERROR(INDEX(Feuil1!$E:$E,MATCH($X11, Feuil1!$F:$F,0))),"",INDEX(Feuil1!$E:$E,MATCH($X11, Feuil1!$F:$F,0)))</f>
        <v xml:space="preserve">Finished 2-4 </v>
      </c>
    </row>
    <row r="12" spans="2:26">
      <c r="B12" s="8" t="s">
        <v>1293</v>
      </c>
      <c r="C12" s="8" t="s">
        <v>652</v>
      </c>
      <c r="D12" t="str">
        <f t="shared" si="0"/>
        <v xml:space="preserve">Finished 2-4 </v>
      </c>
      <c r="K12" s="11" t="str">
        <f t="shared" si="1"/>
        <v>Samp</v>
      </c>
      <c r="L12" s="11" t="str">
        <f t="shared" si="2"/>
        <v>Club</v>
      </c>
      <c r="M12" s="4" t="str">
        <f t="shared" si="3"/>
        <v>Napo</v>
      </c>
      <c r="N12" s="4" t="str">
        <f t="shared" si="4"/>
        <v>poli</v>
      </c>
      <c r="O12" s="12" t="str">
        <f>LEFT(Feuil1!$A$84,4)</f>
        <v>Samp</v>
      </c>
      <c r="P12" s="13" t="str">
        <f>RIGHT(Feuil1!$A$84,4)</f>
        <v>oria</v>
      </c>
      <c r="Q12" s="14" t="str">
        <f>LEFT(Feuil1!$F$84,4)</f>
        <v>Napo</v>
      </c>
      <c r="R12" s="14" t="str">
        <f>RIGHT(Feuil1!$F$84,4)</f>
        <v>poli</v>
      </c>
      <c r="S12" s="8" t="str">
        <f t="shared" si="5"/>
        <v>Sampdoria Club</v>
      </c>
      <c r="T12" s="8" t="str">
        <f t="shared" si="6"/>
        <v/>
      </c>
      <c r="U12" s="8" t="str">
        <f t="shared" si="7"/>
        <v>Napoli</v>
      </c>
      <c r="V12" s="8" t="str">
        <f t="shared" si="8"/>
        <v>Napoli</v>
      </c>
      <c r="W12" s="8" t="str">
        <f t="shared" si="9"/>
        <v/>
      </c>
      <c r="X12" s="8" t="str">
        <f t="shared" si="10"/>
        <v>Napoli</v>
      </c>
      <c r="Y12" s="8" t="str">
        <f>IF(ISERROR(INDEX(Feuil1!$E:$E,MATCH($X12, Feuil1!$A:$A,0))),"",INDEX(Feuil1!$E:$E,MATCH($X12, Feuil1!$A:$A,0)))</f>
        <v/>
      </c>
      <c r="Z12" s="8" t="str">
        <f>IF(ISERROR(INDEX(Feuil1!$E:$E,MATCH($X12, Feuil1!$F:$F,0))),"",INDEX(Feuil1!$E:$E,MATCH($X12, Feuil1!$F:$F,0)))</f>
        <v xml:space="preserve">Finished 2-4 </v>
      </c>
    </row>
    <row r="13" spans="2:26">
      <c r="B13" s="8" t="s">
        <v>1293</v>
      </c>
      <c r="C13" s="8" t="s">
        <v>652</v>
      </c>
      <c r="D13" t="str">
        <f t="shared" si="0"/>
        <v xml:space="preserve">Finished 2-4 </v>
      </c>
      <c r="K13" s="11" t="str">
        <f t="shared" si="1"/>
        <v>Samp</v>
      </c>
      <c r="L13" s="11" t="str">
        <f t="shared" si="2"/>
        <v>Club</v>
      </c>
      <c r="M13" s="4" t="str">
        <f t="shared" si="3"/>
        <v>Napo</v>
      </c>
      <c r="N13" s="4" t="str">
        <f t="shared" si="4"/>
        <v>poli</v>
      </c>
      <c r="O13" s="12" t="str">
        <f>LEFT(Feuil1!$A$84,4)</f>
        <v>Samp</v>
      </c>
      <c r="P13" s="13" t="str">
        <f>RIGHT(Feuil1!$A$84,4)</f>
        <v>oria</v>
      </c>
      <c r="Q13" s="14" t="str">
        <f>LEFT(Feuil1!$F$84,4)</f>
        <v>Napo</v>
      </c>
      <c r="R13" s="14" t="str">
        <f>RIGHT(Feuil1!$F$84,4)</f>
        <v>poli</v>
      </c>
      <c r="S13" s="8" t="str">
        <f t="shared" si="5"/>
        <v>Sampdoria Club</v>
      </c>
      <c r="T13" s="8" t="str">
        <f t="shared" si="6"/>
        <v/>
      </c>
      <c r="U13" s="8" t="str">
        <f t="shared" si="7"/>
        <v>Napoli</v>
      </c>
      <c r="V13" s="8" t="str">
        <f t="shared" si="8"/>
        <v>Napoli</v>
      </c>
      <c r="W13" s="8" t="str">
        <f t="shared" si="9"/>
        <v/>
      </c>
      <c r="X13" s="8" t="str">
        <f t="shared" si="10"/>
        <v>Napoli</v>
      </c>
      <c r="Y13" s="8" t="str">
        <f>IF(ISERROR(INDEX(Feuil1!$E:$E,MATCH($X13, Feuil1!$A:$A,0))),"",INDEX(Feuil1!$E:$E,MATCH($X13, Feuil1!$A:$A,0)))</f>
        <v/>
      </c>
      <c r="Z13" s="8" t="str">
        <f>IF(ISERROR(INDEX(Feuil1!$E:$E,MATCH($X13, Feuil1!$F:$F,0))),"",INDEX(Feuil1!$E:$E,MATCH($X13, Feuil1!$F:$F,0)))</f>
        <v xml:space="preserve">Finished 2-4 </v>
      </c>
    </row>
    <row r="14" spans="2:26">
      <c r="B14" s="8" t="s">
        <v>1293</v>
      </c>
      <c r="C14" s="8" t="s">
        <v>652</v>
      </c>
      <c r="D14" t="str">
        <f t="shared" si="0"/>
        <v xml:space="preserve">Finished 2-4 </v>
      </c>
      <c r="K14" s="11" t="str">
        <f t="shared" si="1"/>
        <v>Samp</v>
      </c>
      <c r="L14" s="11" t="str">
        <f t="shared" si="2"/>
        <v>Club</v>
      </c>
      <c r="M14" s="4" t="str">
        <f t="shared" si="3"/>
        <v>Napo</v>
      </c>
      <c r="N14" s="4" t="str">
        <f t="shared" si="4"/>
        <v>poli</v>
      </c>
      <c r="O14" s="12" t="str">
        <f>LEFT(Feuil1!$A$84,4)</f>
        <v>Samp</v>
      </c>
      <c r="P14" s="13" t="str">
        <f>RIGHT(Feuil1!$A$84,4)</f>
        <v>oria</v>
      </c>
      <c r="Q14" s="14" t="str">
        <f>LEFT(Feuil1!$F$84,4)</f>
        <v>Napo</v>
      </c>
      <c r="R14" s="14" t="str">
        <f>RIGHT(Feuil1!$F$84,4)</f>
        <v>poli</v>
      </c>
      <c r="S14" s="8" t="str">
        <f t="shared" si="5"/>
        <v>Sampdoria Club</v>
      </c>
      <c r="T14" s="8" t="str">
        <f t="shared" si="6"/>
        <v/>
      </c>
      <c r="U14" s="8" t="str">
        <f t="shared" si="7"/>
        <v>Napoli</v>
      </c>
      <c r="V14" s="8" t="str">
        <f t="shared" si="8"/>
        <v>Napoli</v>
      </c>
      <c r="W14" s="8" t="str">
        <f t="shared" si="9"/>
        <v/>
      </c>
      <c r="X14" s="8" t="str">
        <f t="shared" si="10"/>
        <v>Napoli</v>
      </c>
      <c r="Y14" s="8" t="str">
        <f>IF(ISERROR(INDEX(Feuil1!$E:$E,MATCH($X14, Feuil1!$A:$A,0))),"",INDEX(Feuil1!$E:$E,MATCH($X14, Feuil1!$A:$A,0)))</f>
        <v/>
      </c>
      <c r="Z14" s="8" t="str">
        <f>IF(ISERROR(INDEX(Feuil1!$E:$E,MATCH($X14, Feuil1!$F:$F,0))),"",INDEX(Feuil1!$E:$E,MATCH($X14, Feuil1!$F:$F,0)))</f>
        <v xml:space="preserve">Finished 2-4 </v>
      </c>
    </row>
    <row r="15" spans="2:26">
      <c r="B15" s="8" t="s">
        <v>1293</v>
      </c>
      <c r="C15" s="8" t="s">
        <v>652</v>
      </c>
      <c r="D15" t="str">
        <f t="shared" si="0"/>
        <v xml:space="preserve">Finished 2-4 </v>
      </c>
      <c r="K15" s="11" t="str">
        <f t="shared" si="1"/>
        <v>Samp</v>
      </c>
      <c r="L15" s="11" t="str">
        <f t="shared" si="2"/>
        <v>Club</v>
      </c>
      <c r="M15" s="4" t="str">
        <f t="shared" si="3"/>
        <v>Napo</v>
      </c>
      <c r="N15" s="4" t="str">
        <f t="shared" si="4"/>
        <v>poli</v>
      </c>
      <c r="O15" s="12" t="str">
        <f>LEFT(Feuil1!$A$84,4)</f>
        <v>Samp</v>
      </c>
      <c r="P15" s="13" t="str">
        <f>RIGHT(Feuil1!$A$84,4)</f>
        <v>oria</v>
      </c>
      <c r="Q15" s="14" t="str">
        <f>LEFT(Feuil1!$F$84,4)</f>
        <v>Napo</v>
      </c>
      <c r="R15" s="14" t="str">
        <f>RIGHT(Feuil1!$F$84,4)</f>
        <v>poli</v>
      </c>
      <c r="S15" s="8" t="str">
        <f t="shared" si="5"/>
        <v>Sampdoria Club</v>
      </c>
      <c r="T15" s="8" t="str">
        <f t="shared" si="6"/>
        <v/>
      </c>
      <c r="U15" s="8" t="str">
        <f t="shared" si="7"/>
        <v>Napoli</v>
      </c>
      <c r="V15" s="8" t="str">
        <f t="shared" si="8"/>
        <v>Napoli</v>
      </c>
      <c r="W15" s="8" t="str">
        <f t="shared" si="9"/>
        <v/>
      </c>
      <c r="X15" s="8" t="str">
        <f t="shared" si="10"/>
        <v>Napoli</v>
      </c>
      <c r="Y15" s="8" t="str">
        <f>IF(ISERROR(INDEX(Feuil1!$E:$E,MATCH($X15, Feuil1!$A:$A,0))),"",INDEX(Feuil1!$E:$E,MATCH($X15, Feuil1!$A:$A,0)))</f>
        <v/>
      </c>
      <c r="Z15" s="8" t="str">
        <f>IF(ISERROR(INDEX(Feuil1!$E:$E,MATCH($X15, Feuil1!$F:$F,0))),"",INDEX(Feuil1!$E:$E,MATCH($X15, Feuil1!$F:$F,0)))</f>
        <v xml:space="preserve">Finished 2-4 </v>
      </c>
    </row>
    <row r="16" spans="2:26">
      <c r="B16" s="8" t="s">
        <v>1293</v>
      </c>
      <c r="C16" s="8" t="s">
        <v>652</v>
      </c>
      <c r="D16" t="str">
        <f t="shared" si="0"/>
        <v xml:space="preserve">Finished 2-4 </v>
      </c>
      <c r="K16" s="11" t="str">
        <f t="shared" si="1"/>
        <v>Samp</v>
      </c>
      <c r="L16" s="11" t="str">
        <f t="shared" si="2"/>
        <v>Club</v>
      </c>
      <c r="M16" s="4" t="str">
        <f t="shared" si="3"/>
        <v>Napo</v>
      </c>
      <c r="N16" s="4" t="str">
        <f t="shared" si="4"/>
        <v>poli</v>
      </c>
      <c r="O16" s="12" t="str">
        <f>LEFT(Feuil1!$A$84,4)</f>
        <v>Samp</v>
      </c>
      <c r="P16" s="13" t="str">
        <f>RIGHT(Feuil1!$A$84,4)</f>
        <v>oria</v>
      </c>
      <c r="Q16" s="14" t="str">
        <f>LEFT(Feuil1!$F$84,4)</f>
        <v>Napo</v>
      </c>
      <c r="R16" s="14" t="str">
        <f>RIGHT(Feuil1!$F$84,4)</f>
        <v>poli</v>
      </c>
      <c r="S16" s="8" t="str">
        <f t="shared" si="5"/>
        <v>Sampdoria Club</v>
      </c>
      <c r="T16" s="8" t="str">
        <f t="shared" si="6"/>
        <v/>
      </c>
      <c r="U16" s="8" t="str">
        <f t="shared" si="7"/>
        <v>Napoli</v>
      </c>
      <c r="V16" s="8" t="str">
        <f t="shared" si="8"/>
        <v>Napoli</v>
      </c>
      <c r="W16" s="8" t="str">
        <f t="shared" si="9"/>
        <v/>
      </c>
      <c r="X16" s="8" t="str">
        <f t="shared" si="10"/>
        <v>Napoli</v>
      </c>
      <c r="Y16" s="8" t="str">
        <f>IF(ISERROR(INDEX(Feuil1!$E:$E,MATCH($X16, Feuil1!$A:$A,0))),"",INDEX(Feuil1!$E:$E,MATCH($X16, Feuil1!$A:$A,0)))</f>
        <v/>
      </c>
      <c r="Z16" s="8" t="str">
        <f>IF(ISERROR(INDEX(Feuil1!$E:$E,MATCH($X16, Feuil1!$F:$F,0))),"",INDEX(Feuil1!$E:$E,MATCH($X16, Feuil1!$F:$F,0)))</f>
        <v xml:space="preserve">Finished 2-4 </v>
      </c>
    </row>
    <row r="17" spans="2:26">
      <c r="B17" s="8" t="s">
        <v>1293</v>
      </c>
      <c r="C17" s="8" t="s">
        <v>652</v>
      </c>
      <c r="D17" t="str">
        <f t="shared" si="0"/>
        <v xml:space="preserve">Finished 2-4 </v>
      </c>
      <c r="K17" s="11" t="str">
        <f t="shared" si="1"/>
        <v>Samp</v>
      </c>
      <c r="L17" s="11" t="str">
        <f t="shared" si="2"/>
        <v>Club</v>
      </c>
      <c r="M17" s="4" t="str">
        <f t="shared" si="3"/>
        <v>Napo</v>
      </c>
      <c r="N17" s="4" t="str">
        <f t="shared" si="4"/>
        <v>poli</v>
      </c>
      <c r="O17" s="12" t="str">
        <f>LEFT(Feuil1!$A$84,4)</f>
        <v>Samp</v>
      </c>
      <c r="P17" s="13" t="str">
        <f>RIGHT(Feuil1!$A$84,4)</f>
        <v>oria</v>
      </c>
      <c r="Q17" s="14" t="str">
        <f>LEFT(Feuil1!$F$84,4)</f>
        <v>Napo</v>
      </c>
      <c r="R17" s="14" t="str">
        <f>RIGHT(Feuil1!$F$84,4)</f>
        <v>poli</v>
      </c>
      <c r="S17" s="8" t="str">
        <f t="shared" si="5"/>
        <v>Sampdoria Club</v>
      </c>
      <c r="T17" s="8" t="str">
        <f t="shared" si="6"/>
        <v/>
      </c>
      <c r="U17" s="8" t="str">
        <f t="shared" si="7"/>
        <v>Napoli</v>
      </c>
      <c r="V17" s="8" t="str">
        <f t="shared" si="8"/>
        <v>Napoli</v>
      </c>
      <c r="W17" s="8" t="str">
        <f t="shared" si="9"/>
        <v/>
      </c>
      <c r="X17" s="8" t="str">
        <f t="shared" si="10"/>
        <v>Napoli</v>
      </c>
      <c r="Y17" s="8" t="str">
        <f>IF(ISERROR(INDEX(Feuil1!$E:$E,MATCH($X17, Feuil1!$A:$A,0))),"",INDEX(Feuil1!$E:$E,MATCH($X17, Feuil1!$A:$A,0)))</f>
        <v/>
      </c>
      <c r="Z17" s="8" t="str">
        <f>IF(ISERROR(INDEX(Feuil1!$E:$E,MATCH($X17, Feuil1!$F:$F,0))),"",INDEX(Feuil1!$E:$E,MATCH($X17, Feuil1!$F:$F,0)))</f>
        <v xml:space="preserve">Finished 2-4 </v>
      </c>
    </row>
    <row r="18" spans="2:26">
      <c r="B18" s="8" t="s">
        <v>1293</v>
      </c>
      <c r="C18" s="8" t="s">
        <v>652</v>
      </c>
      <c r="D18" t="str">
        <f t="shared" si="0"/>
        <v xml:space="preserve">Finished 2-4 </v>
      </c>
      <c r="K18" s="11" t="str">
        <f t="shared" si="1"/>
        <v>Samp</v>
      </c>
      <c r="L18" s="11" t="str">
        <f t="shared" si="2"/>
        <v>Club</v>
      </c>
      <c r="M18" s="4" t="str">
        <f t="shared" si="3"/>
        <v>Napo</v>
      </c>
      <c r="N18" s="4" t="str">
        <f t="shared" si="4"/>
        <v>poli</v>
      </c>
      <c r="O18" s="12" t="str">
        <f>LEFT(Feuil1!$A$84,4)</f>
        <v>Samp</v>
      </c>
      <c r="P18" s="13" t="str">
        <f>RIGHT(Feuil1!$A$84,4)</f>
        <v>oria</v>
      </c>
      <c r="Q18" s="14" t="str">
        <f>LEFT(Feuil1!$F$84,4)</f>
        <v>Napo</v>
      </c>
      <c r="R18" s="14" t="str">
        <f>RIGHT(Feuil1!$F$84,4)</f>
        <v>poli</v>
      </c>
      <c r="S18" s="8" t="str">
        <f t="shared" si="5"/>
        <v>Sampdoria Club</v>
      </c>
      <c r="T18" s="8" t="str">
        <f t="shared" si="6"/>
        <v/>
      </c>
      <c r="U18" s="8" t="str">
        <f t="shared" si="7"/>
        <v>Napoli</v>
      </c>
      <c r="V18" s="8" t="str">
        <f t="shared" si="8"/>
        <v>Napoli</v>
      </c>
      <c r="W18" s="8" t="str">
        <f t="shared" si="9"/>
        <v/>
      </c>
      <c r="X18" s="8" t="str">
        <f t="shared" si="10"/>
        <v>Napoli</v>
      </c>
      <c r="Y18" s="8" t="str">
        <f>IF(ISERROR(INDEX(Feuil1!$E:$E,MATCH($X18, Feuil1!$A:$A,0))),"",INDEX(Feuil1!$E:$E,MATCH($X18, Feuil1!$A:$A,0)))</f>
        <v/>
      </c>
      <c r="Z18" s="8" t="str">
        <f>IF(ISERROR(INDEX(Feuil1!$E:$E,MATCH($X18, Feuil1!$F:$F,0))),"",INDEX(Feuil1!$E:$E,MATCH($X18, Feuil1!$F:$F,0)))</f>
        <v xml:space="preserve">Finished 2-4 </v>
      </c>
    </row>
    <row r="19" spans="2:26">
      <c r="B19" s="8" t="s">
        <v>1293</v>
      </c>
      <c r="C19" s="8" t="s">
        <v>652</v>
      </c>
      <c r="D19" t="str">
        <f t="shared" si="0"/>
        <v xml:space="preserve">Finished 2-4 </v>
      </c>
      <c r="K19" s="11" t="str">
        <f t="shared" si="1"/>
        <v>Samp</v>
      </c>
      <c r="L19" s="11" t="str">
        <f t="shared" si="2"/>
        <v>Club</v>
      </c>
      <c r="M19" s="4" t="str">
        <f t="shared" si="3"/>
        <v>Napo</v>
      </c>
      <c r="N19" s="4" t="str">
        <f t="shared" si="4"/>
        <v>poli</v>
      </c>
      <c r="O19" s="12" t="str">
        <f>LEFT(Feuil1!$A$84,4)</f>
        <v>Samp</v>
      </c>
      <c r="P19" s="13" t="str">
        <f>RIGHT(Feuil1!$A$84,4)</f>
        <v>oria</v>
      </c>
      <c r="Q19" s="14" t="str">
        <f>LEFT(Feuil1!$F$84,4)</f>
        <v>Napo</v>
      </c>
      <c r="R19" s="14" t="str">
        <f>RIGHT(Feuil1!$F$84,4)</f>
        <v>poli</v>
      </c>
      <c r="S19" s="8" t="str">
        <f t="shared" si="5"/>
        <v>Sampdoria Club</v>
      </c>
      <c r="T19" s="8" t="str">
        <f t="shared" si="6"/>
        <v/>
      </c>
      <c r="U19" s="8" t="str">
        <f t="shared" si="7"/>
        <v>Napoli</v>
      </c>
      <c r="V19" s="8" t="str">
        <f t="shared" si="8"/>
        <v>Napoli</v>
      </c>
      <c r="W19" s="8" t="str">
        <f t="shared" si="9"/>
        <v/>
      </c>
      <c r="X19" s="8" t="str">
        <f t="shared" si="10"/>
        <v>Napoli</v>
      </c>
      <c r="Y19" s="8" t="str">
        <f>IF(ISERROR(INDEX(Feuil1!$E:$E,MATCH($X19, Feuil1!$A:$A,0))),"",INDEX(Feuil1!$E:$E,MATCH($X19, Feuil1!$A:$A,0)))</f>
        <v/>
      </c>
      <c r="Z19" s="8" t="str">
        <f>IF(ISERROR(INDEX(Feuil1!$E:$E,MATCH($X19, Feuil1!$F:$F,0))),"",INDEX(Feuil1!$E:$E,MATCH($X19, Feuil1!$F:$F,0)))</f>
        <v xml:space="preserve">Finished 2-4 </v>
      </c>
    </row>
    <row r="20" spans="2:26">
      <c r="B20" s="8" t="s">
        <v>1293</v>
      </c>
      <c r="C20" s="8" t="s">
        <v>652</v>
      </c>
      <c r="D20" t="str">
        <f t="shared" si="0"/>
        <v xml:space="preserve">Finished 2-4 </v>
      </c>
      <c r="K20" s="11" t="str">
        <f t="shared" si="1"/>
        <v>Samp</v>
      </c>
      <c r="L20" s="11" t="str">
        <f t="shared" si="2"/>
        <v>Club</v>
      </c>
      <c r="M20" s="4" t="str">
        <f t="shared" si="3"/>
        <v>Napo</v>
      </c>
      <c r="N20" s="4" t="str">
        <f t="shared" si="4"/>
        <v>poli</v>
      </c>
      <c r="O20" s="12" t="str">
        <f>LEFT(Feuil1!$A$84,4)</f>
        <v>Samp</v>
      </c>
      <c r="P20" s="13" t="str">
        <f>RIGHT(Feuil1!$A$84,4)</f>
        <v>oria</v>
      </c>
      <c r="Q20" s="14" t="str">
        <f>LEFT(Feuil1!$F$84,4)</f>
        <v>Napo</v>
      </c>
      <c r="R20" s="14" t="str">
        <f>RIGHT(Feuil1!$F$84,4)</f>
        <v>poli</v>
      </c>
      <c r="S20" s="8" t="str">
        <f t="shared" si="5"/>
        <v>Sampdoria Club</v>
      </c>
      <c r="T20" s="8" t="str">
        <f t="shared" si="6"/>
        <v/>
      </c>
      <c r="U20" s="8" t="str">
        <f t="shared" si="7"/>
        <v>Napoli</v>
      </c>
      <c r="V20" s="8" t="str">
        <f t="shared" si="8"/>
        <v>Napoli</v>
      </c>
      <c r="W20" s="8" t="str">
        <f t="shared" si="9"/>
        <v/>
      </c>
      <c r="X20" s="8" t="str">
        <f t="shared" si="10"/>
        <v>Napoli</v>
      </c>
      <c r="Y20" s="8" t="str">
        <f>IF(ISERROR(INDEX(Feuil1!$E:$E,MATCH($X20, Feuil1!$A:$A,0))),"",INDEX(Feuil1!$E:$E,MATCH($X20, Feuil1!$A:$A,0)))</f>
        <v/>
      </c>
      <c r="Z20" s="8" t="str">
        <f>IF(ISERROR(INDEX(Feuil1!$E:$E,MATCH($X20, Feuil1!$F:$F,0))),"",INDEX(Feuil1!$E:$E,MATCH($X20, Feuil1!$F:$F,0)))</f>
        <v xml:space="preserve">Finished 2-4 </v>
      </c>
    </row>
    <row r="21" spans="2:26">
      <c r="B21" s="8" t="s">
        <v>1293</v>
      </c>
      <c r="C21" s="8" t="s">
        <v>652</v>
      </c>
      <c r="D21" t="str">
        <f t="shared" si="0"/>
        <v xml:space="preserve">Finished 2-4 </v>
      </c>
      <c r="K21" s="11" t="str">
        <f t="shared" si="1"/>
        <v>Samp</v>
      </c>
      <c r="L21" s="11" t="str">
        <f t="shared" si="2"/>
        <v>Club</v>
      </c>
      <c r="M21" s="4" t="str">
        <f t="shared" si="3"/>
        <v>Napo</v>
      </c>
      <c r="N21" s="4" t="str">
        <f t="shared" si="4"/>
        <v>poli</v>
      </c>
      <c r="O21" s="12" t="str">
        <f>LEFT(Feuil1!$A$84,4)</f>
        <v>Samp</v>
      </c>
      <c r="P21" s="13" t="str">
        <f>RIGHT(Feuil1!$A$84,4)</f>
        <v>oria</v>
      </c>
      <c r="Q21" s="14" t="str">
        <f>LEFT(Feuil1!$F$84,4)</f>
        <v>Napo</v>
      </c>
      <c r="R21" s="14" t="str">
        <f>RIGHT(Feuil1!$F$84,4)</f>
        <v>poli</v>
      </c>
      <c r="S21" s="8" t="str">
        <f t="shared" si="5"/>
        <v>Sampdoria Club</v>
      </c>
      <c r="T21" s="8" t="str">
        <f t="shared" si="6"/>
        <v/>
      </c>
      <c r="U21" s="8" t="str">
        <f t="shared" si="7"/>
        <v>Napoli</v>
      </c>
      <c r="V21" s="8" t="str">
        <f t="shared" si="8"/>
        <v>Napoli</v>
      </c>
      <c r="W21" s="8" t="str">
        <f t="shared" si="9"/>
        <v/>
      </c>
      <c r="X21" s="8" t="str">
        <f t="shared" si="10"/>
        <v>Napoli</v>
      </c>
      <c r="Y21" s="8" t="str">
        <f>IF(ISERROR(INDEX(Feuil1!$E:$E,MATCH($X21, Feuil1!$A:$A,0))),"",INDEX(Feuil1!$E:$E,MATCH($X21, Feuil1!$A:$A,0)))</f>
        <v/>
      </c>
      <c r="Z21" s="8" t="str">
        <f>IF(ISERROR(INDEX(Feuil1!$E:$E,MATCH($X21, Feuil1!$F:$F,0))),"",INDEX(Feuil1!$E:$E,MATCH($X21, Feuil1!$F:$F,0)))</f>
        <v xml:space="preserve">Finished 2-4 </v>
      </c>
    </row>
    <row r="22" spans="2:26">
      <c r="B22" s="8" t="s">
        <v>1293</v>
      </c>
      <c r="C22" s="8" t="s">
        <v>652</v>
      </c>
      <c r="D22" t="str">
        <f t="shared" si="0"/>
        <v xml:space="preserve">Finished 2-4 </v>
      </c>
      <c r="K22" s="11" t="str">
        <f t="shared" si="1"/>
        <v>Samp</v>
      </c>
      <c r="L22" s="11" t="str">
        <f t="shared" si="2"/>
        <v>Club</v>
      </c>
      <c r="M22" s="4" t="str">
        <f t="shared" si="3"/>
        <v>Napo</v>
      </c>
      <c r="N22" s="4" t="str">
        <f t="shared" si="4"/>
        <v>poli</v>
      </c>
      <c r="O22" s="12" t="str">
        <f>LEFT(Feuil1!$A$84,4)</f>
        <v>Samp</v>
      </c>
      <c r="P22" s="13" t="str">
        <f>RIGHT(Feuil1!$A$84,4)</f>
        <v>oria</v>
      </c>
      <c r="Q22" s="14" t="str">
        <f>LEFT(Feuil1!$F$84,4)</f>
        <v>Napo</v>
      </c>
      <c r="R22" s="14" t="str">
        <f>RIGHT(Feuil1!$F$84,4)</f>
        <v>poli</v>
      </c>
      <c r="S22" s="8" t="str">
        <f t="shared" si="5"/>
        <v>Sampdoria Club</v>
      </c>
      <c r="T22" s="8" t="str">
        <f t="shared" si="6"/>
        <v/>
      </c>
      <c r="U22" s="8" t="str">
        <f t="shared" si="7"/>
        <v>Napoli</v>
      </c>
      <c r="V22" s="8" t="str">
        <f t="shared" si="8"/>
        <v>Napoli</v>
      </c>
      <c r="W22" s="8" t="str">
        <f t="shared" si="9"/>
        <v/>
      </c>
      <c r="X22" s="8" t="str">
        <f t="shared" si="10"/>
        <v>Napoli</v>
      </c>
      <c r="Y22" s="8" t="str">
        <f>IF(ISERROR(INDEX(Feuil1!$E:$E,MATCH($X22, Feuil1!$A:$A,0))),"",INDEX(Feuil1!$E:$E,MATCH($X22, Feuil1!$A:$A,0)))</f>
        <v/>
      </c>
      <c r="Z22" s="8" t="str">
        <f>IF(ISERROR(INDEX(Feuil1!$E:$E,MATCH($X22, Feuil1!$F:$F,0))),"",INDEX(Feuil1!$E:$E,MATCH($X22, Feuil1!$F:$F,0)))</f>
        <v xml:space="preserve">Finished 2-4 </v>
      </c>
    </row>
    <row r="23" spans="2:26">
      <c r="B23" s="8" t="s">
        <v>1293</v>
      </c>
      <c r="C23" s="8" t="s">
        <v>652</v>
      </c>
      <c r="D23" t="str">
        <f t="shared" si="0"/>
        <v xml:space="preserve">Finished 2-4 </v>
      </c>
      <c r="K23" s="11" t="str">
        <f t="shared" si="1"/>
        <v>Samp</v>
      </c>
      <c r="L23" s="11" t="str">
        <f t="shared" si="2"/>
        <v>Club</v>
      </c>
      <c r="M23" s="4" t="str">
        <f t="shared" si="3"/>
        <v>Napo</v>
      </c>
      <c r="N23" s="4" t="str">
        <f t="shared" si="4"/>
        <v>poli</v>
      </c>
      <c r="O23" s="12" t="str">
        <f>LEFT(Feuil1!$A$84,4)</f>
        <v>Samp</v>
      </c>
      <c r="P23" s="13" t="str">
        <f>RIGHT(Feuil1!$A$84,4)</f>
        <v>oria</v>
      </c>
      <c r="Q23" s="14" t="str">
        <f>LEFT(Feuil1!$F$84,4)</f>
        <v>Napo</v>
      </c>
      <c r="R23" s="14" t="str">
        <f>RIGHT(Feuil1!$F$84,4)</f>
        <v>poli</v>
      </c>
      <c r="S23" s="8" t="str">
        <f t="shared" si="5"/>
        <v>Sampdoria Club</v>
      </c>
      <c r="T23" s="8" t="str">
        <f t="shared" si="6"/>
        <v/>
      </c>
      <c r="U23" s="8" t="str">
        <f t="shared" si="7"/>
        <v>Napoli</v>
      </c>
      <c r="V23" s="8" t="str">
        <f t="shared" si="8"/>
        <v>Napoli</v>
      </c>
      <c r="W23" s="8" t="str">
        <f t="shared" si="9"/>
        <v/>
      </c>
      <c r="X23" s="8" t="str">
        <f t="shared" si="10"/>
        <v>Napoli</v>
      </c>
      <c r="Y23" s="8" t="str">
        <f>IF(ISERROR(INDEX(Feuil1!$E:$E,MATCH($X23, Feuil1!$A:$A,0))),"",INDEX(Feuil1!$E:$E,MATCH($X23, Feuil1!$A:$A,0)))</f>
        <v/>
      </c>
      <c r="Z23" s="8" t="str">
        <f>IF(ISERROR(INDEX(Feuil1!$E:$E,MATCH($X23, Feuil1!$F:$F,0))),"",INDEX(Feuil1!$E:$E,MATCH($X23, Feuil1!$F:$F,0)))</f>
        <v xml:space="preserve">Finished 2-4 </v>
      </c>
    </row>
    <row r="24" spans="2:26">
      <c r="B24" s="8" t="s">
        <v>1293</v>
      </c>
      <c r="C24" s="8" t="s">
        <v>652</v>
      </c>
      <c r="D24" t="str">
        <f t="shared" si="0"/>
        <v xml:space="preserve">Finished 2-4 </v>
      </c>
      <c r="K24" s="11" t="str">
        <f t="shared" si="1"/>
        <v>Samp</v>
      </c>
      <c r="L24" s="11" t="str">
        <f t="shared" si="2"/>
        <v>Club</v>
      </c>
      <c r="M24" s="4" t="str">
        <f t="shared" si="3"/>
        <v>Napo</v>
      </c>
      <c r="N24" s="4" t="str">
        <f t="shared" si="4"/>
        <v>poli</v>
      </c>
      <c r="O24" s="12" t="str">
        <f>LEFT(Feuil1!$A$84,4)</f>
        <v>Samp</v>
      </c>
      <c r="P24" s="13" t="str">
        <f>RIGHT(Feuil1!$A$84,4)</f>
        <v>oria</v>
      </c>
      <c r="Q24" s="14" t="str">
        <f>LEFT(Feuil1!$F$84,4)</f>
        <v>Napo</v>
      </c>
      <c r="R24" s="14" t="str">
        <f>RIGHT(Feuil1!$F$84,4)</f>
        <v>poli</v>
      </c>
      <c r="S24" s="8" t="str">
        <f t="shared" si="5"/>
        <v>Sampdoria Club</v>
      </c>
      <c r="T24" s="8" t="str">
        <f t="shared" si="6"/>
        <v/>
      </c>
      <c r="U24" s="8" t="str">
        <f t="shared" si="7"/>
        <v>Napoli</v>
      </c>
      <c r="V24" s="8" t="str">
        <f t="shared" si="8"/>
        <v>Napoli</v>
      </c>
      <c r="W24" s="8" t="str">
        <f t="shared" si="9"/>
        <v/>
      </c>
      <c r="X24" s="8" t="str">
        <f t="shared" si="10"/>
        <v>Napoli</v>
      </c>
      <c r="Y24" s="8" t="str">
        <f>IF(ISERROR(INDEX(Feuil1!$E:$E,MATCH($X24, Feuil1!$A:$A,0))),"",INDEX(Feuil1!$E:$E,MATCH($X24, Feuil1!$A:$A,0)))</f>
        <v/>
      </c>
      <c r="Z24" s="8" t="str">
        <f>IF(ISERROR(INDEX(Feuil1!$E:$E,MATCH($X24, Feuil1!$F:$F,0))),"",INDEX(Feuil1!$E:$E,MATCH($X24, Feuil1!$F:$F,0)))</f>
        <v xml:space="preserve">Finished 2-4 </v>
      </c>
    </row>
    <row r="25" spans="2:26">
      <c r="B25" s="8" t="s">
        <v>1293</v>
      </c>
      <c r="C25" s="8" t="s">
        <v>652</v>
      </c>
      <c r="D25" t="str">
        <f t="shared" si="0"/>
        <v xml:space="preserve">Finished 2-4 </v>
      </c>
      <c r="K25" s="11" t="str">
        <f t="shared" si="1"/>
        <v>Samp</v>
      </c>
      <c r="L25" s="11" t="str">
        <f t="shared" si="2"/>
        <v>Club</v>
      </c>
      <c r="M25" s="4" t="str">
        <f t="shared" si="3"/>
        <v>Napo</v>
      </c>
      <c r="N25" s="4" t="str">
        <f t="shared" si="4"/>
        <v>poli</v>
      </c>
      <c r="O25" s="12" t="str">
        <f>LEFT(Feuil1!$A$84,4)</f>
        <v>Samp</v>
      </c>
      <c r="P25" s="13" t="str">
        <f>RIGHT(Feuil1!$A$84,4)</f>
        <v>oria</v>
      </c>
      <c r="Q25" s="14" t="str">
        <f>LEFT(Feuil1!$F$84,4)</f>
        <v>Napo</v>
      </c>
      <c r="R25" s="14" t="str">
        <f>RIGHT(Feuil1!$F$84,4)</f>
        <v>poli</v>
      </c>
      <c r="S25" s="8" t="str">
        <f t="shared" si="5"/>
        <v>Sampdoria Club</v>
      </c>
      <c r="T25" s="8" t="str">
        <f t="shared" si="6"/>
        <v/>
      </c>
      <c r="U25" s="8" t="str">
        <f t="shared" si="7"/>
        <v>Napoli</v>
      </c>
      <c r="V25" s="8" t="str">
        <f t="shared" si="8"/>
        <v>Napoli</v>
      </c>
      <c r="W25" s="8" t="str">
        <f t="shared" si="9"/>
        <v/>
      </c>
      <c r="X25" s="8" t="str">
        <f t="shared" si="10"/>
        <v>Napoli</v>
      </c>
      <c r="Y25" s="8" t="str">
        <f>IF(ISERROR(INDEX(Feuil1!$E:$E,MATCH($X25, Feuil1!$A:$A,0))),"",INDEX(Feuil1!$E:$E,MATCH($X25, Feuil1!$A:$A,0)))</f>
        <v/>
      </c>
      <c r="Z25" s="8" t="str">
        <f>IF(ISERROR(INDEX(Feuil1!$E:$E,MATCH($X25, Feuil1!$F:$F,0))),"",INDEX(Feuil1!$E:$E,MATCH($X25, Feuil1!$F:$F,0)))</f>
        <v xml:space="preserve">Finished 2-4 </v>
      </c>
    </row>
    <row r="26" spans="2:26">
      <c r="B26" s="8" t="s">
        <v>1293</v>
      </c>
      <c r="C26" s="8" t="s">
        <v>652</v>
      </c>
      <c r="D26" t="str">
        <f t="shared" si="0"/>
        <v xml:space="preserve">Finished 2-4 </v>
      </c>
      <c r="K26" s="11" t="str">
        <f t="shared" si="1"/>
        <v>Samp</v>
      </c>
      <c r="L26" s="11" t="str">
        <f t="shared" si="2"/>
        <v>Club</v>
      </c>
      <c r="M26" s="4" t="str">
        <f t="shared" si="3"/>
        <v>Napo</v>
      </c>
      <c r="N26" s="4" t="str">
        <f t="shared" si="4"/>
        <v>poli</v>
      </c>
      <c r="O26" s="12" t="str">
        <f>LEFT(Feuil1!$A$84,4)</f>
        <v>Samp</v>
      </c>
      <c r="P26" s="13" t="str">
        <f>RIGHT(Feuil1!$A$84,4)</f>
        <v>oria</v>
      </c>
      <c r="Q26" s="14" t="str">
        <f>LEFT(Feuil1!$F$84,4)</f>
        <v>Napo</v>
      </c>
      <c r="R26" s="14" t="str">
        <f>RIGHT(Feuil1!$F$84,4)</f>
        <v>poli</v>
      </c>
      <c r="S26" s="8" t="str">
        <f t="shared" si="5"/>
        <v>Sampdoria Club</v>
      </c>
      <c r="T26" s="8" t="str">
        <f t="shared" si="6"/>
        <v/>
      </c>
      <c r="U26" s="8" t="str">
        <f t="shared" si="7"/>
        <v>Napoli</v>
      </c>
      <c r="V26" s="8" t="str">
        <f t="shared" si="8"/>
        <v>Napoli</v>
      </c>
      <c r="W26" s="8" t="str">
        <f t="shared" si="9"/>
        <v/>
      </c>
      <c r="X26" s="8" t="str">
        <f t="shared" si="10"/>
        <v>Napoli</v>
      </c>
      <c r="Y26" s="8" t="str">
        <f>IF(ISERROR(INDEX(Feuil1!$E:$E,MATCH($X26, Feuil1!$A:$A,0))),"",INDEX(Feuil1!$E:$E,MATCH($X26, Feuil1!$A:$A,0)))</f>
        <v/>
      </c>
      <c r="Z26" s="8" t="str">
        <f>IF(ISERROR(INDEX(Feuil1!$E:$E,MATCH($X26, Feuil1!$F:$F,0))),"",INDEX(Feuil1!$E:$E,MATCH($X26, Feuil1!$F:$F,0)))</f>
        <v xml:space="preserve">Finished 2-4 </v>
      </c>
    </row>
    <row r="27" spans="2:26">
      <c r="B27" s="8" t="s">
        <v>1293</v>
      </c>
      <c r="C27" s="8" t="s">
        <v>652</v>
      </c>
      <c r="D27" t="str">
        <f t="shared" si="0"/>
        <v xml:space="preserve">Finished 2-4 </v>
      </c>
      <c r="K27" s="11" t="str">
        <f t="shared" si="1"/>
        <v>Samp</v>
      </c>
      <c r="L27" s="11" t="str">
        <f t="shared" si="2"/>
        <v>Club</v>
      </c>
      <c r="M27" s="4" t="str">
        <f t="shared" si="3"/>
        <v>Napo</v>
      </c>
      <c r="N27" s="4" t="str">
        <f t="shared" si="4"/>
        <v>poli</v>
      </c>
      <c r="O27" s="12" t="str">
        <f>LEFT(Feuil1!$A$84,4)</f>
        <v>Samp</v>
      </c>
      <c r="P27" s="13" t="str">
        <f>RIGHT(Feuil1!$A$84,4)</f>
        <v>oria</v>
      </c>
      <c r="Q27" s="14" t="str">
        <f>LEFT(Feuil1!$F$84,4)</f>
        <v>Napo</v>
      </c>
      <c r="R27" s="14" t="str">
        <f>RIGHT(Feuil1!$F$84,4)</f>
        <v>poli</v>
      </c>
      <c r="S27" s="8" t="str">
        <f t="shared" si="5"/>
        <v>Sampdoria Club</v>
      </c>
      <c r="T27" s="8" t="str">
        <f t="shared" si="6"/>
        <v/>
      </c>
      <c r="U27" s="8" t="str">
        <f t="shared" si="7"/>
        <v>Napoli</v>
      </c>
      <c r="V27" s="8" t="str">
        <f t="shared" si="8"/>
        <v>Napoli</v>
      </c>
      <c r="W27" s="8" t="str">
        <f t="shared" si="9"/>
        <v/>
      </c>
      <c r="X27" s="8" t="str">
        <f t="shared" si="10"/>
        <v>Napoli</v>
      </c>
      <c r="Y27" s="8" t="str">
        <f>IF(ISERROR(INDEX(Feuil1!$E:$E,MATCH($X27, Feuil1!$A:$A,0))),"",INDEX(Feuil1!$E:$E,MATCH($X27, Feuil1!$A:$A,0)))</f>
        <v/>
      </c>
      <c r="Z27" s="8" t="str">
        <f>IF(ISERROR(INDEX(Feuil1!$E:$E,MATCH($X27, Feuil1!$F:$F,0))),"",INDEX(Feuil1!$E:$E,MATCH($X27, Feuil1!$F:$F,0)))</f>
        <v xml:space="preserve">Finished 2-4 </v>
      </c>
    </row>
    <row r="28" spans="2:26">
      <c r="B28" s="8" t="s">
        <v>1293</v>
      </c>
      <c r="C28" s="8" t="s">
        <v>652</v>
      </c>
      <c r="D28" t="str">
        <f t="shared" ref="D28:D32" si="11">CONCATENATE(Y28,Z28)</f>
        <v xml:space="preserve">Finished 2-4 </v>
      </c>
      <c r="K28" s="11" t="str">
        <f t="shared" si="1"/>
        <v>Samp</v>
      </c>
      <c r="L28" s="11" t="str">
        <f t="shared" si="2"/>
        <v>Club</v>
      </c>
      <c r="M28" s="4" t="str">
        <f t="shared" si="3"/>
        <v>Napo</v>
      </c>
      <c r="N28" s="4" t="str">
        <f t="shared" si="4"/>
        <v>poli</v>
      </c>
      <c r="O28" s="12" t="str">
        <f>LEFT(Feuil1!$A$84,4)</f>
        <v>Samp</v>
      </c>
      <c r="P28" s="13" t="str">
        <f>RIGHT(Feuil1!$A$84,4)</f>
        <v>oria</v>
      </c>
      <c r="Q28" s="14" t="str">
        <f>LEFT(Feuil1!$F$84,4)</f>
        <v>Napo</v>
      </c>
      <c r="R28" s="14" t="str">
        <f>RIGHT(Feuil1!$F$84,4)</f>
        <v>poli</v>
      </c>
      <c r="S28" s="8" t="str">
        <f t="shared" si="5"/>
        <v>Sampdoria Club</v>
      </c>
      <c r="T28" s="8" t="str">
        <f t="shared" si="6"/>
        <v/>
      </c>
      <c r="U28" s="8" t="str">
        <f t="shared" si="7"/>
        <v>Napoli</v>
      </c>
      <c r="V28" s="8" t="str">
        <f t="shared" si="8"/>
        <v>Napoli</v>
      </c>
      <c r="W28" s="8" t="str">
        <f t="shared" si="9"/>
        <v/>
      </c>
      <c r="X28" s="8" t="str">
        <f t="shared" si="10"/>
        <v>Napoli</v>
      </c>
      <c r="Y28" s="8" t="str">
        <f>IF(ISERROR(INDEX(Feuil1!$E:$E,MATCH($X28, Feuil1!$A:$A,0))),"",INDEX(Feuil1!$E:$E,MATCH($X28, Feuil1!$A:$A,0)))</f>
        <v/>
      </c>
      <c r="Z28" s="8" t="str">
        <f>IF(ISERROR(INDEX(Feuil1!$E:$E,MATCH($X28, Feuil1!$F:$F,0))),"",INDEX(Feuil1!$E:$E,MATCH($X28, Feuil1!$F:$F,0)))</f>
        <v xml:space="preserve">Finished 2-4 </v>
      </c>
    </row>
    <row r="29" spans="2:26">
      <c r="B29" s="8" t="s">
        <v>1293</v>
      </c>
      <c r="C29" s="8" t="s">
        <v>652</v>
      </c>
      <c r="D29" t="str">
        <f t="shared" si="11"/>
        <v xml:space="preserve">Finished 2-4 </v>
      </c>
      <c r="K29" s="11" t="str">
        <f t="shared" si="1"/>
        <v>Samp</v>
      </c>
      <c r="L29" s="11" t="str">
        <f t="shared" si="2"/>
        <v>Club</v>
      </c>
      <c r="M29" s="4" t="str">
        <f t="shared" si="3"/>
        <v>Napo</v>
      </c>
      <c r="N29" s="4" t="str">
        <f t="shared" si="4"/>
        <v>poli</v>
      </c>
      <c r="O29" s="12" t="str">
        <f>LEFT(Feuil1!$A$84,4)</f>
        <v>Samp</v>
      </c>
      <c r="P29" s="13" t="str">
        <f>RIGHT(Feuil1!$A$84,4)</f>
        <v>oria</v>
      </c>
      <c r="Q29" s="14" t="str">
        <f>LEFT(Feuil1!$F$84,4)</f>
        <v>Napo</v>
      </c>
      <c r="R29" s="14" t="str">
        <f>RIGHT(Feuil1!$F$84,4)</f>
        <v>poli</v>
      </c>
      <c r="S29" s="8" t="str">
        <f t="shared" si="5"/>
        <v>Sampdoria Club</v>
      </c>
      <c r="T29" s="8" t="str">
        <f t="shared" si="6"/>
        <v/>
      </c>
      <c r="U29" s="8" t="str">
        <f t="shared" si="7"/>
        <v>Napoli</v>
      </c>
      <c r="V29" s="8" t="str">
        <f t="shared" si="8"/>
        <v>Napoli</v>
      </c>
      <c r="W29" s="8" t="str">
        <f t="shared" si="9"/>
        <v/>
      </c>
      <c r="X29" s="8" t="str">
        <f t="shared" si="10"/>
        <v>Napoli</v>
      </c>
      <c r="Y29" s="8" t="str">
        <f>IF(ISERROR(INDEX(Feuil1!$E:$E,MATCH($X29, Feuil1!$A:$A,0))),"",INDEX(Feuil1!$E:$E,MATCH($X29, Feuil1!$A:$A,0)))</f>
        <v/>
      </c>
      <c r="Z29" s="8" t="str">
        <f>IF(ISERROR(INDEX(Feuil1!$E:$E,MATCH($X29, Feuil1!$F:$F,0))),"",INDEX(Feuil1!$E:$E,MATCH($X29, Feuil1!$F:$F,0)))</f>
        <v xml:space="preserve">Finished 2-4 </v>
      </c>
    </row>
    <row r="30" spans="2:26">
      <c r="B30" s="8" t="s">
        <v>1293</v>
      </c>
      <c r="C30" s="8" t="s">
        <v>652</v>
      </c>
      <c r="D30" t="str">
        <f t="shared" si="11"/>
        <v xml:space="preserve">Finished 2-4 </v>
      </c>
      <c r="K30" s="11" t="str">
        <f t="shared" si="1"/>
        <v>Samp</v>
      </c>
      <c r="L30" s="11" t="str">
        <f t="shared" si="2"/>
        <v>Club</v>
      </c>
      <c r="M30" s="4" t="str">
        <f t="shared" si="3"/>
        <v>Napo</v>
      </c>
      <c r="N30" s="4" t="str">
        <f t="shared" si="4"/>
        <v>poli</v>
      </c>
      <c r="O30" s="12" t="str">
        <f>LEFT(Feuil1!$A$84,4)</f>
        <v>Samp</v>
      </c>
      <c r="P30" s="13" t="str">
        <f>RIGHT(Feuil1!$A$84,4)</f>
        <v>oria</v>
      </c>
      <c r="Q30" s="14" t="str">
        <f>LEFT(Feuil1!$F$84,4)</f>
        <v>Napo</v>
      </c>
      <c r="R30" s="14" t="str">
        <f>RIGHT(Feuil1!$F$84,4)</f>
        <v>poli</v>
      </c>
      <c r="S30" s="8" t="str">
        <f t="shared" si="5"/>
        <v>Sampdoria Club</v>
      </c>
      <c r="T30" s="8" t="str">
        <f t="shared" si="6"/>
        <v/>
      </c>
      <c r="U30" s="8" t="str">
        <f t="shared" si="7"/>
        <v>Napoli</v>
      </c>
      <c r="V30" s="8" t="str">
        <f t="shared" si="8"/>
        <v>Napoli</v>
      </c>
      <c r="W30" s="8" t="str">
        <f t="shared" si="9"/>
        <v/>
      </c>
      <c r="X30" s="8" t="str">
        <f t="shared" si="10"/>
        <v>Napoli</v>
      </c>
      <c r="Y30" s="8" t="str">
        <f>IF(ISERROR(INDEX(Feuil1!$E:$E,MATCH($X30, Feuil1!$A:$A,0))),"",INDEX(Feuil1!$E:$E,MATCH($X30, Feuil1!$A:$A,0)))</f>
        <v/>
      </c>
      <c r="Z30" s="8" t="str">
        <f>IF(ISERROR(INDEX(Feuil1!$E:$E,MATCH($X30, Feuil1!$F:$F,0))),"",INDEX(Feuil1!$E:$E,MATCH($X30, Feuil1!$F:$F,0)))</f>
        <v xml:space="preserve">Finished 2-4 </v>
      </c>
    </row>
    <row r="31" spans="2:26">
      <c r="B31" s="8" t="s">
        <v>1293</v>
      </c>
      <c r="C31" s="8" t="s">
        <v>652</v>
      </c>
      <c r="D31" t="str">
        <f t="shared" si="11"/>
        <v xml:space="preserve">Finished 2-4 </v>
      </c>
      <c r="K31" s="11" t="str">
        <f t="shared" si="1"/>
        <v>Samp</v>
      </c>
      <c r="L31" s="11" t="str">
        <f t="shared" si="2"/>
        <v>Club</v>
      </c>
      <c r="M31" s="4" t="str">
        <f t="shared" si="3"/>
        <v>Napo</v>
      </c>
      <c r="N31" s="4" t="str">
        <f t="shared" si="4"/>
        <v>poli</v>
      </c>
      <c r="O31" s="12" t="str">
        <f>LEFT(Feuil1!$A$84,4)</f>
        <v>Samp</v>
      </c>
      <c r="P31" s="13" t="str">
        <f>RIGHT(Feuil1!$A$84,4)</f>
        <v>oria</v>
      </c>
      <c r="Q31" s="14" t="str">
        <f>LEFT(Feuil1!$F$84,4)</f>
        <v>Napo</v>
      </c>
      <c r="R31" s="14" t="str">
        <f>RIGHT(Feuil1!$F$84,4)</f>
        <v>poli</v>
      </c>
      <c r="S31" s="8" t="str">
        <f t="shared" si="5"/>
        <v>Sampdoria Club</v>
      </c>
      <c r="T31" s="8" t="str">
        <f t="shared" si="6"/>
        <v/>
      </c>
      <c r="U31" s="8" t="str">
        <f t="shared" si="7"/>
        <v>Napoli</v>
      </c>
      <c r="V31" s="8" t="str">
        <f t="shared" si="8"/>
        <v>Napoli</v>
      </c>
      <c r="W31" s="8" t="str">
        <f t="shared" si="9"/>
        <v/>
      </c>
      <c r="X31" s="8" t="str">
        <f t="shared" si="10"/>
        <v>Napoli</v>
      </c>
      <c r="Y31" s="8" t="str">
        <f>IF(ISERROR(INDEX(Feuil1!$E:$E,MATCH($X31, Feuil1!$A:$A,0))),"",INDEX(Feuil1!$E:$E,MATCH($X31, Feuil1!$A:$A,0)))</f>
        <v/>
      </c>
      <c r="Z31" s="8" t="str">
        <f>IF(ISERROR(INDEX(Feuil1!$E:$E,MATCH($X31, Feuil1!$F:$F,0))),"",INDEX(Feuil1!$E:$E,MATCH($X31, Feuil1!$F:$F,0)))</f>
        <v xml:space="preserve">Finished 2-4 </v>
      </c>
    </row>
    <row r="32" spans="2:26">
      <c r="B32" s="9" t="s">
        <v>1209</v>
      </c>
      <c r="C32" t="s">
        <v>1210</v>
      </c>
      <c r="D32" t="str">
        <f t="shared" si="11"/>
        <v/>
      </c>
      <c r="K32" s="10"/>
      <c r="L32" s="10"/>
      <c r="M32" s="10"/>
      <c r="N32" s="10"/>
      <c r="O32" s="10"/>
      <c r="P32" s="10"/>
      <c r="Q32" s="10"/>
      <c r="R32" s="10"/>
      <c r="S32" s="10"/>
      <c r="T32" s="10"/>
      <c r="U32" s="10"/>
      <c r="V32" s="10"/>
      <c r="W32" s="10"/>
      <c r="X32" s="10"/>
      <c r="Y32" t="str">
        <f>IF(ISERROR(INDEX([1]Feuil2!$E:$E,MATCH($X32, [1]Feuil2!$A:$A,0))),"",INDEX([1]Feuil2!$E:$E,MATCH($X32, [1]Feuil2!$A:$A,0)))</f>
        <v/>
      </c>
      <c r="Z32" t="str">
        <f>IF(ISERROR(INDEX([1]Feuil2!$E:$E,MATCH($X32, [1]Feuil2!$F:$F,0))),"",INDEX([1]Feuil2!$E:$E,MATCH($X32, [1]Feuil2!$F:$F,0)))</f>
        <v/>
      </c>
    </row>
    <row r="33" spans="2:3">
      <c r="B33" s="9" t="s">
        <v>1211</v>
      </c>
      <c r="C33" t="s">
        <v>1212</v>
      </c>
    </row>
    <row r="34" spans="2:3">
      <c r="B34" s="9" t="s">
        <v>1213</v>
      </c>
      <c r="C34" t="s">
        <v>1214</v>
      </c>
    </row>
    <row r="35" spans="2:3">
      <c r="B35" s="9" t="s">
        <v>1215</v>
      </c>
      <c r="C35" t="s">
        <v>1216</v>
      </c>
    </row>
    <row r="36" spans="2:3">
      <c r="B36" s="9" t="s">
        <v>1217</v>
      </c>
      <c r="C36" t="s">
        <v>1218</v>
      </c>
    </row>
    <row r="37" spans="2:3">
      <c r="B37" s="9" t="s">
        <v>1219</v>
      </c>
      <c r="C37" t="s">
        <v>1220</v>
      </c>
    </row>
    <row r="38" spans="2:3">
      <c r="B38" s="9" t="s">
        <v>1221</v>
      </c>
      <c r="C38" t="s">
        <v>1222</v>
      </c>
    </row>
    <row r="39" spans="2:3">
      <c r="B39" s="9" t="s">
        <v>1223</v>
      </c>
      <c r="C39" t="s">
        <v>1224</v>
      </c>
    </row>
    <row r="40" spans="2:3">
      <c r="B40" s="9" t="s">
        <v>1225</v>
      </c>
      <c r="C40" t="s">
        <v>1226</v>
      </c>
    </row>
    <row r="41" spans="2:3">
      <c r="B41" s="9" t="s">
        <v>1227</v>
      </c>
      <c r="C41" t="s">
        <v>1228</v>
      </c>
    </row>
    <row r="42" spans="2:3">
      <c r="B42" s="9" t="s">
        <v>1229</v>
      </c>
      <c r="C42" t="s">
        <v>1230</v>
      </c>
    </row>
    <row r="43" spans="2:3">
      <c r="B43" s="9" t="s">
        <v>1231</v>
      </c>
      <c r="C43" t="s">
        <v>1232</v>
      </c>
    </row>
    <row r="44" spans="2:3">
      <c r="B44" s="9" t="s">
        <v>1233</v>
      </c>
      <c r="C44" t="s">
        <v>1234</v>
      </c>
    </row>
    <row r="45" spans="2:3">
      <c r="B45" s="9" t="s">
        <v>1235</v>
      </c>
      <c r="C45" t="s">
        <v>1236</v>
      </c>
    </row>
    <row r="46" spans="2:3">
      <c r="B46" s="9" t="s">
        <v>1237</v>
      </c>
      <c r="C46" t="s">
        <v>1238</v>
      </c>
    </row>
    <row r="47" spans="2:3">
      <c r="B47" s="9" t="s">
        <v>1239</v>
      </c>
      <c r="C47" t="s">
        <v>1240</v>
      </c>
    </row>
    <row r="48" spans="2:3">
      <c r="B48" s="9" t="s">
        <v>1241</v>
      </c>
      <c r="C48" t="s">
        <v>1242</v>
      </c>
    </row>
    <row r="49" spans="2:3">
      <c r="B49" s="9" t="s">
        <v>1243</v>
      </c>
      <c r="C49" t="s">
        <v>1244</v>
      </c>
    </row>
    <row r="50" spans="2:3">
      <c r="B50" s="9" t="s">
        <v>1245</v>
      </c>
      <c r="C50" t="s">
        <v>1246</v>
      </c>
    </row>
    <row r="51" spans="2:3">
      <c r="B51" s="9" t="s">
        <v>1247</v>
      </c>
      <c r="C51" t="s">
        <v>1248</v>
      </c>
    </row>
    <row r="52" spans="2:3">
      <c r="B52" s="9" t="s">
        <v>1249</v>
      </c>
      <c r="C52" t="s">
        <v>1250</v>
      </c>
    </row>
    <row r="53" spans="2:3">
      <c r="B53" s="9" t="s">
        <v>1251</v>
      </c>
      <c r="C53" t="s">
        <v>1252</v>
      </c>
    </row>
    <row r="54" spans="2:3">
      <c r="B54" s="9" t="s">
        <v>1253</v>
      </c>
      <c r="C54" t="s">
        <v>1254</v>
      </c>
    </row>
    <row r="55" spans="2:3">
      <c r="B55" s="9" t="s">
        <v>1255</v>
      </c>
      <c r="C55" t="s">
        <v>1256</v>
      </c>
    </row>
    <row r="56" spans="2:3">
      <c r="B56" s="9" t="s">
        <v>1257</v>
      </c>
      <c r="C56" t="s">
        <v>1258</v>
      </c>
    </row>
    <row r="57" spans="2:3">
      <c r="B57" s="9" t="s">
        <v>1259</v>
      </c>
      <c r="C57" t="s">
        <v>1260</v>
      </c>
    </row>
    <row r="58" spans="2:3">
      <c r="B58" s="9" t="s">
        <v>1261</v>
      </c>
      <c r="C58" t="s">
        <v>1262</v>
      </c>
    </row>
    <row r="59" spans="2:3">
      <c r="B59" s="9" t="s">
        <v>1263</v>
      </c>
      <c r="C59" t="s">
        <v>1264</v>
      </c>
    </row>
    <row r="60" spans="2:3">
      <c r="B60" s="9" t="s">
        <v>1265</v>
      </c>
      <c r="C60" t="s">
        <v>1266</v>
      </c>
    </row>
    <row r="61" spans="2:3">
      <c r="B61" s="9" t="s">
        <v>1267</v>
      </c>
      <c r="C61" t="s">
        <v>1268</v>
      </c>
    </row>
    <row r="62" spans="2:3">
      <c r="B62" s="9" t="s">
        <v>1269</v>
      </c>
      <c r="C62" t="s">
        <v>1270</v>
      </c>
    </row>
    <row r="63" spans="2:3">
      <c r="B63" s="9" t="s">
        <v>1271</v>
      </c>
      <c r="C63" t="s">
        <v>1272</v>
      </c>
    </row>
    <row r="64" spans="2:3">
      <c r="B64" s="9" t="s">
        <v>1273</v>
      </c>
      <c r="C64" t="s">
        <v>1274</v>
      </c>
    </row>
    <row r="65" spans="2:3">
      <c r="B65" s="9" t="s">
        <v>1275</v>
      </c>
      <c r="C65" t="s">
        <v>1276</v>
      </c>
    </row>
    <row r="66" spans="2:3">
      <c r="B66" s="9" t="s">
        <v>1277</v>
      </c>
      <c r="C66" t="s">
        <v>1278</v>
      </c>
    </row>
    <row r="67" spans="2:3">
      <c r="B67" s="9" t="s">
        <v>1279</v>
      </c>
      <c r="C67" t="s">
        <v>1280</v>
      </c>
    </row>
    <row r="68" spans="2:3">
      <c r="B68" s="9" t="s">
        <v>1281</v>
      </c>
      <c r="C68" t="s">
        <v>1282</v>
      </c>
    </row>
    <row r="69" spans="2:3">
      <c r="B69" s="9" t="s">
        <v>1283</v>
      </c>
      <c r="C69" t="s">
        <v>1284</v>
      </c>
    </row>
    <row r="70" spans="2:3">
      <c r="B70" s="9" t="s">
        <v>1285</v>
      </c>
      <c r="C70" t="s">
        <v>1286</v>
      </c>
    </row>
    <row r="71" spans="2:3">
      <c r="B71" s="9" t="s">
        <v>1287</v>
      </c>
      <c r="C71" t="s">
        <v>1288</v>
      </c>
    </row>
    <row r="72" spans="2:3">
      <c r="B72" s="9" t="s">
        <v>1289</v>
      </c>
      <c r="C72" t="s">
        <v>1290</v>
      </c>
    </row>
    <row r="73" spans="2:3">
      <c r="B73" s="9" t="s">
        <v>1291</v>
      </c>
      <c r="C73" t="s">
        <v>1292</v>
      </c>
    </row>
    <row r="74" spans="2:3">
      <c r="B74" s="9" t="s">
        <v>1208</v>
      </c>
    </row>
  </sheetData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1"/>
  <dimension ref="A1:J267"/>
  <sheetViews>
    <sheetView topLeftCell="A61" workbookViewId="0">
      <selection activeCell="C84" sqref="C84"/>
    </sheetView>
  </sheetViews>
  <sheetFormatPr baseColWidth="10" defaultRowHeight="15"/>
  <cols>
    <col min="1" max="1" width="28.28515625" customWidth="1"/>
    <col min="2" max="2" width="26.7109375" customWidth="1"/>
    <col min="3" max="3" width="48" customWidth="1"/>
    <col min="4" max="4" width="25.5703125" customWidth="1"/>
    <col min="5" max="5" width="15.5703125" customWidth="1"/>
    <col min="6" max="6" width="31" customWidth="1"/>
  </cols>
  <sheetData>
    <row r="1" spans="1:10">
      <c r="A1" s="7" t="s">
        <v>403</v>
      </c>
      <c r="B1" s="5"/>
      <c r="C1" s="6" t="s">
        <v>404</v>
      </c>
      <c r="D1" s="5"/>
      <c r="E1" s="5" t="s">
        <v>171</v>
      </c>
      <c r="F1" s="5" t="s">
        <v>405</v>
      </c>
      <c r="G1" s="3" t="s">
        <v>111</v>
      </c>
      <c r="H1" s="3" t="s">
        <v>62</v>
      </c>
      <c r="I1" s="3" t="s">
        <v>160</v>
      </c>
      <c r="J1" s="3" t="s">
        <v>161</v>
      </c>
    </row>
    <row r="2" spans="1:10">
      <c r="A2" s="7" t="s">
        <v>406</v>
      </c>
      <c r="B2" s="5"/>
      <c r="C2" s="6" t="s">
        <v>407</v>
      </c>
      <c r="D2" s="5"/>
      <c r="E2" s="5" t="s">
        <v>185</v>
      </c>
      <c r="F2" s="5" t="s">
        <v>408</v>
      </c>
      <c r="G2" s="3" t="s">
        <v>2</v>
      </c>
      <c r="H2" s="3" t="s">
        <v>83</v>
      </c>
      <c r="I2" s="3" t="s">
        <v>4</v>
      </c>
      <c r="J2" s="3" t="s">
        <v>162</v>
      </c>
    </row>
    <row r="3" spans="1:10">
      <c r="A3" s="7" t="s">
        <v>409</v>
      </c>
      <c r="B3" s="5"/>
      <c r="C3" s="6" t="s">
        <v>410</v>
      </c>
      <c r="D3" s="5"/>
      <c r="E3" s="5" t="s">
        <v>411</v>
      </c>
      <c r="F3" s="5" t="s">
        <v>412</v>
      </c>
      <c r="G3" s="3" t="s">
        <v>163</v>
      </c>
      <c r="H3" s="3">
        <v>4</v>
      </c>
      <c r="I3" s="3" t="s">
        <v>164</v>
      </c>
      <c r="J3" s="3" t="s">
        <v>38</v>
      </c>
    </row>
    <row r="4" spans="1:10">
      <c r="A4" s="7" t="s">
        <v>413</v>
      </c>
      <c r="B4" s="5"/>
      <c r="C4" s="6" t="s">
        <v>414</v>
      </c>
      <c r="D4" s="5"/>
      <c r="E4" s="5" t="s">
        <v>188</v>
      </c>
      <c r="F4" s="5" t="s">
        <v>415</v>
      </c>
      <c r="G4" s="3" t="s">
        <v>165</v>
      </c>
      <c r="H4" s="3" t="s">
        <v>166</v>
      </c>
      <c r="I4" s="3" t="s">
        <v>167</v>
      </c>
      <c r="J4" s="3" t="s">
        <v>168</v>
      </c>
    </row>
    <row r="5" spans="1:10">
      <c r="A5" s="7" t="s">
        <v>416</v>
      </c>
      <c r="B5" s="5"/>
      <c r="C5" s="6" t="s">
        <v>417</v>
      </c>
      <c r="D5" s="5"/>
      <c r="E5" s="5" t="s">
        <v>177</v>
      </c>
      <c r="F5" s="5" t="s">
        <v>418</v>
      </c>
      <c r="G5" s="3" t="s">
        <v>43</v>
      </c>
      <c r="H5" s="3" t="s">
        <v>8</v>
      </c>
      <c r="I5" s="3" t="s">
        <v>9</v>
      </c>
      <c r="J5" s="3" t="s">
        <v>169</v>
      </c>
    </row>
    <row r="6" spans="1:10">
      <c r="A6" s="7" t="s">
        <v>419</v>
      </c>
      <c r="B6" s="5"/>
      <c r="C6" s="6" t="s">
        <v>420</v>
      </c>
      <c r="D6" s="5"/>
      <c r="E6" s="5" t="s">
        <v>171</v>
      </c>
      <c r="F6" s="5" t="s">
        <v>421</v>
      </c>
      <c r="G6" s="3" t="s">
        <v>170</v>
      </c>
      <c r="H6" s="3" t="s">
        <v>113</v>
      </c>
      <c r="I6" s="3" t="s">
        <v>152</v>
      </c>
      <c r="J6" s="3" t="s">
        <v>101</v>
      </c>
    </row>
    <row r="7" spans="1:10">
      <c r="A7" s="7" t="s">
        <v>422</v>
      </c>
      <c r="B7" s="5"/>
      <c r="C7" s="6" t="s">
        <v>423</v>
      </c>
      <c r="D7" s="5"/>
      <c r="E7" s="5" t="s">
        <v>424</v>
      </c>
      <c r="F7" s="5" t="s">
        <v>425</v>
      </c>
      <c r="G7" s="3" t="s">
        <v>14</v>
      </c>
      <c r="H7" s="3" t="s">
        <v>6</v>
      </c>
      <c r="I7" s="3">
        <v>6</v>
      </c>
      <c r="J7" s="3" t="s">
        <v>15</v>
      </c>
    </row>
    <row r="8" spans="1:10">
      <c r="A8" s="7" t="s">
        <v>426</v>
      </c>
      <c r="B8" s="5"/>
      <c r="C8" s="6" t="s">
        <v>427</v>
      </c>
      <c r="D8" s="5"/>
      <c r="E8" s="5" t="s">
        <v>180</v>
      </c>
      <c r="F8" s="5" t="s">
        <v>428</v>
      </c>
      <c r="G8" s="3" t="s">
        <v>16</v>
      </c>
      <c r="H8" s="3" t="s">
        <v>17</v>
      </c>
      <c r="I8" s="3">
        <v>16</v>
      </c>
      <c r="J8" s="3" t="s">
        <v>18</v>
      </c>
    </row>
    <row r="9" spans="1:10">
      <c r="A9" s="7" t="s">
        <v>429</v>
      </c>
      <c r="B9" s="5"/>
      <c r="C9" s="6" t="s">
        <v>430</v>
      </c>
      <c r="D9" s="5"/>
      <c r="E9" s="5" t="s">
        <v>185</v>
      </c>
      <c r="F9" s="5" t="s">
        <v>431</v>
      </c>
      <c r="G9" s="3" t="s">
        <v>19</v>
      </c>
      <c r="H9" s="3" t="s">
        <v>6</v>
      </c>
      <c r="I9" s="3" t="s">
        <v>20</v>
      </c>
      <c r="J9" s="3" t="s">
        <v>21</v>
      </c>
    </row>
    <row r="10" spans="1:10">
      <c r="A10" s="7" t="s">
        <v>432</v>
      </c>
      <c r="B10" s="5"/>
      <c r="C10" s="6" t="s">
        <v>433</v>
      </c>
      <c r="D10" s="5"/>
      <c r="E10" s="5" t="s">
        <v>190</v>
      </c>
      <c r="F10" s="5" t="s">
        <v>434</v>
      </c>
      <c r="G10" s="3" t="s">
        <v>174</v>
      </c>
      <c r="H10" s="3" t="s">
        <v>22</v>
      </c>
      <c r="I10" s="3" t="s">
        <v>23</v>
      </c>
      <c r="J10" s="3" t="s">
        <v>175</v>
      </c>
    </row>
    <row r="11" spans="1:10">
      <c r="A11" s="7" t="s">
        <v>10</v>
      </c>
      <c r="B11" s="5"/>
      <c r="C11" s="6" t="s">
        <v>435</v>
      </c>
      <c r="D11" s="5"/>
      <c r="E11" s="5" t="s">
        <v>436</v>
      </c>
      <c r="F11" s="5" t="s">
        <v>437</v>
      </c>
      <c r="G11" s="3" t="s">
        <v>24</v>
      </c>
      <c r="H11" s="3" t="s">
        <v>143</v>
      </c>
      <c r="I11" s="3" t="s">
        <v>26</v>
      </c>
      <c r="J11" s="3" t="s">
        <v>176</v>
      </c>
    </row>
    <row r="12" spans="1:10">
      <c r="A12" s="7" t="s">
        <v>438</v>
      </c>
      <c r="B12" s="5"/>
      <c r="C12" s="6" t="s">
        <v>439</v>
      </c>
      <c r="D12" s="5"/>
      <c r="E12" s="5"/>
      <c r="F12" s="5" t="s">
        <v>440</v>
      </c>
      <c r="G12" s="3" t="s">
        <v>79</v>
      </c>
      <c r="H12" s="3" t="s">
        <v>28</v>
      </c>
      <c r="I12" s="3" t="s">
        <v>29</v>
      </c>
      <c r="J12" s="3" t="s">
        <v>178</v>
      </c>
    </row>
    <row r="13" spans="1:10">
      <c r="A13" s="7" t="s">
        <v>441</v>
      </c>
      <c r="B13" s="5"/>
      <c r="C13" s="6" t="s">
        <v>442</v>
      </c>
      <c r="D13" s="5"/>
      <c r="E13" s="5" t="s">
        <v>180</v>
      </c>
      <c r="F13" s="5" t="s">
        <v>443</v>
      </c>
      <c r="G13" s="3" t="s">
        <v>30</v>
      </c>
      <c r="H13" s="3" t="s">
        <v>31</v>
      </c>
      <c r="I13" s="3" t="s">
        <v>32</v>
      </c>
      <c r="J13" s="3" t="s">
        <v>33</v>
      </c>
    </row>
    <row r="14" spans="1:10">
      <c r="A14" s="7" t="s">
        <v>444</v>
      </c>
      <c r="B14" s="5"/>
      <c r="C14" s="6" t="s">
        <v>445</v>
      </c>
      <c r="D14" s="5"/>
      <c r="E14" s="5" t="s">
        <v>179</v>
      </c>
      <c r="F14" s="5" t="s">
        <v>446</v>
      </c>
      <c r="G14" s="3" t="s">
        <v>34</v>
      </c>
      <c r="H14" s="3">
        <v>7</v>
      </c>
      <c r="I14" s="3">
        <v>16</v>
      </c>
      <c r="J14" s="3" t="s">
        <v>35</v>
      </c>
    </row>
    <row r="15" spans="1:10">
      <c r="A15" s="7" t="s">
        <v>447</v>
      </c>
      <c r="B15" s="5"/>
      <c r="C15" s="6" t="s">
        <v>448</v>
      </c>
      <c r="D15" s="5"/>
      <c r="E15" s="5" t="s">
        <v>173</v>
      </c>
      <c r="F15" s="5" t="s">
        <v>449</v>
      </c>
      <c r="G15" s="3" t="s">
        <v>182</v>
      </c>
      <c r="H15" s="3" t="s">
        <v>36</v>
      </c>
      <c r="I15" s="3" t="s">
        <v>183</v>
      </c>
      <c r="J15" s="3" t="s">
        <v>184</v>
      </c>
    </row>
    <row r="16" spans="1:10">
      <c r="A16" s="7" t="s">
        <v>450</v>
      </c>
      <c r="B16" s="5"/>
      <c r="C16" s="6" t="s">
        <v>451</v>
      </c>
      <c r="D16" s="5"/>
      <c r="E16" s="5" t="s">
        <v>452</v>
      </c>
      <c r="F16" s="5" t="s">
        <v>453</v>
      </c>
      <c r="G16" s="3">
        <v>3</v>
      </c>
      <c r="H16" s="3" t="s">
        <v>7</v>
      </c>
      <c r="I16" s="3" t="s">
        <v>186</v>
      </c>
      <c r="J16" s="3" t="s">
        <v>187</v>
      </c>
    </row>
    <row r="17" spans="1:10">
      <c r="A17" s="7" t="s">
        <v>11</v>
      </c>
      <c r="B17" s="5"/>
      <c r="C17" s="6" t="s">
        <v>454</v>
      </c>
      <c r="D17" s="5"/>
      <c r="E17" s="5" t="s">
        <v>452</v>
      </c>
      <c r="F17" s="5" t="s">
        <v>455</v>
      </c>
      <c r="G17" s="3" t="s">
        <v>48</v>
      </c>
      <c r="H17" s="3" t="s">
        <v>149</v>
      </c>
      <c r="I17" s="3" t="s">
        <v>189</v>
      </c>
      <c r="J17" s="3" t="s">
        <v>15</v>
      </c>
    </row>
    <row r="18" spans="1:10">
      <c r="A18" s="7" t="s">
        <v>456</v>
      </c>
      <c r="B18" s="5"/>
      <c r="C18" s="6" t="s">
        <v>457</v>
      </c>
      <c r="D18" s="5"/>
      <c r="E18" s="5" t="s">
        <v>173</v>
      </c>
      <c r="F18" s="5" t="s">
        <v>458</v>
      </c>
      <c r="G18" s="3" t="s">
        <v>39</v>
      </c>
      <c r="H18" s="3" t="s">
        <v>60</v>
      </c>
      <c r="I18" s="3" t="s">
        <v>191</v>
      </c>
      <c r="J18" s="3" t="s">
        <v>49</v>
      </c>
    </row>
    <row r="19" spans="1:10">
      <c r="A19" s="7" t="s">
        <v>459</v>
      </c>
      <c r="B19" s="5"/>
      <c r="C19" s="6" t="s">
        <v>460</v>
      </c>
      <c r="D19" s="5"/>
      <c r="E19" s="5" t="s">
        <v>209</v>
      </c>
      <c r="F19" s="5" t="s">
        <v>461</v>
      </c>
      <c r="G19" s="3" t="s">
        <v>192</v>
      </c>
      <c r="H19" s="3" t="s">
        <v>36</v>
      </c>
      <c r="I19" s="3" t="s">
        <v>41</v>
      </c>
      <c r="J19" s="3" t="s">
        <v>193</v>
      </c>
    </row>
    <row r="20" spans="1:10">
      <c r="A20" s="7" t="s">
        <v>462</v>
      </c>
      <c r="B20" s="5"/>
      <c r="C20" s="6" t="s">
        <v>463</v>
      </c>
      <c r="D20" s="5"/>
      <c r="E20" s="5" t="s">
        <v>185</v>
      </c>
      <c r="F20" s="5" t="s">
        <v>464</v>
      </c>
      <c r="G20" s="3" t="s">
        <v>22</v>
      </c>
      <c r="H20" s="3" t="s">
        <v>147</v>
      </c>
      <c r="I20" s="3" t="s">
        <v>44</v>
      </c>
      <c r="J20" s="3" t="s">
        <v>195</v>
      </c>
    </row>
    <row r="21" spans="1:10">
      <c r="A21" s="7" t="s">
        <v>465</v>
      </c>
      <c r="B21" s="5"/>
      <c r="C21" s="6" t="s">
        <v>466</v>
      </c>
      <c r="D21" s="5"/>
      <c r="E21" s="5" t="s">
        <v>209</v>
      </c>
      <c r="F21" s="5" t="s">
        <v>467</v>
      </c>
      <c r="G21" s="3" t="s">
        <v>45</v>
      </c>
      <c r="H21" s="3" t="s">
        <v>46</v>
      </c>
      <c r="I21" s="3" t="s">
        <v>159</v>
      </c>
      <c r="J21" s="3" t="s">
        <v>196</v>
      </c>
    </row>
    <row r="22" spans="1:10">
      <c r="A22" s="7" t="s">
        <v>468</v>
      </c>
      <c r="B22" s="5"/>
      <c r="C22" s="6" t="s">
        <v>469</v>
      </c>
      <c r="D22" s="5"/>
      <c r="E22" s="5" t="s">
        <v>179</v>
      </c>
      <c r="F22" s="5" t="s">
        <v>470</v>
      </c>
      <c r="G22" s="3" t="s">
        <v>197</v>
      </c>
      <c r="H22" s="3" t="s">
        <v>45</v>
      </c>
      <c r="I22" s="3" t="s">
        <v>47</v>
      </c>
      <c r="J22" s="3" t="s">
        <v>198</v>
      </c>
    </row>
    <row r="23" spans="1:10">
      <c r="A23" s="7" t="s">
        <v>471</v>
      </c>
      <c r="B23" s="5"/>
      <c r="C23" s="6" t="s">
        <v>472</v>
      </c>
      <c r="D23" s="5"/>
      <c r="E23" s="5" t="s">
        <v>180</v>
      </c>
      <c r="F23" s="5" t="s">
        <v>473</v>
      </c>
      <c r="G23" s="3" t="s">
        <v>78</v>
      </c>
      <c r="H23" s="3">
        <v>3</v>
      </c>
      <c r="I23" s="3" t="s">
        <v>199</v>
      </c>
      <c r="J23" s="3" t="s">
        <v>200</v>
      </c>
    </row>
    <row r="24" spans="1:10">
      <c r="A24" s="7" t="s">
        <v>474</v>
      </c>
      <c r="B24" s="5"/>
      <c r="C24" s="6" t="s">
        <v>475</v>
      </c>
      <c r="D24" s="5"/>
      <c r="E24" s="5" t="s">
        <v>171</v>
      </c>
      <c r="F24" s="5" t="s">
        <v>476</v>
      </c>
      <c r="G24" s="3" t="s">
        <v>201</v>
      </c>
      <c r="H24" s="3" t="s">
        <v>64</v>
      </c>
      <c r="I24" s="3" t="s">
        <v>202</v>
      </c>
      <c r="J24" s="3" t="s">
        <v>203</v>
      </c>
    </row>
    <row r="25" spans="1:10">
      <c r="A25" s="7" t="s">
        <v>477</v>
      </c>
      <c r="B25" s="5"/>
      <c r="C25" s="6" t="s">
        <v>478</v>
      </c>
      <c r="D25" s="5"/>
      <c r="E25" s="5" t="s">
        <v>173</v>
      </c>
      <c r="F25" s="5" t="s">
        <v>479</v>
      </c>
      <c r="G25" s="3">
        <v>7</v>
      </c>
      <c r="H25" s="3" t="s">
        <v>204</v>
      </c>
      <c r="I25" s="3" t="s">
        <v>52</v>
      </c>
      <c r="J25" s="3" t="s">
        <v>129</v>
      </c>
    </row>
    <row r="26" spans="1:10">
      <c r="A26" s="7" t="s">
        <v>480</v>
      </c>
      <c r="B26" s="5"/>
      <c r="C26" s="6" t="s">
        <v>481</v>
      </c>
      <c r="D26" s="5"/>
      <c r="E26" s="5" t="s">
        <v>185</v>
      </c>
      <c r="F26" s="5" t="s">
        <v>482</v>
      </c>
      <c r="G26" s="3" t="s">
        <v>2</v>
      </c>
      <c r="H26" s="3" t="s">
        <v>205</v>
      </c>
      <c r="I26" s="3" t="s">
        <v>147</v>
      </c>
      <c r="J26" s="3" t="s">
        <v>206</v>
      </c>
    </row>
    <row r="27" spans="1:10">
      <c r="A27" s="7" t="s">
        <v>483</v>
      </c>
      <c r="B27" s="5"/>
      <c r="C27" s="6" t="s">
        <v>484</v>
      </c>
      <c r="D27" s="5"/>
      <c r="E27" s="5" t="s">
        <v>173</v>
      </c>
      <c r="F27" s="5" t="s">
        <v>485</v>
      </c>
      <c r="G27" s="3" t="s">
        <v>207</v>
      </c>
      <c r="H27" s="3" t="s">
        <v>32</v>
      </c>
      <c r="I27" s="3" t="s">
        <v>120</v>
      </c>
      <c r="J27" s="3" t="s">
        <v>76</v>
      </c>
    </row>
    <row r="28" spans="1:10">
      <c r="A28" s="7" t="s">
        <v>486</v>
      </c>
      <c r="B28" s="5"/>
      <c r="C28" s="6" t="s">
        <v>487</v>
      </c>
      <c r="D28" s="5"/>
      <c r="E28" s="5" t="s">
        <v>179</v>
      </c>
      <c r="F28" s="5" t="s">
        <v>488</v>
      </c>
      <c r="G28" s="3" t="s">
        <v>56</v>
      </c>
      <c r="H28" s="3" t="s">
        <v>112</v>
      </c>
      <c r="I28" s="3">
        <v>5</v>
      </c>
      <c r="J28" s="3" t="s">
        <v>175</v>
      </c>
    </row>
    <row r="29" spans="1:10">
      <c r="A29" s="7" t="s">
        <v>489</v>
      </c>
      <c r="B29" s="5"/>
      <c r="C29" s="6" t="s">
        <v>490</v>
      </c>
      <c r="D29" s="5"/>
      <c r="E29" s="5" t="s">
        <v>179</v>
      </c>
      <c r="F29" s="5" t="s">
        <v>491</v>
      </c>
      <c r="G29" s="3" t="s">
        <v>210</v>
      </c>
      <c r="H29" s="3" t="s">
        <v>57</v>
      </c>
      <c r="I29" s="3">
        <v>6</v>
      </c>
      <c r="J29" s="3" t="s">
        <v>211</v>
      </c>
    </row>
    <row r="30" spans="1:10">
      <c r="A30" s="7" t="s">
        <v>492</v>
      </c>
      <c r="B30" s="5"/>
      <c r="C30" s="6" t="s">
        <v>493</v>
      </c>
      <c r="D30" s="5"/>
      <c r="E30" s="5" t="s">
        <v>188</v>
      </c>
      <c r="F30" s="5" t="s">
        <v>494</v>
      </c>
      <c r="G30" s="3" t="s">
        <v>45</v>
      </c>
      <c r="H30" s="3" t="s">
        <v>3</v>
      </c>
      <c r="I30" s="3" t="s">
        <v>137</v>
      </c>
      <c r="J30" s="3" t="s">
        <v>155</v>
      </c>
    </row>
    <row r="31" spans="1:10">
      <c r="A31" s="7" t="s">
        <v>495</v>
      </c>
      <c r="B31" s="5"/>
      <c r="C31" s="6" t="s">
        <v>496</v>
      </c>
      <c r="D31" s="5"/>
      <c r="E31" s="5" t="s">
        <v>179</v>
      </c>
      <c r="F31" s="5" t="s">
        <v>497</v>
      </c>
      <c r="G31" s="3" t="s">
        <v>212</v>
      </c>
      <c r="H31" s="3" t="s">
        <v>213</v>
      </c>
      <c r="I31" s="3" t="s">
        <v>61</v>
      </c>
      <c r="J31" s="3" t="s">
        <v>214</v>
      </c>
    </row>
    <row r="32" spans="1:10">
      <c r="A32" s="7" t="s">
        <v>498</v>
      </c>
      <c r="B32" s="5"/>
      <c r="C32" s="6" t="s">
        <v>499</v>
      </c>
      <c r="D32" s="5"/>
      <c r="E32" s="5" t="s">
        <v>190</v>
      </c>
      <c r="F32" s="5" t="s">
        <v>500</v>
      </c>
      <c r="G32" s="3" t="s">
        <v>215</v>
      </c>
      <c r="H32" s="3" t="s">
        <v>62</v>
      </c>
      <c r="I32" s="3">
        <v>7</v>
      </c>
      <c r="J32" s="3" t="s">
        <v>216</v>
      </c>
    </row>
    <row r="33" spans="1:10">
      <c r="A33" s="7" t="s">
        <v>501</v>
      </c>
      <c r="B33" s="5"/>
      <c r="C33" s="6" t="s">
        <v>502</v>
      </c>
      <c r="D33" s="5"/>
      <c r="E33" s="5" t="s">
        <v>209</v>
      </c>
      <c r="F33" s="5" t="s">
        <v>503</v>
      </c>
      <c r="G33" s="3" t="s">
        <v>217</v>
      </c>
      <c r="H33" s="3" t="s">
        <v>205</v>
      </c>
      <c r="I33" s="3" t="s">
        <v>150</v>
      </c>
      <c r="J33" s="3" t="s">
        <v>218</v>
      </c>
    </row>
    <row r="34" spans="1:10">
      <c r="A34" s="7" t="s">
        <v>504</v>
      </c>
      <c r="B34" s="5"/>
      <c r="C34" s="6" t="s">
        <v>505</v>
      </c>
      <c r="D34" s="5"/>
      <c r="E34" s="5" t="s">
        <v>208</v>
      </c>
      <c r="F34" s="5" t="s">
        <v>506</v>
      </c>
      <c r="G34" s="3" t="s">
        <v>219</v>
      </c>
      <c r="H34" s="3" t="s">
        <v>220</v>
      </c>
      <c r="I34" s="3" t="s">
        <v>63</v>
      </c>
      <c r="J34" s="3" t="s">
        <v>221</v>
      </c>
    </row>
    <row r="35" spans="1:10">
      <c r="A35" s="7" t="s">
        <v>507</v>
      </c>
      <c r="B35" s="5"/>
      <c r="C35" s="6" t="s">
        <v>508</v>
      </c>
      <c r="D35" s="5"/>
      <c r="E35" s="5" t="s">
        <v>173</v>
      </c>
      <c r="F35" s="5" t="s">
        <v>509</v>
      </c>
      <c r="G35" s="3" t="s">
        <v>223</v>
      </c>
      <c r="H35" s="3" t="s">
        <v>224</v>
      </c>
      <c r="I35" s="3" t="s">
        <v>225</v>
      </c>
      <c r="J35" s="3" t="s">
        <v>226</v>
      </c>
    </row>
    <row r="36" spans="1:10">
      <c r="A36" s="7" t="s">
        <v>510</v>
      </c>
      <c r="B36" s="5"/>
      <c r="C36" s="6" t="s">
        <v>511</v>
      </c>
      <c r="D36" s="5"/>
      <c r="E36" s="5" t="s">
        <v>185</v>
      </c>
      <c r="F36" s="5" t="s">
        <v>243</v>
      </c>
      <c r="G36" s="3" t="s">
        <v>0</v>
      </c>
      <c r="H36" s="3" t="s">
        <v>227</v>
      </c>
      <c r="I36" s="3" t="s">
        <v>69</v>
      </c>
      <c r="J36" s="3" t="s">
        <v>228</v>
      </c>
    </row>
    <row r="37" spans="1:10">
      <c r="A37" s="7" t="s">
        <v>512</v>
      </c>
      <c r="B37" s="5"/>
      <c r="C37" s="6" t="s">
        <v>513</v>
      </c>
      <c r="D37" s="5"/>
      <c r="E37" s="5" t="s">
        <v>180</v>
      </c>
      <c r="F37" s="5" t="s">
        <v>514</v>
      </c>
      <c r="G37" s="3" t="s">
        <v>229</v>
      </c>
      <c r="H37" s="3" t="s">
        <v>68</v>
      </c>
      <c r="I37" s="3" t="s">
        <v>124</v>
      </c>
      <c r="J37" s="3" t="s">
        <v>230</v>
      </c>
    </row>
    <row r="38" spans="1:10">
      <c r="A38" s="7" t="s">
        <v>515</v>
      </c>
      <c r="B38" s="5"/>
      <c r="C38" s="6" t="s">
        <v>516</v>
      </c>
      <c r="D38" s="5"/>
      <c r="E38" s="5" t="s">
        <v>177</v>
      </c>
      <c r="F38" s="5" t="s">
        <v>517</v>
      </c>
      <c r="G38" s="3" t="s">
        <v>231</v>
      </c>
      <c r="H38" s="3" t="s">
        <v>27</v>
      </c>
      <c r="I38" s="3" t="s">
        <v>232</v>
      </c>
      <c r="J38" s="3" t="s">
        <v>233</v>
      </c>
    </row>
    <row r="39" spans="1:10">
      <c r="A39" s="7" t="s">
        <v>518</v>
      </c>
      <c r="B39" s="5"/>
      <c r="C39" s="6" t="s">
        <v>519</v>
      </c>
      <c r="D39" s="5"/>
      <c r="E39" s="5" t="s">
        <v>520</v>
      </c>
      <c r="F39" s="5" t="s">
        <v>521</v>
      </c>
      <c r="G39" s="3" t="s">
        <v>234</v>
      </c>
      <c r="H39" s="3" t="s">
        <v>4</v>
      </c>
      <c r="I39" s="3" t="s">
        <v>158</v>
      </c>
      <c r="J39" s="3" t="s">
        <v>235</v>
      </c>
    </row>
    <row r="40" spans="1:10">
      <c r="A40" s="7" t="s">
        <v>522</v>
      </c>
      <c r="B40" s="5"/>
      <c r="C40" s="6" t="s">
        <v>523</v>
      </c>
      <c r="D40" s="5"/>
      <c r="E40" s="5" t="s">
        <v>185</v>
      </c>
      <c r="F40" s="5" t="s">
        <v>246</v>
      </c>
      <c r="G40" s="3" t="s">
        <v>236</v>
      </c>
      <c r="H40" s="3" t="s">
        <v>102</v>
      </c>
      <c r="I40" s="3" t="s">
        <v>237</v>
      </c>
      <c r="J40" s="3" t="s">
        <v>238</v>
      </c>
    </row>
    <row r="41" spans="1:10">
      <c r="A41" s="7" t="s">
        <v>524</v>
      </c>
      <c r="B41" s="5"/>
      <c r="C41" s="6" t="s">
        <v>525</v>
      </c>
      <c r="D41" s="5"/>
      <c r="E41" s="5" t="s">
        <v>171</v>
      </c>
      <c r="F41" s="5" t="s">
        <v>526</v>
      </c>
      <c r="G41" s="3" t="s">
        <v>239</v>
      </c>
      <c r="H41" s="3" t="s">
        <v>74</v>
      </c>
      <c r="I41" s="3" t="s">
        <v>240</v>
      </c>
      <c r="J41" s="3" t="s">
        <v>241</v>
      </c>
    </row>
    <row r="42" spans="1:10">
      <c r="A42" s="7" t="s">
        <v>527</v>
      </c>
      <c r="B42" s="5"/>
      <c r="C42" s="6" t="s">
        <v>528</v>
      </c>
      <c r="D42" s="5"/>
      <c r="E42" s="5" t="s">
        <v>194</v>
      </c>
      <c r="F42" s="5" t="s">
        <v>529</v>
      </c>
      <c r="G42" s="3" t="s">
        <v>140</v>
      </c>
      <c r="H42" s="3" t="s">
        <v>43</v>
      </c>
      <c r="I42" s="3" t="s">
        <v>77</v>
      </c>
      <c r="J42" s="3" t="s">
        <v>242</v>
      </c>
    </row>
    <row r="43" spans="1:10">
      <c r="A43" s="7" t="s">
        <v>530</v>
      </c>
      <c r="B43" s="5"/>
      <c r="C43" s="6" t="s">
        <v>531</v>
      </c>
      <c r="D43" s="5"/>
      <c r="E43" s="5" t="s">
        <v>532</v>
      </c>
      <c r="F43" s="5" t="s">
        <v>533</v>
      </c>
      <c r="G43" s="3" t="s">
        <v>244</v>
      </c>
      <c r="H43" s="3">
        <v>4</v>
      </c>
      <c r="I43" s="3" t="s">
        <v>245</v>
      </c>
      <c r="J43" s="3" t="s">
        <v>153</v>
      </c>
    </row>
    <row r="44" spans="1:10">
      <c r="A44" s="7" t="s">
        <v>534</v>
      </c>
      <c r="B44" s="5"/>
      <c r="C44" s="6" t="s">
        <v>535</v>
      </c>
      <c r="D44" s="5"/>
      <c r="E44" s="5" t="s">
        <v>171</v>
      </c>
      <c r="F44" s="5" t="s">
        <v>536</v>
      </c>
      <c r="G44" s="3" t="s">
        <v>248</v>
      </c>
      <c r="H44" s="3" t="s">
        <v>141</v>
      </c>
      <c r="I44" s="3" t="s">
        <v>130</v>
      </c>
      <c r="J44" s="3" t="s">
        <v>249</v>
      </c>
    </row>
    <row r="45" spans="1:10">
      <c r="A45" s="7" t="s">
        <v>537</v>
      </c>
      <c r="B45" s="5"/>
      <c r="C45" s="6" t="s">
        <v>538</v>
      </c>
      <c r="D45" s="5"/>
      <c r="E45" s="5" t="s">
        <v>180</v>
      </c>
      <c r="F45" s="5" t="s">
        <v>539</v>
      </c>
      <c r="G45" s="3" t="s">
        <v>250</v>
      </c>
      <c r="H45" s="3" t="s">
        <v>25</v>
      </c>
      <c r="I45" s="3" t="s">
        <v>112</v>
      </c>
      <c r="J45" s="3" t="s">
        <v>251</v>
      </c>
    </row>
    <row r="46" spans="1:10">
      <c r="A46" s="7" t="s">
        <v>540</v>
      </c>
      <c r="B46" s="5"/>
      <c r="C46" s="6" t="s">
        <v>541</v>
      </c>
      <c r="D46" s="5"/>
      <c r="E46" s="5" t="s">
        <v>194</v>
      </c>
      <c r="F46" s="5" t="s">
        <v>247</v>
      </c>
      <c r="G46" s="3" t="s">
        <v>252</v>
      </c>
      <c r="H46" s="3" t="s">
        <v>79</v>
      </c>
      <c r="I46" s="3" t="s">
        <v>59</v>
      </c>
      <c r="J46" s="3" t="s">
        <v>253</v>
      </c>
    </row>
    <row r="47" spans="1:10">
      <c r="A47" s="7" t="s">
        <v>542</v>
      </c>
      <c r="B47" s="5"/>
      <c r="C47" s="6" t="s">
        <v>543</v>
      </c>
      <c r="D47" s="5"/>
      <c r="E47" s="5" t="s">
        <v>190</v>
      </c>
      <c r="F47" s="5" t="s">
        <v>544</v>
      </c>
      <c r="G47" s="3" t="s">
        <v>0</v>
      </c>
      <c r="H47" s="3" t="s">
        <v>164</v>
      </c>
      <c r="I47" s="3" t="s">
        <v>136</v>
      </c>
      <c r="J47" s="3" t="s">
        <v>254</v>
      </c>
    </row>
    <row r="48" spans="1:10">
      <c r="A48" s="7" t="s">
        <v>545</v>
      </c>
      <c r="B48" s="5"/>
      <c r="C48" s="6" t="s">
        <v>546</v>
      </c>
      <c r="D48" s="5"/>
      <c r="E48" s="5" t="s">
        <v>190</v>
      </c>
      <c r="F48" s="5" t="s">
        <v>547</v>
      </c>
      <c r="G48" s="3" t="s">
        <v>255</v>
      </c>
      <c r="H48" s="3" t="s">
        <v>205</v>
      </c>
      <c r="I48" s="3" t="s">
        <v>55</v>
      </c>
      <c r="J48" s="3" t="s">
        <v>256</v>
      </c>
    </row>
    <row r="49" spans="1:10">
      <c r="A49" s="7" t="s">
        <v>548</v>
      </c>
      <c r="B49" s="5"/>
      <c r="C49" s="6" t="s">
        <v>549</v>
      </c>
      <c r="D49" s="5"/>
      <c r="E49" s="5" t="s">
        <v>190</v>
      </c>
      <c r="F49" s="5" t="s">
        <v>550</v>
      </c>
      <c r="G49" s="3" t="s">
        <v>146</v>
      </c>
      <c r="H49" s="3" t="s">
        <v>82</v>
      </c>
      <c r="I49" s="3" t="s">
        <v>12</v>
      </c>
      <c r="J49" s="3" t="s">
        <v>257</v>
      </c>
    </row>
    <row r="50" spans="1:10">
      <c r="A50" s="7" t="s">
        <v>551</v>
      </c>
      <c r="B50" s="5"/>
      <c r="C50" s="6" t="s">
        <v>552</v>
      </c>
      <c r="D50" s="5"/>
      <c r="E50" s="5" t="s">
        <v>436</v>
      </c>
      <c r="F50" s="5" t="s">
        <v>553</v>
      </c>
      <c r="G50" s="3" t="s">
        <v>259</v>
      </c>
      <c r="H50" s="3" t="s">
        <v>3</v>
      </c>
      <c r="I50" s="3" t="s">
        <v>139</v>
      </c>
      <c r="J50" s="3" t="s">
        <v>260</v>
      </c>
    </row>
    <row r="51" spans="1:10">
      <c r="A51" s="7" t="s">
        <v>554</v>
      </c>
      <c r="B51" s="5"/>
      <c r="C51" s="6" t="s">
        <v>555</v>
      </c>
      <c r="D51" s="5"/>
      <c r="E51" s="5" t="s">
        <v>556</v>
      </c>
      <c r="F51" s="5" t="s">
        <v>557</v>
      </c>
      <c r="G51" s="3" t="s">
        <v>84</v>
      </c>
      <c r="H51" s="3" t="s">
        <v>261</v>
      </c>
      <c r="I51" s="3" t="s">
        <v>262</v>
      </c>
      <c r="J51" s="3" t="s">
        <v>263</v>
      </c>
    </row>
    <row r="52" spans="1:10">
      <c r="A52" s="7" t="s">
        <v>558</v>
      </c>
      <c r="B52" s="5"/>
      <c r="C52" s="6" t="s">
        <v>559</v>
      </c>
      <c r="D52" s="5"/>
      <c r="E52" s="5" t="s">
        <v>209</v>
      </c>
      <c r="F52" s="5" t="s">
        <v>560</v>
      </c>
      <c r="G52" s="3">
        <v>28</v>
      </c>
      <c r="H52" s="3">
        <v>17</v>
      </c>
      <c r="I52" s="3" t="s">
        <v>85</v>
      </c>
      <c r="J52" s="3" t="s">
        <v>86</v>
      </c>
    </row>
    <row r="53" spans="1:10">
      <c r="A53" s="7" t="s">
        <v>561</v>
      </c>
      <c r="B53" s="5"/>
      <c r="C53" s="6" t="s">
        <v>562</v>
      </c>
      <c r="D53" s="5"/>
      <c r="E53" s="5" t="s">
        <v>173</v>
      </c>
      <c r="F53" s="5" t="s">
        <v>563</v>
      </c>
      <c r="G53" s="3" t="s">
        <v>34</v>
      </c>
      <c r="H53" s="3" t="s">
        <v>40</v>
      </c>
      <c r="I53" s="3">
        <v>10</v>
      </c>
      <c r="J53" s="3" t="s">
        <v>264</v>
      </c>
    </row>
    <row r="54" spans="1:10">
      <c r="A54" s="7" t="s">
        <v>564</v>
      </c>
      <c r="B54" s="5"/>
      <c r="C54" s="6" t="s">
        <v>565</v>
      </c>
      <c r="D54" s="5"/>
      <c r="E54" s="5"/>
      <c r="F54" s="5" t="s">
        <v>566</v>
      </c>
      <c r="G54" s="3" t="s">
        <v>165</v>
      </c>
      <c r="H54" s="3" t="s">
        <v>108</v>
      </c>
      <c r="I54" s="3" t="s">
        <v>36</v>
      </c>
      <c r="J54" s="3" t="s">
        <v>241</v>
      </c>
    </row>
    <row r="55" spans="1:10">
      <c r="A55" s="7" t="s">
        <v>567</v>
      </c>
      <c r="B55" s="5"/>
      <c r="C55" s="6" t="s">
        <v>568</v>
      </c>
      <c r="D55" s="5"/>
      <c r="E55" s="5" t="s">
        <v>209</v>
      </c>
      <c r="F55" s="5" t="s">
        <v>569</v>
      </c>
      <c r="G55" s="3">
        <v>2</v>
      </c>
      <c r="H55" s="3" t="s">
        <v>80</v>
      </c>
      <c r="I55" s="3" t="s">
        <v>43</v>
      </c>
      <c r="J55" s="3" t="s">
        <v>265</v>
      </c>
    </row>
    <row r="56" spans="1:10">
      <c r="A56" s="7" t="s">
        <v>96</v>
      </c>
      <c r="B56" s="5"/>
      <c r="C56" s="6" t="s">
        <v>570</v>
      </c>
      <c r="D56" s="5"/>
      <c r="E56" s="5" t="s">
        <v>179</v>
      </c>
      <c r="F56" s="5" t="s">
        <v>107</v>
      </c>
      <c r="G56" s="3" t="s">
        <v>110</v>
      </c>
      <c r="H56" s="3" t="s">
        <v>66</v>
      </c>
      <c r="I56" s="3" t="s">
        <v>267</v>
      </c>
      <c r="J56" s="3" t="s">
        <v>241</v>
      </c>
    </row>
    <row r="57" spans="1:10">
      <c r="A57" s="7" t="s">
        <v>571</v>
      </c>
      <c r="B57" s="5"/>
      <c r="C57" s="6" t="s">
        <v>572</v>
      </c>
      <c r="D57" s="5"/>
      <c r="E57" s="5" t="s">
        <v>573</v>
      </c>
      <c r="F57" s="5" t="s">
        <v>574</v>
      </c>
      <c r="G57" s="3" t="s">
        <v>125</v>
      </c>
      <c r="H57" s="3" t="s">
        <v>268</v>
      </c>
      <c r="I57" s="3" t="s">
        <v>269</v>
      </c>
      <c r="J57" s="3" t="s">
        <v>270</v>
      </c>
    </row>
    <row r="58" spans="1:10">
      <c r="A58" s="7" t="s">
        <v>299</v>
      </c>
      <c r="B58" s="5"/>
      <c r="C58" s="6" t="s">
        <v>575</v>
      </c>
      <c r="D58" s="5"/>
      <c r="E58" s="5" t="s">
        <v>173</v>
      </c>
      <c r="F58" s="5" t="s">
        <v>576</v>
      </c>
      <c r="G58" s="3" t="s">
        <v>111</v>
      </c>
      <c r="H58" s="3" t="s">
        <v>13</v>
      </c>
      <c r="I58" s="3" t="s">
        <v>73</v>
      </c>
      <c r="J58" s="3" t="s">
        <v>271</v>
      </c>
    </row>
    <row r="59" spans="1:10">
      <c r="A59" s="7" t="s">
        <v>577</v>
      </c>
      <c r="B59" s="5"/>
      <c r="C59" s="6" t="s">
        <v>578</v>
      </c>
      <c r="D59" s="5"/>
      <c r="E59" s="5" t="s">
        <v>375</v>
      </c>
      <c r="F59" s="5" t="s">
        <v>103</v>
      </c>
      <c r="G59" s="3" t="s">
        <v>272</v>
      </c>
      <c r="H59" s="3" t="s">
        <v>89</v>
      </c>
      <c r="I59" s="3" t="s">
        <v>93</v>
      </c>
      <c r="J59" s="3" t="s">
        <v>273</v>
      </c>
    </row>
    <row r="60" spans="1:10">
      <c r="A60" s="7" t="s">
        <v>109</v>
      </c>
      <c r="B60" s="5"/>
      <c r="C60" s="6" t="s">
        <v>579</v>
      </c>
      <c r="D60" s="5"/>
      <c r="E60" s="5" t="s">
        <v>580</v>
      </c>
      <c r="F60" s="5" t="s">
        <v>581</v>
      </c>
      <c r="G60" s="3" t="s">
        <v>154</v>
      </c>
      <c r="H60" s="3" t="s">
        <v>126</v>
      </c>
      <c r="I60" s="3" t="s">
        <v>79</v>
      </c>
      <c r="J60" s="3" t="s">
        <v>274</v>
      </c>
    </row>
    <row r="61" spans="1:10">
      <c r="A61" s="7" t="s">
        <v>286</v>
      </c>
      <c r="B61" s="5"/>
      <c r="C61" s="6" t="s">
        <v>582</v>
      </c>
      <c r="D61" s="5"/>
      <c r="E61" s="5" t="s">
        <v>580</v>
      </c>
      <c r="F61" s="5" t="s">
        <v>289</v>
      </c>
      <c r="G61" s="3" t="s">
        <v>275</v>
      </c>
      <c r="H61" s="3" t="s">
        <v>12</v>
      </c>
      <c r="I61" s="3" t="s">
        <v>276</v>
      </c>
      <c r="J61" s="3" t="s">
        <v>277</v>
      </c>
    </row>
    <row r="62" spans="1:10">
      <c r="A62" s="7" t="s">
        <v>583</v>
      </c>
      <c r="B62" s="5"/>
      <c r="C62" s="6" t="s">
        <v>584</v>
      </c>
      <c r="D62" s="5"/>
      <c r="E62" s="5" t="s">
        <v>185</v>
      </c>
      <c r="F62" s="5" t="s">
        <v>290</v>
      </c>
      <c r="G62" s="3" t="s">
        <v>278</v>
      </c>
      <c r="H62" s="3" t="s">
        <v>28</v>
      </c>
      <c r="I62" s="3" t="s">
        <v>279</v>
      </c>
      <c r="J62" s="3" t="s">
        <v>280</v>
      </c>
    </row>
    <row r="63" spans="1:10">
      <c r="A63" s="7" t="s">
        <v>106</v>
      </c>
      <c r="B63" s="5"/>
      <c r="C63" s="6" t="s">
        <v>585</v>
      </c>
      <c r="D63" s="5"/>
      <c r="E63" s="5" t="s">
        <v>190</v>
      </c>
      <c r="F63" s="5" t="s">
        <v>97</v>
      </c>
      <c r="G63" s="3" t="s">
        <v>281</v>
      </c>
      <c r="H63" s="3" t="s">
        <v>282</v>
      </c>
      <c r="I63" s="3" t="s">
        <v>0</v>
      </c>
      <c r="J63" s="3" t="s">
        <v>283</v>
      </c>
    </row>
    <row r="64" spans="1:10">
      <c r="A64" s="7" t="s">
        <v>586</v>
      </c>
      <c r="B64" s="5"/>
      <c r="C64" s="6" t="s">
        <v>587</v>
      </c>
      <c r="D64" s="5"/>
      <c r="E64" s="5" t="s">
        <v>588</v>
      </c>
      <c r="F64" s="5" t="s">
        <v>589</v>
      </c>
      <c r="G64" s="3" t="s">
        <v>88</v>
      </c>
      <c r="H64" s="3" t="s">
        <v>62</v>
      </c>
      <c r="I64" s="3" t="s">
        <v>284</v>
      </c>
      <c r="J64" s="3" t="s">
        <v>285</v>
      </c>
    </row>
    <row r="65" spans="1:10">
      <c r="A65" s="7" t="s">
        <v>590</v>
      </c>
      <c r="B65" s="5"/>
      <c r="C65" s="6" t="s">
        <v>591</v>
      </c>
      <c r="D65" s="5"/>
      <c r="E65" s="5" t="s">
        <v>179</v>
      </c>
      <c r="F65" s="5" t="s">
        <v>592</v>
      </c>
      <c r="G65" s="3" t="s">
        <v>287</v>
      </c>
      <c r="H65" s="3" t="s">
        <v>66</v>
      </c>
      <c r="I65" s="3" t="s">
        <v>281</v>
      </c>
      <c r="J65" s="3" t="s">
        <v>288</v>
      </c>
    </row>
    <row r="66" spans="1:10">
      <c r="A66" s="7" t="s">
        <v>593</v>
      </c>
      <c r="B66" s="5"/>
      <c r="C66" s="6" t="s">
        <v>594</v>
      </c>
      <c r="D66" s="5"/>
      <c r="E66" s="5" t="s">
        <v>424</v>
      </c>
      <c r="F66" s="5" t="s">
        <v>595</v>
      </c>
      <c r="G66" s="3" t="s">
        <v>133</v>
      </c>
      <c r="H66" s="3" t="s">
        <v>42</v>
      </c>
      <c r="I66" s="3" t="s">
        <v>126</v>
      </c>
      <c r="J66" s="3" t="s">
        <v>119</v>
      </c>
    </row>
    <row r="67" spans="1:10">
      <c r="A67" s="7" t="s">
        <v>596</v>
      </c>
      <c r="B67" s="5"/>
      <c r="C67" s="6" t="s">
        <v>597</v>
      </c>
      <c r="D67" s="5"/>
      <c r="E67" s="5" t="s">
        <v>173</v>
      </c>
      <c r="F67" s="5" t="s">
        <v>598</v>
      </c>
      <c r="G67" s="3" t="s">
        <v>291</v>
      </c>
      <c r="H67" s="3" t="s">
        <v>292</v>
      </c>
      <c r="I67" s="3" t="s">
        <v>293</v>
      </c>
      <c r="J67" s="3" t="s">
        <v>294</v>
      </c>
    </row>
    <row r="68" spans="1:10">
      <c r="A68" s="7" t="s">
        <v>599</v>
      </c>
      <c r="B68" s="5"/>
      <c r="C68" s="6" t="s">
        <v>600</v>
      </c>
      <c r="D68" s="5"/>
      <c r="E68" s="5" t="s">
        <v>601</v>
      </c>
      <c r="F68" s="5" t="s">
        <v>121</v>
      </c>
      <c r="G68" s="3" t="s">
        <v>150</v>
      </c>
      <c r="H68" s="3" t="s">
        <v>105</v>
      </c>
      <c r="I68" s="3" t="s">
        <v>82</v>
      </c>
      <c r="J68" s="3" t="s">
        <v>295</v>
      </c>
    </row>
    <row r="69" spans="1:10">
      <c r="A69" s="7" t="s">
        <v>602</v>
      </c>
      <c r="B69" s="5"/>
      <c r="C69" s="6" t="s">
        <v>603</v>
      </c>
      <c r="D69" s="5"/>
      <c r="E69" s="5" t="s">
        <v>604</v>
      </c>
      <c r="F69" s="5" t="s">
        <v>605</v>
      </c>
      <c r="G69" s="3" t="s">
        <v>71</v>
      </c>
      <c r="H69" s="3" t="s">
        <v>105</v>
      </c>
      <c r="I69" s="3" t="s">
        <v>220</v>
      </c>
      <c r="J69" s="3" t="s">
        <v>296</v>
      </c>
    </row>
    <row r="70" spans="1:10">
      <c r="A70" s="7" t="s">
        <v>606</v>
      </c>
      <c r="B70" s="5"/>
      <c r="C70" s="6" t="s">
        <v>607</v>
      </c>
      <c r="D70" s="5"/>
      <c r="E70" s="5" t="s">
        <v>573</v>
      </c>
      <c r="F70" s="5" t="s">
        <v>608</v>
      </c>
      <c r="G70" s="3" t="s">
        <v>75</v>
      </c>
      <c r="H70" s="3" t="s">
        <v>100</v>
      </c>
      <c r="I70" s="3" t="s">
        <v>297</v>
      </c>
      <c r="J70" s="3" t="s">
        <v>298</v>
      </c>
    </row>
    <row r="71" spans="1:10">
      <c r="A71" s="7" t="s">
        <v>609</v>
      </c>
      <c r="B71" s="5"/>
      <c r="C71" s="6" t="s">
        <v>610</v>
      </c>
      <c r="D71" s="5"/>
      <c r="E71" s="5"/>
      <c r="F71" s="5" t="s">
        <v>611</v>
      </c>
      <c r="G71" s="3" t="s">
        <v>145</v>
      </c>
      <c r="H71" s="3" t="s">
        <v>72</v>
      </c>
      <c r="I71" s="3" t="s">
        <v>300</v>
      </c>
      <c r="J71" s="3" t="s">
        <v>301</v>
      </c>
    </row>
    <row r="72" spans="1:10">
      <c r="A72" s="7" t="s">
        <v>612</v>
      </c>
      <c r="B72" s="5"/>
      <c r="C72" s="6" t="s">
        <v>613</v>
      </c>
      <c r="D72" s="5"/>
      <c r="E72" s="5" t="s">
        <v>614</v>
      </c>
      <c r="F72" s="5" t="s">
        <v>615</v>
      </c>
      <c r="G72" s="3" t="s">
        <v>302</v>
      </c>
      <c r="H72" s="3" t="s">
        <v>303</v>
      </c>
      <c r="I72" s="3" t="s">
        <v>40</v>
      </c>
      <c r="J72" s="3" t="s">
        <v>304</v>
      </c>
    </row>
    <row r="73" spans="1:10">
      <c r="A73" s="7" t="s">
        <v>616</v>
      </c>
      <c r="B73" s="5"/>
      <c r="C73" s="6" t="s">
        <v>617</v>
      </c>
      <c r="D73" s="5"/>
      <c r="E73" s="5" t="s">
        <v>614</v>
      </c>
      <c r="F73" s="5" t="s">
        <v>618</v>
      </c>
      <c r="G73" s="3" t="s">
        <v>25</v>
      </c>
      <c r="H73" s="3" t="s">
        <v>8</v>
      </c>
      <c r="I73" s="3" t="s">
        <v>305</v>
      </c>
      <c r="J73" s="3" t="s">
        <v>306</v>
      </c>
    </row>
    <row r="74" spans="1:10">
      <c r="A74" s="7" t="s">
        <v>619</v>
      </c>
      <c r="B74" s="5"/>
      <c r="C74" s="6" t="s">
        <v>620</v>
      </c>
      <c r="D74" s="5"/>
      <c r="E74" s="5" t="s">
        <v>604</v>
      </c>
      <c r="F74" s="5" t="s">
        <v>621</v>
      </c>
      <c r="G74" s="3" t="s">
        <v>307</v>
      </c>
      <c r="H74" s="3" t="s">
        <v>62</v>
      </c>
      <c r="I74" s="3">
        <v>3</v>
      </c>
      <c r="J74" s="3" t="s">
        <v>308</v>
      </c>
    </row>
    <row r="75" spans="1:10">
      <c r="A75" s="7" t="s">
        <v>622</v>
      </c>
      <c r="B75" s="5"/>
      <c r="C75" s="6" t="s">
        <v>623</v>
      </c>
      <c r="D75" s="5"/>
      <c r="E75" s="5"/>
      <c r="F75" s="5" t="s">
        <v>624</v>
      </c>
      <c r="G75" s="3" t="s">
        <v>309</v>
      </c>
      <c r="H75" s="3" t="s">
        <v>131</v>
      </c>
      <c r="I75" s="3" t="s">
        <v>310</v>
      </c>
      <c r="J75" s="3" t="s">
        <v>116</v>
      </c>
    </row>
    <row r="76" spans="1:10">
      <c r="A76" s="7" t="s">
        <v>625</v>
      </c>
      <c r="B76" s="5"/>
      <c r="C76" s="6" t="s">
        <v>626</v>
      </c>
      <c r="D76" s="5"/>
      <c r="E76" s="5" t="s">
        <v>177</v>
      </c>
      <c r="F76" s="5" t="s">
        <v>627</v>
      </c>
      <c r="G76" s="3" t="s">
        <v>311</v>
      </c>
      <c r="H76" s="3" t="s">
        <v>122</v>
      </c>
      <c r="I76" s="3" t="s">
        <v>312</v>
      </c>
      <c r="J76" s="3" t="s">
        <v>313</v>
      </c>
    </row>
    <row r="77" spans="1:10">
      <c r="A77" s="7" t="s">
        <v>628</v>
      </c>
      <c r="B77" s="5"/>
      <c r="C77" s="6" t="s">
        <v>629</v>
      </c>
      <c r="D77" s="5"/>
      <c r="E77" s="5" t="s">
        <v>630</v>
      </c>
      <c r="F77" s="5" t="s">
        <v>631</v>
      </c>
      <c r="G77" s="3" t="s">
        <v>120</v>
      </c>
      <c r="H77" s="3" t="s">
        <v>166</v>
      </c>
      <c r="I77" s="3" t="s">
        <v>104</v>
      </c>
      <c r="J77" s="3" t="s">
        <v>314</v>
      </c>
    </row>
    <row r="78" spans="1:10">
      <c r="A78" s="7" t="s">
        <v>632</v>
      </c>
      <c r="B78" s="5"/>
      <c r="C78" s="6" t="s">
        <v>633</v>
      </c>
      <c r="D78" s="5"/>
      <c r="E78" s="5" t="s">
        <v>179</v>
      </c>
      <c r="F78" s="5" t="s">
        <v>634</v>
      </c>
      <c r="G78" s="3" t="s">
        <v>315</v>
      </c>
      <c r="H78" s="3" t="s">
        <v>157</v>
      </c>
      <c r="I78" s="3" t="s">
        <v>316</v>
      </c>
      <c r="J78" s="3" t="s">
        <v>317</v>
      </c>
    </row>
    <row r="79" spans="1:10">
      <c r="A79" s="7" t="s">
        <v>635</v>
      </c>
      <c r="B79" s="5"/>
      <c r="C79" s="6" t="s">
        <v>636</v>
      </c>
      <c r="D79" s="5"/>
      <c r="E79" s="5" t="s">
        <v>209</v>
      </c>
      <c r="F79" s="5" t="s">
        <v>637</v>
      </c>
      <c r="G79" s="3" t="s">
        <v>318</v>
      </c>
      <c r="H79" s="3" t="s">
        <v>94</v>
      </c>
      <c r="I79" s="3" t="s">
        <v>319</v>
      </c>
      <c r="J79" s="3" t="s">
        <v>320</v>
      </c>
    </row>
    <row r="80" spans="1:10">
      <c r="A80" s="7" t="s">
        <v>638</v>
      </c>
      <c r="B80" s="5"/>
      <c r="C80" s="6" t="s">
        <v>639</v>
      </c>
      <c r="D80" s="5"/>
      <c r="E80" s="5" t="s">
        <v>436</v>
      </c>
      <c r="F80" s="5" t="s">
        <v>640</v>
      </c>
      <c r="G80" s="3" t="s">
        <v>83</v>
      </c>
      <c r="H80" s="3" t="s">
        <v>1</v>
      </c>
      <c r="I80" s="3" t="s">
        <v>321</v>
      </c>
      <c r="J80" s="3" t="s">
        <v>322</v>
      </c>
    </row>
    <row r="81" spans="1:10">
      <c r="A81" s="7" t="s">
        <v>641</v>
      </c>
      <c r="B81" s="5"/>
      <c r="C81" s="6" t="s">
        <v>642</v>
      </c>
      <c r="D81" s="5"/>
      <c r="E81" s="5" t="s">
        <v>179</v>
      </c>
      <c r="F81" s="5" t="s">
        <v>643</v>
      </c>
      <c r="G81" s="3" t="s">
        <v>323</v>
      </c>
      <c r="H81" s="3" t="s">
        <v>6</v>
      </c>
      <c r="I81" s="3" t="s">
        <v>324</v>
      </c>
      <c r="J81" s="3" t="s">
        <v>325</v>
      </c>
    </row>
    <row r="82" spans="1:10">
      <c r="A82" s="7" t="s">
        <v>644</v>
      </c>
      <c r="B82" s="5"/>
      <c r="C82" s="6" t="s">
        <v>645</v>
      </c>
      <c r="D82" s="5"/>
      <c r="E82" s="5" t="s">
        <v>171</v>
      </c>
      <c r="F82" s="5" t="s">
        <v>646</v>
      </c>
      <c r="G82" s="3" t="s">
        <v>191</v>
      </c>
      <c r="H82" s="3" t="s">
        <v>281</v>
      </c>
      <c r="I82" s="3" t="s">
        <v>115</v>
      </c>
      <c r="J82" s="3" t="s">
        <v>326</v>
      </c>
    </row>
    <row r="83" spans="1:10">
      <c r="A83" s="7" t="s">
        <v>647</v>
      </c>
      <c r="B83" s="5"/>
      <c r="C83" s="6" t="s">
        <v>648</v>
      </c>
      <c r="D83" s="5"/>
      <c r="E83" s="5" t="s">
        <v>173</v>
      </c>
      <c r="F83" s="5" t="s">
        <v>649</v>
      </c>
      <c r="G83" s="3" t="s">
        <v>67</v>
      </c>
      <c r="H83" s="3" t="s">
        <v>28</v>
      </c>
      <c r="I83" s="3" t="s">
        <v>327</v>
      </c>
      <c r="J83" s="3" t="s">
        <v>38</v>
      </c>
    </row>
    <row r="84" spans="1:10">
      <c r="A84" s="7" t="s">
        <v>650</v>
      </c>
      <c r="B84" s="5"/>
      <c r="C84" s="6" t="s">
        <v>651</v>
      </c>
      <c r="D84" s="5"/>
      <c r="E84" s="5" t="s">
        <v>266</v>
      </c>
      <c r="F84" s="5" t="s">
        <v>652</v>
      </c>
      <c r="G84" s="3" t="s">
        <v>328</v>
      </c>
      <c r="H84" s="3" t="s">
        <v>329</v>
      </c>
      <c r="I84" s="3" t="s">
        <v>98</v>
      </c>
      <c r="J84" s="3" t="s">
        <v>330</v>
      </c>
    </row>
    <row r="85" spans="1:10">
      <c r="A85" s="7" t="s">
        <v>653</v>
      </c>
      <c r="B85" s="5"/>
      <c r="C85" s="6" t="s">
        <v>654</v>
      </c>
      <c r="D85" s="5"/>
      <c r="E85" s="5" t="s">
        <v>179</v>
      </c>
      <c r="F85" s="5" t="s">
        <v>655</v>
      </c>
      <c r="G85" s="3" t="s">
        <v>0</v>
      </c>
      <c r="H85" s="3" t="s">
        <v>66</v>
      </c>
      <c r="I85" s="3" t="s">
        <v>192</v>
      </c>
      <c r="J85" s="3" t="s">
        <v>264</v>
      </c>
    </row>
    <row r="86" spans="1:10">
      <c r="A86" s="7" t="s">
        <v>656</v>
      </c>
      <c r="B86" s="5"/>
      <c r="C86" s="6" t="s">
        <v>657</v>
      </c>
      <c r="D86" s="5"/>
      <c r="E86" s="5" t="s">
        <v>436</v>
      </c>
      <c r="F86" s="5" t="s">
        <v>658</v>
      </c>
      <c r="G86" s="3" t="s">
        <v>90</v>
      </c>
      <c r="H86" s="3" t="s">
        <v>220</v>
      </c>
      <c r="I86" s="3" t="s">
        <v>113</v>
      </c>
      <c r="J86" s="3" t="s">
        <v>92</v>
      </c>
    </row>
    <row r="87" spans="1:10">
      <c r="A87" s="7" t="s">
        <v>659</v>
      </c>
      <c r="B87" s="5"/>
      <c r="C87" s="6" t="s">
        <v>660</v>
      </c>
      <c r="D87" s="5"/>
      <c r="E87" s="5" t="s">
        <v>171</v>
      </c>
      <c r="F87" s="5" t="s">
        <v>661</v>
      </c>
      <c r="G87" s="3" t="s">
        <v>331</v>
      </c>
      <c r="H87" s="3" t="s">
        <v>123</v>
      </c>
      <c r="I87" s="3">
        <v>11</v>
      </c>
      <c r="J87" s="3" t="s">
        <v>332</v>
      </c>
    </row>
    <row r="88" spans="1:10">
      <c r="A88" s="7" t="s">
        <v>662</v>
      </c>
      <c r="B88" s="5"/>
      <c r="C88" s="6" t="s">
        <v>663</v>
      </c>
      <c r="D88" s="5"/>
      <c r="E88" s="5" t="s">
        <v>180</v>
      </c>
      <c r="F88" s="5" t="s">
        <v>664</v>
      </c>
      <c r="G88" s="3" t="s">
        <v>154</v>
      </c>
      <c r="H88" s="3" t="s">
        <v>113</v>
      </c>
      <c r="I88" s="3" t="s">
        <v>99</v>
      </c>
      <c r="J88" s="3" t="s">
        <v>95</v>
      </c>
    </row>
    <row r="89" spans="1:10">
      <c r="A89" s="7" t="s">
        <v>665</v>
      </c>
      <c r="B89" s="5"/>
      <c r="C89" s="6" t="s">
        <v>666</v>
      </c>
      <c r="D89" s="5"/>
      <c r="E89" s="5" t="s">
        <v>173</v>
      </c>
      <c r="F89" s="5" t="s">
        <v>667</v>
      </c>
      <c r="G89" s="3" t="s">
        <v>333</v>
      </c>
      <c r="H89" s="3" t="s">
        <v>69</v>
      </c>
      <c r="I89" s="3" t="s">
        <v>334</v>
      </c>
      <c r="J89" s="3" t="s">
        <v>335</v>
      </c>
    </row>
    <row r="90" spans="1:10">
      <c r="A90" s="7" t="s">
        <v>668</v>
      </c>
      <c r="B90" s="5"/>
      <c r="C90" s="6" t="s">
        <v>669</v>
      </c>
      <c r="D90" s="5"/>
      <c r="E90" s="5" t="s">
        <v>188</v>
      </c>
      <c r="F90" s="5" t="s">
        <v>670</v>
      </c>
      <c r="G90" s="3" t="s">
        <v>336</v>
      </c>
      <c r="H90" s="3" t="s">
        <v>337</v>
      </c>
      <c r="I90" s="3" t="s">
        <v>152</v>
      </c>
      <c r="J90" s="3" t="s">
        <v>338</v>
      </c>
    </row>
    <row r="91" spans="1:10">
      <c r="A91" s="7" t="s">
        <v>671</v>
      </c>
      <c r="B91" s="5"/>
      <c r="C91" s="6" t="s">
        <v>672</v>
      </c>
      <c r="D91" s="5"/>
      <c r="E91" s="5" t="s">
        <v>258</v>
      </c>
      <c r="F91" s="5" t="s">
        <v>673</v>
      </c>
      <c r="G91" s="3" t="s">
        <v>117</v>
      </c>
      <c r="H91" s="3">
        <v>5</v>
      </c>
      <c r="I91" s="3" t="s">
        <v>63</v>
      </c>
      <c r="J91" s="3" t="s">
        <v>118</v>
      </c>
    </row>
    <row r="92" spans="1:10">
      <c r="A92" s="7" t="s">
        <v>674</v>
      </c>
      <c r="B92" s="5"/>
      <c r="C92" s="6" t="s">
        <v>675</v>
      </c>
      <c r="D92" s="5"/>
      <c r="E92" s="5" t="s">
        <v>190</v>
      </c>
      <c r="F92" s="5" t="s">
        <v>676</v>
      </c>
      <c r="G92" s="3" t="s">
        <v>84</v>
      </c>
      <c r="H92" s="3" t="s">
        <v>66</v>
      </c>
      <c r="I92" s="3">
        <v>5</v>
      </c>
      <c r="J92" s="3" t="s">
        <v>339</v>
      </c>
    </row>
    <row r="93" spans="1:10">
      <c r="A93" s="7" t="s">
        <v>677</v>
      </c>
      <c r="B93" s="5"/>
      <c r="C93" s="6" t="s">
        <v>678</v>
      </c>
      <c r="D93" s="5"/>
      <c r="E93" s="5" t="s">
        <v>679</v>
      </c>
      <c r="F93" s="5" t="s">
        <v>680</v>
      </c>
      <c r="G93" s="3">
        <v>14</v>
      </c>
      <c r="H93" s="3">
        <v>10</v>
      </c>
      <c r="I93" s="3" t="s">
        <v>156</v>
      </c>
      <c r="J93" s="3" t="s">
        <v>340</v>
      </c>
    </row>
    <row r="94" spans="1:10">
      <c r="A94" s="7" t="s">
        <v>681</v>
      </c>
      <c r="B94" s="5"/>
      <c r="C94" s="6" t="s">
        <v>682</v>
      </c>
      <c r="D94" s="5"/>
      <c r="E94" s="5"/>
      <c r="F94" s="5" t="s">
        <v>683</v>
      </c>
      <c r="G94" s="3" t="s">
        <v>341</v>
      </c>
      <c r="H94" s="3" t="s">
        <v>6</v>
      </c>
      <c r="I94" s="3" t="s">
        <v>202</v>
      </c>
      <c r="J94" s="3" t="s">
        <v>342</v>
      </c>
    </row>
    <row r="95" spans="1:10">
      <c r="A95" s="7" t="s">
        <v>684</v>
      </c>
      <c r="B95" s="5"/>
      <c r="C95" s="6" t="s">
        <v>685</v>
      </c>
      <c r="D95" s="5"/>
      <c r="E95" s="5"/>
      <c r="F95" s="5" t="s">
        <v>686</v>
      </c>
      <c r="G95" s="3" t="s">
        <v>117</v>
      </c>
      <c r="H95" s="3" t="s">
        <v>158</v>
      </c>
      <c r="I95" s="3" t="s">
        <v>328</v>
      </c>
      <c r="J95" s="3" t="s">
        <v>343</v>
      </c>
    </row>
    <row r="96" spans="1:10">
      <c r="A96" s="7" t="s">
        <v>687</v>
      </c>
      <c r="B96" s="5"/>
      <c r="C96" s="6" t="s">
        <v>688</v>
      </c>
      <c r="D96" s="5"/>
      <c r="E96" s="5"/>
      <c r="F96" s="5" t="s">
        <v>689</v>
      </c>
      <c r="G96" s="3" t="s">
        <v>93</v>
      </c>
      <c r="H96" s="3" t="s">
        <v>282</v>
      </c>
      <c r="I96" s="3" t="s">
        <v>344</v>
      </c>
      <c r="J96" s="3" t="s">
        <v>54</v>
      </c>
    </row>
    <row r="97" spans="1:10">
      <c r="A97" s="7" t="s">
        <v>690</v>
      </c>
      <c r="B97" s="5"/>
      <c r="C97" s="6" t="s">
        <v>691</v>
      </c>
      <c r="D97" s="5"/>
      <c r="E97" s="5"/>
      <c r="F97" s="5" t="s">
        <v>692</v>
      </c>
      <c r="G97" s="3" t="s">
        <v>348</v>
      </c>
      <c r="H97" s="3" t="s">
        <v>349</v>
      </c>
      <c r="I97" s="3" t="s">
        <v>124</v>
      </c>
      <c r="J97" s="3" t="s">
        <v>350</v>
      </c>
    </row>
    <row r="98" spans="1:10">
      <c r="A98" s="7" t="s">
        <v>693</v>
      </c>
      <c r="B98" s="5"/>
      <c r="C98" s="6" t="s">
        <v>694</v>
      </c>
      <c r="D98" s="5"/>
      <c r="E98" s="5"/>
      <c r="F98" s="5" t="s">
        <v>695</v>
      </c>
      <c r="G98" s="3" t="s">
        <v>135</v>
      </c>
      <c r="H98" s="3">
        <v>5</v>
      </c>
      <c r="I98" s="3">
        <v>10</v>
      </c>
      <c r="J98" s="3" t="s">
        <v>251</v>
      </c>
    </row>
    <row r="99" spans="1:10">
      <c r="A99" s="7" t="s">
        <v>696</v>
      </c>
      <c r="B99" s="5"/>
      <c r="C99" s="6" t="s">
        <v>697</v>
      </c>
      <c r="D99" s="5"/>
      <c r="E99" s="5"/>
      <c r="F99" s="5" t="s">
        <v>698</v>
      </c>
      <c r="G99" s="3" t="s">
        <v>158</v>
      </c>
      <c r="H99" s="3" t="s">
        <v>112</v>
      </c>
      <c r="I99" s="3" t="s">
        <v>14</v>
      </c>
      <c r="J99" s="3" t="s">
        <v>257</v>
      </c>
    </row>
    <row r="100" spans="1:10">
      <c r="A100" s="7" t="s">
        <v>699</v>
      </c>
      <c r="B100" s="5"/>
      <c r="C100" s="6" t="s">
        <v>700</v>
      </c>
      <c r="D100" s="5"/>
      <c r="E100" s="5"/>
      <c r="F100" s="5" t="s">
        <v>701</v>
      </c>
      <c r="G100" s="3" t="s">
        <v>351</v>
      </c>
      <c r="H100" s="3" t="s">
        <v>352</v>
      </c>
      <c r="I100" s="3" t="s">
        <v>353</v>
      </c>
      <c r="J100" s="3" t="s">
        <v>226</v>
      </c>
    </row>
    <row r="101" spans="1:10">
      <c r="A101" s="7" t="s">
        <v>144</v>
      </c>
      <c r="B101" s="5"/>
      <c r="C101" s="6" t="s">
        <v>702</v>
      </c>
      <c r="D101" s="5"/>
      <c r="E101" s="5" t="s">
        <v>185</v>
      </c>
      <c r="F101" s="5" t="s">
        <v>703</v>
      </c>
      <c r="G101" s="3" t="s">
        <v>66</v>
      </c>
      <c r="H101" s="3" t="s">
        <v>139</v>
      </c>
      <c r="I101" s="3" t="s">
        <v>354</v>
      </c>
      <c r="J101" s="3" t="s">
        <v>355</v>
      </c>
    </row>
    <row r="102" spans="1:10">
      <c r="A102" s="7" t="s">
        <v>704</v>
      </c>
      <c r="B102" s="5"/>
      <c r="C102" s="6" t="s">
        <v>705</v>
      </c>
      <c r="D102" s="5"/>
      <c r="E102" s="5" t="s">
        <v>604</v>
      </c>
      <c r="F102" s="5" t="s">
        <v>706</v>
      </c>
      <c r="G102" s="3" t="s">
        <v>356</v>
      </c>
      <c r="H102" s="3" t="s">
        <v>91</v>
      </c>
      <c r="I102" s="3" t="s">
        <v>357</v>
      </c>
      <c r="J102" s="3" t="s">
        <v>358</v>
      </c>
    </row>
    <row r="103" spans="1:10">
      <c r="A103" s="7" t="s">
        <v>704</v>
      </c>
      <c r="B103" s="5"/>
      <c r="C103" s="6" t="s">
        <v>707</v>
      </c>
      <c r="D103" s="5"/>
      <c r="E103" s="5"/>
      <c r="F103" s="5" t="s">
        <v>708</v>
      </c>
      <c r="G103" s="3" t="s">
        <v>359</v>
      </c>
      <c r="H103" s="3" t="s">
        <v>147</v>
      </c>
      <c r="I103" s="3" t="s">
        <v>127</v>
      </c>
      <c r="J103" s="3" t="s">
        <v>360</v>
      </c>
    </row>
    <row r="104" spans="1:10">
      <c r="A104" s="7" t="s">
        <v>709</v>
      </c>
      <c r="B104" s="5"/>
      <c r="C104" s="6" t="s">
        <v>710</v>
      </c>
      <c r="D104" s="5"/>
      <c r="E104" s="5" t="s">
        <v>177</v>
      </c>
      <c r="F104" s="5" t="s">
        <v>711</v>
      </c>
      <c r="G104" s="3" t="s">
        <v>361</v>
      </c>
      <c r="H104" s="3" t="s">
        <v>28</v>
      </c>
      <c r="I104" s="3" t="s">
        <v>58</v>
      </c>
      <c r="J104" s="3" t="s">
        <v>132</v>
      </c>
    </row>
    <row r="105" spans="1:10">
      <c r="A105" s="7" t="s">
        <v>712</v>
      </c>
      <c r="B105" s="5"/>
      <c r="C105" s="6" t="s">
        <v>713</v>
      </c>
      <c r="D105" s="5"/>
      <c r="E105" s="5" t="s">
        <v>194</v>
      </c>
      <c r="F105" s="5" t="s">
        <v>714</v>
      </c>
      <c r="G105" s="3">
        <v>37</v>
      </c>
      <c r="H105" s="3">
        <v>26</v>
      </c>
      <c r="I105" s="3" t="s">
        <v>128</v>
      </c>
      <c r="J105" s="3" t="s">
        <v>129</v>
      </c>
    </row>
    <row r="106" spans="1:10">
      <c r="A106" s="7" t="s">
        <v>715</v>
      </c>
      <c r="B106" s="5"/>
      <c r="C106" s="6" t="s">
        <v>716</v>
      </c>
      <c r="D106" s="5"/>
      <c r="E106" s="5" t="s">
        <v>185</v>
      </c>
      <c r="F106" s="5" t="s">
        <v>717</v>
      </c>
      <c r="G106" s="3">
        <v>7</v>
      </c>
      <c r="H106" s="3" t="s">
        <v>5</v>
      </c>
      <c r="I106" s="3" t="s">
        <v>133</v>
      </c>
      <c r="J106" s="3" t="s">
        <v>134</v>
      </c>
    </row>
    <row r="107" spans="1:10">
      <c r="A107" s="7" t="s">
        <v>718</v>
      </c>
      <c r="B107" s="5"/>
      <c r="C107" s="6" t="s">
        <v>719</v>
      </c>
      <c r="D107" s="5"/>
      <c r="E107" s="5" t="s">
        <v>177</v>
      </c>
      <c r="F107" s="5" t="s">
        <v>720</v>
      </c>
      <c r="G107" s="3" t="s">
        <v>362</v>
      </c>
      <c r="H107" s="3" t="s">
        <v>126</v>
      </c>
      <c r="I107" s="3" t="s">
        <v>63</v>
      </c>
      <c r="J107" s="3" t="s">
        <v>148</v>
      </c>
    </row>
    <row r="108" spans="1:10">
      <c r="A108" s="7" t="s">
        <v>721</v>
      </c>
      <c r="B108" s="5"/>
      <c r="C108" s="6" t="s">
        <v>722</v>
      </c>
      <c r="D108" s="5"/>
      <c r="E108" s="5" t="s">
        <v>179</v>
      </c>
      <c r="F108" s="5" t="s">
        <v>723</v>
      </c>
      <c r="G108" s="3" t="s">
        <v>50</v>
      </c>
      <c r="H108" s="3">
        <v>3</v>
      </c>
      <c r="I108" s="3" t="s">
        <v>363</v>
      </c>
      <c r="J108" s="3" t="s">
        <v>364</v>
      </c>
    </row>
    <row r="109" spans="1:10">
      <c r="A109" s="7" t="s">
        <v>724</v>
      </c>
      <c r="B109" s="5"/>
      <c r="C109" s="6" t="s">
        <v>725</v>
      </c>
      <c r="D109" s="5"/>
      <c r="E109" s="5" t="s">
        <v>190</v>
      </c>
      <c r="F109" s="5" t="s">
        <v>726</v>
      </c>
      <c r="G109" s="3" t="s">
        <v>282</v>
      </c>
      <c r="H109" s="3" t="s">
        <v>112</v>
      </c>
      <c r="I109" s="3" t="s">
        <v>365</v>
      </c>
      <c r="J109" s="3" t="s">
        <v>366</v>
      </c>
    </row>
    <row r="110" spans="1:10">
      <c r="A110" s="7" t="s">
        <v>727</v>
      </c>
      <c r="B110" s="5"/>
      <c r="C110" s="6" t="s">
        <v>728</v>
      </c>
      <c r="D110" s="5"/>
      <c r="E110" s="5" t="s">
        <v>171</v>
      </c>
      <c r="F110" s="5" t="s">
        <v>729</v>
      </c>
      <c r="G110" s="3" t="s">
        <v>367</v>
      </c>
      <c r="H110" s="3" t="s">
        <v>138</v>
      </c>
      <c r="I110" s="3" t="s">
        <v>139</v>
      </c>
      <c r="J110" s="3" t="s">
        <v>358</v>
      </c>
    </row>
    <row r="111" spans="1:10">
      <c r="A111" s="7" t="s">
        <v>730</v>
      </c>
      <c r="B111" s="5"/>
      <c r="C111" s="6" t="s">
        <v>731</v>
      </c>
      <c r="D111" s="5"/>
      <c r="E111" s="5" t="s">
        <v>209</v>
      </c>
      <c r="F111" s="5" t="s">
        <v>732</v>
      </c>
      <c r="G111" s="3" t="s">
        <v>150</v>
      </c>
      <c r="H111" s="3" t="s">
        <v>7</v>
      </c>
      <c r="I111" s="3" t="s">
        <v>368</v>
      </c>
      <c r="J111" s="3" t="s">
        <v>369</v>
      </c>
    </row>
    <row r="112" spans="1:10">
      <c r="A112" s="7" t="s">
        <v>733</v>
      </c>
      <c r="B112" s="5"/>
      <c r="C112" s="6" t="s">
        <v>734</v>
      </c>
      <c r="D112" s="5"/>
      <c r="E112" s="5" t="s">
        <v>181</v>
      </c>
      <c r="F112" s="5" t="s">
        <v>735</v>
      </c>
      <c r="G112" s="3" t="s">
        <v>147</v>
      </c>
      <c r="H112" s="3" t="s">
        <v>36</v>
      </c>
      <c r="I112" s="3" t="s">
        <v>354</v>
      </c>
      <c r="J112" s="3" t="s">
        <v>370</v>
      </c>
    </row>
    <row r="113" spans="1:10">
      <c r="A113" s="7" t="s">
        <v>736</v>
      </c>
      <c r="B113" s="5"/>
      <c r="C113" s="6" t="s">
        <v>737</v>
      </c>
      <c r="D113" s="5"/>
      <c r="E113" s="5" t="s">
        <v>436</v>
      </c>
      <c r="F113" s="5" t="s">
        <v>738</v>
      </c>
      <c r="G113" s="3" t="s">
        <v>84</v>
      </c>
      <c r="H113" s="3" t="s">
        <v>141</v>
      </c>
      <c r="I113" s="3" t="s">
        <v>12</v>
      </c>
      <c r="J113" s="3" t="s">
        <v>142</v>
      </c>
    </row>
    <row r="114" spans="1:10">
      <c r="A114" s="7" t="s">
        <v>739</v>
      </c>
      <c r="B114" s="5"/>
      <c r="C114" s="6" t="s">
        <v>740</v>
      </c>
      <c r="D114" s="5"/>
      <c r="E114" s="5" t="s">
        <v>173</v>
      </c>
      <c r="F114" s="5" t="s">
        <v>741</v>
      </c>
      <c r="G114" s="3" t="s">
        <v>105</v>
      </c>
      <c r="H114" s="3">
        <v>3</v>
      </c>
      <c r="I114" s="3" t="s">
        <v>293</v>
      </c>
      <c r="J114" s="3" t="s">
        <v>371</v>
      </c>
    </row>
    <row r="115" spans="1:10">
      <c r="A115" s="7" t="s">
        <v>742</v>
      </c>
      <c r="B115" s="5"/>
      <c r="C115" s="6" t="s">
        <v>743</v>
      </c>
      <c r="D115" s="5"/>
      <c r="E115" s="5" t="s">
        <v>173</v>
      </c>
      <c r="F115" s="5" t="s">
        <v>744</v>
      </c>
      <c r="G115" s="3" t="s">
        <v>372</v>
      </c>
      <c r="H115" s="3" t="s">
        <v>300</v>
      </c>
      <c r="I115" s="3" t="s">
        <v>50</v>
      </c>
      <c r="J115" s="3" t="s">
        <v>373</v>
      </c>
    </row>
    <row r="116" spans="1:10">
      <c r="A116" s="7" t="s">
        <v>745</v>
      </c>
      <c r="B116" s="5"/>
      <c r="C116" s="6" t="s">
        <v>746</v>
      </c>
      <c r="D116" s="5"/>
      <c r="E116" s="5" t="s">
        <v>747</v>
      </c>
      <c r="F116" s="5" t="s">
        <v>748</v>
      </c>
      <c r="G116" s="3" t="s">
        <v>37</v>
      </c>
      <c r="H116" s="3" t="s">
        <v>7</v>
      </c>
      <c r="I116" s="3" t="s">
        <v>55</v>
      </c>
      <c r="J116" s="3" t="s">
        <v>374</v>
      </c>
    </row>
    <row r="117" spans="1:10">
      <c r="A117" s="7" t="s">
        <v>749</v>
      </c>
      <c r="B117" s="5"/>
      <c r="C117" s="6" t="s">
        <v>750</v>
      </c>
      <c r="D117" s="5"/>
      <c r="E117" s="5" t="s">
        <v>173</v>
      </c>
      <c r="F117" s="5" t="s">
        <v>751</v>
      </c>
      <c r="G117" s="3" t="s">
        <v>71</v>
      </c>
      <c r="H117" s="3" t="s">
        <v>72</v>
      </c>
      <c r="I117" s="3" t="s">
        <v>12</v>
      </c>
      <c r="J117" s="3" t="s">
        <v>376</v>
      </c>
    </row>
    <row r="118" spans="1:10">
      <c r="A118" s="7" t="s">
        <v>752</v>
      </c>
      <c r="B118" s="5"/>
      <c r="C118" s="6" t="s">
        <v>753</v>
      </c>
      <c r="D118" s="5"/>
      <c r="E118" s="5"/>
      <c r="F118" s="5" t="s">
        <v>754</v>
      </c>
      <c r="G118" s="3" t="s">
        <v>377</v>
      </c>
      <c r="H118" s="3" t="s">
        <v>378</v>
      </c>
      <c r="I118" s="3" t="s">
        <v>379</v>
      </c>
      <c r="J118" s="3" t="s">
        <v>380</v>
      </c>
    </row>
    <row r="119" spans="1:10">
      <c r="A119" s="7" t="s">
        <v>755</v>
      </c>
      <c r="B119" s="5"/>
      <c r="C119" s="6" t="s">
        <v>756</v>
      </c>
      <c r="D119" s="5"/>
      <c r="E119" s="5"/>
      <c r="F119" s="5" t="s">
        <v>757</v>
      </c>
      <c r="G119" s="3" t="s">
        <v>381</v>
      </c>
      <c r="H119" s="3" t="s">
        <v>108</v>
      </c>
      <c r="I119" s="3" t="s">
        <v>87</v>
      </c>
      <c r="J119" s="3" t="s">
        <v>264</v>
      </c>
    </row>
    <row r="120" spans="1:10">
      <c r="A120" s="7" t="s">
        <v>758</v>
      </c>
      <c r="B120" s="5"/>
      <c r="C120" s="6" t="s">
        <v>759</v>
      </c>
      <c r="D120" s="5"/>
      <c r="E120" s="5"/>
      <c r="F120" s="5" t="s">
        <v>760</v>
      </c>
      <c r="G120" s="3" t="s">
        <v>382</v>
      </c>
      <c r="H120" s="3" t="s">
        <v>383</v>
      </c>
      <c r="I120" s="3">
        <v>22</v>
      </c>
      <c r="J120" s="3" t="s">
        <v>301</v>
      </c>
    </row>
    <row r="121" spans="1:10">
      <c r="A121" s="7" t="s">
        <v>761</v>
      </c>
      <c r="B121" s="5"/>
      <c r="C121" s="6" t="s">
        <v>762</v>
      </c>
      <c r="D121" s="5"/>
      <c r="E121" s="5"/>
      <c r="F121" s="5" t="s">
        <v>763</v>
      </c>
      <c r="G121" s="3" t="s">
        <v>85</v>
      </c>
      <c r="H121" s="3" t="s">
        <v>232</v>
      </c>
      <c r="I121" s="3">
        <v>31</v>
      </c>
      <c r="J121" s="3" t="s">
        <v>260</v>
      </c>
    </row>
    <row r="122" spans="1:10">
      <c r="A122" s="7" t="s">
        <v>764</v>
      </c>
      <c r="B122" s="5"/>
      <c r="C122" s="6" t="s">
        <v>765</v>
      </c>
      <c r="D122" s="5"/>
      <c r="E122" s="5"/>
      <c r="F122" s="5" t="s">
        <v>766</v>
      </c>
      <c r="G122" s="3" t="s">
        <v>384</v>
      </c>
      <c r="H122" s="3" t="s">
        <v>385</v>
      </c>
      <c r="I122" s="3" t="s">
        <v>386</v>
      </c>
      <c r="J122" s="3" t="s">
        <v>387</v>
      </c>
    </row>
    <row r="123" spans="1:10">
      <c r="A123" s="7" t="s">
        <v>767</v>
      </c>
      <c r="B123" s="5"/>
      <c r="C123" s="6" t="s">
        <v>768</v>
      </c>
      <c r="D123" s="5"/>
      <c r="E123" s="5"/>
      <c r="F123" s="5" t="s">
        <v>769</v>
      </c>
      <c r="G123" s="3" t="s">
        <v>34</v>
      </c>
      <c r="H123" s="3" t="s">
        <v>268</v>
      </c>
      <c r="I123" s="3" t="s">
        <v>388</v>
      </c>
      <c r="J123" s="3" t="s">
        <v>389</v>
      </c>
    </row>
    <row r="124" spans="1:10">
      <c r="A124" s="7" t="s">
        <v>770</v>
      </c>
      <c r="B124" s="5"/>
      <c r="C124" s="6" t="s">
        <v>771</v>
      </c>
      <c r="D124" s="5"/>
      <c r="E124" s="5" t="s">
        <v>185</v>
      </c>
      <c r="F124" s="5" t="s">
        <v>772</v>
      </c>
      <c r="G124" s="3" t="s">
        <v>44</v>
      </c>
      <c r="H124" s="3">
        <v>4</v>
      </c>
      <c r="I124" s="3" t="s">
        <v>6</v>
      </c>
      <c r="J124" s="3" t="s">
        <v>151</v>
      </c>
    </row>
    <row r="125" spans="1:10">
      <c r="A125" s="7" t="s">
        <v>773</v>
      </c>
      <c r="B125" s="5"/>
      <c r="C125" s="6" t="s">
        <v>774</v>
      </c>
      <c r="D125" s="5"/>
      <c r="E125" s="5" t="s">
        <v>775</v>
      </c>
      <c r="F125" s="5" t="s">
        <v>776</v>
      </c>
      <c r="G125" s="3" t="s">
        <v>390</v>
      </c>
      <c r="H125" s="3" t="s">
        <v>89</v>
      </c>
      <c r="I125" s="3">
        <v>9</v>
      </c>
      <c r="J125" s="3" t="s">
        <v>391</v>
      </c>
    </row>
    <row r="126" spans="1:10">
      <c r="A126" s="7" t="s">
        <v>777</v>
      </c>
      <c r="B126" s="5"/>
      <c r="C126" s="6" t="s">
        <v>778</v>
      </c>
      <c r="D126" s="5"/>
      <c r="E126" s="5" t="s">
        <v>436</v>
      </c>
      <c r="F126" s="5" t="s">
        <v>779</v>
      </c>
      <c r="G126" s="3" t="s">
        <v>344</v>
      </c>
      <c r="H126" s="3" t="s">
        <v>1</v>
      </c>
      <c r="I126" s="3" t="s">
        <v>79</v>
      </c>
      <c r="J126" s="3" t="s">
        <v>86</v>
      </c>
    </row>
    <row r="127" spans="1:10">
      <c r="A127" s="7" t="s">
        <v>780</v>
      </c>
      <c r="B127" s="5"/>
      <c r="C127" s="6" t="s">
        <v>781</v>
      </c>
      <c r="D127" s="5"/>
      <c r="E127" s="5" t="s">
        <v>179</v>
      </c>
      <c r="F127" s="5" t="s">
        <v>782</v>
      </c>
      <c r="G127" s="3" t="s">
        <v>114</v>
      </c>
      <c r="H127" s="3" t="s">
        <v>42</v>
      </c>
      <c r="I127" s="3">
        <v>8</v>
      </c>
      <c r="J127" s="3" t="s">
        <v>392</v>
      </c>
    </row>
    <row r="128" spans="1:10">
      <c r="A128" s="7" t="s">
        <v>783</v>
      </c>
      <c r="B128" s="5"/>
      <c r="C128" s="6" t="s">
        <v>784</v>
      </c>
      <c r="D128" s="5"/>
      <c r="E128" s="5" t="s">
        <v>172</v>
      </c>
      <c r="F128" s="5" t="s">
        <v>785</v>
      </c>
      <c r="G128" s="3" t="s">
        <v>393</v>
      </c>
      <c r="H128" s="3" t="s">
        <v>147</v>
      </c>
      <c r="I128" s="3" t="s">
        <v>394</v>
      </c>
      <c r="J128" s="3" t="s">
        <v>339</v>
      </c>
    </row>
    <row r="129" spans="1:10">
      <c r="A129" s="7" t="s">
        <v>786</v>
      </c>
      <c r="B129" s="5"/>
      <c r="C129" s="6" t="s">
        <v>787</v>
      </c>
      <c r="D129" s="5"/>
      <c r="E129" s="5" t="s">
        <v>181</v>
      </c>
      <c r="F129" s="5" t="s">
        <v>788</v>
      </c>
      <c r="G129" s="3" t="s">
        <v>395</v>
      </c>
      <c r="H129" s="3" t="s">
        <v>46</v>
      </c>
      <c r="I129" s="3" t="s">
        <v>65</v>
      </c>
      <c r="J129" s="3" t="s">
        <v>396</v>
      </c>
    </row>
    <row r="130" spans="1:10">
      <c r="A130" s="7" t="s">
        <v>789</v>
      </c>
      <c r="B130" s="5"/>
      <c r="C130" s="6" t="s">
        <v>790</v>
      </c>
      <c r="D130" s="5"/>
      <c r="E130" s="5" t="s">
        <v>185</v>
      </c>
      <c r="F130" s="5" t="s">
        <v>791</v>
      </c>
      <c r="G130" s="3" t="s">
        <v>82</v>
      </c>
      <c r="H130" s="3" t="s">
        <v>368</v>
      </c>
      <c r="I130" s="3" t="s">
        <v>397</v>
      </c>
      <c r="J130" s="3" t="s">
        <v>398</v>
      </c>
    </row>
    <row r="131" spans="1:10">
      <c r="A131" s="7" t="s">
        <v>792</v>
      </c>
      <c r="B131" s="5"/>
      <c r="C131" s="6" t="s">
        <v>793</v>
      </c>
      <c r="D131" s="5"/>
      <c r="E131" s="5" t="s">
        <v>190</v>
      </c>
      <c r="F131" s="5" t="s">
        <v>53</v>
      </c>
      <c r="G131" s="3" t="s">
        <v>14</v>
      </c>
      <c r="H131" s="3" t="s">
        <v>51</v>
      </c>
      <c r="I131" s="3" t="s">
        <v>81</v>
      </c>
      <c r="J131" s="3" t="s">
        <v>399</v>
      </c>
    </row>
    <row r="132" spans="1:10">
      <c r="A132" s="7" t="s">
        <v>794</v>
      </c>
      <c r="B132" s="5"/>
      <c r="C132" s="6" t="s">
        <v>795</v>
      </c>
      <c r="D132" s="5"/>
      <c r="E132" s="5" t="s">
        <v>556</v>
      </c>
      <c r="F132" s="5" t="s">
        <v>796</v>
      </c>
      <c r="G132" s="3" t="s">
        <v>315</v>
      </c>
      <c r="H132" s="3" t="s">
        <v>131</v>
      </c>
      <c r="I132" s="3" t="s">
        <v>400</v>
      </c>
      <c r="J132" s="3" t="s">
        <v>401</v>
      </c>
    </row>
    <row r="133" spans="1:10">
      <c r="A133" s="7" t="s">
        <v>797</v>
      </c>
      <c r="B133" s="5"/>
      <c r="C133" s="6" t="s">
        <v>798</v>
      </c>
      <c r="D133" s="5"/>
      <c r="E133" s="5" t="s">
        <v>190</v>
      </c>
      <c r="F133" s="5" t="s">
        <v>799</v>
      </c>
      <c r="G133" s="3">
        <v>2</v>
      </c>
      <c r="H133" s="3" t="s">
        <v>292</v>
      </c>
      <c r="I133" s="3" t="s">
        <v>28</v>
      </c>
      <c r="J133" s="3" t="s">
        <v>402</v>
      </c>
    </row>
    <row r="134" spans="1:10">
      <c r="A134" s="7" t="s">
        <v>800</v>
      </c>
      <c r="B134" s="5"/>
      <c r="C134" s="6" t="s">
        <v>801</v>
      </c>
      <c r="D134" s="5"/>
      <c r="E134" s="5" t="s">
        <v>188</v>
      </c>
      <c r="F134" s="5" t="s">
        <v>802</v>
      </c>
    </row>
    <row r="135" spans="1:10">
      <c r="A135" s="7" t="s">
        <v>803</v>
      </c>
      <c r="B135" s="5"/>
      <c r="C135" s="6" t="s">
        <v>804</v>
      </c>
      <c r="D135" s="5"/>
      <c r="E135" s="5" t="s">
        <v>180</v>
      </c>
      <c r="F135" s="5" t="s">
        <v>805</v>
      </c>
    </row>
    <row r="136" spans="1:10">
      <c r="A136" s="7" t="s">
        <v>806</v>
      </c>
      <c r="B136" s="5"/>
      <c r="C136" s="6" t="s">
        <v>807</v>
      </c>
      <c r="D136" s="5"/>
      <c r="E136" s="5" t="s">
        <v>194</v>
      </c>
      <c r="F136" s="5" t="s">
        <v>808</v>
      </c>
    </row>
    <row r="137" spans="1:10">
      <c r="A137" s="7" t="s">
        <v>809</v>
      </c>
      <c r="B137" s="5"/>
      <c r="C137" s="6" t="s">
        <v>810</v>
      </c>
      <c r="D137" s="5"/>
      <c r="E137" s="5" t="s">
        <v>185</v>
      </c>
      <c r="F137" s="5" t="s">
        <v>811</v>
      </c>
    </row>
    <row r="138" spans="1:10">
      <c r="A138" s="7" t="s">
        <v>812</v>
      </c>
      <c r="B138" s="5"/>
      <c r="C138" s="6" t="s">
        <v>813</v>
      </c>
      <c r="D138" s="5"/>
      <c r="E138" s="5" t="s">
        <v>185</v>
      </c>
      <c r="F138" s="5" t="s">
        <v>814</v>
      </c>
    </row>
    <row r="139" spans="1:10">
      <c r="A139" s="7" t="s">
        <v>815</v>
      </c>
      <c r="B139" s="5"/>
      <c r="C139" s="6" t="s">
        <v>816</v>
      </c>
      <c r="D139" s="5"/>
      <c r="E139" s="5" t="s">
        <v>411</v>
      </c>
      <c r="F139" s="5" t="s">
        <v>70</v>
      </c>
    </row>
    <row r="140" spans="1:10">
      <c r="A140" s="7" t="s">
        <v>817</v>
      </c>
      <c r="B140" s="5"/>
      <c r="C140" s="6" t="s">
        <v>818</v>
      </c>
      <c r="D140" s="5"/>
      <c r="E140" s="5" t="s">
        <v>185</v>
      </c>
      <c r="F140" s="5" t="s">
        <v>819</v>
      </c>
    </row>
    <row r="141" spans="1:10">
      <c r="A141" s="7" t="s">
        <v>820</v>
      </c>
      <c r="B141" s="5"/>
      <c r="C141" s="6" t="s">
        <v>821</v>
      </c>
      <c r="D141" s="5"/>
      <c r="E141" s="5" t="s">
        <v>222</v>
      </c>
      <c r="F141" s="5" t="s">
        <v>822</v>
      </c>
    </row>
    <row r="142" spans="1:10">
      <c r="A142" s="7" t="s">
        <v>823</v>
      </c>
      <c r="B142" s="5"/>
      <c r="C142" s="6" t="s">
        <v>824</v>
      </c>
      <c r="D142" s="5"/>
      <c r="E142" s="5" t="s">
        <v>179</v>
      </c>
      <c r="F142" s="5" t="s">
        <v>825</v>
      </c>
    </row>
    <row r="143" spans="1:10">
      <c r="A143" s="7" t="s">
        <v>826</v>
      </c>
      <c r="B143" s="5"/>
      <c r="C143" s="6" t="s">
        <v>827</v>
      </c>
      <c r="D143" s="5"/>
      <c r="E143" s="5" t="s">
        <v>828</v>
      </c>
      <c r="F143" s="5" t="s">
        <v>829</v>
      </c>
    </row>
    <row r="144" spans="1:10">
      <c r="A144" s="7" t="s">
        <v>830</v>
      </c>
      <c r="B144" s="5"/>
      <c r="C144" s="6" t="s">
        <v>831</v>
      </c>
      <c r="D144" s="5"/>
      <c r="E144" s="5" t="s">
        <v>828</v>
      </c>
      <c r="F144" s="5" t="s">
        <v>832</v>
      </c>
    </row>
    <row r="145" spans="1:6">
      <c r="A145" s="7" t="s">
        <v>833</v>
      </c>
      <c r="B145" s="5"/>
      <c r="C145" s="6" t="s">
        <v>834</v>
      </c>
      <c r="D145" s="5"/>
      <c r="E145" s="5" t="s">
        <v>173</v>
      </c>
      <c r="F145" s="5" t="s">
        <v>835</v>
      </c>
    </row>
    <row r="146" spans="1:6">
      <c r="A146" s="7" t="s">
        <v>836</v>
      </c>
      <c r="B146" s="5"/>
      <c r="C146" s="6" t="s">
        <v>837</v>
      </c>
      <c r="D146" s="5"/>
      <c r="E146" s="5"/>
      <c r="F146" s="5" t="s">
        <v>838</v>
      </c>
    </row>
    <row r="147" spans="1:6">
      <c r="A147" s="7" t="s">
        <v>839</v>
      </c>
      <c r="B147" s="5"/>
      <c r="C147" s="6" t="s">
        <v>840</v>
      </c>
      <c r="D147" s="5"/>
      <c r="E147" s="5"/>
      <c r="F147" s="5" t="s">
        <v>841</v>
      </c>
    </row>
    <row r="148" spans="1:6">
      <c r="A148" s="7" t="s">
        <v>842</v>
      </c>
      <c r="B148" s="5"/>
      <c r="C148" s="6" t="s">
        <v>843</v>
      </c>
      <c r="D148" s="5"/>
      <c r="E148" s="5"/>
      <c r="F148" s="5" t="s">
        <v>844</v>
      </c>
    </row>
    <row r="149" spans="1:6">
      <c r="A149" s="7" t="s">
        <v>845</v>
      </c>
      <c r="B149" s="5"/>
      <c r="C149" s="6" t="s">
        <v>846</v>
      </c>
      <c r="D149" s="5"/>
      <c r="E149" s="5"/>
      <c r="F149" s="5" t="s">
        <v>847</v>
      </c>
    </row>
    <row r="150" spans="1:6">
      <c r="A150" s="7" t="s">
        <v>848</v>
      </c>
      <c r="B150" s="5"/>
      <c r="C150" s="6" t="s">
        <v>849</v>
      </c>
      <c r="D150" s="5"/>
      <c r="E150" s="5"/>
      <c r="F150" s="5" t="s">
        <v>850</v>
      </c>
    </row>
    <row r="151" spans="1:6">
      <c r="A151" s="7" t="s">
        <v>851</v>
      </c>
      <c r="B151" s="5"/>
      <c r="C151" s="6" t="s">
        <v>852</v>
      </c>
      <c r="D151" s="5"/>
      <c r="E151" s="5"/>
      <c r="F151" s="5" t="s">
        <v>853</v>
      </c>
    </row>
    <row r="152" spans="1:6">
      <c r="A152" s="7" t="s">
        <v>854</v>
      </c>
      <c r="B152" s="5"/>
      <c r="C152" s="6" t="s">
        <v>855</v>
      </c>
      <c r="D152" s="5"/>
      <c r="E152" s="5"/>
      <c r="F152" s="5" t="s">
        <v>856</v>
      </c>
    </row>
    <row r="153" spans="1:6">
      <c r="A153" s="7" t="s">
        <v>857</v>
      </c>
      <c r="B153" s="5"/>
      <c r="C153" s="6" t="s">
        <v>858</v>
      </c>
      <c r="D153" s="5"/>
      <c r="E153" s="5" t="s">
        <v>859</v>
      </c>
      <c r="F153" s="5" t="s">
        <v>860</v>
      </c>
    </row>
    <row r="154" spans="1:6">
      <c r="A154" s="7" t="s">
        <v>861</v>
      </c>
      <c r="B154" s="5"/>
      <c r="C154" s="6" t="s">
        <v>862</v>
      </c>
      <c r="D154" s="5"/>
      <c r="E154" s="5" t="s">
        <v>863</v>
      </c>
      <c r="F154" s="5" t="s">
        <v>864</v>
      </c>
    </row>
    <row r="155" spans="1:6">
      <c r="A155" s="7" t="s">
        <v>865</v>
      </c>
      <c r="B155" s="5"/>
      <c r="C155" s="6" t="s">
        <v>866</v>
      </c>
      <c r="D155" s="5"/>
      <c r="E155" s="5" t="s">
        <v>452</v>
      </c>
      <c r="F155" s="5" t="s">
        <v>867</v>
      </c>
    </row>
    <row r="156" spans="1:6">
      <c r="A156" s="7" t="s">
        <v>868</v>
      </c>
      <c r="B156" s="5"/>
      <c r="C156" s="6" t="s">
        <v>869</v>
      </c>
      <c r="D156" s="5"/>
      <c r="E156" s="5" t="s">
        <v>185</v>
      </c>
      <c r="F156" s="5" t="s">
        <v>870</v>
      </c>
    </row>
    <row r="157" spans="1:6">
      <c r="A157" s="7" t="s">
        <v>871</v>
      </c>
      <c r="B157" s="5"/>
      <c r="C157" s="6" t="s">
        <v>872</v>
      </c>
      <c r="D157" s="5"/>
      <c r="E157" s="5" t="s">
        <v>873</v>
      </c>
      <c r="F157" s="5" t="s">
        <v>874</v>
      </c>
    </row>
    <row r="158" spans="1:6">
      <c r="A158" s="7" t="s">
        <v>875</v>
      </c>
      <c r="B158" s="5"/>
      <c r="C158" s="6" t="s">
        <v>876</v>
      </c>
      <c r="D158" s="5"/>
      <c r="E158" s="5" t="s">
        <v>173</v>
      </c>
      <c r="F158" s="5" t="s">
        <v>877</v>
      </c>
    </row>
    <row r="159" spans="1:6">
      <c r="A159" s="7" t="s">
        <v>878</v>
      </c>
      <c r="B159" s="5"/>
      <c r="C159" s="6" t="s">
        <v>879</v>
      </c>
      <c r="D159" s="5"/>
      <c r="E159" s="5" t="s">
        <v>375</v>
      </c>
      <c r="F159" s="5" t="s">
        <v>880</v>
      </c>
    </row>
    <row r="160" spans="1:6">
      <c r="A160" s="7" t="s">
        <v>881</v>
      </c>
      <c r="B160" s="5"/>
      <c r="C160" s="6" t="s">
        <v>882</v>
      </c>
      <c r="D160" s="5"/>
      <c r="E160" s="5" t="s">
        <v>173</v>
      </c>
      <c r="F160" s="5" t="s">
        <v>883</v>
      </c>
    </row>
    <row r="161" spans="1:6">
      <c r="A161" s="7" t="s">
        <v>884</v>
      </c>
      <c r="B161" s="5"/>
      <c r="C161" s="6" t="s">
        <v>885</v>
      </c>
      <c r="D161" s="5"/>
      <c r="E161" s="5" t="s">
        <v>180</v>
      </c>
      <c r="F161" s="5" t="s">
        <v>886</v>
      </c>
    </row>
    <row r="162" spans="1:6">
      <c r="A162" s="7" t="s">
        <v>887</v>
      </c>
      <c r="B162" s="5"/>
      <c r="C162" s="6" t="s">
        <v>888</v>
      </c>
      <c r="D162" s="5"/>
      <c r="E162" s="5" t="s">
        <v>580</v>
      </c>
      <c r="F162" s="5" t="s">
        <v>889</v>
      </c>
    </row>
    <row r="163" spans="1:6">
      <c r="A163" s="7" t="s">
        <v>890</v>
      </c>
      <c r="B163" s="5"/>
      <c r="C163" s="6" t="s">
        <v>891</v>
      </c>
      <c r="D163" s="5"/>
      <c r="E163" s="5"/>
      <c r="F163" s="5" t="s">
        <v>892</v>
      </c>
    </row>
    <row r="164" spans="1:6">
      <c r="A164" s="7" t="s">
        <v>893</v>
      </c>
      <c r="B164" s="5"/>
      <c r="C164" s="6" t="s">
        <v>894</v>
      </c>
      <c r="D164" s="5"/>
      <c r="E164" s="5"/>
      <c r="F164" s="5" t="s">
        <v>895</v>
      </c>
    </row>
    <row r="165" spans="1:6">
      <c r="A165" s="7" t="s">
        <v>896</v>
      </c>
      <c r="B165" s="5"/>
      <c r="C165" s="6" t="s">
        <v>897</v>
      </c>
      <c r="D165" s="5"/>
      <c r="E165" s="5" t="s">
        <v>828</v>
      </c>
      <c r="F165" s="5" t="s">
        <v>898</v>
      </c>
    </row>
    <row r="166" spans="1:6">
      <c r="A166" s="7" t="s">
        <v>899</v>
      </c>
      <c r="B166" s="5"/>
      <c r="C166" s="6" t="s">
        <v>900</v>
      </c>
      <c r="D166" s="5"/>
      <c r="E166" s="5" t="s">
        <v>411</v>
      </c>
      <c r="F166" s="5" t="s">
        <v>901</v>
      </c>
    </row>
    <row r="167" spans="1:6">
      <c r="A167" s="7" t="s">
        <v>902</v>
      </c>
      <c r="B167" s="5"/>
      <c r="C167" s="6" t="s">
        <v>903</v>
      </c>
      <c r="D167" s="5"/>
      <c r="E167" s="5" t="s">
        <v>190</v>
      </c>
      <c r="F167" s="5" t="s">
        <v>904</v>
      </c>
    </row>
    <row r="168" spans="1:6">
      <c r="A168" s="7" t="s">
        <v>905</v>
      </c>
      <c r="B168" s="5"/>
      <c r="C168" s="6" t="s">
        <v>906</v>
      </c>
      <c r="D168" s="5"/>
      <c r="E168" s="5" t="s">
        <v>188</v>
      </c>
      <c r="F168" s="5" t="s">
        <v>907</v>
      </c>
    </row>
    <row r="169" spans="1:6">
      <c r="A169" s="7" t="s">
        <v>908</v>
      </c>
      <c r="B169" s="5"/>
      <c r="C169" s="6" t="s">
        <v>909</v>
      </c>
      <c r="D169" s="5"/>
      <c r="E169" s="5" t="s">
        <v>177</v>
      </c>
      <c r="F169" s="5" t="s">
        <v>910</v>
      </c>
    </row>
    <row r="170" spans="1:6">
      <c r="A170" s="7" t="s">
        <v>911</v>
      </c>
      <c r="B170" s="5"/>
      <c r="C170" s="6" t="s">
        <v>912</v>
      </c>
      <c r="D170" s="5"/>
      <c r="E170" s="5" t="s">
        <v>179</v>
      </c>
      <c r="F170" s="5" t="s">
        <v>913</v>
      </c>
    </row>
    <row r="171" spans="1:6">
      <c r="A171" s="7" t="s">
        <v>914</v>
      </c>
      <c r="B171" s="5"/>
      <c r="C171" s="6" t="s">
        <v>915</v>
      </c>
      <c r="D171" s="5"/>
      <c r="E171" s="5"/>
      <c r="F171" s="5" t="s">
        <v>916</v>
      </c>
    </row>
    <row r="172" spans="1:6">
      <c r="A172" s="7" t="s">
        <v>917</v>
      </c>
      <c r="B172" s="5"/>
      <c r="C172" s="6" t="s">
        <v>918</v>
      </c>
      <c r="D172" s="5"/>
      <c r="E172" s="5"/>
      <c r="F172" s="5" t="s">
        <v>919</v>
      </c>
    </row>
    <row r="173" spans="1:6">
      <c r="A173" s="7" t="s">
        <v>920</v>
      </c>
      <c r="B173" s="5"/>
      <c r="C173" s="6" t="s">
        <v>921</v>
      </c>
      <c r="D173" s="5"/>
      <c r="E173" s="5"/>
      <c r="F173" s="5" t="s">
        <v>922</v>
      </c>
    </row>
    <row r="174" spans="1:6">
      <c r="A174" s="7" t="s">
        <v>923</v>
      </c>
      <c r="B174" s="5"/>
      <c r="C174" s="6" t="s">
        <v>924</v>
      </c>
      <c r="D174" s="5"/>
      <c r="E174" s="5"/>
      <c r="F174" s="5" t="s">
        <v>925</v>
      </c>
    </row>
    <row r="175" spans="1:6">
      <c r="A175" s="7" t="s">
        <v>926</v>
      </c>
      <c r="B175" s="5"/>
      <c r="C175" s="6" t="s">
        <v>927</v>
      </c>
      <c r="D175" s="5"/>
      <c r="E175" s="5"/>
      <c r="F175" s="5" t="s">
        <v>928</v>
      </c>
    </row>
    <row r="176" spans="1:6">
      <c r="A176" s="7" t="s">
        <v>929</v>
      </c>
      <c r="B176" s="5"/>
      <c r="C176" s="6" t="s">
        <v>930</v>
      </c>
      <c r="D176" s="5"/>
      <c r="E176" s="5"/>
      <c r="F176" s="5" t="s">
        <v>931</v>
      </c>
    </row>
    <row r="177" spans="1:6">
      <c r="A177" s="7" t="s">
        <v>932</v>
      </c>
      <c r="B177" s="5"/>
      <c r="C177" s="6" t="s">
        <v>933</v>
      </c>
      <c r="D177" s="5"/>
      <c r="E177" s="5"/>
      <c r="F177" s="5" t="s">
        <v>934</v>
      </c>
    </row>
    <row r="178" spans="1:6">
      <c r="A178" s="7" t="s">
        <v>935</v>
      </c>
      <c r="B178" s="5"/>
      <c r="C178" s="6" t="s">
        <v>936</v>
      </c>
      <c r="D178" s="5"/>
      <c r="E178" s="5"/>
      <c r="F178" s="5" t="s">
        <v>937</v>
      </c>
    </row>
    <row r="179" spans="1:6">
      <c r="A179" s="7" t="s">
        <v>938</v>
      </c>
      <c r="B179" s="5"/>
      <c r="C179" s="6" t="s">
        <v>939</v>
      </c>
      <c r="D179" s="5"/>
      <c r="E179" s="5"/>
      <c r="F179" s="5" t="s">
        <v>934</v>
      </c>
    </row>
    <row r="180" spans="1:6">
      <c r="A180" s="7" t="s">
        <v>940</v>
      </c>
      <c r="B180" s="5"/>
      <c r="C180" s="6" t="s">
        <v>941</v>
      </c>
      <c r="D180" s="5"/>
      <c r="E180" s="5" t="s">
        <v>181</v>
      </c>
      <c r="F180" s="5" t="s">
        <v>942</v>
      </c>
    </row>
    <row r="181" spans="1:6">
      <c r="A181" s="7" t="s">
        <v>943</v>
      </c>
      <c r="B181" s="5"/>
      <c r="C181" s="6" t="s">
        <v>944</v>
      </c>
      <c r="D181" s="5"/>
      <c r="E181" s="5" t="s">
        <v>190</v>
      </c>
      <c r="F181" s="5" t="s">
        <v>945</v>
      </c>
    </row>
    <row r="182" spans="1:6">
      <c r="A182" s="7" t="s">
        <v>946</v>
      </c>
      <c r="B182" s="5"/>
      <c r="C182" s="6" t="s">
        <v>947</v>
      </c>
      <c r="D182" s="5"/>
      <c r="E182" s="5" t="s">
        <v>580</v>
      </c>
      <c r="F182" s="5" t="s">
        <v>948</v>
      </c>
    </row>
    <row r="183" spans="1:6">
      <c r="A183" s="7" t="s">
        <v>949</v>
      </c>
      <c r="B183" s="5"/>
      <c r="C183" s="6" t="s">
        <v>950</v>
      </c>
      <c r="D183" s="5"/>
      <c r="E183" s="5" t="s">
        <v>179</v>
      </c>
      <c r="F183" s="5" t="s">
        <v>932</v>
      </c>
    </row>
    <row r="184" spans="1:6">
      <c r="A184" s="7" t="s">
        <v>951</v>
      </c>
      <c r="B184" s="5"/>
      <c r="C184" s="6" t="s">
        <v>952</v>
      </c>
      <c r="D184" s="5"/>
      <c r="E184" s="5" t="s">
        <v>194</v>
      </c>
      <c r="F184" s="5" t="s">
        <v>953</v>
      </c>
    </row>
    <row r="185" spans="1:6">
      <c r="A185" s="7" t="s">
        <v>954</v>
      </c>
      <c r="B185" s="5"/>
      <c r="C185" s="6" t="s">
        <v>955</v>
      </c>
      <c r="D185" s="5"/>
      <c r="E185" s="5" t="s">
        <v>185</v>
      </c>
      <c r="F185" s="5" t="s">
        <v>956</v>
      </c>
    </row>
    <row r="186" spans="1:6">
      <c r="A186" s="7" t="s">
        <v>957</v>
      </c>
      <c r="B186" s="5"/>
      <c r="C186" s="6" t="s">
        <v>958</v>
      </c>
      <c r="D186" s="5"/>
      <c r="E186" s="5" t="s">
        <v>185</v>
      </c>
      <c r="F186" s="5" t="s">
        <v>959</v>
      </c>
    </row>
    <row r="187" spans="1:6">
      <c r="A187" s="7" t="s">
        <v>960</v>
      </c>
      <c r="B187" s="5"/>
      <c r="C187" s="6" t="s">
        <v>961</v>
      </c>
      <c r="D187" s="5"/>
      <c r="E187" s="5" t="s">
        <v>177</v>
      </c>
      <c r="F187" s="5" t="s">
        <v>962</v>
      </c>
    </row>
    <row r="188" spans="1:6">
      <c r="A188" s="7" t="s">
        <v>963</v>
      </c>
      <c r="B188" s="5"/>
      <c r="C188" s="6" t="s">
        <v>964</v>
      </c>
      <c r="D188" s="5"/>
      <c r="E188" s="5" t="s">
        <v>188</v>
      </c>
      <c r="F188" s="5" t="s">
        <v>965</v>
      </c>
    </row>
    <row r="189" spans="1:6">
      <c r="A189" s="7" t="s">
        <v>966</v>
      </c>
      <c r="B189" s="5"/>
      <c r="C189" s="6" t="s">
        <v>967</v>
      </c>
      <c r="D189" s="5"/>
      <c r="E189" s="5" t="s">
        <v>968</v>
      </c>
      <c r="F189" s="5" t="s">
        <v>969</v>
      </c>
    </row>
    <row r="190" spans="1:6">
      <c r="A190" s="7" t="s">
        <v>970</v>
      </c>
      <c r="B190" s="5"/>
      <c r="C190" s="6" t="s">
        <v>971</v>
      </c>
      <c r="D190" s="5"/>
      <c r="E190" s="5" t="s">
        <v>580</v>
      </c>
      <c r="F190" s="5" t="s">
        <v>972</v>
      </c>
    </row>
    <row r="191" spans="1:6">
      <c r="A191" s="7" t="s">
        <v>973</v>
      </c>
      <c r="B191" s="5"/>
      <c r="C191" s="6" t="s">
        <v>974</v>
      </c>
      <c r="D191" s="5"/>
      <c r="E191" s="5" t="s">
        <v>185</v>
      </c>
      <c r="F191" s="5" t="s">
        <v>975</v>
      </c>
    </row>
    <row r="192" spans="1:6">
      <c r="A192" s="7" t="s">
        <v>976</v>
      </c>
      <c r="B192" s="5"/>
      <c r="C192" s="6" t="s">
        <v>977</v>
      </c>
      <c r="D192" s="5"/>
      <c r="E192" s="5" t="s">
        <v>452</v>
      </c>
      <c r="F192" s="5" t="s">
        <v>978</v>
      </c>
    </row>
    <row r="193" spans="1:6">
      <c r="A193" s="7" t="s">
        <v>979</v>
      </c>
      <c r="B193" s="5"/>
      <c r="C193" s="6" t="s">
        <v>980</v>
      </c>
      <c r="D193" s="5"/>
      <c r="E193" s="5" t="s">
        <v>190</v>
      </c>
      <c r="F193" s="5" t="s">
        <v>981</v>
      </c>
    </row>
    <row r="194" spans="1:6">
      <c r="A194" s="7" t="s">
        <v>982</v>
      </c>
      <c r="B194" s="5"/>
      <c r="C194" s="6" t="s">
        <v>983</v>
      </c>
      <c r="D194" s="5"/>
      <c r="E194" s="5" t="s">
        <v>177</v>
      </c>
      <c r="F194" s="5" t="s">
        <v>984</v>
      </c>
    </row>
    <row r="195" spans="1:6">
      <c r="A195" s="7" t="s">
        <v>985</v>
      </c>
      <c r="B195" s="5"/>
      <c r="C195" s="6" t="s">
        <v>986</v>
      </c>
      <c r="D195" s="5"/>
      <c r="E195" s="5" t="s">
        <v>520</v>
      </c>
      <c r="F195" s="5" t="s">
        <v>987</v>
      </c>
    </row>
    <row r="196" spans="1:6">
      <c r="A196" s="7" t="s">
        <v>988</v>
      </c>
      <c r="B196" s="5"/>
      <c r="C196" s="6" t="s">
        <v>989</v>
      </c>
      <c r="D196" s="5"/>
      <c r="E196" s="5" t="s">
        <v>188</v>
      </c>
      <c r="F196" s="5" t="s">
        <v>990</v>
      </c>
    </row>
    <row r="197" spans="1:6">
      <c r="A197" s="7" t="s">
        <v>991</v>
      </c>
      <c r="B197" s="5"/>
      <c r="C197" s="6" t="s">
        <v>992</v>
      </c>
      <c r="D197" s="5"/>
      <c r="E197" s="5" t="s">
        <v>993</v>
      </c>
      <c r="F197" s="5" t="s">
        <v>994</v>
      </c>
    </row>
    <row r="198" spans="1:6">
      <c r="A198" s="7" t="s">
        <v>995</v>
      </c>
      <c r="B198" s="5"/>
      <c r="C198" s="6" t="s">
        <v>996</v>
      </c>
      <c r="D198" s="5"/>
      <c r="E198" s="5" t="s">
        <v>181</v>
      </c>
      <c r="F198" s="5" t="s">
        <v>997</v>
      </c>
    </row>
    <row r="199" spans="1:6">
      <c r="A199" s="7" t="s">
        <v>998</v>
      </c>
      <c r="B199" s="5"/>
      <c r="C199" s="6" t="s">
        <v>999</v>
      </c>
      <c r="D199" s="5"/>
      <c r="E199" s="5"/>
      <c r="F199" s="5" t="s">
        <v>1000</v>
      </c>
    </row>
    <row r="200" spans="1:6">
      <c r="A200" s="7" t="s">
        <v>1001</v>
      </c>
      <c r="B200" s="5"/>
      <c r="C200" s="6" t="s">
        <v>1002</v>
      </c>
      <c r="D200" s="5"/>
      <c r="E200" s="5" t="s">
        <v>375</v>
      </c>
      <c r="F200" s="5" t="s">
        <v>1003</v>
      </c>
    </row>
    <row r="201" spans="1:6">
      <c r="A201" s="7" t="s">
        <v>1004</v>
      </c>
      <c r="B201" s="5"/>
      <c r="C201" s="6" t="s">
        <v>1005</v>
      </c>
      <c r="D201" s="5"/>
      <c r="E201" s="5" t="s">
        <v>1006</v>
      </c>
      <c r="F201" s="5" t="s">
        <v>1007</v>
      </c>
    </row>
    <row r="202" spans="1:6">
      <c r="A202" s="7" t="s">
        <v>1008</v>
      </c>
      <c r="B202" s="5"/>
      <c r="C202" s="6" t="s">
        <v>1009</v>
      </c>
      <c r="D202" s="5"/>
      <c r="E202" s="5" t="s">
        <v>188</v>
      </c>
      <c r="F202" s="5" t="s">
        <v>1010</v>
      </c>
    </row>
    <row r="203" spans="1:6">
      <c r="A203" s="7" t="s">
        <v>564</v>
      </c>
      <c r="B203" s="5"/>
      <c r="C203" s="6" t="s">
        <v>565</v>
      </c>
      <c r="D203" s="5"/>
      <c r="E203" s="5" t="s">
        <v>179</v>
      </c>
      <c r="F203" s="5" t="s">
        <v>566</v>
      </c>
    </row>
    <row r="204" spans="1:6">
      <c r="A204" s="7" t="s">
        <v>1011</v>
      </c>
      <c r="B204" s="5"/>
      <c r="C204" s="6" t="s">
        <v>1012</v>
      </c>
      <c r="D204" s="5"/>
      <c r="E204" s="5" t="s">
        <v>171</v>
      </c>
      <c r="F204" s="5" t="s">
        <v>1013</v>
      </c>
    </row>
    <row r="205" spans="1:6">
      <c r="A205" s="7" t="s">
        <v>1014</v>
      </c>
      <c r="B205" s="5"/>
      <c r="C205" s="6" t="s">
        <v>1015</v>
      </c>
      <c r="D205" s="5"/>
      <c r="E205" s="5" t="s">
        <v>375</v>
      </c>
      <c r="F205" s="5" t="s">
        <v>1016</v>
      </c>
    </row>
    <row r="206" spans="1:6">
      <c r="A206" s="7" t="s">
        <v>1017</v>
      </c>
      <c r="B206" s="5"/>
      <c r="C206" s="6" t="s">
        <v>1018</v>
      </c>
      <c r="D206" s="5"/>
      <c r="E206" s="5" t="s">
        <v>452</v>
      </c>
      <c r="F206" s="5" t="s">
        <v>1019</v>
      </c>
    </row>
    <row r="207" spans="1:6">
      <c r="A207" s="7" t="s">
        <v>1020</v>
      </c>
      <c r="B207" s="5"/>
      <c r="C207" s="6" t="s">
        <v>1021</v>
      </c>
      <c r="D207" s="5"/>
      <c r="E207" s="5"/>
      <c r="F207" s="5" t="s">
        <v>1022</v>
      </c>
    </row>
    <row r="208" spans="1:6">
      <c r="A208" s="7" t="s">
        <v>1023</v>
      </c>
      <c r="B208" s="5"/>
      <c r="C208" s="6" t="s">
        <v>1024</v>
      </c>
      <c r="D208" s="5"/>
      <c r="E208" s="5" t="s">
        <v>209</v>
      </c>
      <c r="F208" s="5" t="s">
        <v>1025</v>
      </c>
    </row>
    <row r="209" spans="1:6">
      <c r="A209" s="7" t="s">
        <v>1026</v>
      </c>
      <c r="B209" s="5"/>
      <c r="C209" s="6" t="s">
        <v>1027</v>
      </c>
      <c r="D209" s="5"/>
      <c r="E209" s="5" t="s">
        <v>194</v>
      </c>
      <c r="F209" s="5" t="s">
        <v>1028</v>
      </c>
    </row>
    <row r="210" spans="1:6">
      <c r="A210" s="7" t="s">
        <v>576</v>
      </c>
      <c r="B210" s="5"/>
      <c r="C210" s="6" t="s">
        <v>1029</v>
      </c>
      <c r="D210" s="5"/>
      <c r="E210" s="5" t="s">
        <v>190</v>
      </c>
      <c r="F210" s="5" t="s">
        <v>1030</v>
      </c>
    </row>
    <row r="211" spans="1:6">
      <c r="A211" s="7" t="s">
        <v>1031</v>
      </c>
      <c r="B211" s="5"/>
      <c r="C211" s="6" t="s">
        <v>1032</v>
      </c>
      <c r="D211" s="5"/>
      <c r="E211" s="5" t="s">
        <v>532</v>
      </c>
      <c r="F211" s="5" t="s">
        <v>1033</v>
      </c>
    </row>
    <row r="212" spans="1:6">
      <c r="A212" s="7" t="s">
        <v>1034</v>
      </c>
      <c r="B212" s="5"/>
      <c r="C212" s="6" t="s">
        <v>1035</v>
      </c>
      <c r="D212" s="5"/>
      <c r="E212" s="5" t="s">
        <v>209</v>
      </c>
      <c r="F212" s="5" t="s">
        <v>1036</v>
      </c>
    </row>
    <row r="213" spans="1:6">
      <c r="A213" s="7" t="s">
        <v>1037</v>
      </c>
      <c r="B213" s="5"/>
      <c r="C213" s="6" t="s">
        <v>1038</v>
      </c>
      <c r="D213" s="5"/>
      <c r="E213" s="5" t="s">
        <v>190</v>
      </c>
      <c r="F213" s="5" t="s">
        <v>1039</v>
      </c>
    </row>
    <row r="214" spans="1:6">
      <c r="A214" s="7" t="s">
        <v>1040</v>
      </c>
      <c r="B214" s="5"/>
      <c r="C214" s="6" t="s">
        <v>1041</v>
      </c>
      <c r="D214" s="5"/>
      <c r="E214" s="5" t="s">
        <v>1042</v>
      </c>
      <c r="F214" s="5" t="s">
        <v>1043</v>
      </c>
    </row>
    <row r="215" spans="1:6">
      <c r="A215" s="7" t="s">
        <v>1044</v>
      </c>
      <c r="B215" s="5"/>
      <c r="C215" s="6" t="s">
        <v>1045</v>
      </c>
      <c r="D215" s="5"/>
      <c r="E215" s="5" t="s">
        <v>209</v>
      </c>
      <c r="F215" s="5" t="s">
        <v>1046</v>
      </c>
    </row>
    <row r="216" spans="1:6">
      <c r="A216" s="7" t="s">
        <v>1047</v>
      </c>
      <c r="B216" s="5"/>
      <c r="C216" s="6" t="s">
        <v>1048</v>
      </c>
      <c r="D216" s="5"/>
      <c r="E216" s="5" t="s">
        <v>171</v>
      </c>
      <c r="F216" s="5" t="s">
        <v>1049</v>
      </c>
    </row>
    <row r="217" spans="1:6">
      <c r="A217" s="7" t="s">
        <v>1050</v>
      </c>
      <c r="B217" s="5"/>
      <c r="C217" s="6" t="s">
        <v>1051</v>
      </c>
      <c r="D217" s="5"/>
      <c r="E217" s="5" t="s">
        <v>436</v>
      </c>
      <c r="F217" s="5" t="s">
        <v>1052</v>
      </c>
    </row>
    <row r="218" spans="1:6">
      <c r="A218" s="7" t="s">
        <v>1053</v>
      </c>
      <c r="B218" s="5"/>
      <c r="C218" s="6" t="s">
        <v>1054</v>
      </c>
      <c r="D218" s="5"/>
      <c r="E218" s="5" t="s">
        <v>190</v>
      </c>
      <c r="F218" s="5" t="s">
        <v>1055</v>
      </c>
    </row>
    <row r="219" spans="1:6">
      <c r="A219" s="7" t="s">
        <v>1056</v>
      </c>
      <c r="B219" s="5"/>
      <c r="C219" s="6" t="s">
        <v>1057</v>
      </c>
      <c r="D219" s="5"/>
      <c r="E219" s="5" t="s">
        <v>1058</v>
      </c>
      <c r="F219" s="5" t="s">
        <v>1059</v>
      </c>
    </row>
    <row r="220" spans="1:6">
      <c r="A220" s="7" t="s">
        <v>1060</v>
      </c>
      <c r="B220" s="5"/>
      <c r="C220" s="6" t="s">
        <v>1061</v>
      </c>
      <c r="D220" s="5"/>
      <c r="E220" s="5" t="s">
        <v>190</v>
      </c>
      <c r="F220" s="5" t="s">
        <v>1062</v>
      </c>
    </row>
    <row r="221" spans="1:6">
      <c r="A221" s="7" t="s">
        <v>1063</v>
      </c>
      <c r="B221" s="5"/>
      <c r="C221" s="6" t="s">
        <v>1064</v>
      </c>
      <c r="D221" s="5"/>
      <c r="E221" s="5" t="s">
        <v>520</v>
      </c>
      <c r="F221" s="5" t="s">
        <v>1065</v>
      </c>
    </row>
    <row r="222" spans="1:6">
      <c r="A222" s="7" t="s">
        <v>1066</v>
      </c>
      <c r="B222" s="5"/>
      <c r="C222" s="6" t="s">
        <v>1067</v>
      </c>
      <c r="D222" s="5"/>
      <c r="E222" s="5" t="s">
        <v>209</v>
      </c>
      <c r="F222" s="5" t="s">
        <v>1068</v>
      </c>
    </row>
    <row r="223" spans="1:6">
      <c r="A223" s="7" t="s">
        <v>1069</v>
      </c>
      <c r="B223" s="5"/>
      <c r="C223" s="6" t="s">
        <v>1070</v>
      </c>
      <c r="D223" s="5"/>
      <c r="E223" s="5" t="s">
        <v>1071</v>
      </c>
      <c r="F223" s="5" t="s">
        <v>1072</v>
      </c>
    </row>
    <row r="224" spans="1:6">
      <c r="A224" s="7" t="s">
        <v>1073</v>
      </c>
      <c r="B224" s="5"/>
      <c r="C224" s="6" t="s">
        <v>1074</v>
      </c>
      <c r="D224" s="5"/>
      <c r="E224" s="5" t="s">
        <v>1075</v>
      </c>
      <c r="F224" s="5" t="s">
        <v>1076</v>
      </c>
    </row>
    <row r="225" spans="1:6">
      <c r="A225" s="7" t="s">
        <v>1077</v>
      </c>
      <c r="B225" s="5"/>
      <c r="C225" s="6" t="s">
        <v>1078</v>
      </c>
      <c r="D225" s="5"/>
      <c r="E225" s="5" t="s">
        <v>208</v>
      </c>
      <c r="F225" s="5" t="s">
        <v>1079</v>
      </c>
    </row>
    <row r="226" spans="1:6">
      <c r="A226" s="7" t="s">
        <v>1080</v>
      </c>
      <c r="B226" s="5"/>
      <c r="C226" s="6" t="s">
        <v>1081</v>
      </c>
      <c r="D226" s="5"/>
      <c r="E226" s="5" t="s">
        <v>580</v>
      </c>
      <c r="F226" s="5" t="s">
        <v>1082</v>
      </c>
    </row>
    <row r="227" spans="1:6">
      <c r="A227" s="7" t="s">
        <v>1083</v>
      </c>
      <c r="B227" s="5"/>
      <c r="C227" s="6" t="s">
        <v>1084</v>
      </c>
      <c r="D227" s="5"/>
      <c r="E227" s="5" t="s">
        <v>171</v>
      </c>
      <c r="F227" s="5" t="s">
        <v>1085</v>
      </c>
    </row>
    <row r="228" spans="1:6">
      <c r="A228" s="7" t="s">
        <v>1086</v>
      </c>
      <c r="B228" s="5"/>
      <c r="C228" s="6" t="s">
        <v>1087</v>
      </c>
      <c r="D228" s="5"/>
      <c r="E228" s="5" t="s">
        <v>1058</v>
      </c>
      <c r="F228" s="5" t="s">
        <v>1088</v>
      </c>
    </row>
    <row r="229" spans="1:6">
      <c r="A229" s="7" t="s">
        <v>1089</v>
      </c>
      <c r="B229" s="5"/>
      <c r="C229" s="6" t="s">
        <v>1090</v>
      </c>
      <c r="D229" s="5"/>
      <c r="E229" s="5" t="s">
        <v>179</v>
      </c>
      <c r="F229" s="5" t="s">
        <v>1091</v>
      </c>
    </row>
    <row r="230" spans="1:6">
      <c r="A230" s="7" t="s">
        <v>1092</v>
      </c>
      <c r="B230" s="5"/>
      <c r="C230" s="6" t="s">
        <v>1093</v>
      </c>
      <c r="D230" s="5"/>
      <c r="E230" s="5" t="s">
        <v>1094</v>
      </c>
      <c r="F230" s="5" t="s">
        <v>1095</v>
      </c>
    </row>
    <row r="231" spans="1:6">
      <c r="A231" s="7" t="s">
        <v>1096</v>
      </c>
      <c r="B231" s="5"/>
      <c r="C231" s="6" t="s">
        <v>1097</v>
      </c>
      <c r="D231" s="5"/>
      <c r="E231" s="5"/>
      <c r="F231" s="5" t="s">
        <v>1098</v>
      </c>
    </row>
    <row r="232" spans="1:6">
      <c r="A232" s="7" t="s">
        <v>1099</v>
      </c>
      <c r="B232" s="5"/>
      <c r="C232" s="6" t="s">
        <v>1100</v>
      </c>
      <c r="D232" s="5"/>
      <c r="E232" s="5" t="s">
        <v>601</v>
      </c>
      <c r="F232" s="5" t="s">
        <v>1101</v>
      </c>
    </row>
    <row r="233" spans="1:6">
      <c r="A233" s="7" t="s">
        <v>1102</v>
      </c>
      <c r="B233" s="5"/>
      <c r="C233" s="6" t="s">
        <v>1103</v>
      </c>
      <c r="D233" s="5"/>
      <c r="E233" s="5" t="s">
        <v>177</v>
      </c>
      <c r="F233" s="5" t="s">
        <v>1104</v>
      </c>
    </row>
    <row r="234" spans="1:6">
      <c r="A234" s="7" t="s">
        <v>1105</v>
      </c>
      <c r="B234" s="5"/>
      <c r="C234" s="6" t="s">
        <v>1106</v>
      </c>
      <c r="D234" s="5"/>
      <c r="E234" s="5" t="s">
        <v>173</v>
      </c>
      <c r="F234" s="5" t="s">
        <v>1107</v>
      </c>
    </row>
    <row r="235" spans="1:6">
      <c r="A235" s="7" t="s">
        <v>1108</v>
      </c>
      <c r="B235" s="5"/>
      <c r="C235" s="6" t="s">
        <v>1109</v>
      </c>
      <c r="D235" s="5"/>
      <c r="E235" s="5" t="s">
        <v>436</v>
      </c>
      <c r="F235" s="5" t="s">
        <v>1110</v>
      </c>
    </row>
    <row r="236" spans="1:6">
      <c r="A236" s="7" t="s">
        <v>1111</v>
      </c>
      <c r="B236" s="5"/>
      <c r="C236" s="6" t="s">
        <v>1112</v>
      </c>
      <c r="D236" s="5"/>
      <c r="E236" s="5" t="s">
        <v>1113</v>
      </c>
      <c r="F236" s="5" t="s">
        <v>1114</v>
      </c>
    </row>
    <row r="237" spans="1:6">
      <c r="A237" s="7" t="s">
        <v>345</v>
      </c>
      <c r="B237" s="5"/>
      <c r="C237" s="6" t="s">
        <v>346</v>
      </c>
      <c r="D237" s="5"/>
      <c r="E237" s="5" t="s">
        <v>190</v>
      </c>
      <c r="F237" s="5" t="s">
        <v>347</v>
      </c>
    </row>
    <row r="238" spans="1:6">
      <c r="A238" s="7" t="s">
        <v>1115</v>
      </c>
      <c r="B238" s="5"/>
      <c r="C238" s="6" t="s">
        <v>1116</v>
      </c>
      <c r="D238" s="5"/>
      <c r="E238" s="5" t="s">
        <v>375</v>
      </c>
      <c r="F238" s="5" t="s">
        <v>1117</v>
      </c>
    </row>
    <row r="239" spans="1:6">
      <c r="A239" s="7" t="s">
        <v>1118</v>
      </c>
      <c r="B239" s="5"/>
      <c r="C239" s="6" t="s">
        <v>1119</v>
      </c>
      <c r="D239" s="5"/>
      <c r="E239" s="5" t="s">
        <v>1120</v>
      </c>
      <c r="F239" s="5" t="s">
        <v>1121</v>
      </c>
    </row>
    <row r="240" spans="1:6">
      <c r="A240" s="7" t="s">
        <v>1122</v>
      </c>
      <c r="B240" s="5"/>
      <c r="C240" s="6" t="s">
        <v>1123</v>
      </c>
      <c r="D240" s="5"/>
      <c r="E240" s="5" t="s">
        <v>556</v>
      </c>
      <c r="F240" s="5" t="s">
        <v>1124</v>
      </c>
    </row>
    <row r="241" spans="1:6">
      <c r="A241" s="7" t="s">
        <v>1125</v>
      </c>
      <c r="B241" s="5"/>
      <c r="C241" s="6" t="s">
        <v>1126</v>
      </c>
      <c r="D241" s="5"/>
      <c r="E241" s="5" t="s">
        <v>1127</v>
      </c>
      <c r="F241" s="5" t="s">
        <v>1128</v>
      </c>
    </row>
    <row r="242" spans="1:6">
      <c r="A242" s="7" t="s">
        <v>1129</v>
      </c>
      <c r="B242" s="5"/>
      <c r="C242" s="6" t="s">
        <v>1130</v>
      </c>
      <c r="D242" s="5"/>
      <c r="E242" s="5" t="s">
        <v>604</v>
      </c>
      <c r="F242" s="5" t="s">
        <v>1131</v>
      </c>
    </row>
    <row r="243" spans="1:6">
      <c r="A243" s="7" t="s">
        <v>1132</v>
      </c>
      <c r="B243" s="5"/>
      <c r="C243" s="6" t="s">
        <v>1133</v>
      </c>
      <c r="D243" s="5"/>
      <c r="E243" s="5" t="s">
        <v>173</v>
      </c>
      <c r="F243" s="5" t="s">
        <v>1134</v>
      </c>
    </row>
    <row r="244" spans="1:6">
      <c r="A244" s="7" t="s">
        <v>1135</v>
      </c>
      <c r="B244" s="5"/>
      <c r="C244" s="6" t="s">
        <v>1136</v>
      </c>
      <c r="D244" s="5"/>
      <c r="E244" s="5" t="s">
        <v>573</v>
      </c>
      <c r="F244" s="5" t="s">
        <v>1137</v>
      </c>
    </row>
    <row r="245" spans="1:6">
      <c r="A245" s="7" t="s">
        <v>1138</v>
      </c>
      <c r="B245" s="5"/>
      <c r="C245" s="6" t="s">
        <v>1139</v>
      </c>
      <c r="D245" s="5"/>
      <c r="E245" s="5" t="s">
        <v>177</v>
      </c>
      <c r="F245" s="5" t="s">
        <v>1140</v>
      </c>
    </row>
    <row r="246" spans="1:6">
      <c r="A246" s="7" t="s">
        <v>1141</v>
      </c>
      <c r="B246" s="5"/>
      <c r="C246" s="6" t="s">
        <v>1142</v>
      </c>
      <c r="D246" s="5"/>
      <c r="E246" s="5" t="s">
        <v>194</v>
      </c>
      <c r="F246" s="5" t="s">
        <v>1143</v>
      </c>
    </row>
    <row r="247" spans="1:6">
      <c r="A247" s="7" t="s">
        <v>1144</v>
      </c>
      <c r="B247" s="5"/>
      <c r="C247" s="6" t="s">
        <v>1145</v>
      </c>
      <c r="D247" s="5"/>
      <c r="E247" s="5" t="s">
        <v>172</v>
      </c>
      <c r="F247" s="5" t="s">
        <v>1146</v>
      </c>
    </row>
    <row r="248" spans="1:6">
      <c r="A248" s="7" t="s">
        <v>1147</v>
      </c>
      <c r="B248" s="5"/>
      <c r="C248" s="6" t="s">
        <v>1148</v>
      </c>
      <c r="D248" s="5"/>
      <c r="E248" s="5" t="s">
        <v>679</v>
      </c>
      <c r="F248" s="5" t="s">
        <v>1149</v>
      </c>
    </row>
    <row r="249" spans="1:6">
      <c r="A249" s="7" t="s">
        <v>1150</v>
      </c>
      <c r="B249" s="5"/>
      <c r="C249" s="6" t="s">
        <v>1151</v>
      </c>
      <c r="D249" s="5"/>
      <c r="E249" s="5" t="s">
        <v>194</v>
      </c>
      <c r="F249" s="5" t="s">
        <v>1152</v>
      </c>
    </row>
    <row r="250" spans="1:6">
      <c r="A250" s="7" t="s">
        <v>1153</v>
      </c>
      <c r="B250" s="5"/>
      <c r="C250" s="6" t="s">
        <v>1154</v>
      </c>
      <c r="D250" s="5"/>
      <c r="E250" s="5" t="s">
        <v>679</v>
      </c>
      <c r="F250" s="5" t="s">
        <v>1155</v>
      </c>
    </row>
    <row r="251" spans="1:6">
      <c r="A251" s="7" t="s">
        <v>1156</v>
      </c>
      <c r="B251" s="5"/>
      <c r="C251" s="6" t="s">
        <v>1157</v>
      </c>
      <c r="D251" s="5"/>
      <c r="E251" s="5" t="s">
        <v>171</v>
      </c>
      <c r="F251" s="5" t="s">
        <v>1158</v>
      </c>
    </row>
    <row r="252" spans="1:6">
      <c r="A252" s="7" t="s">
        <v>1159</v>
      </c>
      <c r="B252" s="5"/>
      <c r="C252" s="6" t="s">
        <v>1160</v>
      </c>
      <c r="D252" s="5"/>
      <c r="E252" s="5" t="s">
        <v>180</v>
      </c>
      <c r="F252" s="5" t="s">
        <v>1161</v>
      </c>
    </row>
    <row r="253" spans="1:6">
      <c r="A253" s="7" t="s">
        <v>1162</v>
      </c>
      <c r="B253" s="5"/>
      <c r="C253" s="6" t="s">
        <v>1163</v>
      </c>
      <c r="D253" s="5"/>
      <c r="E253" s="5" t="s">
        <v>181</v>
      </c>
      <c r="F253" s="5" t="s">
        <v>1164</v>
      </c>
    </row>
    <row r="254" spans="1:6">
      <c r="A254" s="7" t="s">
        <v>1165</v>
      </c>
      <c r="B254" s="5"/>
      <c r="C254" s="6" t="s">
        <v>1166</v>
      </c>
      <c r="D254" s="5"/>
      <c r="E254" s="5" t="s">
        <v>181</v>
      </c>
      <c r="F254" s="5" t="s">
        <v>1167</v>
      </c>
    </row>
    <row r="255" spans="1:6">
      <c r="A255" s="7" t="s">
        <v>1168</v>
      </c>
      <c r="B255" s="5"/>
      <c r="C255" s="6" t="s">
        <v>1169</v>
      </c>
      <c r="D255" s="5"/>
      <c r="E255" s="5" t="s">
        <v>179</v>
      </c>
      <c r="F255" s="5" t="s">
        <v>1170</v>
      </c>
    </row>
    <row r="256" spans="1:6">
      <c r="A256" s="7" t="s">
        <v>1171</v>
      </c>
      <c r="B256" s="5"/>
      <c r="C256" s="6" t="s">
        <v>1172</v>
      </c>
      <c r="D256" s="5"/>
      <c r="E256" s="5" t="s">
        <v>1173</v>
      </c>
      <c r="F256" s="5" t="s">
        <v>1174</v>
      </c>
    </row>
    <row r="257" spans="1:6">
      <c r="A257" s="7" t="s">
        <v>1175</v>
      </c>
      <c r="B257" s="5"/>
      <c r="C257" s="6" t="s">
        <v>1176</v>
      </c>
      <c r="D257" s="5"/>
      <c r="E257" s="5" t="s">
        <v>188</v>
      </c>
      <c r="F257" s="5" t="s">
        <v>1177</v>
      </c>
    </row>
    <row r="258" spans="1:6">
      <c r="A258" s="7" t="s">
        <v>1178</v>
      </c>
      <c r="B258" s="5"/>
      <c r="C258" s="6" t="s">
        <v>1179</v>
      </c>
      <c r="D258" s="5"/>
      <c r="E258" s="5" t="s">
        <v>194</v>
      </c>
      <c r="F258" s="5" t="s">
        <v>1180</v>
      </c>
    </row>
    <row r="259" spans="1:6">
      <c r="A259" s="7" t="s">
        <v>1181</v>
      </c>
      <c r="B259" s="5"/>
      <c r="C259" s="6" t="s">
        <v>1182</v>
      </c>
      <c r="D259" s="5"/>
      <c r="E259" s="5" t="s">
        <v>375</v>
      </c>
      <c r="F259" s="5" t="s">
        <v>1183</v>
      </c>
    </row>
    <row r="260" spans="1:6">
      <c r="A260" s="7" t="s">
        <v>1184</v>
      </c>
      <c r="B260" s="5"/>
      <c r="C260" s="6" t="s">
        <v>1185</v>
      </c>
      <c r="D260" s="5"/>
      <c r="E260" s="5" t="s">
        <v>190</v>
      </c>
      <c r="F260" s="5" t="s">
        <v>1186</v>
      </c>
    </row>
    <row r="261" spans="1:6">
      <c r="A261" s="7" t="s">
        <v>1187</v>
      </c>
      <c r="B261" s="5"/>
      <c r="C261" s="6" t="s">
        <v>1188</v>
      </c>
      <c r="D261" s="5"/>
      <c r="E261" s="5" t="s">
        <v>177</v>
      </c>
      <c r="F261" s="5" t="s">
        <v>1189</v>
      </c>
    </row>
    <row r="262" spans="1:6">
      <c r="A262" s="7" t="s">
        <v>1190</v>
      </c>
      <c r="B262" s="5"/>
      <c r="C262" s="6" t="s">
        <v>1191</v>
      </c>
      <c r="D262" s="5"/>
      <c r="E262" s="5" t="s">
        <v>185</v>
      </c>
      <c r="F262" s="5" t="s">
        <v>1192</v>
      </c>
    </row>
    <row r="263" spans="1:6">
      <c r="A263" s="7" t="s">
        <v>1193</v>
      </c>
      <c r="B263" s="5"/>
      <c r="C263" s="6" t="s">
        <v>1194</v>
      </c>
      <c r="D263" s="5"/>
      <c r="E263" s="5" t="s">
        <v>188</v>
      </c>
      <c r="F263" s="5" t="s">
        <v>1195</v>
      </c>
    </row>
    <row r="264" spans="1:6">
      <c r="A264" s="7" t="s">
        <v>1196</v>
      </c>
      <c r="B264" s="5"/>
      <c r="C264" s="6" t="s">
        <v>1197</v>
      </c>
      <c r="D264" s="5"/>
      <c r="E264" s="5" t="s">
        <v>179</v>
      </c>
      <c r="F264" s="5" t="s">
        <v>1198</v>
      </c>
    </row>
    <row r="265" spans="1:6">
      <c r="A265" s="7" t="s">
        <v>1199</v>
      </c>
      <c r="B265" s="5"/>
      <c r="C265" s="6" t="s">
        <v>1200</v>
      </c>
      <c r="D265" s="5"/>
      <c r="E265" s="5" t="s">
        <v>190</v>
      </c>
      <c r="F265" s="5" t="s">
        <v>1201</v>
      </c>
    </row>
    <row r="266" spans="1:6">
      <c r="A266" s="7" t="s">
        <v>1202</v>
      </c>
      <c r="B266" s="5"/>
      <c r="C266" s="6" t="s">
        <v>1203</v>
      </c>
      <c r="D266" s="5"/>
      <c r="E266" s="5" t="s">
        <v>172</v>
      </c>
      <c r="F266" s="5" t="s">
        <v>1204</v>
      </c>
    </row>
    <row r="267" spans="1:6">
      <c r="A267" s="7" t="s">
        <v>1205</v>
      </c>
      <c r="B267" s="5"/>
      <c r="C267" s="6" t="s">
        <v>1206</v>
      </c>
      <c r="D267" s="5"/>
      <c r="E267" s="5" t="s">
        <v>179</v>
      </c>
      <c r="F267" s="5" t="s">
        <v>1207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Temp</vt:lpstr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Stef</dc:creator>
  <cp:lastModifiedBy>Stef</cp:lastModifiedBy>
  <dcterms:created xsi:type="dcterms:W3CDTF">2020-02-06T09:52:04Z</dcterms:created>
  <dcterms:modified xsi:type="dcterms:W3CDTF">2020-02-06T12:01:31Z</dcterms:modified>
</cp:coreProperties>
</file>